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lfichierssan\docs\amp\01-TRAVAIL\4-MARCHES ALIMENTAIRES\MARCHES REGIONAUX\EN COURS\L25FFL (10 lots)\DCE\"/>
    </mc:Choice>
  </mc:AlternateContent>
  <bookViews>
    <workbookView xWindow="0" yWindow="0" windowWidth="28800" windowHeight="12300" tabRatio="735" activeTab="10"/>
  </bookViews>
  <sheets>
    <sheet name="L1 FFL1G-34" sheetId="16" r:id="rId1"/>
    <sheet name="donnée UG " sheetId="2" state="hidden" r:id="rId2"/>
    <sheet name="L2 FFL5G-34" sheetId="30" r:id="rId3"/>
    <sheet name="L3 FFL1G5G-30" sheetId="17" r:id="rId4"/>
    <sheet name="L4 FFL1G5G-66" sheetId="18" r:id="rId5"/>
    <sheet name="L5 FFL4G-34" sheetId="3" r:id="rId6"/>
    <sheet name="L6 FFL4G-30" sheetId="21" r:id="rId7"/>
    <sheet name="L7 FFL4G-66" sheetId="23" r:id="rId8"/>
    <sheet name="L8 FFLCC-34" sheetId="9" r:id="rId9"/>
    <sheet name="L9 FFLCC-30" sheetId="25" r:id="rId10"/>
    <sheet name="L10 FFLCC-66" sheetId="27" r:id="rId11"/>
  </sheets>
  <definedNames>
    <definedName name="_xlnm.Print_Area" localSheetId="0">'L1 FFL1G-34'!$A$1:$W$60</definedName>
    <definedName name="_xlnm.Print_Area" localSheetId="10">'L10 FFLCC-66'!$A$1:$S$39</definedName>
    <definedName name="_xlnm.Print_Area" localSheetId="2">'L2 FFL5G-34'!$A$1:$F$27</definedName>
    <definedName name="_xlnm.Print_Area" localSheetId="3">'L3 FFL1G5G-30'!$A$1:$W$66</definedName>
    <definedName name="_xlnm.Print_Area" localSheetId="4">'L4 FFL1G5G-66'!$A$1:$W$66</definedName>
    <definedName name="_xlnm.Print_Area" localSheetId="5">'L5 FFL4G-34'!$A$1:$R$61</definedName>
    <definedName name="_xlnm.Print_Area" localSheetId="6">'L6 FFL4G-30'!$A$1:$R$61</definedName>
    <definedName name="_xlnm.Print_Area" localSheetId="7">'L7 FFL4G-66'!$A$1:$R$62</definedName>
    <definedName name="_xlnm.Print_Area" localSheetId="8">'L8 FFLCC-34'!$A$1:$S$39</definedName>
    <definedName name="_xlnm.Print_Area" localSheetId="9">'L9 FFLCC-30'!$A$1:$S$39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30" l="1"/>
  <c r="F16" i="30"/>
  <c r="K19" i="18"/>
  <c r="K18" i="17"/>
  <c r="K18" i="16"/>
  <c r="F14" i="30"/>
  <c r="F13" i="30"/>
  <c r="F12" i="30"/>
  <c r="F11" i="30"/>
  <c r="F10" i="30"/>
  <c r="F9" i="30"/>
  <c r="K13" i="18"/>
  <c r="K12" i="18"/>
  <c r="K11" i="18"/>
  <c r="K10" i="18"/>
  <c r="G25" i="27"/>
  <c r="G24" i="27"/>
  <c r="G23" i="27"/>
  <c r="G22" i="27"/>
  <c r="G21" i="27"/>
  <c r="G20" i="27"/>
  <c r="G19" i="27"/>
  <c r="G18" i="27"/>
  <c r="G17" i="27"/>
  <c r="G16" i="27"/>
  <c r="G15" i="27"/>
  <c r="G14" i="27"/>
  <c r="G13" i="27"/>
  <c r="G12" i="27"/>
  <c r="G11" i="27"/>
  <c r="G10" i="27"/>
  <c r="G27" i="27" s="1"/>
  <c r="G25" i="25"/>
  <c r="G24" i="25"/>
  <c r="G23" i="25"/>
  <c r="G22" i="25"/>
  <c r="G21" i="25"/>
  <c r="G20" i="25"/>
  <c r="G19" i="25"/>
  <c r="G18" i="25"/>
  <c r="G17" i="25"/>
  <c r="G16" i="25"/>
  <c r="G15" i="25"/>
  <c r="G14" i="25"/>
  <c r="G13" i="25"/>
  <c r="G12" i="25"/>
  <c r="G27" i="25" s="1"/>
  <c r="G11" i="25"/>
  <c r="G10" i="25"/>
  <c r="F48" i="23"/>
  <c r="F46" i="23"/>
  <c r="F45" i="23"/>
  <c r="F44" i="23"/>
  <c r="F43" i="23"/>
  <c r="F42" i="23"/>
  <c r="F41" i="23"/>
  <c r="F40" i="23"/>
  <c r="F39" i="23"/>
  <c r="F38" i="23"/>
  <c r="F36" i="23"/>
  <c r="F35" i="23"/>
  <c r="F34" i="23"/>
  <c r="F33" i="23"/>
  <c r="F32" i="23"/>
  <c r="F31" i="23"/>
  <c r="F30" i="23"/>
  <c r="F29" i="23"/>
  <c r="F28" i="23"/>
  <c r="F27" i="23"/>
  <c r="F26" i="23"/>
  <c r="F25" i="23"/>
  <c r="F24" i="23"/>
  <c r="F23" i="23"/>
  <c r="F22" i="23"/>
  <c r="F21" i="23"/>
  <c r="F20" i="23"/>
  <c r="F19" i="23"/>
  <c r="F18" i="23"/>
  <c r="F17" i="23"/>
  <c r="F16" i="23"/>
  <c r="F15" i="23"/>
  <c r="F14" i="23"/>
  <c r="F13" i="23"/>
  <c r="F12" i="23"/>
  <c r="F11" i="23"/>
  <c r="F10" i="23"/>
  <c r="F48" i="21"/>
  <c r="F46" i="21"/>
  <c r="F45" i="21"/>
  <c r="F44" i="21"/>
  <c r="F43" i="21"/>
  <c r="F42" i="21"/>
  <c r="F41" i="21"/>
  <c r="F40" i="21"/>
  <c r="F39" i="21"/>
  <c r="F38" i="21"/>
  <c r="F36" i="21"/>
  <c r="F35" i="21"/>
  <c r="F34" i="21"/>
  <c r="F33" i="21"/>
  <c r="F32" i="21"/>
  <c r="F31" i="21"/>
  <c r="F30" i="21"/>
  <c r="F29" i="21"/>
  <c r="F28" i="21"/>
  <c r="F27" i="21"/>
  <c r="F26" i="21"/>
  <c r="F25" i="21"/>
  <c r="F24" i="21"/>
  <c r="F23" i="21"/>
  <c r="F22" i="21"/>
  <c r="F21" i="21"/>
  <c r="F20" i="21"/>
  <c r="F19" i="21"/>
  <c r="F18" i="21"/>
  <c r="F17" i="21"/>
  <c r="F16" i="21"/>
  <c r="F15" i="21"/>
  <c r="F14" i="21"/>
  <c r="F13" i="21"/>
  <c r="F12" i="21"/>
  <c r="F11" i="21"/>
  <c r="F10" i="21"/>
  <c r="F27" i="3"/>
  <c r="F30" i="3"/>
  <c r="F24" i="3"/>
  <c r="F20" i="3"/>
  <c r="F21" i="3"/>
  <c r="K56" i="18"/>
  <c r="K55" i="18"/>
  <c r="K54" i="18"/>
  <c r="K53" i="18"/>
  <c r="K52" i="18"/>
  <c r="K50" i="18"/>
  <c r="K49" i="18"/>
  <c r="K48" i="18"/>
  <c r="K47" i="18"/>
  <c r="K46" i="18"/>
  <c r="K45" i="18"/>
  <c r="K44" i="18"/>
  <c r="K43" i="18"/>
  <c r="K42" i="18"/>
  <c r="K41" i="18"/>
  <c r="K40" i="18"/>
  <c r="K39" i="18"/>
  <c r="K38" i="18"/>
  <c r="K37" i="18"/>
  <c r="K36" i="18"/>
  <c r="K35" i="18"/>
  <c r="K34" i="18"/>
  <c r="K33" i="18"/>
  <c r="K32" i="18"/>
  <c r="K31" i="18"/>
  <c r="K30" i="18"/>
  <c r="K29" i="18"/>
  <c r="K28" i="18"/>
  <c r="K27" i="18"/>
  <c r="K26" i="18"/>
  <c r="K25" i="18"/>
  <c r="K24" i="18"/>
  <c r="K23" i="18"/>
  <c r="K22" i="18"/>
  <c r="K21" i="18"/>
  <c r="K20" i="18"/>
  <c r="K18" i="18"/>
  <c r="K17" i="18"/>
  <c r="K16" i="18"/>
  <c r="K15" i="18"/>
  <c r="K14" i="18"/>
  <c r="F49" i="23" l="1"/>
  <c r="F50" i="23" s="1"/>
  <c r="F51" i="23" s="1"/>
  <c r="F49" i="21"/>
  <c r="F50" i="21" s="1"/>
  <c r="F51" i="21" s="1"/>
  <c r="G28" i="27"/>
  <c r="G29" i="27" s="1"/>
  <c r="G28" i="25"/>
  <c r="G29" i="25" s="1"/>
  <c r="K57" i="18"/>
  <c r="K58" i="18" s="1"/>
  <c r="K56" i="17"/>
  <c r="K55" i="17"/>
  <c r="K54" i="17"/>
  <c r="K53" i="17"/>
  <c r="K52" i="17"/>
  <c r="K50" i="17"/>
  <c r="K49" i="17"/>
  <c r="K48" i="17"/>
  <c r="K47" i="17"/>
  <c r="K46" i="17"/>
  <c r="K45" i="17"/>
  <c r="K44" i="17"/>
  <c r="K43" i="17"/>
  <c r="K42" i="17"/>
  <c r="K41" i="17"/>
  <c r="K40" i="17"/>
  <c r="K39" i="17"/>
  <c r="K38" i="17"/>
  <c r="K37" i="17"/>
  <c r="K36" i="17"/>
  <c r="K35" i="17"/>
  <c r="K34" i="17"/>
  <c r="K33" i="17"/>
  <c r="K32" i="17"/>
  <c r="K31" i="17"/>
  <c r="K30" i="17"/>
  <c r="K29" i="17"/>
  <c r="K28" i="17"/>
  <c r="K27" i="17"/>
  <c r="K26" i="17"/>
  <c r="K25" i="17"/>
  <c r="K24" i="17"/>
  <c r="K23" i="17"/>
  <c r="K22" i="17"/>
  <c r="K21" i="17"/>
  <c r="K20" i="17"/>
  <c r="K19" i="17"/>
  <c r="K17" i="17"/>
  <c r="K16" i="17"/>
  <c r="K15" i="17"/>
  <c r="K14" i="17"/>
  <c r="K13" i="17"/>
  <c r="K12" i="17"/>
  <c r="K11" i="17"/>
  <c r="K10" i="17"/>
  <c r="F11" i="3"/>
  <c r="F34" i="3"/>
  <c r="F13" i="3"/>
  <c r="F48" i="3"/>
  <c r="K45" i="16"/>
  <c r="K16" i="16"/>
  <c r="K24" i="16"/>
  <c r="K14" i="16"/>
  <c r="K26" i="16"/>
  <c r="K50" i="16"/>
  <c r="K49" i="16"/>
  <c r="K48" i="16"/>
  <c r="K47" i="16"/>
  <c r="K46" i="16"/>
  <c r="K31" i="16"/>
  <c r="K44" i="16"/>
  <c r="K30" i="16"/>
  <c r="K29" i="16"/>
  <c r="K28" i="16"/>
  <c r="K15" i="16"/>
  <c r="K27" i="16"/>
  <c r="K25" i="16"/>
  <c r="K23" i="16"/>
  <c r="K43" i="16"/>
  <c r="K42" i="16"/>
  <c r="K41" i="16"/>
  <c r="K13" i="16"/>
  <c r="K40" i="16"/>
  <c r="K22" i="16"/>
  <c r="K21" i="16"/>
  <c r="K20" i="16"/>
  <c r="K12" i="16"/>
  <c r="K39" i="16"/>
  <c r="K38" i="16"/>
  <c r="K37" i="16"/>
  <c r="K36" i="16"/>
  <c r="K35" i="16"/>
  <c r="K34" i="16"/>
  <c r="K11" i="16"/>
  <c r="K19" i="16"/>
  <c r="K33" i="16"/>
  <c r="K32" i="16"/>
  <c r="K10" i="16"/>
  <c r="K17" i="16"/>
  <c r="F10" i="3"/>
  <c r="F12" i="3"/>
  <c r="F14" i="3"/>
  <c r="F15" i="3"/>
  <c r="F16" i="3"/>
  <c r="F17" i="3"/>
  <c r="F18" i="3"/>
  <c r="F19" i="3"/>
  <c r="F23" i="3"/>
  <c r="F25" i="3"/>
  <c r="F26" i="3"/>
  <c r="F28" i="3"/>
  <c r="F29" i="3"/>
  <c r="F22" i="3"/>
  <c r="F31" i="3"/>
  <c r="F32" i="3"/>
  <c r="F33" i="3"/>
  <c r="F35" i="3"/>
  <c r="F36" i="3"/>
  <c r="F43" i="3"/>
  <c r="F42" i="3"/>
  <c r="F38" i="3"/>
  <c r="F39" i="3"/>
  <c r="F40" i="3"/>
  <c r="F41" i="3"/>
  <c r="F46" i="3"/>
  <c r="F45" i="3"/>
  <c r="F44" i="3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4" i="9"/>
  <c r="G25" i="9"/>
  <c r="G10" i="9"/>
  <c r="G27" i="9" l="1"/>
  <c r="F49" i="3"/>
  <c r="K51" i="16"/>
  <c r="K59" i="18"/>
  <c r="K57" i="17"/>
  <c r="K58" i="17" s="1"/>
  <c r="K59" i="17" s="1"/>
  <c r="G28" i="9" l="1"/>
  <c r="G29" i="9" s="1"/>
  <c r="F50" i="3"/>
  <c r="F51" i="3" s="1"/>
  <c r="K52" i="16"/>
  <c r="K53" i="16" s="1"/>
</calcChain>
</file>

<file path=xl/sharedStrings.xml><?xml version="1.0" encoding="utf-8"?>
<sst xmlns="http://schemas.openxmlformats.org/spreadsheetml/2006/main" count="1362" uniqueCount="330">
  <si>
    <t>Désignation</t>
  </si>
  <si>
    <t>specifications</t>
  </si>
  <si>
    <t xml:space="preserve">Conditionnement </t>
  </si>
  <si>
    <t>Unité de facturation
(kg/litres/unité)</t>
  </si>
  <si>
    <t>J</t>
  </si>
  <si>
    <t>F</t>
  </si>
  <si>
    <t>M</t>
  </si>
  <si>
    <t>A</t>
  </si>
  <si>
    <t>S</t>
  </si>
  <si>
    <t>O</t>
  </si>
  <si>
    <t>N</t>
  </si>
  <si>
    <t>D</t>
  </si>
  <si>
    <t xml:space="preserve">Abricot cal A </t>
  </si>
  <si>
    <t>fruits mur  a point ,regulié  cat 1</t>
  </si>
  <si>
    <t>kg</t>
  </si>
  <si>
    <t xml:space="preserve">kg </t>
  </si>
  <si>
    <t xml:space="preserve">Ananas </t>
  </si>
  <si>
    <t>Pièce</t>
  </si>
  <si>
    <t xml:space="preserve">Aneth </t>
  </si>
  <si>
    <t>Aubergine</t>
  </si>
  <si>
    <t>Aubergine circuit court</t>
  </si>
  <si>
    <t>Avocat</t>
  </si>
  <si>
    <t>Banane</t>
  </si>
  <si>
    <t xml:space="preserve">Basilic </t>
  </si>
  <si>
    <t>Celeri branche</t>
  </si>
  <si>
    <t>aspect frais</t>
  </si>
  <si>
    <t xml:space="preserve">murs,fruits fermes </t>
  </si>
  <si>
    <t>Chou blanc</t>
  </si>
  <si>
    <t xml:space="preserve">chou chinois </t>
  </si>
  <si>
    <t>Chou rouge</t>
  </si>
  <si>
    <t xml:space="preserve">chou vert </t>
  </si>
  <si>
    <t>chou-fleur</t>
  </si>
  <si>
    <t xml:space="preserve">Ciboulette </t>
  </si>
  <si>
    <t>Citron jaune</t>
  </si>
  <si>
    <t>Citron vert</t>
  </si>
  <si>
    <t>Clémentine</t>
  </si>
  <si>
    <t xml:space="preserve"> cat1 cal 5</t>
  </si>
  <si>
    <t xml:space="preserve">Concombre 400/500 </t>
  </si>
  <si>
    <t xml:space="preserve">longueur de 25 à 30 cm ,calibré </t>
  </si>
  <si>
    <t>Concombre 400/500 circuit court</t>
  </si>
  <si>
    <t xml:space="preserve">Coriandre </t>
  </si>
  <si>
    <t>Courgette calibre 14/21</t>
  </si>
  <si>
    <t xml:space="preserve">chair ferme </t>
  </si>
  <si>
    <t>Endive categorie extra ou 1</t>
  </si>
  <si>
    <t xml:space="preserve">Fenouil </t>
  </si>
  <si>
    <t xml:space="preserve">Fraise standard </t>
  </si>
  <si>
    <t>Fraise circuit court</t>
  </si>
  <si>
    <t xml:space="preserve">Framboise </t>
  </si>
  <si>
    <t xml:space="preserve">barquette </t>
  </si>
  <si>
    <t xml:space="preserve">kiwi </t>
  </si>
  <si>
    <t xml:space="preserve">fruits fermes et non fletris </t>
  </si>
  <si>
    <t xml:space="preserve">kiwi bio </t>
  </si>
  <si>
    <t>kiwi circuit court</t>
  </si>
  <si>
    <t xml:space="preserve">Mandarine </t>
  </si>
  <si>
    <t xml:space="preserve">Melon calibre 950/1150 gr </t>
  </si>
  <si>
    <t xml:space="preserve"> type charentais gala calibré et </t>
  </si>
  <si>
    <t xml:space="preserve">Melon jaune /vert 1,5/ 3 kg </t>
  </si>
  <si>
    <t>Piece</t>
  </si>
  <si>
    <t xml:space="preserve">Piece </t>
  </si>
  <si>
    <t xml:space="preserve">Menthe </t>
  </si>
  <si>
    <t>Nectarine calibre B</t>
  </si>
  <si>
    <t xml:space="preserve">calibre 60/65 </t>
  </si>
  <si>
    <t>Orange     cal 5</t>
  </si>
  <si>
    <t>Pamplemousses 84 /97</t>
  </si>
  <si>
    <t>Pastèques</t>
  </si>
  <si>
    <t xml:space="preserve">maturation controlée </t>
  </si>
  <si>
    <t>Pêches Calibre  B</t>
  </si>
  <si>
    <t xml:space="preserve">Poireaux </t>
  </si>
  <si>
    <t>Poires diverses calibre 65/70</t>
  </si>
  <si>
    <t>fruits homogènes et  à maturités</t>
  </si>
  <si>
    <t>Poivron rouge</t>
  </si>
  <si>
    <t>Poivron vert</t>
  </si>
  <si>
    <t xml:space="preserve">fruits homogènes </t>
  </si>
  <si>
    <t>Pommes de table diverses  75/80</t>
  </si>
  <si>
    <t>Raisin</t>
  </si>
  <si>
    <t>Raisin circuit court</t>
  </si>
  <si>
    <t>Salades variées</t>
  </si>
  <si>
    <t>pièces</t>
  </si>
  <si>
    <t>Tomate 57/67</t>
  </si>
  <si>
    <t xml:space="preserve">le fruit sera ferme et bien rouge </t>
  </si>
  <si>
    <t>Tomate à farcir  82/102</t>
  </si>
  <si>
    <t xml:space="preserve">Montant total HT </t>
  </si>
  <si>
    <t>BORDEREAU DES PRIX UNITAIRES (BPU)</t>
  </si>
  <si>
    <t xml:space="preserve">LOT   FRUITS ET LEGUMES FRAIS 4 ET 5 GAMME </t>
  </si>
  <si>
    <t xml:space="preserve">Donnée garone </t>
  </si>
  <si>
    <t xml:space="preserve">quantité estimée annuel </t>
  </si>
  <si>
    <t xml:space="preserve">Abricots circuit court </t>
  </si>
  <si>
    <t>piece</t>
  </si>
  <si>
    <t>Brocolis</t>
  </si>
  <si>
    <t>Brocolis bio</t>
  </si>
  <si>
    <t xml:space="preserve">Carotte </t>
  </si>
  <si>
    <t>Cerise</t>
  </si>
  <si>
    <t xml:space="preserve">chou fleur bio </t>
  </si>
  <si>
    <t xml:space="preserve">chou vert  bio </t>
  </si>
  <si>
    <t xml:space="preserve">pieces </t>
  </si>
  <si>
    <t>Courgette circuit court calibre 14/21</t>
  </si>
  <si>
    <t xml:space="preserve">Kaki 60 à 80 gr </t>
  </si>
  <si>
    <t xml:space="preserve">Melon circuit  950/1150 gr </t>
  </si>
  <si>
    <t>Nectarine circuit court calibre B</t>
  </si>
  <si>
    <t xml:space="preserve">oignons filet </t>
  </si>
  <si>
    <t>Pêches circuit court calibre B</t>
  </si>
  <si>
    <t xml:space="preserve">Pomme bio </t>
  </si>
  <si>
    <t xml:space="preserve">Pommes circuits courts </t>
  </si>
  <si>
    <t>Prunes rouge/ jaune  cali</t>
  </si>
  <si>
    <t xml:space="preserve">Salades variées circuits courts </t>
  </si>
  <si>
    <t xml:space="preserve">Tomate 57/67 circuits courts </t>
  </si>
  <si>
    <t>Tomates Cerise</t>
  </si>
  <si>
    <t>BETTERAVE CUBE 2 K 5EG /12 K</t>
  </si>
  <si>
    <t>BETTERAVE CUBE BIO 2 K 5EG /12 K</t>
  </si>
  <si>
    <t>CAROTTE EBOUTEE BIO 4EG</t>
  </si>
  <si>
    <t>CAROTTE EBOUTEE EPLUCHE 1 K 4EG</t>
  </si>
  <si>
    <t>CAROTTE EBOUTEE EPLUCHE 5 K 4EG</t>
  </si>
  <si>
    <t>CAROTTE RAPEE 1 K 4EG</t>
  </si>
  <si>
    <t>CAROTTE RAPEE BIO 4EG</t>
  </si>
  <si>
    <t>CELERI RAVE RAPE 1 K 4EG</t>
  </si>
  <si>
    <t>CHAMPIGNON EMINCE 1 K 4EG</t>
  </si>
  <si>
    <t>CHOU BL EMINCE 1 K 4EG</t>
  </si>
  <si>
    <t>CHOU BL EMINCE BIO 4EG</t>
  </si>
  <si>
    <t>CHOU RGE EMINCE 1 K 4EG</t>
  </si>
  <si>
    <t>CHOU VERT EMINCE 1 K 4EG</t>
  </si>
  <si>
    <t>CONCOMBRE CUBE 1 K 4EG</t>
  </si>
  <si>
    <t>CONCOMBRE ENT PELE 10 K 4EG</t>
  </si>
  <si>
    <t>CONCOMBRE ENT PELE 5 K 4EG</t>
  </si>
  <si>
    <t>CONCOMBRE RDLLE 4EG</t>
  </si>
  <si>
    <t>EPINARD POUSSE 4EG</t>
  </si>
  <si>
    <t>FEUILLE CHENE BLONDE 500 G 4EG /4</t>
  </si>
  <si>
    <t>FEUILLE CHENE RGE 500 G 4EG /4</t>
  </si>
  <si>
    <t>ICEBERG CHIFFONADE 500 G 4EG /12</t>
  </si>
  <si>
    <t>LAITUE FEUILLE 1 K 4EG /2</t>
  </si>
  <si>
    <t>LEGUME P/POT AU FEU 5EG</t>
  </si>
  <si>
    <t>LEGUME P/RATATOUILLE 5EG /10 K</t>
  </si>
  <si>
    <t>LENTILLE BLONDE 5EG</t>
  </si>
  <si>
    <t>OIGNON JNE EPLUCHE 5 K 4EG</t>
  </si>
  <si>
    <t>OIGNON RGE EMINCE 1 K 4EG</t>
  </si>
  <si>
    <t>PDT CUBE PAST 5EG</t>
  </si>
  <si>
    <t>PDT LAMELLE PAST 5EG</t>
  </si>
  <si>
    <t>PDT QUARTIER PAST 5EG</t>
  </si>
  <si>
    <t>PDT ROBE CHAMP PAST 5EG</t>
  </si>
  <si>
    <t>POIREAU BL 5EG</t>
  </si>
  <si>
    <t>POIREAU EMINCE 4EG</t>
  </si>
  <si>
    <t>POIVRON RGE CUBE 4EG</t>
  </si>
  <si>
    <t>POIVRON RGE EMINCE 4EG</t>
  </si>
  <si>
    <t>POIVRON VERT CUBE 4EG</t>
  </si>
  <si>
    <t>POIVRON VERT EMINCE 4EG</t>
  </si>
  <si>
    <t>POTAGE LEG 10 K 4EG</t>
  </si>
  <si>
    <t>POTIRON COUPE 4EG</t>
  </si>
  <si>
    <t>RADIS RGE EQUEUTE 1 K 4EG</t>
  </si>
  <si>
    <t>RADIS RGE RDLLE 4EG</t>
  </si>
  <si>
    <t>ROQUETTE JEUNE POUSSE 250 G 4EG /8</t>
  </si>
  <si>
    <t>SAL BATAVIA FEUILLE 4EG</t>
  </si>
  <si>
    <t>SAL FRISEE COEUR 4EG</t>
  </si>
  <si>
    <t>SAL LAITUE COEUR 4EG</t>
  </si>
  <si>
    <t>SAL MACHE 4EG</t>
  </si>
  <si>
    <t>SAL MELANGEE 4EG</t>
  </si>
  <si>
    <t>SAL MESCLUN POUSSE 4EG</t>
  </si>
  <si>
    <t>SALADE MELANGE JARDIN 500 G 4EG /8</t>
  </si>
  <si>
    <t>TOMATE CONFITE 1 K 5EG /4 K</t>
  </si>
  <si>
    <t>MONO LEGUMES</t>
  </si>
  <si>
    <t xml:space="preserve">Abricot </t>
  </si>
  <si>
    <t xml:space="preserve">Cerise </t>
  </si>
  <si>
    <t xml:space="preserve">Fraise </t>
  </si>
  <si>
    <t>Melon 950/1150 gr</t>
  </si>
  <si>
    <t xml:space="preserve">Nectarine calibre B </t>
  </si>
  <si>
    <t xml:space="preserve">Pêche calibre B </t>
  </si>
  <si>
    <t>Kaki</t>
  </si>
  <si>
    <t xml:space="preserve">Prune rouge/ jaune  </t>
  </si>
  <si>
    <t>Montant TVA 5,5%</t>
  </si>
  <si>
    <t>Nom de l'entreprise soumissionnaire</t>
  </si>
  <si>
    <t>Signature et tampon de l'entreprise</t>
  </si>
  <si>
    <t>Nom et fonction du signataire habilité à engager l'entreprise</t>
  </si>
  <si>
    <t>Prix unitaire HT</t>
  </si>
  <si>
    <t>Montant global HT</t>
  </si>
  <si>
    <t>Montant  global HT</t>
  </si>
  <si>
    <t>Cat1 cal 5</t>
  </si>
  <si>
    <t>Fruits homogènes et  à maturités</t>
  </si>
  <si>
    <t>Bottes fermes et bien vertes</t>
  </si>
  <si>
    <t>Texture ferme</t>
  </si>
  <si>
    <t>Maturation</t>
  </si>
  <si>
    <t xml:space="preserve">Feuilles fermes et bien vertes, coupe fraîche </t>
  </si>
  <si>
    <t>Aspect frais</t>
  </si>
  <si>
    <t>Bottes feuilles fermes et bien vertes</t>
  </si>
  <si>
    <t>Calibre 4 ou 5</t>
  </si>
  <si>
    <t xml:space="preserve">Longueur de 25 à 30 cm ,calibré </t>
  </si>
  <si>
    <t xml:space="preserve">Chair ferme </t>
  </si>
  <si>
    <t xml:space="preserve">Embalage opaque </t>
  </si>
  <si>
    <t>Entiers, racines et feuilles coupées</t>
  </si>
  <si>
    <t xml:space="preserve">Fruits fermes </t>
  </si>
  <si>
    <t>Calibre 2 teneur en jus 40%</t>
  </si>
  <si>
    <t xml:space="preserve">Calibré </t>
  </si>
  <si>
    <t xml:space="preserve">Feuilles fermes et bien vertes ,coupe fraîche </t>
  </si>
  <si>
    <t>Teneur en jus 35%</t>
  </si>
  <si>
    <t xml:space="preserve">Maturation controlée </t>
  </si>
  <si>
    <t xml:space="preserve">Produit regulier et ferme </t>
  </si>
  <si>
    <t>17à 20 cm longueur homogene coloration 4</t>
  </si>
  <si>
    <r>
      <t>Quantité annuelle estimée en</t>
    </r>
    <r>
      <rPr>
        <sz val="10"/>
        <color indexed="10"/>
        <rFont val="Arial Narrow"/>
        <family val="2"/>
      </rPr>
      <t xml:space="preserve"> kg</t>
    </r>
  </si>
  <si>
    <t>MELANGES DE LEGUMES</t>
  </si>
  <si>
    <t xml:space="preserve">MELANGES DE FRUITS </t>
  </si>
  <si>
    <t>Saisonnalité (mois)</t>
  </si>
  <si>
    <t>Unité de conditionnement
(kilos par sachet)</t>
  </si>
  <si>
    <t>* pour les mélanges, possibilité de fournir jusqu'à 3 fiches techniques pour 3 mélanges différents selon les saisons, mais au même tarif</t>
  </si>
  <si>
    <t>Toute ligne dont le prix unitaire ne sera pas renseigné rendra l'offre irrégulière.</t>
  </si>
  <si>
    <t>Le soumissionnaire devra compléter chaque ligne du bordereau sans aucune omission et sans y apporter aucune modification</t>
  </si>
  <si>
    <t>Unité de facturation
(kg/unité)</t>
  </si>
  <si>
    <t>Unité de facturation</t>
  </si>
  <si>
    <t>ligne</t>
  </si>
  <si>
    <t xml:space="preserve">Fruit: Ananas sweet </t>
  </si>
  <si>
    <t>Légume: Aubergine</t>
  </si>
  <si>
    <t>Légume: Avocat</t>
  </si>
  <si>
    <t>Légume: Celeri branche</t>
  </si>
  <si>
    <t>Légume: Chou blanc</t>
  </si>
  <si>
    <t xml:space="preserve">Légume: Chou chinois </t>
  </si>
  <si>
    <t>Légume: Chou rouge</t>
  </si>
  <si>
    <t xml:space="preserve">Légume: Chou vert </t>
  </si>
  <si>
    <t>Légume: Chou-fleur</t>
  </si>
  <si>
    <t>Fruit: Citron jaune</t>
  </si>
  <si>
    <t>Fruit: Citron vert</t>
  </si>
  <si>
    <t>Fruit: Clémentine</t>
  </si>
  <si>
    <t xml:space="preserve">Légume: Concombre 400/500 </t>
  </si>
  <si>
    <t>Légume: Courgette calibre 14/21</t>
  </si>
  <si>
    <t>Légume: Endive categorie extra ou 1</t>
  </si>
  <si>
    <t xml:space="preserve">Légume: Fenouil </t>
  </si>
  <si>
    <t xml:space="preserve">Fruit: Framboise </t>
  </si>
  <si>
    <t xml:space="preserve">Fruit: Groseille </t>
  </si>
  <si>
    <t xml:space="preserve">Fruit: Mandarine </t>
  </si>
  <si>
    <t xml:space="preserve">Fruit: Mangue </t>
  </si>
  <si>
    <t xml:space="preserve">Fruit: Melon jaune/vert - 1,5/3 kg </t>
  </si>
  <si>
    <t>Fruit: Orange calibre 5</t>
  </si>
  <si>
    <t>Fruit: Pastèque</t>
  </si>
  <si>
    <t>Légume: Poireau</t>
  </si>
  <si>
    <t>Fruit: Poires diverses - calibre 65/70</t>
  </si>
  <si>
    <t xml:space="preserve">Légume: Poivron jaune </t>
  </si>
  <si>
    <t>Légume: Poivron rouge</t>
  </si>
  <si>
    <t>Légume: Poivron vert</t>
  </si>
  <si>
    <t xml:space="preserve">Légume: Tomate  57/67 </t>
  </si>
  <si>
    <t>Légume: Tomate à farcir  82/102</t>
  </si>
  <si>
    <t>Chaque candidat devra compléter chaque ligne du bordereau sans aucune omission et sans y apporter aucune modification.</t>
  </si>
  <si>
    <t>Désignation des produits
 5e gamme (révision trimestrielle)</t>
  </si>
  <si>
    <t>Désignation des produits
 1e gamme (révision mensuelle)</t>
  </si>
  <si>
    <t>Indice d'éloignement
fixe durant tout le marché</t>
  </si>
  <si>
    <t>Prix de cotation de reference 
au mois de la remise de l'offre</t>
  </si>
  <si>
    <t>Prix unitaire HT
au mois de la remise de l'offre</t>
  </si>
  <si>
    <t xml:space="preserve">Montant Total  TTC </t>
  </si>
  <si>
    <t xml:space="preserve">La tomate sera ferme et bien rouge </t>
  </si>
  <si>
    <t>MELANGE* DE MORCEAUX DE 1 A 3 FRUITS DE SAISON *HVE</t>
  </si>
  <si>
    <t xml:space="preserve">Concombre 400/500 *HVE </t>
  </si>
  <si>
    <t xml:space="preserve">Courgette calibre 14/21 *HVE </t>
  </si>
  <si>
    <t xml:space="preserve">Poires diverses *BIO </t>
  </si>
  <si>
    <t xml:space="preserve">Pomme *BIO </t>
  </si>
  <si>
    <t xml:space="preserve">Tomate 57/67 *HVE </t>
  </si>
  <si>
    <t xml:space="preserve">Montant Total TTC </t>
  </si>
  <si>
    <t>Quantité annuelle estimée en kg</t>
  </si>
  <si>
    <t xml:space="preserve">Aromate: Aneth </t>
  </si>
  <si>
    <t xml:space="preserve">Aromate: Basilic </t>
  </si>
  <si>
    <t xml:space="preserve">Aromate: Ciboulette </t>
  </si>
  <si>
    <t xml:space="preserve">Aromate: Coriandre </t>
  </si>
  <si>
    <t xml:space="preserve">Aromate: Gingembre </t>
  </si>
  <si>
    <t xml:space="preserve">Aromate: Menthe </t>
  </si>
  <si>
    <t xml:space="preserve">Aromate: Persil </t>
  </si>
  <si>
    <t>pièce</t>
  </si>
  <si>
    <t>Fruit: Pomelos/Pamplemousse 84/97</t>
  </si>
  <si>
    <t xml:space="preserve">Pomme  HVE </t>
  </si>
  <si>
    <t>Pomme HVE</t>
  </si>
  <si>
    <t xml:space="preserve">A …...................., le …..................
</t>
  </si>
  <si>
    <t xml:space="preserve">Kiwi </t>
  </si>
  <si>
    <t>ATTENTION: certains produits sont demandés en HVE</t>
  </si>
  <si>
    <t>ATTENTION: certains produits sont demandés en BIO ou en HVE</t>
  </si>
  <si>
    <r>
      <t>Prix HT unitaire au</t>
    </r>
    <r>
      <rPr>
        <sz val="10"/>
        <color indexed="10"/>
        <rFont val="Arial Narrow"/>
        <family val="2"/>
      </rPr>
      <t xml:space="preserve"> </t>
    </r>
    <r>
      <rPr>
        <b/>
        <sz val="10"/>
        <color rgb="FFFF0000"/>
        <rFont val="Arial Narrow"/>
        <family val="2"/>
      </rPr>
      <t>kg</t>
    </r>
  </si>
  <si>
    <t>Conditionnement à préciser</t>
  </si>
  <si>
    <t>Le prix unitaire est le prix par unité de facturation indiquée (le candidat ne doit pas modifier l'unité de facturation)</t>
  </si>
  <si>
    <t xml:space="preserve">Légume: Tomate cerise  vrac </t>
  </si>
  <si>
    <t xml:space="preserve">Légume: Tomate cerise vrac </t>
  </si>
  <si>
    <t>Carottes cubes ou brunoise *HVE</t>
  </si>
  <si>
    <t>Carottes entières épluchées éboutées *HVE</t>
  </si>
  <si>
    <t>Carottes rapées *HVE</t>
  </si>
  <si>
    <t>Betterave cubes pasteurisée  5ème gamme</t>
  </si>
  <si>
    <t>Pommes-de-terre cubes pasteurisées 5ème gamme</t>
  </si>
  <si>
    <t>Pommes-de-terre lamelles pasteurisées 5ème gamme</t>
  </si>
  <si>
    <t>Pommes-de-terre quartiers pasteurisées 5ème gamme</t>
  </si>
  <si>
    <t>Carottes rondelles *HVE</t>
  </si>
  <si>
    <t>Célerie rave rapé</t>
  </si>
  <si>
    <t>Champignons émincés *HVE</t>
  </si>
  <si>
    <t>Choux blancs émincés</t>
  </si>
  <si>
    <t>Choux rouges émincés</t>
  </si>
  <si>
    <t>Choux verts émincés</t>
  </si>
  <si>
    <t>Concombres non-épluchés rondelles</t>
  </si>
  <si>
    <t>Concombres non-épluchés cubes</t>
  </si>
  <si>
    <t>Courge butternut pelée cubes * HVE</t>
  </si>
  <si>
    <t>Courge potimaron non-pelée cubes *HVE</t>
  </si>
  <si>
    <t xml:space="preserve">Courgettes non-épluchées cubes </t>
  </si>
  <si>
    <t xml:space="preserve">Courgettes non-épluchées rondelles </t>
  </si>
  <si>
    <t>Oignons jaunes émincés</t>
  </si>
  <si>
    <t>Oignons jaunes entiers épluchés</t>
  </si>
  <si>
    <t>Oignons rouges entiers épluchés</t>
  </si>
  <si>
    <t>Oignons rouges émincés</t>
  </si>
  <si>
    <t>Patates douces format cubes  *HVE</t>
  </si>
  <si>
    <t>Radis rondelles *HVE</t>
  </si>
  <si>
    <t>Salade batavia coupée</t>
  </si>
  <si>
    <t>Salade frisée coupée *HVE</t>
  </si>
  <si>
    <t>Salade iceberg coupée</t>
  </si>
  <si>
    <t>Salade laitue coupée</t>
  </si>
  <si>
    <t>Salade mélangée coupée (2 à 4 variétés)</t>
  </si>
  <si>
    <t>Mélange* brunoise (3 légumes)</t>
  </si>
  <si>
    <t>Mélange* julienne (2 à 4 légumes)</t>
  </si>
  <si>
    <t>Mélange* pour couscous aux légumes d'été</t>
  </si>
  <si>
    <t>Mélange* pour couscours aux légumes d'hiver</t>
  </si>
  <si>
    <t>Mélange* pour poêlée de légumes d'été (2 à 4 légumes)</t>
  </si>
  <si>
    <t>Mélange* pour poêlée de légumes d'hiver (2 à 4 légumes)</t>
  </si>
  <si>
    <t>Mélange* pour soupe froide légumes verts</t>
  </si>
  <si>
    <t>Mélange* pour soupe froide type Gaspacho</t>
  </si>
  <si>
    <t>Mélange pour ratatouille</t>
  </si>
  <si>
    <t>Mélange* de morceaux de 1 à 3 fruits de saison *HVE</t>
  </si>
  <si>
    <t>Pommes-de-terre entières vapeur pasteurisées 5ème gamme</t>
  </si>
  <si>
    <t>Pommes-de-terre  entières vapeur pasteurisées 5ème gamme</t>
  </si>
  <si>
    <t>Fruit: Banane conventionnelle</t>
  </si>
  <si>
    <t>Fruit: Banane labellisée (RUP, Equitable...)</t>
  </si>
  <si>
    <t>MIN de référence du prix de la cotation RMN</t>
  </si>
  <si>
    <t>€ HT</t>
  </si>
  <si>
    <t>FRAIS DE PORT POUR COMMANDE &lt; 100 € HT:</t>
  </si>
  <si>
    <t>….......</t>
  </si>
  <si>
    <t>Patates douces format frites  *HVE</t>
  </si>
  <si>
    <r>
      <rPr>
        <sz val="12"/>
        <rFont val="Arial"/>
        <family val="2"/>
      </rPr>
      <t>BORDEREAU DES PRIX UNITAIRES (BPU)</t>
    </r>
    <r>
      <rPr>
        <b/>
        <sz val="12"/>
        <rFont val="Arial"/>
        <family val="2"/>
      </rPr>
      <t xml:space="preserve"> - LOT 8
LEGUMES ET FRUITS FRAIS 1E GAMME DE SAISON EN CIRCUIT COURT
MONTPELLIER/BEZIERS</t>
    </r>
  </si>
  <si>
    <r>
      <rPr>
        <sz val="12"/>
        <rFont val="Arial"/>
        <family val="2"/>
      </rPr>
      <t>BORDEREAU DES PRIX UNITAIRES (BPU/DQE)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-</t>
    </r>
    <r>
      <rPr>
        <b/>
        <sz val="12"/>
        <rFont val="Arial"/>
        <family val="2"/>
      </rPr>
      <t xml:space="preserve"> LOT 10
LEGUMES ET FRUITS FRAIS 1E GAMME DE SAISON EN CIRCUIT COURT
PERPIGNAN </t>
    </r>
  </si>
  <si>
    <r>
      <rPr>
        <sz val="12"/>
        <rFont val="Arial"/>
        <family val="2"/>
      </rPr>
      <t>BORDEREAU DES PRIX UNITAIRES (BPU/DQE)</t>
    </r>
    <r>
      <rPr>
        <b/>
        <sz val="12"/>
        <rFont val="Arial"/>
        <family val="2"/>
      </rPr>
      <t xml:space="preserve"> - LOT 9
LEGUMES ET FRUITS FRAIS 1E GAMME DE SAISON EN CIRCUIT COURT
NIMES </t>
    </r>
  </si>
  <si>
    <r>
      <rPr>
        <sz val="12"/>
        <rFont val="Arial"/>
        <family val="2"/>
      </rPr>
      <t xml:space="preserve">BORDEREAU DES PRIX UNITAIRES (BPU) - </t>
    </r>
    <r>
      <rPr>
        <b/>
        <sz val="12"/>
        <rFont val="Arial"/>
        <family val="2"/>
      </rPr>
      <t xml:space="preserve">LOT 7 
FRUITS ET LEGUMES 4E GAMME
PERPIGNAN  </t>
    </r>
  </si>
  <si>
    <r>
      <rPr>
        <sz val="12"/>
        <rFont val="Arial"/>
        <family val="2"/>
      </rPr>
      <t xml:space="preserve">BORDEREAU DES PRIX UNITAIRES (BPU) - </t>
    </r>
    <r>
      <rPr>
        <b/>
        <sz val="12"/>
        <rFont val="Arial"/>
        <family val="2"/>
      </rPr>
      <t xml:space="preserve">LOT 6 
FRUITS ET LEGUMES 4E GAMME 
NIMES </t>
    </r>
  </si>
  <si>
    <r>
      <rPr>
        <sz val="12"/>
        <rFont val="Arial"/>
        <family val="2"/>
      </rPr>
      <t xml:space="preserve">BORDEREAU DES PRIX UNITAIRES (BPU) - </t>
    </r>
    <r>
      <rPr>
        <b/>
        <sz val="12"/>
        <rFont val="Arial"/>
        <family val="2"/>
      </rPr>
      <t xml:space="preserve">LOT 5 
FRUITS ET LEGUMES 4E GAMME 
MONTPELLIER/BEZIERS </t>
    </r>
  </si>
  <si>
    <r>
      <rPr>
        <sz val="12"/>
        <rFont val="Arial"/>
        <family val="2"/>
      </rPr>
      <t xml:space="preserve">BORDEREAU DES PRIX UNITAIRES (BPU) - </t>
    </r>
    <r>
      <rPr>
        <b/>
        <sz val="12"/>
        <rFont val="Arial"/>
        <family val="2"/>
      </rPr>
      <t xml:space="preserve">LOT 4
FRUITS ET LEGUMES 1e ET 5e GAMME CONVENTIONNEL
PERPIGNAN </t>
    </r>
  </si>
  <si>
    <r>
      <rPr>
        <sz val="12"/>
        <rFont val="Arial"/>
        <family val="2"/>
      </rPr>
      <t xml:space="preserve">BORDEREAU DES PRIX UNITAIRES (BPU) - </t>
    </r>
    <r>
      <rPr>
        <b/>
        <sz val="12"/>
        <rFont val="Arial"/>
        <family val="2"/>
      </rPr>
      <t xml:space="preserve">LOT 3 
FRUITS ET LEGUMES 1e ET 5e GAMME CONVENTIONNEL
NIMES </t>
    </r>
  </si>
  <si>
    <r>
      <rPr>
        <sz val="12"/>
        <rFont val="Arial"/>
        <family val="2"/>
      </rPr>
      <t xml:space="preserve">BORDEREAU DES PRIX UNITAIRES (BPU) - </t>
    </r>
    <r>
      <rPr>
        <b/>
        <sz val="12"/>
        <rFont val="Arial"/>
        <family val="2"/>
      </rPr>
      <t xml:space="preserve">LOT 2 
LEGUMES 5e GAMME CONVENTIONNEL 
MONTPELLIER/BEZIERS </t>
    </r>
  </si>
  <si>
    <r>
      <rPr>
        <sz val="12"/>
        <rFont val="Arial"/>
        <family val="2"/>
      </rPr>
      <t xml:space="preserve">BORDEREAU DES PRIX UNITAIRES (BPU) - </t>
    </r>
    <r>
      <rPr>
        <b/>
        <sz val="12"/>
        <rFont val="Arial"/>
        <family val="2"/>
      </rPr>
      <t xml:space="preserve">LOT 1
FRUITS ET LEGUMES 1e GAMME CONVENTIONNEL 
MONTPELLIER/BEZIERS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</si>
</sst>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d/m"/>
    <numFmt numFmtId="166" formatCode="#,##0.00\ &quot;€&quot;"/>
  </numFmts>
  <fonts count="2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0"/>
      <name val="Arial"/>
      <charset val="1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i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Arial Narrow"/>
      <family val="2"/>
    </font>
    <font>
      <sz val="10"/>
      <color indexed="10"/>
      <name val="Arial Narrow"/>
      <family val="2"/>
    </font>
    <font>
      <sz val="10"/>
      <color rgb="FF0033CC"/>
      <name val="Arial"/>
      <family val="2"/>
    </font>
    <font>
      <sz val="10"/>
      <name val="Arial Narrow"/>
      <family val="2"/>
    </font>
    <font>
      <sz val="10"/>
      <color rgb="FF006600"/>
      <name val="Arial"/>
      <family val="2"/>
    </font>
    <font>
      <sz val="10"/>
      <color rgb="FF008000"/>
      <name val="Arial"/>
      <family val="2"/>
    </font>
    <font>
      <sz val="10"/>
      <color theme="6" tint="-0.499984740745262"/>
      <name val="Arial"/>
      <family val="2"/>
    </font>
    <font>
      <b/>
      <sz val="10"/>
      <color rgb="FFC00000"/>
      <name val="Arial"/>
      <family val="2"/>
    </font>
    <font>
      <b/>
      <sz val="10"/>
      <color rgb="FFFF0000"/>
      <name val="Arial Narrow"/>
      <family val="2"/>
    </font>
    <font>
      <sz val="10"/>
      <color rgb="FFFF0000"/>
      <name val="Arial Narrow"/>
      <family val="2"/>
    </font>
    <font>
      <b/>
      <sz val="10"/>
      <color rgb="FF0000FF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rgb="FFC9DAF8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rgb="FFC9DAF8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C9DAF8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164" fontId="4" fillId="0" borderId="0" applyFont="0" applyFill="0" applyBorder="0" applyAlignment="0" applyProtection="0"/>
    <xf numFmtId="0" fontId="5" fillId="0" borderId="0"/>
  </cellStyleXfs>
  <cellXfs count="284">
    <xf numFmtId="0" fontId="0" fillId="0" borderId="0" xfId="0"/>
    <xf numFmtId="0" fontId="17" fillId="14" borderId="27" xfId="0" applyFont="1" applyFill="1" applyBorder="1" applyAlignment="1">
      <alignment horizontal="center" vertical="center" wrapText="1"/>
    </xf>
    <xf numFmtId="166" fontId="17" fillId="14" borderId="14" xfId="0" applyNumberFormat="1" applyFont="1" applyFill="1" applyBorder="1" applyAlignment="1">
      <alignment horizontal="center" vertical="center" wrapText="1"/>
    </xf>
    <xf numFmtId="165" fontId="24" fillId="0" borderId="0" xfId="0" applyNumberFormat="1" applyFont="1" applyAlignment="1">
      <alignment horizontal="left" vertical="center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0" xfId="0" applyFill="1"/>
    <xf numFmtId="0" fontId="3" fillId="2" borderId="1" xfId="0" applyFont="1" applyFill="1" applyBorder="1" applyAlignment="1">
      <alignment horizontal="center" vertical="center"/>
    </xf>
    <xf numFmtId="0" fontId="0" fillId="2" borderId="2" xfId="0" applyFill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/>
    </xf>
    <xf numFmtId="0" fontId="3" fillId="4" borderId="1" xfId="0" applyFont="1" applyFill="1" applyBorder="1"/>
    <xf numFmtId="0" fontId="0" fillId="4" borderId="1" xfId="0" applyFill="1" applyBorder="1"/>
    <xf numFmtId="0" fontId="3" fillId="5" borderId="1" xfId="0" applyFont="1" applyFill="1" applyBorder="1"/>
    <xf numFmtId="0" fontId="0" fillId="5" borderId="1" xfId="0" applyFill="1" applyBorder="1"/>
    <xf numFmtId="0" fontId="3" fillId="5" borderId="1" xfId="0" applyFont="1" applyFill="1" applyBorder="1" applyAlignment="1">
      <alignment wrapText="1"/>
    </xf>
    <xf numFmtId="0" fontId="8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vertical="center"/>
    </xf>
    <xf numFmtId="0" fontId="5" fillId="0" borderId="1" xfId="1" applyBorder="1" applyAlignment="1">
      <alignment horizontal="left" vertical="center"/>
    </xf>
    <xf numFmtId="0" fontId="5" fillId="4" borderId="1" xfId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/>
    </xf>
    <xf numFmtId="0" fontId="3" fillId="6" borderId="1" xfId="0" applyFont="1" applyFill="1" applyBorder="1"/>
    <xf numFmtId="0" fontId="0" fillId="6" borderId="1" xfId="0" applyFill="1" applyBorder="1"/>
    <xf numFmtId="0" fontId="7" fillId="0" borderId="1" xfId="2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6" fillId="6" borderId="1" xfId="2" applyNumberFormat="1" applyFont="1" applyFill="1" applyBorder="1" applyAlignment="1" applyProtection="1">
      <alignment horizontal="left" vertical="center" wrapText="1"/>
    </xf>
    <xf numFmtId="0" fontId="11" fillId="0" borderId="0" xfId="0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 vertical="center" wrapText="1"/>
    </xf>
    <xf numFmtId="0" fontId="11" fillId="7" borderId="1" xfId="0" applyFont="1" applyFill="1" applyBorder="1"/>
    <xf numFmtId="0" fontId="11" fillId="0" borderId="0" xfId="0" applyFont="1" applyAlignment="1">
      <alignment wrapText="1"/>
    </xf>
    <xf numFmtId="0" fontId="13" fillId="0" borderId="0" xfId="0" applyFont="1"/>
    <xf numFmtId="0" fontId="14" fillId="0" borderId="0" xfId="0" applyFont="1"/>
    <xf numFmtId="166" fontId="14" fillId="0" borderId="1" xfId="0" applyNumberFormat="1" applyFont="1" applyBorder="1" applyAlignment="1">
      <alignment horizont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top"/>
    </xf>
    <xf numFmtId="0" fontId="14" fillId="0" borderId="1" xfId="0" applyFont="1" applyBorder="1"/>
    <xf numFmtId="0" fontId="14" fillId="6" borderId="1" xfId="0" applyFont="1" applyFill="1" applyBorder="1" applyAlignment="1">
      <alignment horizontal="center"/>
    </xf>
    <xf numFmtId="0" fontId="14" fillId="6" borderId="1" xfId="0" applyFont="1" applyFill="1" applyBorder="1"/>
    <xf numFmtId="0" fontId="6" fillId="6" borderId="1" xfId="0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4" fillId="0" borderId="1" xfId="0" applyFont="1" applyBorder="1" applyAlignment="1">
      <alignment wrapText="1"/>
    </xf>
    <xf numFmtId="0" fontId="14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top"/>
    </xf>
    <xf numFmtId="0" fontId="14" fillId="0" borderId="14" xfId="0" applyFont="1" applyBorder="1"/>
    <xf numFmtId="0" fontId="6" fillId="0" borderId="14" xfId="0" applyFont="1" applyBorder="1" applyAlignment="1">
      <alignment horizontal="center" vertical="top"/>
    </xf>
    <xf numFmtId="0" fontId="6" fillId="6" borderId="1" xfId="0" applyFont="1" applyFill="1" applyBorder="1" applyAlignment="1">
      <alignment horizontal="center" vertical="top"/>
    </xf>
    <xf numFmtId="0" fontId="16" fillId="0" borderId="0" xfId="0" applyFont="1"/>
    <xf numFmtId="0" fontId="6" fillId="0" borderId="0" xfId="0" applyFont="1"/>
    <xf numFmtId="0" fontId="11" fillId="6" borderId="0" xfId="0" applyFont="1" applyFill="1"/>
    <xf numFmtId="0" fontId="6" fillId="0" borderId="1" xfId="1" applyFont="1" applyBorder="1" applyAlignment="1">
      <alignment horizontal="left" vertical="center"/>
    </xf>
    <xf numFmtId="0" fontId="14" fillId="8" borderId="1" xfId="0" applyFont="1" applyFill="1" applyBorder="1" applyAlignment="1">
      <alignment horizontal="left" vertical="center"/>
    </xf>
    <xf numFmtId="0" fontId="14" fillId="0" borderId="9" xfId="0" applyFont="1" applyBorder="1" applyAlignment="1">
      <alignment vertical="center"/>
    </xf>
    <xf numFmtId="0" fontId="14" fillId="0" borderId="0" xfId="0" applyFont="1" applyAlignment="1">
      <alignment vertical="center"/>
    </xf>
    <xf numFmtId="166" fontId="6" fillId="6" borderId="1" xfId="0" applyNumberFormat="1" applyFont="1" applyFill="1" applyBorder="1" applyAlignment="1">
      <alignment horizontal="center"/>
    </xf>
    <xf numFmtId="0" fontId="14" fillId="6" borderId="14" xfId="0" applyFont="1" applyFill="1" applyBorder="1"/>
    <xf numFmtId="0" fontId="6" fillId="0" borderId="1" xfId="0" applyFont="1" applyBorder="1" applyAlignment="1">
      <alignment horizontal="center" vertical="center"/>
    </xf>
    <xf numFmtId="166" fontId="11" fillId="0" borderId="5" xfId="0" applyNumberFormat="1" applyFont="1" applyBorder="1" applyAlignment="1">
      <alignment horizontal="center" vertical="top"/>
    </xf>
    <xf numFmtId="166" fontId="11" fillId="0" borderId="0" xfId="0" applyNumberFormat="1" applyFont="1"/>
    <xf numFmtId="0" fontId="6" fillId="2" borderId="1" xfId="0" applyFont="1" applyFill="1" applyBorder="1" applyAlignment="1">
      <alignment horizontal="center" vertical="center"/>
    </xf>
    <xf numFmtId="166" fontId="6" fillId="0" borderId="5" xfId="0" applyNumberFormat="1" applyFont="1" applyBorder="1" applyAlignment="1">
      <alignment horizontal="center" vertical="center"/>
    </xf>
    <xf numFmtId="166" fontId="6" fillId="6" borderId="5" xfId="0" applyNumberFormat="1" applyFont="1" applyFill="1" applyBorder="1" applyAlignment="1">
      <alignment horizontal="center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14" fillId="0" borderId="11" xfId="2" applyNumberFormat="1" applyFont="1" applyFill="1" applyBorder="1" applyAlignment="1" applyProtection="1">
      <alignment horizontal="left" vertical="center" wrapText="1"/>
    </xf>
    <xf numFmtId="0" fontId="6" fillId="0" borderId="7" xfId="0" applyFont="1" applyBorder="1" applyAlignment="1">
      <alignment horizontal="center" vertical="center"/>
    </xf>
    <xf numFmtId="0" fontId="15" fillId="0" borderId="1" xfId="0" applyFont="1" applyBorder="1" applyAlignment="1">
      <alignment horizontal="right"/>
    </xf>
    <xf numFmtId="0" fontId="14" fillId="10" borderId="10" xfId="0" applyFont="1" applyFill="1" applyBorder="1" applyAlignment="1">
      <alignment horizontal="center" vertical="center" wrapText="1"/>
    </xf>
    <xf numFmtId="0" fontId="14" fillId="11" borderId="11" xfId="0" applyFont="1" applyFill="1" applyBorder="1"/>
    <xf numFmtId="166" fontId="6" fillId="11" borderId="5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6" fillId="6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11" fillId="9" borderId="1" xfId="0" applyFont="1" applyFill="1" applyBorder="1"/>
    <xf numFmtId="0" fontId="11" fillId="9" borderId="5" xfId="0" applyFont="1" applyFill="1" applyBorder="1"/>
    <xf numFmtId="0" fontId="6" fillId="0" borderId="1" xfId="0" applyFont="1" applyBorder="1"/>
    <xf numFmtId="166" fontId="14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left"/>
    </xf>
    <xf numFmtId="0" fontId="21" fillId="12" borderId="1" xfId="1" applyFont="1" applyFill="1" applyBorder="1" applyAlignment="1">
      <alignment horizontal="left" vertical="center"/>
    </xf>
    <xf numFmtId="0" fontId="21" fillId="12" borderId="1" xfId="1" applyFont="1" applyFill="1" applyBorder="1" applyAlignment="1">
      <alignment horizontal="center" vertical="center"/>
    </xf>
    <xf numFmtId="166" fontId="14" fillId="12" borderId="1" xfId="0" applyNumberFormat="1" applyFont="1" applyFill="1" applyBorder="1" applyAlignment="1">
      <alignment horizontal="center"/>
    </xf>
    <xf numFmtId="0" fontId="14" fillId="12" borderId="1" xfId="0" applyFont="1" applyFill="1" applyBorder="1" applyAlignment="1">
      <alignment horizontal="center"/>
    </xf>
    <xf numFmtId="166" fontId="6" fillId="12" borderId="5" xfId="0" applyNumberFormat="1" applyFont="1" applyFill="1" applyBorder="1" applyAlignment="1">
      <alignment horizontal="center" vertical="center"/>
    </xf>
    <xf numFmtId="0" fontId="14" fillId="12" borderId="1" xfId="0" applyFont="1" applyFill="1" applyBorder="1"/>
    <xf numFmtId="0" fontId="11" fillId="12" borderId="1" xfId="0" applyFont="1" applyFill="1" applyBorder="1"/>
    <xf numFmtId="166" fontId="14" fillId="12" borderId="1" xfId="0" applyNumberFormat="1" applyFont="1" applyFill="1" applyBorder="1" applyAlignment="1">
      <alignment horizontal="center" wrapText="1"/>
    </xf>
    <xf numFmtId="0" fontId="6" fillId="12" borderId="1" xfId="0" applyFont="1" applyFill="1" applyBorder="1" applyAlignment="1">
      <alignment horizontal="center"/>
    </xf>
    <xf numFmtId="0" fontId="22" fillId="13" borderId="1" xfId="1" applyFont="1" applyFill="1" applyBorder="1" applyAlignment="1">
      <alignment horizontal="left" vertical="center"/>
    </xf>
    <xf numFmtId="0" fontId="22" fillId="13" borderId="1" xfId="1" applyFont="1" applyFill="1" applyBorder="1" applyAlignment="1">
      <alignment horizontal="center" vertical="center"/>
    </xf>
    <xf numFmtId="166" fontId="14" fillId="13" borderId="1" xfId="0" applyNumberFormat="1" applyFont="1" applyFill="1" applyBorder="1" applyAlignment="1">
      <alignment horizontal="center"/>
    </xf>
    <xf numFmtId="0" fontId="6" fillId="13" borderId="1" xfId="0" applyFont="1" applyFill="1" applyBorder="1" applyAlignment="1">
      <alignment horizontal="center"/>
    </xf>
    <xf numFmtId="166" fontId="6" fillId="13" borderId="5" xfId="0" applyNumberFormat="1" applyFont="1" applyFill="1" applyBorder="1" applyAlignment="1">
      <alignment horizontal="center" vertical="center"/>
    </xf>
    <xf numFmtId="0" fontId="14" fillId="13" borderId="1" xfId="0" applyFont="1" applyFill="1" applyBorder="1"/>
    <xf numFmtId="0" fontId="11" fillId="13" borderId="1" xfId="0" applyFont="1" applyFill="1" applyBorder="1"/>
    <xf numFmtId="0" fontId="23" fillId="12" borderId="1" xfId="1" applyFont="1" applyFill="1" applyBorder="1" applyAlignment="1">
      <alignment horizontal="left" vertical="center"/>
    </xf>
    <xf numFmtId="0" fontId="23" fillId="0" borderId="1" xfId="0" applyFont="1" applyBorder="1"/>
    <xf numFmtId="166" fontId="23" fillId="6" borderId="1" xfId="0" applyNumberFormat="1" applyFont="1" applyFill="1" applyBorder="1" applyAlignment="1">
      <alignment horizontal="center"/>
    </xf>
    <xf numFmtId="0" fontId="23" fillId="0" borderId="1" xfId="0" applyFont="1" applyBorder="1" applyAlignment="1">
      <alignment horizontal="center" vertical="top"/>
    </xf>
    <xf numFmtId="0" fontId="6" fillId="6" borderId="1" xfId="1" applyFont="1" applyFill="1" applyBorder="1" applyAlignment="1">
      <alignment horizontal="left" vertical="center"/>
    </xf>
    <xf numFmtId="0" fontId="6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166" fontId="14" fillId="6" borderId="1" xfId="0" applyNumberFormat="1" applyFont="1" applyFill="1" applyBorder="1" applyAlignment="1">
      <alignment horizontal="center"/>
    </xf>
    <xf numFmtId="0" fontId="6" fillId="0" borderId="11" xfId="0" applyFont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14" fillId="9" borderId="1" xfId="0" applyFont="1" applyFill="1" applyBorder="1"/>
    <xf numFmtId="0" fontId="14" fillId="9" borderId="5" xfId="0" applyFont="1" applyFill="1" applyBorder="1"/>
    <xf numFmtId="166" fontId="14" fillId="0" borderId="5" xfId="0" applyNumberFormat="1" applyFont="1" applyBorder="1" applyAlignment="1">
      <alignment horizontal="center" vertical="top"/>
    </xf>
    <xf numFmtId="166" fontId="14" fillId="0" borderId="0" xfId="0" applyNumberFormat="1" applyFont="1"/>
    <xf numFmtId="0" fontId="6" fillId="12" borderId="7" xfId="0" applyFont="1" applyFill="1" applyBorder="1" applyAlignment="1">
      <alignment horizontal="center" vertical="center"/>
    </xf>
    <xf numFmtId="0" fontId="6" fillId="12" borderId="11" xfId="0" applyFont="1" applyFill="1" applyBorder="1" applyAlignment="1">
      <alignment horizontal="left" vertical="center" wrapText="1"/>
    </xf>
    <xf numFmtId="0" fontId="6" fillId="12" borderId="1" xfId="0" applyFont="1" applyFill="1" applyBorder="1" applyAlignment="1">
      <alignment horizontal="left" vertical="center" wrapText="1"/>
    </xf>
    <xf numFmtId="0" fontId="6" fillId="12" borderId="1" xfId="0" applyFont="1" applyFill="1" applyBorder="1" applyAlignment="1">
      <alignment horizontal="center" vertical="center"/>
    </xf>
    <xf numFmtId="0" fontId="14" fillId="12" borderId="1" xfId="0" applyFont="1" applyFill="1" applyBorder="1" applyAlignment="1">
      <alignment horizontal="center" vertical="center" wrapText="1"/>
    </xf>
    <xf numFmtId="166" fontId="14" fillId="12" borderId="1" xfId="0" applyNumberFormat="1" applyFont="1" applyFill="1" applyBorder="1" applyAlignment="1">
      <alignment horizontal="center" vertical="center" wrapText="1"/>
    </xf>
    <xf numFmtId="0" fontId="6" fillId="12" borderId="1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/>
    </xf>
    <xf numFmtId="3" fontId="6" fillId="0" borderId="1" xfId="0" applyNumberFormat="1" applyFont="1" applyBorder="1" applyAlignment="1">
      <alignment horizontal="center"/>
    </xf>
    <xf numFmtId="3" fontId="14" fillId="12" borderId="1" xfId="0" applyNumberFormat="1" applyFont="1" applyFill="1" applyBorder="1" applyAlignment="1">
      <alignment horizontal="center"/>
    </xf>
    <xf numFmtId="3" fontId="6" fillId="12" borderId="1" xfId="0" applyNumberFormat="1" applyFont="1" applyFill="1" applyBorder="1" applyAlignment="1">
      <alignment horizontal="center"/>
    </xf>
    <xf numFmtId="3" fontId="6" fillId="13" borderId="1" xfId="0" applyNumberFormat="1" applyFont="1" applyFill="1" applyBorder="1" applyAlignment="1">
      <alignment horizontal="center"/>
    </xf>
    <xf numFmtId="0" fontId="22" fillId="12" borderId="1" xfId="0" applyFont="1" applyFill="1" applyBorder="1"/>
    <xf numFmtId="0" fontId="22" fillId="12" borderId="1" xfId="0" applyFont="1" applyFill="1" applyBorder="1" applyAlignment="1">
      <alignment horizontal="left"/>
    </xf>
    <xf numFmtId="0" fontId="22" fillId="12" borderId="1" xfId="0" applyFont="1" applyFill="1" applyBorder="1" applyAlignment="1">
      <alignment horizontal="center" vertical="center"/>
    </xf>
    <xf numFmtId="166" fontId="22" fillId="12" borderId="1" xfId="0" applyNumberFormat="1" applyFont="1" applyFill="1" applyBorder="1" applyAlignment="1">
      <alignment horizontal="center"/>
    </xf>
    <xf numFmtId="0" fontId="6" fillId="12" borderId="1" xfId="0" applyFont="1" applyFill="1" applyBorder="1"/>
    <xf numFmtId="0" fontId="12" fillId="12" borderId="1" xfId="0" applyFont="1" applyFill="1" applyBorder="1"/>
    <xf numFmtId="166" fontId="14" fillId="0" borderId="12" xfId="0" applyNumberFormat="1" applyFont="1" applyBorder="1" applyAlignment="1">
      <alignment horizontal="center" vertical="top"/>
    </xf>
    <xf numFmtId="166" fontId="15" fillId="0" borderId="20" xfId="0" applyNumberFormat="1" applyFont="1" applyBorder="1" applyAlignment="1">
      <alignment horizontal="center"/>
    </xf>
    <xf numFmtId="166" fontId="15" fillId="0" borderId="8" xfId="0" applyNumberFormat="1" applyFont="1" applyBorder="1" applyAlignment="1">
      <alignment horizontal="center"/>
    </xf>
    <xf numFmtId="166" fontId="15" fillId="0" borderId="23" xfId="0" applyNumberFormat="1" applyFont="1" applyBorder="1" applyAlignment="1">
      <alignment horizontal="center"/>
    </xf>
    <xf numFmtId="0" fontId="15" fillId="0" borderId="22" xfId="0" applyFont="1" applyBorder="1" applyAlignment="1">
      <alignment horizontal="right" vertical="center"/>
    </xf>
    <xf numFmtId="166" fontId="11" fillId="0" borderId="12" xfId="0" applyNumberFormat="1" applyFont="1" applyBorder="1" applyAlignment="1">
      <alignment horizontal="center" vertical="top"/>
    </xf>
    <xf numFmtId="0" fontId="12" fillId="0" borderId="14" xfId="0" applyFont="1" applyBorder="1" applyAlignment="1">
      <alignment horizontal="center" vertical="top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wrapText="1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vertical="center"/>
    </xf>
    <xf numFmtId="166" fontId="6" fillId="6" borderId="14" xfId="0" applyNumberFormat="1" applyFont="1" applyFill="1" applyBorder="1" applyAlignment="1">
      <alignment horizontal="center"/>
    </xf>
    <xf numFmtId="0" fontId="6" fillId="6" borderId="14" xfId="0" applyFont="1" applyFill="1" applyBorder="1" applyAlignment="1">
      <alignment horizontal="center" vertical="top"/>
    </xf>
    <xf numFmtId="166" fontId="6" fillId="6" borderId="12" xfId="0" applyNumberFormat="1" applyFont="1" applyFill="1" applyBorder="1" applyAlignment="1">
      <alignment horizontal="center"/>
    </xf>
    <xf numFmtId="0" fontId="15" fillId="0" borderId="18" xfId="0" applyFont="1" applyBorder="1" applyAlignment="1">
      <alignment horizontal="center" vertical="top"/>
    </xf>
    <xf numFmtId="0" fontId="15" fillId="0" borderId="19" xfId="0" applyFont="1" applyBorder="1" applyAlignment="1">
      <alignment horizontal="right" vertical="center"/>
    </xf>
    <xf numFmtId="0" fontId="15" fillId="0" borderId="7" xfId="0" applyFont="1" applyBorder="1"/>
    <xf numFmtId="0" fontId="15" fillId="0" borderId="21" xfId="0" applyFont="1" applyBorder="1"/>
    <xf numFmtId="0" fontId="14" fillId="10" borderId="27" xfId="0" applyFont="1" applyFill="1" applyBorder="1" applyAlignment="1">
      <alignment horizontal="center" vertical="center" wrapText="1"/>
    </xf>
    <xf numFmtId="0" fontId="14" fillId="0" borderId="26" xfId="0" applyFont="1" applyBorder="1"/>
    <xf numFmtId="0" fontId="14" fillId="0" borderId="26" xfId="0" applyFont="1" applyBorder="1" applyAlignment="1">
      <alignment wrapText="1"/>
    </xf>
    <xf numFmtId="0" fontId="14" fillId="6" borderId="26" xfId="0" applyFont="1" applyFill="1" applyBorder="1"/>
    <xf numFmtId="0" fontId="14" fillId="0" borderId="28" xfId="0" applyFont="1" applyBorder="1"/>
    <xf numFmtId="166" fontId="14" fillId="12" borderId="14" xfId="0" applyNumberFormat="1" applyFont="1" applyFill="1" applyBorder="1" applyAlignment="1">
      <alignment horizontal="center" wrapText="1"/>
    </xf>
    <xf numFmtId="3" fontId="6" fillId="12" borderId="14" xfId="0" applyNumberFormat="1" applyFont="1" applyFill="1" applyBorder="1" applyAlignment="1">
      <alignment horizontal="center"/>
    </xf>
    <xf numFmtId="166" fontId="6" fillId="12" borderId="12" xfId="0" applyNumberFormat="1" applyFont="1" applyFill="1" applyBorder="1" applyAlignment="1">
      <alignment horizontal="center" vertical="center"/>
    </xf>
    <xf numFmtId="0" fontId="6" fillId="12" borderId="14" xfId="0" applyFont="1" applyFill="1" applyBorder="1" applyAlignment="1">
      <alignment horizontal="center"/>
    </xf>
    <xf numFmtId="0" fontId="14" fillId="12" borderId="26" xfId="0" applyFont="1" applyFill="1" applyBorder="1"/>
    <xf numFmtId="0" fontId="14" fillId="13" borderId="26" xfId="0" applyFont="1" applyFill="1" applyBorder="1"/>
    <xf numFmtId="0" fontId="6" fillId="12" borderId="26" xfId="0" applyFont="1" applyFill="1" applyBorder="1"/>
    <xf numFmtId="166" fontId="6" fillId="6" borderId="5" xfId="0" applyNumberFormat="1" applyFont="1" applyFill="1" applyBorder="1" applyAlignment="1">
      <alignment horizontal="center" vertical="center"/>
    </xf>
    <xf numFmtId="0" fontId="14" fillId="0" borderId="26" xfId="0" applyFont="1" applyBorder="1" applyAlignment="1">
      <alignment horizontal="center" vertical="center" wrapText="1"/>
    </xf>
    <xf numFmtId="166" fontId="6" fillId="6" borderId="1" xfId="0" applyNumberFormat="1" applyFont="1" applyFill="1" applyBorder="1" applyAlignment="1">
      <alignment horizontal="center" vertical="center"/>
    </xf>
    <xf numFmtId="166" fontId="6" fillId="6" borderId="22" xfId="0" applyNumberFormat="1" applyFont="1" applyFill="1" applyBorder="1" applyAlignment="1">
      <alignment horizontal="center" vertical="center"/>
    </xf>
    <xf numFmtId="166" fontId="6" fillId="6" borderId="12" xfId="0" applyNumberFormat="1" applyFont="1" applyFill="1" applyBorder="1" applyAlignment="1">
      <alignment horizontal="center" vertical="center"/>
    </xf>
    <xf numFmtId="0" fontId="11" fillId="0" borderId="12" xfId="0" applyFont="1" applyBorder="1"/>
    <xf numFmtId="0" fontId="11" fillId="0" borderId="2" xfId="0" applyFont="1" applyBorder="1"/>
    <xf numFmtId="0" fontId="17" fillId="14" borderId="1" xfId="0" applyFont="1" applyFill="1" applyBorder="1" applyAlignment="1">
      <alignment horizontal="center" vertical="center" wrapText="1"/>
    </xf>
    <xf numFmtId="0" fontId="17" fillId="14" borderId="5" xfId="0" applyFont="1" applyFill="1" applyBorder="1" applyAlignment="1">
      <alignment horizontal="center" vertical="center" wrapText="1"/>
    </xf>
    <xf numFmtId="0" fontId="17" fillId="14" borderId="26" xfId="0" applyFont="1" applyFill="1" applyBorder="1" applyAlignment="1">
      <alignment horizontal="center" vertical="center" wrapText="1"/>
    </xf>
    <xf numFmtId="0" fontId="17" fillId="14" borderId="14" xfId="0" applyFont="1" applyFill="1" applyBorder="1" applyAlignment="1">
      <alignment horizontal="center" vertical="center" wrapText="1"/>
    </xf>
    <xf numFmtId="0" fontId="14" fillId="14" borderId="26" xfId="0" applyFont="1" applyFill="1" applyBorder="1" applyAlignment="1">
      <alignment horizontal="center" vertical="center" wrapText="1"/>
    </xf>
    <xf numFmtId="0" fontId="14" fillId="14" borderId="1" xfId="0" applyFont="1" applyFill="1" applyBorder="1" applyAlignment="1">
      <alignment horizontal="center" vertical="center" wrapText="1"/>
    </xf>
    <xf numFmtId="0" fontId="14" fillId="14" borderId="11" xfId="0" applyFont="1" applyFill="1" applyBorder="1" applyAlignment="1">
      <alignment horizontal="center" vertical="center" wrapText="1"/>
    </xf>
    <xf numFmtId="0" fontId="14" fillId="15" borderId="1" xfId="0" applyFont="1" applyFill="1" applyBorder="1" applyAlignment="1">
      <alignment horizontal="center" vertical="center" wrapText="1"/>
    </xf>
    <xf numFmtId="0" fontId="14" fillId="14" borderId="1" xfId="0" applyFont="1" applyFill="1" applyBorder="1"/>
    <xf numFmtId="166" fontId="6" fillId="14" borderId="11" xfId="0" applyNumberFormat="1" applyFont="1" applyFill="1" applyBorder="1" applyAlignment="1">
      <alignment horizontal="center"/>
    </xf>
    <xf numFmtId="0" fontId="14" fillId="15" borderId="11" xfId="0" applyFont="1" applyFill="1" applyBorder="1" applyAlignment="1">
      <alignment horizontal="center" vertical="center" wrapText="1"/>
    </xf>
    <xf numFmtId="166" fontId="14" fillId="14" borderId="14" xfId="0" applyNumberFormat="1" applyFont="1" applyFill="1" applyBorder="1" applyAlignment="1">
      <alignment horizontal="center" vertical="center" wrapText="1"/>
    </xf>
    <xf numFmtId="166" fontId="14" fillId="14" borderId="14" xfId="0" applyNumberFormat="1" applyFont="1" applyFill="1" applyBorder="1" applyAlignment="1">
      <alignment vertical="center" wrapText="1"/>
    </xf>
    <xf numFmtId="0" fontId="14" fillId="14" borderId="14" xfId="0" applyFont="1" applyFill="1" applyBorder="1" applyAlignment="1">
      <alignment horizontal="center" vertical="center" wrapText="1"/>
    </xf>
    <xf numFmtId="166" fontId="6" fillId="14" borderId="1" xfId="0" applyNumberFormat="1" applyFont="1" applyFill="1" applyBorder="1" applyAlignment="1">
      <alignment horizontal="center" vertical="center" wrapText="1"/>
    </xf>
    <xf numFmtId="166" fontId="17" fillId="14" borderId="14" xfId="0" applyNumberFormat="1" applyFont="1" applyFill="1" applyBorder="1" applyAlignment="1">
      <alignment vertical="center" wrapText="1"/>
    </xf>
    <xf numFmtId="166" fontId="20" fillId="14" borderId="1" xfId="0" applyNumberFormat="1" applyFont="1" applyFill="1" applyBorder="1" applyAlignment="1">
      <alignment horizontal="center" vertical="center" wrapText="1"/>
    </xf>
    <xf numFmtId="166" fontId="20" fillId="14" borderId="5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Border="1" applyAlignment="1">
      <alignment horizontal="center" vertical="center"/>
    </xf>
    <xf numFmtId="3" fontId="14" fillId="6" borderId="1" xfId="0" applyNumberFormat="1" applyFont="1" applyFill="1" applyBorder="1" applyAlignment="1">
      <alignment horizontal="center"/>
    </xf>
    <xf numFmtId="3" fontId="14" fillId="12" borderId="1" xfId="0" applyNumberFormat="1" applyFont="1" applyFill="1" applyBorder="1" applyAlignment="1">
      <alignment horizontal="center" vertical="center" wrapText="1"/>
    </xf>
    <xf numFmtId="3" fontId="6" fillId="6" borderId="1" xfId="0" applyNumberFormat="1" applyFont="1" applyFill="1" applyBorder="1" applyAlignment="1">
      <alignment horizontal="center"/>
    </xf>
    <xf numFmtId="3" fontId="14" fillId="0" borderId="0" xfId="0" applyNumberFormat="1" applyFont="1"/>
    <xf numFmtId="3" fontId="11" fillId="0" borderId="0" xfId="0" applyNumberFormat="1" applyFont="1"/>
    <xf numFmtId="0" fontId="27" fillId="17" borderId="10" xfId="0" applyFont="1" applyFill="1" applyBorder="1" applyAlignment="1">
      <alignment vertical="center"/>
    </xf>
    <xf numFmtId="0" fontId="27" fillId="17" borderId="11" xfId="0" applyFont="1" applyFill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7" fillId="0" borderId="0" xfId="0" applyFont="1" applyAlignment="1">
      <alignment vertical="center" wrapText="1"/>
    </xf>
    <xf numFmtId="0" fontId="27" fillId="0" borderId="0" xfId="0" applyFont="1" applyAlignment="1">
      <alignment vertical="center"/>
    </xf>
    <xf numFmtId="0" fontId="27" fillId="0" borderId="6" xfId="0" applyFont="1" applyBorder="1" applyAlignment="1">
      <alignment vertical="center" wrapText="1"/>
    </xf>
    <xf numFmtId="0" fontId="27" fillId="0" borderId="6" xfId="0" applyFont="1" applyBorder="1" applyAlignment="1">
      <alignment vertical="center"/>
    </xf>
    <xf numFmtId="0" fontId="27" fillId="17" borderId="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66" fontId="15" fillId="0" borderId="0" xfId="0" applyNumberFormat="1" applyFont="1" applyAlignment="1">
      <alignment horizontal="center"/>
    </xf>
    <xf numFmtId="0" fontId="17" fillId="14" borderId="10" xfId="0" applyFont="1" applyFill="1" applyBorder="1" applyAlignment="1">
      <alignment horizontal="center" vertical="center" wrapText="1"/>
    </xf>
    <xf numFmtId="0" fontId="17" fillId="14" borderId="11" xfId="0" applyFont="1" applyFill="1" applyBorder="1" applyAlignment="1">
      <alignment horizontal="center" vertical="center" wrapText="1"/>
    </xf>
    <xf numFmtId="166" fontId="17" fillId="14" borderId="12" xfId="0" applyNumberFormat="1" applyFont="1" applyFill="1" applyBorder="1" applyAlignment="1">
      <alignment horizontal="center" vertical="center" wrapText="1"/>
    </xf>
    <xf numFmtId="166" fontId="17" fillId="14" borderId="3" xfId="0" applyNumberFormat="1" applyFont="1" applyFill="1" applyBorder="1" applyAlignment="1">
      <alignment horizontal="center" vertical="center" wrapText="1"/>
    </xf>
    <xf numFmtId="3" fontId="17" fillId="14" borderId="14" xfId="0" applyNumberFormat="1" applyFont="1" applyFill="1" applyBorder="1" applyAlignment="1">
      <alignment horizontal="center" vertical="center" wrapText="1"/>
    </xf>
    <xf numFmtId="3" fontId="17" fillId="14" borderId="17" xfId="0" applyNumberFormat="1" applyFont="1" applyFill="1" applyBorder="1" applyAlignment="1">
      <alignment horizontal="center" vertical="center" wrapText="1"/>
    </xf>
    <xf numFmtId="166" fontId="17" fillId="14" borderId="14" xfId="0" applyNumberFormat="1" applyFont="1" applyFill="1" applyBorder="1" applyAlignment="1">
      <alignment horizontal="center" vertical="center" wrapText="1"/>
    </xf>
    <xf numFmtId="166" fontId="17" fillId="14" borderId="17" xfId="0" applyNumberFormat="1" applyFont="1" applyFill="1" applyBorder="1" applyAlignment="1">
      <alignment horizontal="center" vertical="center" wrapText="1"/>
    </xf>
    <xf numFmtId="166" fontId="26" fillId="14" borderId="14" xfId="0" applyNumberFormat="1" applyFont="1" applyFill="1" applyBorder="1" applyAlignment="1">
      <alignment horizontal="center" vertical="center" wrapText="1"/>
    </xf>
    <xf numFmtId="165" fontId="24" fillId="0" borderId="0" xfId="0" applyNumberFormat="1" applyFont="1" applyAlignment="1">
      <alignment horizontal="left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7" fillId="17" borderId="5" xfId="0" applyFont="1" applyFill="1" applyBorder="1" applyAlignment="1">
      <alignment horizontal="center" vertical="center" wrapText="1"/>
    </xf>
    <xf numFmtId="0" fontId="27" fillId="17" borderId="10" xfId="0" applyFont="1" applyFill="1" applyBorder="1" applyAlignment="1">
      <alignment horizontal="center" vertical="center" wrapText="1"/>
    </xf>
    <xf numFmtId="0" fontId="9" fillId="16" borderId="6" xfId="0" applyFont="1" applyFill="1" applyBorder="1" applyAlignment="1">
      <alignment horizontal="left" vertical="center"/>
    </xf>
    <xf numFmtId="0" fontId="9" fillId="16" borderId="0" xfId="0" applyFont="1" applyFill="1" applyAlignment="1">
      <alignment horizontal="left" vertical="center"/>
    </xf>
    <xf numFmtId="0" fontId="9" fillId="16" borderId="9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5" fillId="0" borderId="16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6" fillId="0" borderId="5" xfId="1" applyFont="1" applyBorder="1" applyAlignment="1">
      <alignment horizontal="left" vertical="center" wrapText="1"/>
    </xf>
    <xf numFmtId="0" fontId="6" fillId="0" borderId="11" xfId="1" applyFont="1" applyBorder="1" applyAlignment="1">
      <alignment horizontal="left" vertical="center" wrapText="1"/>
    </xf>
    <xf numFmtId="166" fontId="17" fillId="14" borderId="5" xfId="0" applyNumberFormat="1" applyFont="1" applyFill="1" applyBorder="1" applyAlignment="1">
      <alignment horizontal="center" vertical="center" wrapText="1"/>
    </xf>
    <xf numFmtId="166" fontId="17" fillId="14" borderId="11" xfId="0" applyNumberFormat="1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7" fillId="14" borderId="14" xfId="0" applyFont="1" applyFill="1" applyBorder="1" applyAlignment="1">
      <alignment horizontal="center" vertical="center" wrapText="1"/>
    </xf>
    <xf numFmtId="0" fontId="17" fillId="14" borderId="17" xfId="0" applyFont="1" applyFill="1" applyBorder="1" applyAlignment="1">
      <alignment horizontal="center" vertical="center" wrapText="1"/>
    </xf>
    <xf numFmtId="0" fontId="17" fillId="14" borderId="26" xfId="0" applyFont="1" applyFill="1" applyBorder="1" applyAlignment="1">
      <alignment horizontal="center" vertical="center" wrapText="1"/>
    </xf>
    <xf numFmtId="0" fontId="17" fillId="14" borderId="1" xfId="0" applyFont="1" applyFill="1" applyBorder="1" applyAlignment="1">
      <alignment horizontal="center" vertical="center" wrapText="1"/>
    </xf>
    <xf numFmtId="0" fontId="19" fillId="0" borderId="9" xfId="0" applyFont="1" applyBorder="1" applyAlignment="1">
      <alignment horizontal="left" vertical="top" wrapText="1"/>
    </xf>
    <xf numFmtId="0" fontId="19" fillId="0" borderId="0" xfId="0" applyFont="1" applyAlignment="1">
      <alignment horizontal="left" vertical="top" wrapText="1"/>
    </xf>
    <xf numFmtId="0" fontId="15" fillId="10" borderId="10" xfId="0" applyFont="1" applyFill="1" applyBorder="1" applyAlignment="1">
      <alignment horizontal="left" vertical="center"/>
    </xf>
    <xf numFmtId="0" fontId="15" fillId="10" borderId="5" xfId="0" applyFont="1" applyFill="1" applyBorder="1" applyAlignment="1">
      <alignment horizontal="left" vertical="center"/>
    </xf>
    <xf numFmtId="0" fontId="15" fillId="0" borderId="29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5" fillId="10" borderId="11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left" vertical="top"/>
    </xf>
    <xf numFmtId="0" fontId="15" fillId="15" borderId="5" xfId="0" applyFont="1" applyFill="1" applyBorder="1" applyAlignment="1">
      <alignment horizontal="left" vertical="center"/>
    </xf>
    <xf numFmtId="0" fontId="15" fillId="15" borderId="1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 vertical="center" wrapText="1"/>
    </xf>
  </cellXfs>
  <cellStyles count="4">
    <cellStyle name="Milliers" xfId="2" builtinId="3"/>
    <cellStyle name="NiveauLigne_4" xfId="1" builtinId="1" iLevel="3"/>
    <cellStyle name="Normal" xfId="0" builtinId="0"/>
    <cellStyle name="Normal 2" xfId="3"/>
  </cellStyles>
  <dxfs count="0"/>
  <tableStyles count="0" defaultTableStyle="TableStyleMedium2" defaultPivotStyle="PivotStyleLight16"/>
  <colors>
    <mruColors>
      <color rgb="FF0000FF"/>
      <color rgb="FFFFFFCC"/>
      <color rgb="FF008000"/>
      <color rgb="FF006600"/>
      <color rgb="FF0033CC"/>
      <color rgb="FFAEE4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324150</xdr:colOff>
      <xdr:row>3</xdr:row>
      <xdr:rowOff>105075</xdr:rowOff>
    </xdr:to>
    <xdr:pic>
      <xdr:nvPicPr>
        <xdr:cNvPr id="2" name="Image 2" descr="Y:\_NOUVELLE CHARTE\VERSION 2017\Crous-logo-montpellier-occitanie.jpg">
          <a:extLst>
            <a:ext uri="{FF2B5EF4-FFF2-40B4-BE49-F238E27FC236}">
              <a16:creationId xmlns:a16="http://schemas.microsoft.com/office/drawing/2014/main" id="{B35BAD67-0CE7-4AF8-AA0E-C9D4C866E4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8000" cy="64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324150</xdr:colOff>
      <xdr:row>3</xdr:row>
      <xdr:rowOff>124125</xdr:rowOff>
    </xdr:to>
    <xdr:pic>
      <xdr:nvPicPr>
        <xdr:cNvPr id="2" name="Image 2" descr="Y:\_NOUVELLE CHARTE\VERSION 2017\Crous-logo-montpellier-occitanie.jpg">
          <a:extLst>
            <a:ext uri="{FF2B5EF4-FFF2-40B4-BE49-F238E27FC236}">
              <a16:creationId xmlns:a16="http://schemas.microsoft.com/office/drawing/2014/main" id="{10FF41C3-7223-4531-AB21-C112A180DD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648000" cy="64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396150</xdr:colOff>
      <xdr:row>3</xdr:row>
      <xdr:rowOff>177075</xdr:rowOff>
    </xdr:to>
    <xdr:pic>
      <xdr:nvPicPr>
        <xdr:cNvPr id="2" name="Image 2" descr="Y:\_NOUVELLE CHARTE\VERSION 2017\Crous-logo-montpellier-occitanie.jpg">
          <a:extLst>
            <a:ext uri="{FF2B5EF4-FFF2-40B4-BE49-F238E27FC236}">
              <a16:creationId xmlns:a16="http://schemas.microsoft.com/office/drawing/2014/main" id="{311FAE4E-5F60-4079-9092-667F1629A6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20000" cy="720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8467</xdr:colOff>
      <xdr:row>0</xdr:row>
      <xdr:rowOff>7408</xdr:rowOff>
    </xdr:from>
    <xdr:to>
      <xdr:col>1</xdr:col>
      <xdr:colOff>332617</xdr:colOff>
      <xdr:row>3</xdr:row>
      <xdr:rowOff>112483</xdr:rowOff>
    </xdr:to>
    <xdr:pic>
      <xdr:nvPicPr>
        <xdr:cNvPr id="2" name="Image 2" descr="Y:\_NOUVELLE CHARTE\VERSION 2017\Crous-logo-montpellier-occitanie.jpg">
          <a:extLst>
            <a:ext uri="{FF2B5EF4-FFF2-40B4-BE49-F238E27FC236}">
              <a16:creationId xmlns:a16="http://schemas.microsoft.com/office/drawing/2014/main" id="{5D0A92AD-CA04-465B-AEBD-52E05D8D56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7" y="7408"/>
          <a:ext cx="648000" cy="64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28575</xdr:rowOff>
    </xdr:from>
    <xdr:to>
      <xdr:col>1</xdr:col>
      <xdr:colOff>352725</xdr:colOff>
      <xdr:row>3</xdr:row>
      <xdr:rowOff>133650</xdr:rowOff>
    </xdr:to>
    <xdr:pic>
      <xdr:nvPicPr>
        <xdr:cNvPr id="2" name="Image 2" descr="Y:\_NOUVELLE CHARTE\VERSION 2017\Crous-logo-montpellier-occitanie.jpg">
          <a:extLst>
            <a:ext uri="{FF2B5EF4-FFF2-40B4-BE49-F238E27FC236}">
              <a16:creationId xmlns:a16="http://schemas.microsoft.com/office/drawing/2014/main" id="{4A978D2D-BB7D-4C5C-A02F-FDD138771ACF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28575"/>
          <a:ext cx="648000" cy="64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76500</xdr:colOff>
      <xdr:row>4</xdr:row>
      <xdr:rowOff>300</xdr:rowOff>
    </xdr:to>
    <xdr:pic>
      <xdr:nvPicPr>
        <xdr:cNvPr id="2088" name="Image 1" descr="Y:\_NOUVELLE CHARTE\VERSION 2017\Crous-logo-montpellier-occitanie.jpg">
          <a:extLst>
            <a:ext uri="{FF2B5EF4-FFF2-40B4-BE49-F238E27FC236}">
              <a16:creationId xmlns:a16="http://schemas.microsoft.com/office/drawing/2014/main" id="{330A8DF8-5975-99B5-6747-48D6535E4EC5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8000" cy="64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333675</xdr:colOff>
      <xdr:row>3</xdr:row>
      <xdr:rowOff>47925</xdr:rowOff>
    </xdr:to>
    <xdr:pic>
      <xdr:nvPicPr>
        <xdr:cNvPr id="2" name="Image 1" descr="Y:\_NOUVELLE CHARTE\VERSION 2017\Crous-logo-montpellier-occitanie.jpg">
          <a:extLst>
            <a:ext uri="{FF2B5EF4-FFF2-40B4-BE49-F238E27FC236}">
              <a16:creationId xmlns:a16="http://schemas.microsoft.com/office/drawing/2014/main" id="{AA624C6D-E280-47C0-8492-1B044CBE0BFD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8000" cy="64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1</xdr:col>
      <xdr:colOff>324150</xdr:colOff>
      <xdr:row>4</xdr:row>
      <xdr:rowOff>300</xdr:rowOff>
    </xdr:to>
    <xdr:pic>
      <xdr:nvPicPr>
        <xdr:cNvPr id="2" name="Image 1" descr="Y:\_NOUVELLE CHARTE\VERSION 2017\Crous-logo-montpellier-occitanie.jpg">
          <a:extLst>
            <a:ext uri="{FF2B5EF4-FFF2-40B4-BE49-F238E27FC236}">
              <a16:creationId xmlns:a16="http://schemas.microsoft.com/office/drawing/2014/main" id="{094743DE-DA50-47AF-BE0E-09D5CFA7E17B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0"/>
          <a:ext cx="648000" cy="64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324150</xdr:colOff>
      <xdr:row>3</xdr:row>
      <xdr:rowOff>105075</xdr:rowOff>
    </xdr:to>
    <xdr:pic>
      <xdr:nvPicPr>
        <xdr:cNvPr id="1067" name="Image 2" descr="Y:\_NOUVELLE CHARTE\VERSION 2017\Crous-logo-montpellier-occitanie.jpg">
          <a:extLst>
            <a:ext uri="{FF2B5EF4-FFF2-40B4-BE49-F238E27FC236}">
              <a16:creationId xmlns:a16="http://schemas.microsoft.com/office/drawing/2014/main" id="{A1EE205D-2AEF-C9DA-5014-9D8532A066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48000" cy="64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19050</xdr:rowOff>
    </xdr:from>
    <xdr:to>
      <xdr:col>1</xdr:col>
      <xdr:colOff>343200</xdr:colOff>
      <xdr:row>3</xdr:row>
      <xdr:rowOff>124125</xdr:rowOff>
    </xdr:to>
    <xdr:pic>
      <xdr:nvPicPr>
        <xdr:cNvPr id="2" name="Image 2" descr="Y:\_NOUVELLE CHARTE\VERSION 2017\Crous-logo-montpellier-occitanie.jpg">
          <a:extLst>
            <a:ext uri="{FF2B5EF4-FFF2-40B4-BE49-F238E27FC236}">
              <a16:creationId xmlns:a16="http://schemas.microsoft.com/office/drawing/2014/main" id="{A9B6CA11-2B18-425C-8690-37602F2EC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19050"/>
          <a:ext cx="648000" cy="64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9"/>
  <sheetViews>
    <sheetView topLeftCell="A42" zoomScaleNormal="100" workbookViewId="0">
      <selection activeCell="A60" sqref="A1:W60"/>
    </sheetView>
  </sheetViews>
  <sheetFormatPr baseColWidth="10" defaultColWidth="9.140625" defaultRowHeight="14.25" x14ac:dyDescent="0.2"/>
  <cols>
    <col min="1" max="1" width="4.85546875" style="39" bestFit="1" customWidth="1"/>
    <col min="2" max="3" width="40" style="42" customWidth="1"/>
    <col min="4" max="4" width="8.7109375" style="39" customWidth="1"/>
    <col min="5" max="6" width="10.7109375" style="39" customWidth="1"/>
    <col min="7" max="8" width="14.7109375" style="39" customWidth="1"/>
    <col min="9" max="9" width="14.7109375" style="77" customWidth="1"/>
    <col min="10" max="10" width="14.7109375" style="211" customWidth="1"/>
    <col min="11" max="11" width="14.7109375" style="77" customWidth="1"/>
    <col min="12" max="22" width="3.7109375" style="39" customWidth="1"/>
    <col min="23" max="23" width="4.140625" style="39" customWidth="1"/>
    <col min="24" max="258" width="11.42578125" style="39" customWidth="1"/>
    <col min="259" max="16384" width="9.140625" style="39"/>
  </cols>
  <sheetData>
    <row r="1" spans="1:24" ht="14.25" customHeight="1" x14ac:dyDescent="0.2">
      <c r="A1" s="239" t="s">
        <v>329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14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38"/>
    </row>
    <row r="2" spans="1:24" ht="14.25" customHeight="1" x14ac:dyDescent="0.2">
      <c r="A2" s="241"/>
      <c r="B2" s="242"/>
      <c r="C2" s="242"/>
      <c r="D2" s="242"/>
      <c r="E2" s="242"/>
      <c r="F2" s="242"/>
      <c r="G2" s="242"/>
      <c r="H2" s="242"/>
      <c r="I2" s="242"/>
      <c r="J2" s="242"/>
      <c r="K2" s="242"/>
      <c r="L2" s="214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38"/>
    </row>
    <row r="3" spans="1:24" ht="14.25" customHeight="1" x14ac:dyDescent="0.2">
      <c r="A3" s="241"/>
      <c r="B3" s="242"/>
      <c r="C3" s="242"/>
      <c r="D3" s="242"/>
      <c r="E3" s="242"/>
      <c r="F3" s="242"/>
      <c r="G3" s="242"/>
      <c r="H3" s="242"/>
      <c r="I3" s="242"/>
      <c r="J3" s="242"/>
      <c r="K3" s="242"/>
      <c r="L3" s="214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38"/>
    </row>
    <row r="4" spans="1:24" ht="14.25" customHeight="1" x14ac:dyDescent="0.2">
      <c r="A4" s="243"/>
      <c r="B4" s="244"/>
      <c r="C4" s="244"/>
      <c r="D4" s="244"/>
      <c r="E4" s="244"/>
      <c r="F4" s="244"/>
      <c r="G4" s="244"/>
      <c r="H4" s="244"/>
      <c r="I4" s="244"/>
      <c r="J4" s="244"/>
      <c r="K4" s="244"/>
      <c r="L4" s="214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38"/>
    </row>
    <row r="5" spans="1:24" ht="14.25" customHeight="1" x14ac:dyDescent="0.2">
      <c r="A5" s="249" t="s">
        <v>235</v>
      </c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16"/>
      <c r="M5" s="216"/>
      <c r="N5" s="216"/>
      <c r="O5" s="216"/>
      <c r="P5" s="216"/>
      <c r="Q5" s="216"/>
      <c r="R5" s="217"/>
      <c r="S5" s="217"/>
      <c r="T5" s="217"/>
      <c r="U5" s="217"/>
      <c r="V5" s="217"/>
      <c r="W5" s="217"/>
    </row>
    <row r="6" spans="1:24" x14ac:dyDescent="0.2">
      <c r="A6" s="248" t="s">
        <v>200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16"/>
      <c r="M6" s="216"/>
      <c r="N6" s="216"/>
      <c r="O6" s="216"/>
      <c r="P6" s="216"/>
      <c r="Q6" s="216"/>
      <c r="R6" s="217"/>
      <c r="S6" s="217"/>
      <c r="T6" s="217"/>
      <c r="U6" s="217"/>
      <c r="V6" s="217"/>
      <c r="W6" s="217"/>
    </row>
    <row r="7" spans="1:24" x14ac:dyDescent="0.2">
      <c r="A7" s="247" t="s">
        <v>268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18"/>
      <c r="M7" s="218"/>
      <c r="N7" s="218"/>
      <c r="O7" s="218"/>
      <c r="P7" s="218"/>
      <c r="Q7" s="218"/>
      <c r="R7" s="219"/>
      <c r="S7" s="219"/>
      <c r="T7" s="219"/>
      <c r="U7" s="219"/>
      <c r="V7" s="219"/>
      <c r="W7" s="219"/>
    </row>
    <row r="8" spans="1:24" s="40" customFormat="1" ht="24.95" customHeight="1" x14ac:dyDescent="0.25">
      <c r="A8" s="229" t="s">
        <v>204</v>
      </c>
      <c r="B8" s="229" t="s">
        <v>237</v>
      </c>
      <c r="C8" s="229" t="s">
        <v>1</v>
      </c>
      <c r="D8" s="231" t="s">
        <v>267</v>
      </c>
      <c r="E8" s="229" t="s">
        <v>203</v>
      </c>
      <c r="F8" s="229" t="s">
        <v>315</v>
      </c>
      <c r="G8" s="229" t="s">
        <v>239</v>
      </c>
      <c r="H8" s="229" t="s">
        <v>238</v>
      </c>
      <c r="I8" s="229" t="s">
        <v>240</v>
      </c>
      <c r="J8" s="227" t="s">
        <v>250</v>
      </c>
      <c r="K8" s="225" t="s">
        <v>172</v>
      </c>
      <c r="L8" s="1" t="s">
        <v>197</v>
      </c>
      <c r="M8" s="223"/>
      <c r="N8" s="223"/>
      <c r="O8" s="223"/>
      <c r="P8" s="223"/>
      <c r="Q8" s="223"/>
      <c r="R8" s="223"/>
      <c r="S8" s="223"/>
      <c r="T8" s="223"/>
      <c r="U8" s="223"/>
      <c r="V8" s="223"/>
      <c r="W8" s="224"/>
    </row>
    <row r="9" spans="1:24" s="40" customFormat="1" ht="24.95" customHeight="1" x14ac:dyDescent="0.25">
      <c r="A9" s="230"/>
      <c r="B9" s="230"/>
      <c r="C9" s="230"/>
      <c r="D9" s="230"/>
      <c r="E9" s="230"/>
      <c r="F9" s="230"/>
      <c r="G9" s="230"/>
      <c r="H9" s="230"/>
      <c r="I9" s="230"/>
      <c r="J9" s="228"/>
      <c r="K9" s="226"/>
      <c r="L9" s="192" t="s">
        <v>4</v>
      </c>
      <c r="M9" s="193" t="s">
        <v>5</v>
      </c>
      <c r="N9" s="193" t="s">
        <v>6</v>
      </c>
      <c r="O9" s="193" t="s">
        <v>7</v>
      </c>
      <c r="P9" s="193" t="s">
        <v>6</v>
      </c>
      <c r="Q9" s="193" t="s">
        <v>4</v>
      </c>
      <c r="R9" s="193" t="s">
        <v>4</v>
      </c>
      <c r="S9" s="193" t="s">
        <v>7</v>
      </c>
      <c r="T9" s="193" t="s">
        <v>8</v>
      </c>
      <c r="U9" s="193" t="s">
        <v>9</v>
      </c>
      <c r="V9" s="193" t="s">
        <v>10</v>
      </c>
      <c r="W9" s="193" t="s">
        <v>11</v>
      </c>
    </row>
    <row r="10" spans="1:24" s="40" customFormat="1" x14ac:dyDescent="0.2">
      <c r="A10" s="84">
        <v>1</v>
      </c>
      <c r="B10" s="119" t="s">
        <v>251</v>
      </c>
      <c r="C10" s="120" t="s">
        <v>175</v>
      </c>
      <c r="D10" s="78"/>
      <c r="E10" s="78" t="s">
        <v>258</v>
      </c>
      <c r="F10" s="78"/>
      <c r="G10" s="78"/>
      <c r="H10" s="78"/>
      <c r="I10" s="45"/>
      <c r="J10" s="206">
        <v>40</v>
      </c>
      <c r="K10" s="181">
        <f t="shared" ref="K10:K50" si="0">I10*J10</f>
        <v>0</v>
      </c>
      <c r="L10" s="182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</row>
    <row r="11" spans="1:24" x14ac:dyDescent="0.2">
      <c r="A11" s="84">
        <v>2</v>
      </c>
      <c r="B11" s="121" t="s">
        <v>252</v>
      </c>
      <c r="C11" s="120" t="s">
        <v>178</v>
      </c>
      <c r="D11" s="78"/>
      <c r="E11" s="78" t="s">
        <v>258</v>
      </c>
      <c r="F11" s="78"/>
      <c r="G11" s="78"/>
      <c r="H11" s="78"/>
      <c r="I11" s="45"/>
      <c r="J11" s="139">
        <v>40</v>
      </c>
      <c r="K11" s="181">
        <f t="shared" si="0"/>
        <v>0</v>
      </c>
      <c r="L11" s="170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</row>
    <row r="12" spans="1:24" x14ac:dyDescent="0.2">
      <c r="A12" s="84">
        <v>3</v>
      </c>
      <c r="B12" s="83" t="s">
        <v>253</v>
      </c>
      <c r="C12" s="37" t="s">
        <v>180</v>
      </c>
      <c r="D12" s="78"/>
      <c r="E12" s="78" t="s">
        <v>258</v>
      </c>
      <c r="F12" s="78"/>
      <c r="G12" s="78"/>
      <c r="H12" s="78"/>
      <c r="I12" s="122"/>
      <c r="J12" s="207">
        <v>20</v>
      </c>
      <c r="K12" s="181">
        <f t="shared" si="0"/>
        <v>0</v>
      </c>
      <c r="L12" s="170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</row>
    <row r="13" spans="1:24" x14ac:dyDescent="0.2">
      <c r="A13" s="84">
        <v>4</v>
      </c>
      <c r="B13" s="123" t="s">
        <v>254</v>
      </c>
      <c r="C13" s="37" t="s">
        <v>180</v>
      </c>
      <c r="D13" s="78"/>
      <c r="E13" s="78" t="s">
        <v>258</v>
      </c>
      <c r="F13" s="78"/>
      <c r="G13" s="78"/>
      <c r="H13" s="78"/>
      <c r="I13" s="95"/>
      <c r="J13" s="139">
        <v>100</v>
      </c>
      <c r="K13" s="181">
        <f t="shared" si="0"/>
        <v>0</v>
      </c>
      <c r="L13" s="170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</row>
    <row r="14" spans="1:24" x14ac:dyDescent="0.2">
      <c r="A14" s="84">
        <v>5</v>
      </c>
      <c r="B14" s="123" t="s">
        <v>255</v>
      </c>
      <c r="C14" s="120" t="s">
        <v>176</v>
      </c>
      <c r="D14" s="124"/>
      <c r="E14" s="124" t="s">
        <v>15</v>
      </c>
      <c r="F14" s="124"/>
      <c r="G14" s="124"/>
      <c r="H14" s="124"/>
      <c r="I14" s="122"/>
      <c r="J14" s="207">
        <v>10</v>
      </c>
      <c r="K14" s="181">
        <f t="shared" si="0"/>
        <v>0</v>
      </c>
      <c r="L14" s="170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</row>
    <row r="15" spans="1:24" x14ac:dyDescent="0.2">
      <c r="A15" s="84">
        <v>6</v>
      </c>
      <c r="B15" s="123" t="s">
        <v>256</v>
      </c>
      <c r="C15" s="120" t="s">
        <v>189</v>
      </c>
      <c r="D15" s="78"/>
      <c r="E15" s="78" t="s">
        <v>258</v>
      </c>
      <c r="F15" s="78"/>
      <c r="G15" s="125"/>
      <c r="H15" s="125"/>
      <c r="I15" s="45"/>
      <c r="J15" s="139">
        <v>50</v>
      </c>
      <c r="K15" s="181">
        <f t="shared" si="0"/>
        <v>0</v>
      </c>
      <c r="L15" s="170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</row>
    <row r="16" spans="1:24" x14ac:dyDescent="0.2">
      <c r="A16" s="84">
        <v>7</v>
      </c>
      <c r="B16" s="123" t="s">
        <v>257</v>
      </c>
      <c r="C16" s="37" t="s">
        <v>180</v>
      </c>
      <c r="D16" s="78"/>
      <c r="E16" s="78" t="s">
        <v>258</v>
      </c>
      <c r="F16" s="78"/>
      <c r="G16" s="78"/>
      <c r="H16" s="78"/>
      <c r="I16" s="45"/>
      <c r="J16" s="139">
        <v>10</v>
      </c>
      <c r="K16" s="181">
        <f t="shared" si="0"/>
        <v>0</v>
      </c>
      <c r="L16" s="171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</row>
    <row r="17" spans="1:27" x14ac:dyDescent="0.2">
      <c r="A17" s="131">
        <v>8</v>
      </c>
      <c r="B17" s="132" t="s">
        <v>205</v>
      </c>
      <c r="C17" s="133" t="s">
        <v>174</v>
      </c>
      <c r="D17" s="134"/>
      <c r="E17" s="134" t="s">
        <v>258</v>
      </c>
      <c r="F17" s="134"/>
      <c r="G17" s="135"/>
      <c r="H17" s="135"/>
      <c r="I17" s="136"/>
      <c r="J17" s="208">
        <v>300</v>
      </c>
      <c r="K17" s="102">
        <f t="shared" si="0"/>
        <v>0</v>
      </c>
      <c r="L17" s="170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</row>
    <row r="18" spans="1:27" x14ac:dyDescent="0.2">
      <c r="A18" s="131">
        <v>9</v>
      </c>
      <c r="B18" s="132" t="s">
        <v>314</v>
      </c>
      <c r="C18" s="133" t="s">
        <v>193</v>
      </c>
      <c r="D18" s="134"/>
      <c r="E18" s="134" t="s">
        <v>14</v>
      </c>
      <c r="F18" s="134"/>
      <c r="G18" s="134"/>
      <c r="H18" s="134"/>
      <c r="I18" s="100"/>
      <c r="J18" s="141">
        <v>6000</v>
      </c>
      <c r="K18" s="102">
        <f t="shared" ref="K18" si="1">I18*J18</f>
        <v>0</v>
      </c>
      <c r="L18" s="170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</row>
    <row r="19" spans="1:27" x14ac:dyDescent="0.2">
      <c r="A19" s="131">
        <v>10</v>
      </c>
      <c r="B19" s="132" t="s">
        <v>313</v>
      </c>
      <c r="C19" s="133" t="s">
        <v>193</v>
      </c>
      <c r="D19" s="134"/>
      <c r="E19" s="134" t="s">
        <v>14</v>
      </c>
      <c r="F19" s="134"/>
      <c r="G19" s="134"/>
      <c r="H19" s="134"/>
      <c r="I19" s="100"/>
      <c r="J19" s="141">
        <v>6000</v>
      </c>
      <c r="K19" s="102">
        <f t="shared" si="0"/>
        <v>0</v>
      </c>
      <c r="L19" s="170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</row>
    <row r="20" spans="1:27" x14ac:dyDescent="0.2">
      <c r="A20" s="131">
        <v>11</v>
      </c>
      <c r="B20" s="137" t="s">
        <v>214</v>
      </c>
      <c r="C20" s="133" t="s">
        <v>181</v>
      </c>
      <c r="D20" s="134"/>
      <c r="E20" s="134" t="s">
        <v>14</v>
      </c>
      <c r="F20" s="134"/>
      <c r="G20" s="134"/>
      <c r="H20" s="134"/>
      <c r="I20" s="100"/>
      <c r="J20" s="141">
        <v>200</v>
      </c>
      <c r="K20" s="102">
        <f t="shared" si="0"/>
        <v>0</v>
      </c>
      <c r="L20" s="170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</row>
    <row r="21" spans="1:27" x14ac:dyDescent="0.2">
      <c r="A21" s="131">
        <v>12</v>
      </c>
      <c r="B21" s="137" t="s">
        <v>215</v>
      </c>
      <c r="C21" s="133" t="s">
        <v>181</v>
      </c>
      <c r="D21" s="134"/>
      <c r="E21" s="134" t="s">
        <v>15</v>
      </c>
      <c r="F21" s="134"/>
      <c r="G21" s="134"/>
      <c r="H21" s="134"/>
      <c r="I21" s="100"/>
      <c r="J21" s="141">
        <v>40</v>
      </c>
      <c r="K21" s="102">
        <f t="shared" si="0"/>
        <v>0</v>
      </c>
      <c r="L21" s="172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AA21" s="42"/>
    </row>
    <row r="22" spans="1:27" x14ac:dyDescent="0.2">
      <c r="A22" s="131">
        <v>13</v>
      </c>
      <c r="B22" s="137" t="s">
        <v>216</v>
      </c>
      <c r="C22" s="133" t="s">
        <v>173</v>
      </c>
      <c r="D22" s="134"/>
      <c r="E22" s="134" t="s">
        <v>14</v>
      </c>
      <c r="F22" s="134"/>
      <c r="G22" s="134"/>
      <c r="H22" s="134"/>
      <c r="I22" s="105"/>
      <c r="J22" s="141">
        <v>3500</v>
      </c>
      <c r="K22" s="102">
        <f t="shared" si="0"/>
        <v>0</v>
      </c>
      <c r="L22" s="172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</row>
    <row r="23" spans="1:27" x14ac:dyDescent="0.2">
      <c r="A23" s="131">
        <v>14</v>
      </c>
      <c r="B23" s="137" t="s">
        <v>221</v>
      </c>
      <c r="C23" s="133" t="s">
        <v>186</v>
      </c>
      <c r="D23" s="134"/>
      <c r="E23" s="134" t="s">
        <v>48</v>
      </c>
      <c r="F23" s="134"/>
      <c r="G23" s="134"/>
      <c r="H23" s="134"/>
      <c r="I23" s="100"/>
      <c r="J23" s="141">
        <v>50</v>
      </c>
      <c r="K23" s="102">
        <f t="shared" si="0"/>
        <v>0</v>
      </c>
      <c r="L23" s="172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</row>
    <row r="24" spans="1:27" x14ac:dyDescent="0.2">
      <c r="A24" s="131">
        <v>15</v>
      </c>
      <c r="B24" s="137" t="s">
        <v>222</v>
      </c>
      <c r="C24" s="133" t="s">
        <v>186</v>
      </c>
      <c r="D24" s="134"/>
      <c r="E24" s="134" t="s">
        <v>48</v>
      </c>
      <c r="F24" s="134"/>
      <c r="G24" s="134"/>
      <c r="H24" s="134"/>
      <c r="I24" s="100"/>
      <c r="J24" s="141">
        <v>30</v>
      </c>
      <c r="K24" s="102">
        <f t="shared" si="0"/>
        <v>0</v>
      </c>
      <c r="L24" s="170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</row>
    <row r="25" spans="1:27" x14ac:dyDescent="0.2">
      <c r="A25" s="131">
        <v>16</v>
      </c>
      <c r="B25" s="137" t="s">
        <v>223</v>
      </c>
      <c r="C25" s="133" t="s">
        <v>187</v>
      </c>
      <c r="D25" s="134"/>
      <c r="E25" s="134" t="s">
        <v>15</v>
      </c>
      <c r="F25" s="134"/>
      <c r="G25" s="134"/>
      <c r="H25" s="134"/>
      <c r="I25" s="100"/>
      <c r="J25" s="141">
        <v>100</v>
      </c>
      <c r="K25" s="102">
        <f t="shared" si="0"/>
        <v>0</v>
      </c>
      <c r="L25" s="170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</row>
    <row r="26" spans="1:27" x14ac:dyDescent="0.2">
      <c r="A26" s="131">
        <v>17</v>
      </c>
      <c r="B26" s="137" t="s">
        <v>224</v>
      </c>
      <c r="C26" s="133" t="s">
        <v>174</v>
      </c>
      <c r="D26" s="134"/>
      <c r="E26" s="134" t="s">
        <v>258</v>
      </c>
      <c r="F26" s="134"/>
      <c r="G26" s="134"/>
      <c r="H26" s="134"/>
      <c r="I26" s="100"/>
      <c r="J26" s="141">
        <v>10</v>
      </c>
      <c r="K26" s="102">
        <f t="shared" si="0"/>
        <v>0</v>
      </c>
      <c r="L26" s="170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</row>
    <row r="27" spans="1:27" x14ac:dyDescent="0.2">
      <c r="A27" s="131">
        <v>18</v>
      </c>
      <c r="B27" s="137" t="s">
        <v>225</v>
      </c>
      <c r="C27" s="133" t="s">
        <v>188</v>
      </c>
      <c r="D27" s="134"/>
      <c r="E27" s="134" t="s">
        <v>14</v>
      </c>
      <c r="F27" s="134"/>
      <c r="G27" s="134"/>
      <c r="H27" s="134"/>
      <c r="I27" s="100"/>
      <c r="J27" s="141">
        <v>1200</v>
      </c>
      <c r="K27" s="102">
        <f t="shared" si="0"/>
        <v>0</v>
      </c>
      <c r="L27" s="170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</row>
    <row r="28" spans="1:27" x14ac:dyDescent="0.2">
      <c r="A28" s="131">
        <v>19</v>
      </c>
      <c r="B28" s="137" t="s">
        <v>226</v>
      </c>
      <c r="C28" s="133" t="s">
        <v>190</v>
      </c>
      <c r="D28" s="134"/>
      <c r="E28" s="134" t="s">
        <v>14</v>
      </c>
      <c r="F28" s="134"/>
      <c r="G28" s="134"/>
      <c r="H28" s="134"/>
      <c r="I28" s="100"/>
      <c r="J28" s="141">
        <v>3500</v>
      </c>
      <c r="K28" s="102">
        <f t="shared" si="0"/>
        <v>0</v>
      </c>
      <c r="L28" s="170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</row>
    <row r="29" spans="1:27" x14ac:dyDescent="0.2">
      <c r="A29" s="131">
        <v>20</v>
      </c>
      <c r="B29" s="137" t="s">
        <v>259</v>
      </c>
      <c r="C29" s="133" t="s">
        <v>190</v>
      </c>
      <c r="D29" s="134"/>
      <c r="E29" s="134" t="s">
        <v>258</v>
      </c>
      <c r="F29" s="134"/>
      <c r="G29" s="134"/>
      <c r="H29" s="134"/>
      <c r="I29" s="100"/>
      <c r="J29" s="141">
        <v>2000</v>
      </c>
      <c r="K29" s="102">
        <f t="shared" si="0"/>
        <v>0</v>
      </c>
      <c r="L29" s="170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</row>
    <row r="30" spans="1:27" x14ac:dyDescent="0.2">
      <c r="A30" s="131">
        <v>21</v>
      </c>
      <c r="B30" s="137" t="s">
        <v>227</v>
      </c>
      <c r="C30" s="133" t="s">
        <v>191</v>
      </c>
      <c r="D30" s="134"/>
      <c r="E30" s="134" t="s">
        <v>15</v>
      </c>
      <c r="F30" s="134"/>
      <c r="G30" s="134"/>
      <c r="H30" s="134"/>
      <c r="I30" s="100"/>
      <c r="J30" s="141">
        <v>1100</v>
      </c>
      <c r="K30" s="102">
        <f t="shared" si="0"/>
        <v>0</v>
      </c>
      <c r="L30" s="170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</row>
    <row r="31" spans="1:27" x14ac:dyDescent="0.2">
      <c r="A31" s="131">
        <v>22</v>
      </c>
      <c r="B31" s="137" t="s">
        <v>229</v>
      </c>
      <c r="C31" s="133" t="s">
        <v>174</v>
      </c>
      <c r="D31" s="134"/>
      <c r="E31" s="134" t="s">
        <v>15</v>
      </c>
      <c r="F31" s="134"/>
      <c r="G31" s="134"/>
      <c r="H31" s="134"/>
      <c r="I31" s="100"/>
      <c r="J31" s="141">
        <v>900</v>
      </c>
      <c r="K31" s="102">
        <f t="shared" si="0"/>
        <v>0</v>
      </c>
      <c r="L31" s="170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</row>
    <row r="32" spans="1:27" x14ac:dyDescent="0.2">
      <c r="A32" s="84">
        <v>23</v>
      </c>
      <c r="B32" s="123" t="s">
        <v>206</v>
      </c>
      <c r="C32" s="120" t="s">
        <v>176</v>
      </c>
      <c r="D32" s="78"/>
      <c r="E32" s="78" t="s">
        <v>14</v>
      </c>
      <c r="F32" s="78"/>
      <c r="G32" s="78"/>
      <c r="H32" s="78"/>
      <c r="I32" s="45"/>
      <c r="J32" s="206">
        <v>1200</v>
      </c>
      <c r="K32" s="181">
        <f t="shared" si="0"/>
        <v>0</v>
      </c>
      <c r="L32" s="172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</row>
    <row r="33" spans="1:23" x14ac:dyDescent="0.2">
      <c r="A33" s="84">
        <v>24</v>
      </c>
      <c r="B33" s="123" t="s">
        <v>207</v>
      </c>
      <c r="C33" s="120" t="s">
        <v>177</v>
      </c>
      <c r="D33" s="78"/>
      <c r="E33" s="78" t="s">
        <v>258</v>
      </c>
      <c r="F33" s="78"/>
      <c r="G33" s="78"/>
      <c r="H33" s="78"/>
      <c r="I33" s="45"/>
      <c r="J33" s="206">
        <v>300</v>
      </c>
      <c r="K33" s="181">
        <f t="shared" si="0"/>
        <v>0</v>
      </c>
      <c r="L33" s="172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</row>
    <row r="34" spans="1:23" x14ac:dyDescent="0.2">
      <c r="A34" s="84">
        <v>25</v>
      </c>
      <c r="B34" s="123" t="s">
        <v>208</v>
      </c>
      <c r="C34" s="120" t="s">
        <v>179</v>
      </c>
      <c r="D34" s="78"/>
      <c r="E34" s="78" t="s">
        <v>14</v>
      </c>
      <c r="F34" s="78"/>
      <c r="G34" s="78"/>
      <c r="H34" s="78"/>
      <c r="I34" s="45"/>
      <c r="J34" s="139">
        <v>60</v>
      </c>
      <c r="K34" s="181">
        <f t="shared" si="0"/>
        <v>0</v>
      </c>
      <c r="L34" s="172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</row>
    <row r="35" spans="1:23" x14ac:dyDescent="0.2">
      <c r="A35" s="84">
        <v>26</v>
      </c>
      <c r="B35" s="123" t="s">
        <v>209</v>
      </c>
      <c r="C35" s="120" t="s">
        <v>176</v>
      </c>
      <c r="D35" s="78"/>
      <c r="E35" s="78" t="s">
        <v>14</v>
      </c>
      <c r="F35" s="78"/>
      <c r="G35" s="78"/>
      <c r="H35" s="78"/>
      <c r="I35" s="45"/>
      <c r="J35" s="140">
        <v>50</v>
      </c>
      <c r="K35" s="181">
        <f t="shared" si="0"/>
        <v>0</v>
      </c>
      <c r="L35" s="170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</row>
    <row r="36" spans="1:23" x14ac:dyDescent="0.2">
      <c r="A36" s="84">
        <v>27</v>
      </c>
      <c r="B36" s="123" t="s">
        <v>210</v>
      </c>
      <c r="C36" s="120" t="s">
        <v>176</v>
      </c>
      <c r="D36" s="78"/>
      <c r="E36" s="78" t="s">
        <v>15</v>
      </c>
      <c r="F36" s="78"/>
      <c r="G36" s="78"/>
      <c r="H36" s="78"/>
      <c r="I36" s="45"/>
      <c r="J36" s="140">
        <v>50</v>
      </c>
      <c r="K36" s="181">
        <f t="shared" si="0"/>
        <v>0</v>
      </c>
      <c r="L36" s="170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</row>
    <row r="37" spans="1:23" x14ac:dyDescent="0.2">
      <c r="A37" s="84">
        <v>28</v>
      </c>
      <c r="B37" s="123" t="s">
        <v>211</v>
      </c>
      <c r="C37" s="120" t="s">
        <v>176</v>
      </c>
      <c r="D37" s="78"/>
      <c r="E37" s="125" t="s">
        <v>14</v>
      </c>
      <c r="F37" s="125"/>
      <c r="G37" s="125"/>
      <c r="H37" s="125"/>
      <c r="I37" s="45"/>
      <c r="J37" s="140">
        <v>50</v>
      </c>
      <c r="K37" s="181">
        <f t="shared" si="0"/>
        <v>0</v>
      </c>
      <c r="L37" s="170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</row>
    <row r="38" spans="1:23" x14ac:dyDescent="0.2">
      <c r="A38" s="84">
        <v>29</v>
      </c>
      <c r="B38" s="123" t="s">
        <v>212</v>
      </c>
      <c r="C38" s="120" t="s">
        <v>176</v>
      </c>
      <c r="D38" s="78"/>
      <c r="E38" s="78" t="s">
        <v>15</v>
      </c>
      <c r="F38" s="78"/>
      <c r="G38" s="78"/>
      <c r="H38" s="78"/>
      <c r="I38" s="122"/>
      <c r="J38" s="209">
        <v>50</v>
      </c>
      <c r="K38" s="181">
        <f t="shared" si="0"/>
        <v>0</v>
      </c>
      <c r="L38" s="170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</row>
    <row r="39" spans="1:23" x14ac:dyDescent="0.2">
      <c r="A39" s="84">
        <v>30</v>
      </c>
      <c r="B39" s="123" t="s">
        <v>213</v>
      </c>
      <c r="C39" s="120" t="s">
        <v>176</v>
      </c>
      <c r="D39" s="78"/>
      <c r="E39" s="78" t="s">
        <v>15</v>
      </c>
      <c r="F39" s="78"/>
      <c r="G39" s="78"/>
      <c r="H39" s="78"/>
      <c r="I39" s="122"/>
      <c r="J39" s="209">
        <v>50</v>
      </c>
      <c r="K39" s="181">
        <f t="shared" si="0"/>
        <v>0</v>
      </c>
      <c r="L39" s="170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</row>
    <row r="40" spans="1:23" x14ac:dyDescent="0.2">
      <c r="A40" s="84">
        <v>31</v>
      </c>
      <c r="B40" s="123" t="s">
        <v>217</v>
      </c>
      <c r="C40" s="120" t="s">
        <v>182</v>
      </c>
      <c r="D40" s="78"/>
      <c r="E40" s="78" t="s">
        <v>258</v>
      </c>
      <c r="F40" s="78"/>
      <c r="G40" s="78"/>
      <c r="H40" s="78"/>
      <c r="I40" s="45"/>
      <c r="J40" s="139">
        <v>3000</v>
      </c>
      <c r="K40" s="181">
        <f t="shared" si="0"/>
        <v>0</v>
      </c>
      <c r="L40" s="170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</row>
    <row r="41" spans="1:23" x14ac:dyDescent="0.2">
      <c r="A41" s="84">
        <v>32</v>
      </c>
      <c r="B41" s="123" t="s">
        <v>218</v>
      </c>
      <c r="C41" s="120" t="s">
        <v>183</v>
      </c>
      <c r="D41" s="78"/>
      <c r="E41" s="78" t="s">
        <v>14</v>
      </c>
      <c r="F41" s="78"/>
      <c r="G41" s="78"/>
      <c r="H41" s="78"/>
      <c r="I41" s="45"/>
      <c r="J41" s="139">
        <v>1000</v>
      </c>
      <c r="K41" s="181">
        <f t="shared" si="0"/>
        <v>0</v>
      </c>
      <c r="L41" s="170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</row>
    <row r="42" spans="1:23" x14ac:dyDescent="0.2">
      <c r="A42" s="84">
        <v>33</v>
      </c>
      <c r="B42" s="123" t="s">
        <v>219</v>
      </c>
      <c r="C42" s="120" t="s">
        <v>184</v>
      </c>
      <c r="D42" s="78"/>
      <c r="E42" s="78" t="s">
        <v>14</v>
      </c>
      <c r="F42" s="78"/>
      <c r="G42" s="78"/>
      <c r="H42" s="78"/>
      <c r="I42" s="45"/>
      <c r="J42" s="139">
        <v>780</v>
      </c>
      <c r="K42" s="181">
        <f t="shared" si="0"/>
        <v>0</v>
      </c>
      <c r="L42" s="170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</row>
    <row r="43" spans="1:23" x14ac:dyDescent="0.2">
      <c r="A43" s="84">
        <v>34</v>
      </c>
      <c r="B43" s="123" t="s">
        <v>220</v>
      </c>
      <c r="C43" s="120" t="s">
        <v>185</v>
      </c>
      <c r="D43" s="78"/>
      <c r="E43" s="78" t="s">
        <v>15</v>
      </c>
      <c r="F43" s="78"/>
      <c r="G43" s="78"/>
      <c r="H43" s="78"/>
      <c r="I43" s="45"/>
      <c r="J43" s="139">
        <v>80</v>
      </c>
      <c r="K43" s="181">
        <f t="shared" si="0"/>
        <v>0</v>
      </c>
      <c r="L43" s="170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</row>
    <row r="44" spans="1:23" x14ac:dyDescent="0.2">
      <c r="A44" s="84">
        <v>35</v>
      </c>
      <c r="B44" s="123" t="s">
        <v>228</v>
      </c>
      <c r="C44" s="120" t="s">
        <v>179</v>
      </c>
      <c r="D44" s="75"/>
      <c r="E44" s="75" t="s">
        <v>15</v>
      </c>
      <c r="F44" s="75"/>
      <c r="G44" s="75"/>
      <c r="H44" s="75"/>
      <c r="I44" s="45"/>
      <c r="J44" s="139">
        <v>10</v>
      </c>
      <c r="K44" s="181">
        <f t="shared" si="0"/>
        <v>0</v>
      </c>
      <c r="L44" s="170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</row>
    <row r="45" spans="1:23" x14ac:dyDescent="0.2">
      <c r="A45" s="84">
        <v>36</v>
      </c>
      <c r="B45" s="123" t="s">
        <v>230</v>
      </c>
      <c r="C45" s="126" t="s">
        <v>192</v>
      </c>
      <c r="D45" s="78"/>
      <c r="E45" s="78" t="s">
        <v>14</v>
      </c>
      <c r="F45" s="78"/>
      <c r="G45" s="78"/>
      <c r="H45" s="78"/>
      <c r="I45" s="45"/>
      <c r="J45" s="139">
        <v>30</v>
      </c>
      <c r="K45" s="181">
        <f t="shared" si="0"/>
        <v>0</v>
      </c>
      <c r="L45" s="170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</row>
    <row r="46" spans="1:23" x14ac:dyDescent="0.2">
      <c r="A46" s="84">
        <v>37</v>
      </c>
      <c r="B46" s="123" t="s">
        <v>231</v>
      </c>
      <c r="C46" s="120" t="s">
        <v>192</v>
      </c>
      <c r="D46" s="78"/>
      <c r="E46" s="78" t="s">
        <v>14</v>
      </c>
      <c r="F46" s="78"/>
      <c r="G46" s="78"/>
      <c r="H46" s="78"/>
      <c r="I46" s="45"/>
      <c r="J46" s="139">
        <v>30</v>
      </c>
      <c r="K46" s="181">
        <f t="shared" si="0"/>
        <v>0</v>
      </c>
      <c r="L46" s="170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</row>
    <row r="47" spans="1:23" x14ac:dyDescent="0.2">
      <c r="A47" s="84">
        <v>38</v>
      </c>
      <c r="B47" s="123" t="s">
        <v>232</v>
      </c>
      <c r="C47" s="120" t="s">
        <v>192</v>
      </c>
      <c r="D47" s="78"/>
      <c r="E47" s="78" t="s">
        <v>14</v>
      </c>
      <c r="F47" s="78"/>
      <c r="G47" s="78"/>
      <c r="H47" s="78"/>
      <c r="I47" s="45"/>
      <c r="J47" s="139">
        <v>30</v>
      </c>
      <c r="K47" s="181">
        <f t="shared" si="0"/>
        <v>0</v>
      </c>
      <c r="L47" s="170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</row>
    <row r="48" spans="1:23" x14ac:dyDescent="0.2">
      <c r="A48" s="84">
        <v>39</v>
      </c>
      <c r="B48" s="123" t="s">
        <v>233</v>
      </c>
      <c r="C48" s="120" t="s">
        <v>242</v>
      </c>
      <c r="D48" s="78"/>
      <c r="E48" s="78" t="s">
        <v>14</v>
      </c>
      <c r="F48" s="78"/>
      <c r="G48" s="78"/>
      <c r="H48" s="78"/>
      <c r="I48" s="45"/>
      <c r="J48" s="139">
        <v>3000</v>
      </c>
      <c r="K48" s="181">
        <f t="shared" si="0"/>
        <v>0</v>
      </c>
      <c r="L48" s="170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</row>
    <row r="49" spans="1:25" x14ac:dyDescent="0.2">
      <c r="A49" s="84">
        <v>40</v>
      </c>
      <c r="B49" s="123" t="s">
        <v>234</v>
      </c>
      <c r="C49" s="126" t="s">
        <v>242</v>
      </c>
      <c r="D49" s="78"/>
      <c r="E49" s="78" t="s">
        <v>15</v>
      </c>
      <c r="F49" s="78"/>
      <c r="G49" s="78"/>
      <c r="H49" s="78"/>
      <c r="I49" s="45"/>
      <c r="J49" s="139">
        <v>300</v>
      </c>
      <c r="K49" s="181">
        <f t="shared" si="0"/>
        <v>0</v>
      </c>
      <c r="L49" s="170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</row>
    <row r="50" spans="1:25" ht="15" thickBot="1" x14ac:dyDescent="0.25">
      <c r="A50" s="84">
        <v>41</v>
      </c>
      <c r="B50" s="123" t="s">
        <v>270</v>
      </c>
      <c r="C50" s="126" t="s">
        <v>242</v>
      </c>
      <c r="D50" s="124"/>
      <c r="E50" s="124" t="s">
        <v>15</v>
      </c>
      <c r="F50" s="124"/>
      <c r="G50" s="78"/>
      <c r="H50" s="78"/>
      <c r="I50" s="45"/>
      <c r="J50" s="139">
        <v>1800</v>
      </c>
      <c r="K50" s="181">
        <f t="shared" si="0"/>
        <v>0</v>
      </c>
      <c r="L50" s="170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</row>
    <row r="51" spans="1:25" s="68" customFormat="1" ht="15" customHeight="1" x14ac:dyDescent="0.2">
      <c r="A51" s="44"/>
      <c r="B51" s="119"/>
      <c r="C51" s="160"/>
      <c r="D51" s="161"/>
      <c r="E51" s="161"/>
      <c r="F51" s="161"/>
      <c r="G51" s="161"/>
      <c r="H51" s="161"/>
      <c r="I51" s="233" t="s">
        <v>81</v>
      </c>
      <c r="J51" s="234"/>
      <c r="K51" s="151">
        <f>SUM(K10:K50)</f>
        <v>0</v>
      </c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39"/>
      <c r="Y51" s="39"/>
    </row>
    <row r="52" spans="1:25" ht="15" customHeight="1" x14ac:dyDescent="0.2">
      <c r="B52" s="245" t="s">
        <v>317</v>
      </c>
      <c r="C52" s="246"/>
      <c r="D52" s="212" t="s">
        <v>318</v>
      </c>
      <c r="E52" s="213" t="s">
        <v>316</v>
      </c>
      <c r="I52" s="235" t="s">
        <v>166</v>
      </c>
      <c r="J52" s="236"/>
      <c r="K52" s="152">
        <f>K51*1.055</f>
        <v>0</v>
      </c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</row>
    <row r="53" spans="1:25" ht="15.75" customHeight="1" thickBot="1" x14ac:dyDescent="0.25">
      <c r="I53" s="237" t="s">
        <v>249</v>
      </c>
      <c r="J53" s="238"/>
      <c r="K53" s="153">
        <f>K51+K52</f>
        <v>0</v>
      </c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</row>
    <row r="54" spans="1:25" x14ac:dyDescent="0.2">
      <c r="B54" s="232" t="s">
        <v>262</v>
      </c>
      <c r="C54" s="232"/>
      <c r="I54" s="130"/>
      <c r="J54" s="210"/>
      <c r="K54" s="130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</row>
    <row r="55" spans="1:25" ht="25.5" customHeight="1" x14ac:dyDescent="0.2">
      <c r="B55" s="232" t="s">
        <v>167</v>
      </c>
      <c r="C55" s="232"/>
      <c r="I55" s="130"/>
      <c r="J55" s="210"/>
      <c r="K55" s="130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</row>
    <row r="56" spans="1:25" x14ac:dyDescent="0.2">
      <c r="B56" s="232"/>
      <c r="C56" s="232"/>
    </row>
    <row r="57" spans="1:25" x14ac:dyDescent="0.2">
      <c r="B57" s="232" t="s">
        <v>169</v>
      </c>
      <c r="C57" s="232"/>
    </row>
    <row r="58" spans="1:25" x14ac:dyDescent="0.2">
      <c r="B58" s="232"/>
      <c r="C58" s="232"/>
    </row>
    <row r="59" spans="1:25" x14ac:dyDescent="0.2">
      <c r="B59" s="232" t="s">
        <v>168</v>
      </c>
      <c r="C59" s="232"/>
    </row>
  </sheetData>
  <sortState ref="B10:K50">
    <sortCondition ref="B10:B50"/>
  </sortState>
  <mergeCells count="26">
    <mergeCell ref="A1:K4"/>
    <mergeCell ref="B52:C52"/>
    <mergeCell ref="A7:K7"/>
    <mergeCell ref="A6:K6"/>
    <mergeCell ref="A5:K5"/>
    <mergeCell ref="A8:A9"/>
    <mergeCell ref="B8:B9"/>
    <mergeCell ref="B56:C56"/>
    <mergeCell ref="B57:C57"/>
    <mergeCell ref="B58:C58"/>
    <mergeCell ref="B59:C59"/>
    <mergeCell ref="I51:J51"/>
    <mergeCell ref="I52:J52"/>
    <mergeCell ref="I53:J53"/>
    <mergeCell ref="B54:C54"/>
    <mergeCell ref="B55:C55"/>
    <mergeCell ref="L8:W8"/>
    <mergeCell ref="K8:K9"/>
    <mergeCell ref="J8:J9"/>
    <mergeCell ref="I8:I9"/>
    <mergeCell ref="C8:C9"/>
    <mergeCell ref="D8:D9"/>
    <mergeCell ref="E8:E9"/>
    <mergeCell ref="G8:G9"/>
    <mergeCell ref="H8:H9"/>
    <mergeCell ref="F8:F9"/>
  </mergeCells>
  <pageMargins left="0.70866141732283472" right="0.70866141732283472" top="0.74803149606299213" bottom="0.74803149606299213" header="0.31496062992125984" footer="0.31496062992125984"/>
  <pageSetup paperSize="8" scale="8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8"/>
  <sheetViews>
    <sheetView topLeftCell="A20" zoomScaleNormal="100" workbookViewId="0">
      <selection activeCell="A39" sqref="A1:S39"/>
    </sheetView>
  </sheetViews>
  <sheetFormatPr baseColWidth="10" defaultColWidth="9.140625" defaultRowHeight="14.25" x14ac:dyDescent="0.2"/>
  <cols>
    <col min="1" max="1" width="4.85546875" style="39" bestFit="1" customWidth="1"/>
    <col min="2" max="3" width="30.7109375" style="39" customWidth="1"/>
    <col min="4" max="7" width="12.7109375" style="39" customWidth="1"/>
    <col min="8" max="19" width="3.7109375" style="39" customWidth="1"/>
    <col min="20" max="20" width="12.42578125" style="39" customWidth="1"/>
    <col min="21" max="255" width="11.42578125" style="39" customWidth="1"/>
    <col min="256" max="16384" width="9.140625" style="39"/>
  </cols>
  <sheetData>
    <row r="1" spans="1:23" ht="14.25" customHeight="1" x14ac:dyDescent="0.2">
      <c r="A1" s="239" t="s">
        <v>322</v>
      </c>
      <c r="B1" s="240"/>
      <c r="C1" s="240"/>
      <c r="D1" s="240"/>
      <c r="E1" s="240"/>
      <c r="F1" s="240"/>
      <c r="G1" s="258"/>
    </row>
    <row r="2" spans="1:23" ht="14.25" customHeight="1" x14ac:dyDescent="0.2">
      <c r="A2" s="241"/>
      <c r="B2" s="242"/>
      <c r="C2" s="242"/>
      <c r="D2" s="242"/>
      <c r="E2" s="242"/>
      <c r="F2" s="242"/>
      <c r="G2" s="259"/>
    </row>
    <row r="3" spans="1:23" ht="14.25" customHeight="1" x14ac:dyDescent="0.2">
      <c r="A3" s="241"/>
      <c r="B3" s="242"/>
      <c r="C3" s="242"/>
      <c r="D3" s="242"/>
      <c r="E3" s="242"/>
      <c r="F3" s="242"/>
      <c r="G3" s="259"/>
    </row>
    <row r="4" spans="1:23" ht="14.25" customHeight="1" x14ac:dyDescent="0.2">
      <c r="A4" s="243"/>
      <c r="B4" s="244"/>
      <c r="C4" s="244"/>
      <c r="D4" s="244"/>
      <c r="E4" s="244"/>
      <c r="F4" s="244"/>
      <c r="G4" s="260"/>
    </row>
    <row r="5" spans="1:23" x14ac:dyDescent="0.2">
      <c r="A5" s="249" t="s">
        <v>235</v>
      </c>
      <c r="B5" s="249"/>
      <c r="C5" s="249"/>
      <c r="D5" s="249"/>
      <c r="E5" s="249"/>
      <c r="F5" s="249"/>
      <c r="G5" s="249"/>
    </row>
    <row r="6" spans="1:23" x14ac:dyDescent="0.2">
      <c r="A6" s="248" t="s">
        <v>200</v>
      </c>
      <c r="B6" s="248"/>
      <c r="C6" s="248"/>
      <c r="D6" s="248"/>
      <c r="E6" s="248"/>
      <c r="F6" s="248"/>
      <c r="G6" s="248"/>
    </row>
    <row r="7" spans="1:23" x14ac:dyDescent="0.2">
      <c r="A7" s="247" t="s">
        <v>265</v>
      </c>
      <c r="B7" s="247"/>
      <c r="C7" s="247"/>
      <c r="D7" s="247"/>
      <c r="E7" s="247"/>
      <c r="F7" s="247"/>
      <c r="G7" s="247"/>
    </row>
    <row r="8" spans="1:23" s="48" customFormat="1" ht="24.95" customHeight="1" x14ac:dyDescent="0.25">
      <c r="A8" s="272" t="s">
        <v>204</v>
      </c>
      <c r="B8" s="272" t="s">
        <v>0</v>
      </c>
      <c r="C8" s="272" t="s">
        <v>1</v>
      </c>
      <c r="D8" s="272" t="s">
        <v>202</v>
      </c>
      <c r="E8" s="272" t="s">
        <v>170</v>
      </c>
      <c r="F8" s="272" t="s">
        <v>250</v>
      </c>
      <c r="G8" s="272" t="s">
        <v>171</v>
      </c>
      <c r="H8" s="224" t="s">
        <v>197</v>
      </c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</row>
    <row r="9" spans="1:23" s="48" customFormat="1" ht="24.95" customHeight="1" x14ac:dyDescent="0.25">
      <c r="A9" s="272"/>
      <c r="B9" s="272"/>
      <c r="C9" s="272"/>
      <c r="D9" s="272"/>
      <c r="E9" s="272"/>
      <c r="F9" s="272"/>
      <c r="G9" s="272"/>
      <c r="H9" s="194" t="s">
        <v>4</v>
      </c>
      <c r="I9" s="193" t="s">
        <v>5</v>
      </c>
      <c r="J9" s="193" t="s">
        <v>6</v>
      </c>
      <c r="K9" s="193" t="s">
        <v>7</v>
      </c>
      <c r="L9" s="193" t="s">
        <v>6</v>
      </c>
      <c r="M9" s="193" t="s">
        <v>4</v>
      </c>
      <c r="N9" s="193" t="s">
        <v>4</v>
      </c>
      <c r="O9" s="193" t="s">
        <v>7</v>
      </c>
      <c r="P9" s="193" t="s">
        <v>8</v>
      </c>
      <c r="Q9" s="193" t="s">
        <v>9</v>
      </c>
      <c r="R9" s="193" t="s">
        <v>10</v>
      </c>
      <c r="S9" s="193" t="s">
        <v>11</v>
      </c>
    </row>
    <row r="10" spans="1:23" x14ac:dyDescent="0.2">
      <c r="A10" s="35">
        <v>1</v>
      </c>
      <c r="B10" s="94" t="s">
        <v>158</v>
      </c>
      <c r="C10" s="94" t="s">
        <v>13</v>
      </c>
      <c r="D10" s="75" t="s">
        <v>15</v>
      </c>
      <c r="E10" s="45"/>
      <c r="F10" s="75">
        <v>80</v>
      </c>
      <c r="G10" s="79">
        <f t="shared" ref="G10:G25" si="0">E10*F10</f>
        <v>0</v>
      </c>
      <c r="H10" s="170"/>
      <c r="I10" s="53"/>
      <c r="J10" s="53"/>
      <c r="K10" s="53"/>
      <c r="L10" s="53"/>
      <c r="M10" s="53"/>
      <c r="N10" s="53"/>
      <c r="O10" s="53"/>
      <c r="P10" s="50"/>
      <c r="Q10" s="50"/>
      <c r="R10" s="50"/>
      <c r="S10" s="50"/>
    </row>
    <row r="11" spans="1:23" x14ac:dyDescent="0.2">
      <c r="A11" s="35">
        <v>2</v>
      </c>
      <c r="B11" s="94" t="s">
        <v>159</v>
      </c>
      <c r="C11" s="94" t="s">
        <v>26</v>
      </c>
      <c r="D11" s="75" t="s">
        <v>14</v>
      </c>
      <c r="E11" s="45"/>
      <c r="F11" s="57">
        <v>50</v>
      </c>
      <c r="G11" s="79">
        <f t="shared" si="0"/>
        <v>0</v>
      </c>
      <c r="H11" s="170"/>
      <c r="I11" s="53"/>
      <c r="J11" s="53"/>
      <c r="K11" s="53"/>
      <c r="L11" s="53"/>
      <c r="M11" s="53"/>
      <c r="N11" s="53"/>
      <c r="O11" s="53"/>
      <c r="P11" s="50"/>
      <c r="Q11" s="50"/>
      <c r="R11" s="50"/>
      <c r="S11" s="50"/>
    </row>
    <row r="12" spans="1:23" x14ac:dyDescent="0.2">
      <c r="A12" s="35">
        <v>3</v>
      </c>
      <c r="B12" s="94" t="s">
        <v>35</v>
      </c>
      <c r="C12" s="94" t="s">
        <v>36</v>
      </c>
      <c r="D12" s="75" t="s">
        <v>14</v>
      </c>
      <c r="E12" s="95"/>
      <c r="F12" s="58">
        <v>300</v>
      </c>
      <c r="G12" s="79">
        <f t="shared" si="0"/>
        <v>0</v>
      </c>
      <c r="H12" s="170"/>
      <c r="I12" s="53"/>
      <c r="J12" s="53"/>
      <c r="K12" s="53"/>
      <c r="L12" s="53"/>
      <c r="M12" s="53"/>
      <c r="N12" s="53"/>
      <c r="O12" s="53"/>
      <c r="P12" s="50"/>
      <c r="Q12" s="50"/>
      <c r="R12" s="50"/>
      <c r="S12" s="50"/>
    </row>
    <row r="13" spans="1:23" x14ac:dyDescent="0.2">
      <c r="A13" s="35">
        <v>4</v>
      </c>
      <c r="B13" s="98" t="s">
        <v>244</v>
      </c>
      <c r="C13" s="98" t="s">
        <v>38</v>
      </c>
      <c r="D13" s="99" t="s">
        <v>17</v>
      </c>
      <c r="E13" s="100"/>
      <c r="F13" s="101">
        <v>300</v>
      </c>
      <c r="G13" s="102">
        <f t="shared" si="0"/>
        <v>0</v>
      </c>
      <c r="H13" s="178"/>
      <c r="I13" s="103"/>
      <c r="J13" s="103"/>
      <c r="K13" s="103"/>
      <c r="L13" s="103"/>
      <c r="M13" s="103"/>
      <c r="N13" s="103"/>
      <c r="O13" s="103"/>
      <c r="P13" s="104"/>
      <c r="Q13" s="104"/>
      <c r="R13" s="104"/>
      <c r="S13" s="104"/>
      <c r="W13" s="42"/>
    </row>
    <row r="14" spans="1:23" x14ac:dyDescent="0.2">
      <c r="A14" s="35">
        <v>5</v>
      </c>
      <c r="B14" s="98" t="s">
        <v>245</v>
      </c>
      <c r="C14" s="98" t="s">
        <v>42</v>
      </c>
      <c r="D14" s="99" t="s">
        <v>14</v>
      </c>
      <c r="E14" s="105"/>
      <c r="F14" s="106">
        <v>400</v>
      </c>
      <c r="G14" s="102">
        <f t="shared" si="0"/>
        <v>0</v>
      </c>
      <c r="H14" s="178"/>
      <c r="I14" s="103"/>
      <c r="J14" s="103"/>
      <c r="K14" s="103"/>
      <c r="L14" s="103"/>
      <c r="M14" s="103"/>
      <c r="N14" s="103"/>
      <c r="O14" s="103"/>
      <c r="P14" s="104"/>
      <c r="Q14" s="104"/>
      <c r="R14" s="104"/>
      <c r="S14" s="104"/>
    </row>
    <row r="15" spans="1:23" x14ac:dyDescent="0.2">
      <c r="A15" s="35">
        <v>6</v>
      </c>
      <c r="B15" s="94" t="s">
        <v>160</v>
      </c>
      <c r="C15" s="94" t="s">
        <v>26</v>
      </c>
      <c r="D15" s="75" t="s">
        <v>15</v>
      </c>
      <c r="E15" s="45"/>
      <c r="F15" s="58">
        <v>80</v>
      </c>
      <c r="G15" s="79">
        <f t="shared" si="0"/>
        <v>0</v>
      </c>
      <c r="H15" s="170"/>
      <c r="I15" s="53"/>
      <c r="J15" s="53"/>
      <c r="K15" s="53"/>
      <c r="L15" s="53"/>
      <c r="M15" s="53"/>
      <c r="N15" s="53"/>
      <c r="O15" s="53"/>
      <c r="P15" s="50"/>
      <c r="Q15" s="50"/>
      <c r="R15" s="50"/>
      <c r="S15" s="50"/>
    </row>
    <row r="16" spans="1:23" x14ac:dyDescent="0.2">
      <c r="A16" s="35">
        <v>7</v>
      </c>
      <c r="B16" s="94" t="s">
        <v>164</v>
      </c>
      <c r="C16" s="94" t="s">
        <v>50</v>
      </c>
      <c r="D16" s="75" t="s">
        <v>17</v>
      </c>
      <c r="E16" s="45"/>
      <c r="F16" s="58">
        <v>50</v>
      </c>
      <c r="G16" s="79">
        <f t="shared" si="0"/>
        <v>0</v>
      </c>
      <c r="H16" s="170"/>
      <c r="I16" s="53"/>
      <c r="J16" s="53"/>
      <c r="K16" s="53"/>
      <c r="L16" s="53"/>
      <c r="M16" s="53"/>
      <c r="N16" s="53"/>
      <c r="O16" s="53"/>
      <c r="P16" s="50"/>
      <c r="Q16" s="50"/>
      <c r="R16" s="50"/>
      <c r="S16" s="50"/>
    </row>
    <row r="17" spans="1:20" x14ac:dyDescent="0.2">
      <c r="A17" s="35">
        <v>8</v>
      </c>
      <c r="B17" s="94" t="s">
        <v>263</v>
      </c>
      <c r="C17" s="94" t="s">
        <v>50</v>
      </c>
      <c r="D17" s="75" t="s">
        <v>17</v>
      </c>
      <c r="E17" s="45"/>
      <c r="F17" s="58">
        <v>100</v>
      </c>
      <c r="G17" s="79">
        <f t="shared" si="0"/>
        <v>0</v>
      </c>
      <c r="H17" s="170"/>
      <c r="I17" s="53"/>
      <c r="J17" s="53"/>
      <c r="K17" s="53"/>
      <c r="L17" s="53"/>
      <c r="M17" s="53"/>
      <c r="N17" s="53"/>
      <c r="O17" s="53"/>
      <c r="P17" s="50"/>
      <c r="Q17" s="50"/>
      <c r="R17" s="50"/>
      <c r="S17" s="50"/>
    </row>
    <row r="18" spans="1:20" x14ac:dyDescent="0.2">
      <c r="A18" s="35">
        <v>9</v>
      </c>
      <c r="B18" s="94" t="s">
        <v>161</v>
      </c>
      <c r="C18" s="94" t="s">
        <v>55</v>
      </c>
      <c r="D18" s="75" t="s">
        <v>17</v>
      </c>
      <c r="E18" s="45"/>
      <c r="F18" s="58">
        <v>200</v>
      </c>
      <c r="G18" s="79">
        <f t="shared" si="0"/>
        <v>0</v>
      </c>
      <c r="H18" s="170"/>
      <c r="I18" s="53"/>
      <c r="J18" s="53"/>
      <c r="K18" s="53"/>
      <c r="L18" s="53"/>
      <c r="M18" s="53"/>
      <c r="N18" s="53"/>
      <c r="O18" s="53"/>
      <c r="P18" s="50"/>
      <c r="Q18" s="50"/>
      <c r="R18" s="50"/>
      <c r="S18" s="50"/>
    </row>
    <row r="19" spans="1:20" x14ac:dyDescent="0.2">
      <c r="A19" s="35">
        <v>10</v>
      </c>
      <c r="B19" s="94" t="s">
        <v>162</v>
      </c>
      <c r="C19" s="94" t="s">
        <v>61</v>
      </c>
      <c r="D19" s="75" t="s">
        <v>14</v>
      </c>
      <c r="E19" s="45"/>
      <c r="F19" s="58">
        <v>100</v>
      </c>
      <c r="G19" s="79">
        <f t="shared" si="0"/>
        <v>0</v>
      </c>
      <c r="H19" s="170"/>
      <c r="I19" s="53"/>
      <c r="J19" s="53"/>
      <c r="K19" s="53"/>
      <c r="L19" s="53"/>
      <c r="M19" s="53"/>
      <c r="N19" s="53"/>
      <c r="O19" s="53"/>
      <c r="P19" s="50"/>
      <c r="Q19" s="50"/>
      <c r="R19" s="50"/>
      <c r="S19" s="50"/>
    </row>
    <row r="20" spans="1:20" x14ac:dyDescent="0.2">
      <c r="A20" s="35">
        <v>11</v>
      </c>
      <c r="B20" s="96" t="s">
        <v>163</v>
      </c>
      <c r="C20" s="94" t="s">
        <v>65</v>
      </c>
      <c r="D20" s="75" t="s">
        <v>14</v>
      </c>
      <c r="E20" s="45"/>
      <c r="F20" s="58">
        <v>100</v>
      </c>
      <c r="G20" s="79">
        <f t="shared" si="0"/>
        <v>0</v>
      </c>
      <c r="H20" s="170"/>
      <c r="I20" s="53"/>
      <c r="J20" s="53"/>
      <c r="K20" s="53"/>
      <c r="L20" s="53"/>
      <c r="M20" s="53"/>
      <c r="N20" s="53"/>
      <c r="O20" s="53"/>
      <c r="P20" s="50"/>
      <c r="Q20" s="50"/>
      <c r="R20" s="50"/>
      <c r="S20" s="50"/>
    </row>
    <row r="21" spans="1:20" x14ac:dyDescent="0.2">
      <c r="A21" s="35">
        <v>12</v>
      </c>
      <c r="B21" s="107" t="s">
        <v>246</v>
      </c>
      <c r="C21" s="107" t="s">
        <v>69</v>
      </c>
      <c r="D21" s="108" t="s">
        <v>15</v>
      </c>
      <c r="E21" s="109"/>
      <c r="F21" s="110">
        <v>100</v>
      </c>
      <c r="G21" s="111">
        <f t="shared" si="0"/>
        <v>0</v>
      </c>
      <c r="H21" s="179"/>
      <c r="I21" s="112"/>
      <c r="J21" s="112"/>
      <c r="K21" s="112"/>
      <c r="L21" s="112"/>
      <c r="M21" s="112"/>
      <c r="N21" s="112"/>
      <c r="O21" s="112"/>
      <c r="P21" s="113"/>
      <c r="Q21" s="113"/>
      <c r="R21" s="113"/>
      <c r="S21" s="113"/>
    </row>
    <row r="22" spans="1:20" x14ac:dyDescent="0.2">
      <c r="A22" s="35">
        <v>13</v>
      </c>
      <c r="B22" s="107" t="s">
        <v>247</v>
      </c>
      <c r="C22" s="107" t="s">
        <v>72</v>
      </c>
      <c r="D22" s="108" t="s">
        <v>15</v>
      </c>
      <c r="E22" s="109"/>
      <c r="F22" s="110">
        <v>100</v>
      </c>
      <c r="G22" s="111">
        <f t="shared" si="0"/>
        <v>0</v>
      </c>
      <c r="H22" s="179"/>
      <c r="I22" s="112"/>
      <c r="J22" s="112"/>
      <c r="K22" s="112"/>
      <c r="L22" s="112"/>
      <c r="M22" s="112"/>
      <c r="N22" s="112"/>
      <c r="O22" s="112"/>
      <c r="P22" s="113"/>
      <c r="Q22" s="113"/>
      <c r="R22" s="113"/>
      <c r="S22" s="113"/>
    </row>
    <row r="23" spans="1:20" x14ac:dyDescent="0.2">
      <c r="A23" s="35">
        <v>14</v>
      </c>
      <c r="B23" s="144" t="s">
        <v>260</v>
      </c>
      <c r="C23" s="145" t="s">
        <v>72</v>
      </c>
      <c r="D23" s="146" t="s">
        <v>15</v>
      </c>
      <c r="E23" s="147"/>
      <c r="F23" s="106">
        <v>1200</v>
      </c>
      <c r="G23" s="102">
        <f t="shared" si="0"/>
        <v>0</v>
      </c>
      <c r="H23" s="180"/>
      <c r="I23" s="148"/>
      <c r="J23" s="148"/>
      <c r="K23" s="148"/>
      <c r="L23" s="148"/>
      <c r="M23" s="148"/>
      <c r="N23" s="148"/>
      <c r="O23" s="148"/>
      <c r="P23" s="149"/>
      <c r="Q23" s="149"/>
      <c r="R23" s="149"/>
      <c r="S23" s="149"/>
    </row>
    <row r="24" spans="1:20" x14ac:dyDescent="0.2">
      <c r="A24" s="35">
        <v>15</v>
      </c>
      <c r="B24" s="97" t="s">
        <v>165</v>
      </c>
      <c r="C24" s="97" t="s">
        <v>72</v>
      </c>
      <c r="D24" s="75" t="s">
        <v>15</v>
      </c>
      <c r="E24" s="45"/>
      <c r="F24" s="58">
        <v>100</v>
      </c>
      <c r="G24" s="79">
        <f t="shared" si="0"/>
        <v>0</v>
      </c>
      <c r="H24" s="170"/>
      <c r="I24" s="53"/>
      <c r="J24" s="53"/>
      <c r="K24" s="53"/>
      <c r="L24" s="53"/>
      <c r="M24" s="53"/>
      <c r="N24" s="53"/>
      <c r="O24" s="53"/>
      <c r="P24" s="50"/>
      <c r="Q24" s="50"/>
      <c r="R24" s="50"/>
      <c r="S24" s="50"/>
    </row>
    <row r="25" spans="1:20" x14ac:dyDescent="0.2">
      <c r="A25" s="35">
        <v>16</v>
      </c>
      <c r="B25" s="94" t="s">
        <v>75</v>
      </c>
      <c r="C25" s="94" t="s">
        <v>25</v>
      </c>
      <c r="D25" s="75" t="s">
        <v>14</v>
      </c>
      <c r="E25" s="45"/>
      <c r="F25" s="58">
        <v>200</v>
      </c>
      <c r="G25" s="79">
        <f t="shared" si="0"/>
        <v>0</v>
      </c>
      <c r="H25" s="170"/>
      <c r="I25" s="53"/>
      <c r="J25" s="53"/>
      <c r="K25" s="53"/>
      <c r="L25" s="53"/>
      <c r="M25" s="53"/>
      <c r="N25" s="53"/>
      <c r="O25" s="53"/>
      <c r="P25" s="50"/>
      <c r="Q25" s="50"/>
      <c r="R25" s="50"/>
      <c r="S25" s="50"/>
    </row>
    <row r="26" spans="1:20" ht="15" thickBot="1" x14ac:dyDescent="0.25">
      <c r="A26" s="35">
        <v>17</v>
      </c>
      <c r="B26" s="98" t="s">
        <v>248</v>
      </c>
      <c r="C26" s="98" t="s">
        <v>79</v>
      </c>
      <c r="D26" s="99" t="s">
        <v>14</v>
      </c>
      <c r="E26" s="174"/>
      <c r="F26" s="177">
        <v>300</v>
      </c>
      <c r="G26" s="176">
        <v>0</v>
      </c>
      <c r="H26" s="178"/>
      <c r="I26" s="103"/>
      <c r="J26" s="103"/>
      <c r="K26" s="103"/>
      <c r="L26" s="103"/>
      <c r="M26" s="103"/>
      <c r="N26" s="103"/>
      <c r="O26" s="103"/>
      <c r="P26" s="104"/>
      <c r="Q26" s="104"/>
      <c r="R26" s="104"/>
      <c r="S26" s="104"/>
    </row>
    <row r="27" spans="1:20" ht="15" customHeight="1" x14ac:dyDescent="0.2">
      <c r="B27" s="67"/>
      <c r="C27" s="44"/>
      <c r="D27" s="71"/>
      <c r="E27" s="277" t="s">
        <v>81</v>
      </c>
      <c r="F27" s="278"/>
      <c r="G27" s="151">
        <f>SUM(G10:G25)</f>
        <v>0</v>
      </c>
      <c r="H27" s="44"/>
      <c r="I27" s="44"/>
      <c r="J27" s="44"/>
      <c r="K27" s="44"/>
      <c r="L27" s="44"/>
      <c r="M27" s="44"/>
      <c r="N27" s="44"/>
      <c r="O27" s="44"/>
    </row>
    <row r="28" spans="1:20" ht="15" customHeight="1" x14ac:dyDescent="0.2">
      <c r="D28" s="44"/>
      <c r="E28" s="261" t="s">
        <v>166</v>
      </c>
      <c r="F28" s="262"/>
      <c r="G28" s="152">
        <f>G27*5.5/100</f>
        <v>0</v>
      </c>
      <c r="H28" s="44"/>
      <c r="I28" s="44"/>
      <c r="J28" s="44"/>
      <c r="K28" s="44"/>
      <c r="L28" s="44"/>
      <c r="M28" s="44"/>
      <c r="N28" s="44"/>
      <c r="O28" s="44"/>
    </row>
    <row r="29" spans="1:20" ht="15" customHeight="1" thickBot="1" x14ac:dyDescent="0.25">
      <c r="D29" s="72"/>
      <c r="E29" s="237" t="s">
        <v>249</v>
      </c>
      <c r="F29" s="238"/>
      <c r="G29" s="153">
        <f>G27+G28</f>
        <v>0</v>
      </c>
      <c r="H29" s="44"/>
      <c r="I29" s="44"/>
      <c r="J29" s="44"/>
      <c r="K29" s="44"/>
      <c r="L29" s="44"/>
      <c r="M29" s="44"/>
      <c r="N29" s="44"/>
      <c r="O29" s="44"/>
    </row>
    <row r="30" spans="1:20" x14ac:dyDescent="0.2">
      <c r="D30" s="44"/>
      <c r="E30" s="44"/>
      <c r="F30" s="44"/>
      <c r="G30" s="44"/>
      <c r="H30" s="44"/>
      <c r="I30" s="44"/>
      <c r="J30" s="44"/>
      <c r="K30" s="44"/>
      <c r="L30" s="44"/>
      <c r="M30" s="66"/>
      <c r="N30" s="66"/>
      <c r="O30" s="66"/>
      <c r="P30" s="43"/>
      <c r="R30" s="38"/>
      <c r="T30" s="44"/>
    </row>
    <row r="31" spans="1:20" x14ac:dyDescent="0.2">
      <c r="B31" s="245" t="s">
        <v>317</v>
      </c>
      <c r="C31" s="246"/>
      <c r="D31" s="212" t="s">
        <v>318</v>
      </c>
      <c r="E31" s="213" t="s">
        <v>316</v>
      </c>
    </row>
    <row r="33" spans="2:3" x14ac:dyDescent="0.2">
      <c r="B33" s="232" t="s">
        <v>262</v>
      </c>
      <c r="C33" s="232"/>
    </row>
    <row r="34" spans="2:3" x14ac:dyDescent="0.2">
      <c r="B34" s="232" t="s">
        <v>167</v>
      </c>
      <c r="C34" s="232"/>
    </row>
    <row r="35" spans="2:3" x14ac:dyDescent="0.2">
      <c r="B35" s="232"/>
      <c r="C35" s="232"/>
    </row>
    <row r="36" spans="2:3" x14ac:dyDescent="0.2">
      <c r="B36" s="232" t="s">
        <v>169</v>
      </c>
      <c r="C36" s="232"/>
    </row>
    <row r="37" spans="2:3" x14ac:dyDescent="0.2">
      <c r="B37" s="232"/>
      <c r="C37" s="232"/>
    </row>
    <row r="38" spans="2:3" x14ac:dyDescent="0.2">
      <c r="B38" s="232" t="s">
        <v>168</v>
      </c>
      <c r="C38" s="232"/>
    </row>
  </sheetData>
  <mergeCells count="22">
    <mergeCell ref="A1:G4"/>
    <mergeCell ref="A5:G5"/>
    <mergeCell ref="A6:G6"/>
    <mergeCell ref="A7:G7"/>
    <mergeCell ref="B38:C38"/>
    <mergeCell ref="E27:F27"/>
    <mergeCell ref="E28:F28"/>
    <mergeCell ref="E29:F29"/>
    <mergeCell ref="B33:C33"/>
    <mergeCell ref="B34:C34"/>
    <mergeCell ref="B35:C35"/>
    <mergeCell ref="B36:C36"/>
    <mergeCell ref="B37:C37"/>
    <mergeCell ref="B31:C31"/>
    <mergeCell ref="H8:S8"/>
    <mergeCell ref="A8:A9"/>
    <mergeCell ref="B8:B9"/>
    <mergeCell ref="C8:C9"/>
    <mergeCell ref="D8:D9"/>
    <mergeCell ref="E8:E9"/>
    <mergeCell ref="F8:F9"/>
    <mergeCell ref="G8:G9"/>
  </mergeCells>
  <pageMargins left="0.70866141732283472" right="0.70866141732283472" top="0.74803149606299213" bottom="0.74803149606299213" header="0.31496062992125984" footer="0.31496062992125984"/>
  <pageSetup paperSize="8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8"/>
  <sheetViews>
    <sheetView tabSelected="1" topLeftCell="A20" zoomScaleNormal="100" workbookViewId="0">
      <selection activeCell="A39" sqref="A1:S39"/>
    </sheetView>
  </sheetViews>
  <sheetFormatPr baseColWidth="10" defaultColWidth="9.140625" defaultRowHeight="14.25" x14ac:dyDescent="0.2"/>
  <cols>
    <col min="1" max="1" width="4.85546875" style="39" bestFit="1" customWidth="1"/>
    <col min="2" max="3" width="30.7109375" style="39" customWidth="1"/>
    <col min="4" max="7" width="12.7109375" style="39" customWidth="1"/>
    <col min="8" max="19" width="3.7109375" style="39" customWidth="1"/>
    <col min="20" max="20" width="12.42578125" style="39" customWidth="1"/>
    <col min="21" max="255" width="11.42578125" style="39" customWidth="1"/>
    <col min="256" max="16384" width="9.140625" style="39"/>
  </cols>
  <sheetData>
    <row r="1" spans="1:23" ht="14.25" customHeight="1" x14ac:dyDescent="0.2">
      <c r="A1" s="239" t="s">
        <v>321</v>
      </c>
      <c r="B1" s="240"/>
      <c r="C1" s="240"/>
      <c r="D1" s="240"/>
      <c r="E1" s="240"/>
      <c r="F1" s="240"/>
      <c r="G1" s="25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</row>
    <row r="2" spans="1:23" ht="14.25" customHeight="1" x14ac:dyDescent="0.2">
      <c r="A2" s="241"/>
      <c r="B2" s="242"/>
      <c r="C2" s="242"/>
      <c r="D2" s="242"/>
      <c r="E2" s="242"/>
      <c r="F2" s="242"/>
      <c r="G2" s="25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</row>
    <row r="3" spans="1:23" ht="14.25" customHeight="1" x14ac:dyDescent="0.2">
      <c r="A3" s="241"/>
      <c r="B3" s="242"/>
      <c r="C3" s="242"/>
      <c r="D3" s="242"/>
      <c r="E3" s="242"/>
      <c r="F3" s="242"/>
      <c r="G3" s="259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</row>
    <row r="4" spans="1:23" ht="14.25" customHeight="1" x14ac:dyDescent="0.2">
      <c r="A4" s="243"/>
      <c r="B4" s="244"/>
      <c r="C4" s="244"/>
      <c r="D4" s="244"/>
      <c r="E4" s="244"/>
      <c r="F4" s="244"/>
      <c r="G4" s="260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</row>
    <row r="5" spans="1:23" x14ac:dyDescent="0.2">
      <c r="A5" s="249" t="s">
        <v>235</v>
      </c>
      <c r="B5" s="249"/>
      <c r="C5" s="249"/>
      <c r="D5" s="249"/>
      <c r="E5" s="249"/>
      <c r="F5" s="249"/>
      <c r="G5" s="249"/>
    </row>
    <row r="6" spans="1:23" x14ac:dyDescent="0.2">
      <c r="A6" s="248" t="s">
        <v>200</v>
      </c>
      <c r="B6" s="248"/>
      <c r="C6" s="248"/>
      <c r="D6" s="248"/>
      <c r="E6" s="248"/>
      <c r="F6" s="248"/>
      <c r="G6" s="248"/>
    </row>
    <row r="7" spans="1:23" x14ac:dyDescent="0.2">
      <c r="A7" s="247" t="s">
        <v>265</v>
      </c>
      <c r="B7" s="247"/>
      <c r="C7" s="247"/>
      <c r="D7" s="247"/>
      <c r="E7" s="247"/>
      <c r="F7" s="247"/>
      <c r="G7" s="247"/>
    </row>
    <row r="8" spans="1:23" s="48" customFormat="1" ht="24.95" customHeight="1" x14ac:dyDescent="0.25">
      <c r="A8" s="272" t="s">
        <v>204</v>
      </c>
      <c r="B8" s="272" t="s">
        <v>0</v>
      </c>
      <c r="C8" s="272" t="s">
        <v>1</v>
      </c>
      <c r="D8" s="272" t="s">
        <v>202</v>
      </c>
      <c r="E8" s="272" t="s">
        <v>170</v>
      </c>
      <c r="F8" s="272" t="s">
        <v>250</v>
      </c>
      <c r="G8" s="272" t="s">
        <v>171</v>
      </c>
      <c r="H8" s="224" t="s">
        <v>197</v>
      </c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</row>
    <row r="9" spans="1:23" s="48" customFormat="1" ht="24.95" customHeight="1" x14ac:dyDescent="0.25">
      <c r="A9" s="272"/>
      <c r="B9" s="272"/>
      <c r="C9" s="272"/>
      <c r="D9" s="272"/>
      <c r="E9" s="272"/>
      <c r="F9" s="272"/>
      <c r="G9" s="272"/>
      <c r="H9" s="194" t="s">
        <v>4</v>
      </c>
      <c r="I9" s="193" t="s">
        <v>5</v>
      </c>
      <c r="J9" s="193" t="s">
        <v>6</v>
      </c>
      <c r="K9" s="193" t="s">
        <v>7</v>
      </c>
      <c r="L9" s="193" t="s">
        <v>6</v>
      </c>
      <c r="M9" s="193" t="s">
        <v>4</v>
      </c>
      <c r="N9" s="193" t="s">
        <v>4</v>
      </c>
      <c r="O9" s="193" t="s">
        <v>7</v>
      </c>
      <c r="P9" s="193" t="s">
        <v>8</v>
      </c>
      <c r="Q9" s="193" t="s">
        <v>9</v>
      </c>
      <c r="R9" s="193" t="s">
        <v>10</v>
      </c>
      <c r="S9" s="193" t="s">
        <v>11</v>
      </c>
    </row>
    <row r="10" spans="1:23" x14ac:dyDescent="0.2">
      <c r="A10" s="35">
        <v>1</v>
      </c>
      <c r="B10" s="94" t="s">
        <v>158</v>
      </c>
      <c r="C10" s="94" t="s">
        <v>13</v>
      </c>
      <c r="D10" s="75" t="s">
        <v>15</v>
      </c>
      <c r="E10" s="45"/>
      <c r="F10" s="75">
        <v>80</v>
      </c>
      <c r="G10" s="79">
        <f t="shared" ref="G10:G25" si="0">E10*F10</f>
        <v>0</v>
      </c>
      <c r="H10" s="170"/>
      <c r="I10" s="53"/>
      <c r="J10" s="53"/>
      <c r="K10" s="53"/>
      <c r="L10" s="53"/>
      <c r="M10" s="53"/>
      <c r="N10" s="53"/>
      <c r="O10" s="53"/>
      <c r="P10" s="50"/>
      <c r="Q10" s="50"/>
      <c r="R10" s="50"/>
      <c r="S10" s="50"/>
    </row>
    <row r="11" spans="1:23" x14ac:dyDescent="0.2">
      <c r="A11" s="35">
        <v>2</v>
      </c>
      <c r="B11" s="94" t="s">
        <v>159</v>
      </c>
      <c r="C11" s="94" t="s">
        <v>26</v>
      </c>
      <c r="D11" s="75" t="s">
        <v>14</v>
      </c>
      <c r="E11" s="45"/>
      <c r="F11" s="57">
        <v>50</v>
      </c>
      <c r="G11" s="79">
        <f t="shared" si="0"/>
        <v>0</v>
      </c>
      <c r="H11" s="170"/>
      <c r="I11" s="53"/>
      <c r="J11" s="53"/>
      <c r="K11" s="53"/>
      <c r="L11" s="53"/>
      <c r="M11" s="53"/>
      <c r="N11" s="53"/>
      <c r="O11" s="53"/>
      <c r="P11" s="50"/>
      <c r="Q11" s="50"/>
      <c r="R11" s="50"/>
      <c r="S11" s="50"/>
    </row>
    <row r="12" spans="1:23" x14ac:dyDescent="0.2">
      <c r="A12" s="35">
        <v>3</v>
      </c>
      <c r="B12" s="94" t="s">
        <v>35</v>
      </c>
      <c r="C12" s="94" t="s">
        <v>36</v>
      </c>
      <c r="D12" s="75" t="s">
        <v>14</v>
      </c>
      <c r="E12" s="95"/>
      <c r="F12" s="58">
        <v>300</v>
      </c>
      <c r="G12" s="79">
        <f t="shared" si="0"/>
        <v>0</v>
      </c>
      <c r="H12" s="170"/>
      <c r="I12" s="53"/>
      <c r="J12" s="53"/>
      <c r="K12" s="53"/>
      <c r="L12" s="53"/>
      <c r="M12" s="53"/>
      <c r="N12" s="53"/>
      <c r="O12" s="53"/>
      <c r="P12" s="50"/>
      <c r="Q12" s="50"/>
      <c r="R12" s="50"/>
      <c r="S12" s="50"/>
    </row>
    <row r="13" spans="1:23" x14ac:dyDescent="0.2">
      <c r="A13" s="35">
        <v>4</v>
      </c>
      <c r="B13" s="98" t="s">
        <v>244</v>
      </c>
      <c r="C13" s="98" t="s">
        <v>38</v>
      </c>
      <c r="D13" s="99" t="s">
        <v>17</v>
      </c>
      <c r="E13" s="100"/>
      <c r="F13" s="101">
        <v>300</v>
      </c>
      <c r="G13" s="102">
        <f t="shared" si="0"/>
        <v>0</v>
      </c>
      <c r="H13" s="178"/>
      <c r="I13" s="103"/>
      <c r="J13" s="103"/>
      <c r="K13" s="103"/>
      <c r="L13" s="103"/>
      <c r="M13" s="103"/>
      <c r="N13" s="103"/>
      <c r="O13" s="103"/>
      <c r="P13" s="104"/>
      <c r="Q13" s="104"/>
      <c r="R13" s="104"/>
      <c r="S13" s="104"/>
      <c r="W13" s="42"/>
    </row>
    <row r="14" spans="1:23" x14ac:dyDescent="0.2">
      <c r="A14" s="35">
        <v>5</v>
      </c>
      <c r="B14" s="98" t="s">
        <v>245</v>
      </c>
      <c r="C14" s="98" t="s">
        <v>42</v>
      </c>
      <c r="D14" s="99" t="s">
        <v>14</v>
      </c>
      <c r="E14" s="105"/>
      <c r="F14" s="106">
        <v>400</v>
      </c>
      <c r="G14" s="102">
        <f t="shared" si="0"/>
        <v>0</v>
      </c>
      <c r="H14" s="178"/>
      <c r="I14" s="103"/>
      <c r="J14" s="103"/>
      <c r="K14" s="103"/>
      <c r="L14" s="103"/>
      <c r="M14" s="103"/>
      <c r="N14" s="103"/>
      <c r="O14" s="103"/>
      <c r="P14" s="104"/>
      <c r="Q14" s="104"/>
      <c r="R14" s="104"/>
      <c r="S14" s="104"/>
    </row>
    <row r="15" spans="1:23" x14ac:dyDescent="0.2">
      <c r="A15" s="35">
        <v>6</v>
      </c>
      <c r="B15" s="94" t="s">
        <v>160</v>
      </c>
      <c r="C15" s="94" t="s">
        <v>26</v>
      </c>
      <c r="D15" s="75" t="s">
        <v>15</v>
      </c>
      <c r="E15" s="45"/>
      <c r="F15" s="58">
        <v>80</v>
      </c>
      <c r="G15" s="79">
        <f t="shared" si="0"/>
        <v>0</v>
      </c>
      <c r="H15" s="170"/>
      <c r="I15" s="53"/>
      <c r="J15" s="53"/>
      <c r="K15" s="53"/>
      <c r="L15" s="53"/>
      <c r="M15" s="53"/>
      <c r="N15" s="53"/>
      <c r="O15" s="53"/>
      <c r="P15" s="50"/>
      <c r="Q15" s="50"/>
      <c r="R15" s="50"/>
      <c r="S15" s="50"/>
    </row>
    <row r="16" spans="1:23" x14ac:dyDescent="0.2">
      <c r="A16" s="35">
        <v>7</v>
      </c>
      <c r="B16" s="94" t="s">
        <v>164</v>
      </c>
      <c r="C16" s="94" t="s">
        <v>50</v>
      </c>
      <c r="D16" s="75" t="s">
        <v>17</v>
      </c>
      <c r="E16" s="45"/>
      <c r="F16" s="58">
        <v>50</v>
      </c>
      <c r="G16" s="79">
        <f t="shared" si="0"/>
        <v>0</v>
      </c>
      <c r="H16" s="170"/>
      <c r="I16" s="53"/>
      <c r="J16" s="53"/>
      <c r="K16" s="53"/>
      <c r="L16" s="53"/>
      <c r="M16" s="53"/>
      <c r="N16" s="53"/>
      <c r="O16" s="53"/>
      <c r="P16" s="50"/>
      <c r="Q16" s="50"/>
      <c r="R16" s="50"/>
      <c r="S16" s="50"/>
    </row>
    <row r="17" spans="1:20" x14ac:dyDescent="0.2">
      <c r="A17" s="35">
        <v>8</v>
      </c>
      <c r="B17" s="94" t="s">
        <v>263</v>
      </c>
      <c r="C17" s="94" t="s">
        <v>50</v>
      </c>
      <c r="D17" s="75" t="s">
        <v>17</v>
      </c>
      <c r="E17" s="45"/>
      <c r="F17" s="58">
        <v>100</v>
      </c>
      <c r="G17" s="79">
        <f t="shared" si="0"/>
        <v>0</v>
      </c>
      <c r="H17" s="170"/>
      <c r="I17" s="53"/>
      <c r="J17" s="53"/>
      <c r="K17" s="53"/>
      <c r="L17" s="53"/>
      <c r="M17" s="53"/>
      <c r="N17" s="53"/>
      <c r="O17" s="53"/>
      <c r="P17" s="50"/>
      <c r="Q17" s="50"/>
      <c r="R17" s="50"/>
      <c r="S17" s="50"/>
    </row>
    <row r="18" spans="1:20" x14ac:dyDescent="0.2">
      <c r="A18" s="35">
        <v>9</v>
      </c>
      <c r="B18" s="94" t="s">
        <v>161</v>
      </c>
      <c r="C18" s="94" t="s">
        <v>55</v>
      </c>
      <c r="D18" s="75" t="s">
        <v>17</v>
      </c>
      <c r="E18" s="45"/>
      <c r="F18" s="58">
        <v>200</v>
      </c>
      <c r="G18" s="79">
        <f t="shared" si="0"/>
        <v>0</v>
      </c>
      <c r="H18" s="170"/>
      <c r="I18" s="53"/>
      <c r="J18" s="53"/>
      <c r="K18" s="53"/>
      <c r="L18" s="53"/>
      <c r="M18" s="53"/>
      <c r="N18" s="53"/>
      <c r="O18" s="53"/>
      <c r="P18" s="50"/>
      <c r="Q18" s="50"/>
      <c r="R18" s="50"/>
      <c r="S18" s="50"/>
    </row>
    <row r="19" spans="1:20" x14ac:dyDescent="0.2">
      <c r="A19" s="35">
        <v>10</v>
      </c>
      <c r="B19" s="94" t="s">
        <v>162</v>
      </c>
      <c r="C19" s="94" t="s">
        <v>61</v>
      </c>
      <c r="D19" s="75" t="s">
        <v>14</v>
      </c>
      <c r="E19" s="45"/>
      <c r="F19" s="58">
        <v>100</v>
      </c>
      <c r="G19" s="79">
        <f t="shared" si="0"/>
        <v>0</v>
      </c>
      <c r="H19" s="170"/>
      <c r="I19" s="53"/>
      <c r="J19" s="53"/>
      <c r="K19" s="53"/>
      <c r="L19" s="53"/>
      <c r="M19" s="53"/>
      <c r="N19" s="53"/>
      <c r="O19" s="53"/>
      <c r="P19" s="50"/>
      <c r="Q19" s="50"/>
      <c r="R19" s="50"/>
      <c r="S19" s="50"/>
    </row>
    <row r="20" spans="1:20" x14ac:dyDescent="0.2">
      <c r="A20" s="35">
        <v>11</v>
      </c>
      <c r="B20" s="96" t="s">
        <v>163</v>
      </c>
      <c r="C20" s="94" t="s">
        <v>65</v>
      </c>
      <c r="D20" s="75" t="s">
        <v>14</v>
      </c>
      <c r="E20" s="45"/>
      <c r="F20" s="58">
        <v>100</v>
      </c>
      <c r="G20" s="79">
        <f t="shared" si="0"/>
        <v>0</v>
      </c>
      <c r="H20" s="170"/>
      <c r="I20" s="53"/>
      <c r="J20" s="53"/>
      <c r="K20" s="53"/>
      <c r="L20" s="53"/>
      <c r="M20" s="53"/>
      <c r="N20" s="53"/>
      <c r="O20" s="53"/>
      <c r="P20" s="50"/>
      <c r="Q20" s="50"/>
      <c r="R20" s="50"/>
      <c r="S20" s="50"/>
    </row>
    <row r="21" spans="1:20" x14ac:dyDescent="0.2">
      <c r="A21" s="35">
        <v>12</v>
      </c>
      <c r="B21" s="107" t="s">
        <v>246</v>
      </c>
      <c r="C21" s="107" t="s">
        <v>69</v>
      </c>
      <c r="D21" s="108" t="s">
        <v>15</v>
      </c>
      <c r="E21" s="109"/>
      <c r="F21" s="110">
        <v>100</v>
      </c>
      <c r="G21" s="111">
        <f t="shared" si="0"/>
        <v>0</v>
      </c>
      <c r="H21" s="179"/>
      <c r="I21" s="112"/>
      <c r="J21" s="112"/>
      <c r="K21" s="112"/>
      <c r="L21" s="112"/>
      <c r="M21" s="112"/>
      <c r="N21" s="112"/>
      <c r="O21" s="112"/>
      <c r="P21" s="113"/>
      <c r="Q21" s="113"/>
      <c r="R21" s="113"/>
      <c r="S21" s="113"/>
    </row>
    <row r="22" spans="1:20" x14ac:dyDescent="0.2">
      <c r="A22" s="35">
        <v>13</v>
      </c>
      <c r="B22" s="107" t="s">
        <v>247</v>
      </c>
      <c r="C22" s="107" t="s">
        <v>72</v>
      </c>
      <c r="D22" s="108" t="s">
        <v>15</v>
      </c>
      <c r="E22" s="109"/>
      <c r="F22" s="110">
        <v>100</v>
      </c>
      <c r="G22" s="111">
        <f t="shared" si="0"/>
        <v>0</v>
      </c>
      <c r="H22" s="179"/>
      <c r="I22" s="112"/>
      <c r="J22" s="112"/>
      <c r="K22" s="112"/>
      <c r="L22" s="112"/>
      <c r="M22" s="112"/>
      <c r="N22" s="112"/>
      <c r="O22" s="112"/>
      <c r="P22" s="113"/>
      <c r="Q22" s="113"/>
      <c r="R22" s="113"/>
      <c r="S22" s="113"/>
    </row>
    <row r="23" spans="1:20" x14ac:dyDescent="0.2">
      <c r="A23" s="35">
        <v>14</v>
      </c>
      <c r="B23" s="144" t="s">
        <v>261</v>
      </c>
      <c r="C23" s="145" t="s">
        <v>72</v>
      </c>
      <c r="D23" s="146" t="s">
        <v>15</v>
      </c>
      <c r="E23" s="147"/>
      <c r="F23" s="106">
        <v>1200</v>
      </c>
      <c r="G23" s="102">
        <f t="shared" si="0"/>
        <v>0</v>
      </c>
      <c r="H23" s="180"/>
      <c r="I23" s="148"/>
      <c r="J23" s="148"/>
      <c r="K23" s="148"/>
      <c r="L23" s="148"/>
      <c r="M23" s="148"/>
      <c r="N23" s="148"/>
      <c r="O23" s="148"/>
      <c r="P23" s="149"/>
      <c r="Q23" s="149"/>
      <c r="R23" s="149"/>
      <c r="S23" s="149"/>
    </row>
    <row r="24" spans="1:20" x14ac:dyDescent="0.2">
      <c r="A24" s="35">
        <v>15</v>
      </c>
      <c r="B24" s="97" t="s">
        <v>165</v>
      </c>
      <c r="C24" s="97" t="s">
        <v>72</v>
      </c>
      <c r="D24" s="75" t="s">
        <v>15</v>
      </c>
      <c r="E24" s="45"/>
      <c r="F24" s="58">
        <v>100</v>
      </c>
      <c r="G24" s="79">
        <f t="shared" si="0"/>
        <v>0</v>
      </c>
      <c r="H24" s="170"/>
      <c r="I24" s="53"/>
      <c r="J24" s="53"/>
      <c r="K24" s="53"/>
      <c r="L24" s="53"/>
      <c r="M24" s="53"/>
      <c r="N24" s="53"/>
      <c r="O24" s="53"/>
      <c r="P24" s="50"/>
      <c r="Q24" s="50"/>
      <c r="R24" s="50"/>
      <c r="S24" s="50"/>
    </row>
    <row r="25" spans="1:20" x14ac:dyDescent="0.2">
      <c r="A25" s="35">
        <v>16</v>
      </c>
      <c r="B25" s="94" t="s">
        <v>75</v>
      </c>
      <c r="C25" s="94" t="s">
        <v>25</v>
      </c>
      <c r="D25" s="75" t="s">
        <v>14</v>
      </c>
      <c r="E25" s="45"/>
      <c r="F25" s="58">
        <v>200</v>
      </c>
      <c r="G25" s="79">
        <f t="shared" si="0"/>
        <v>0</v>
      </c>
      <c r="H25" s="170"/>
      <c r="I25" s="53"/>
      <c r="J25" s="53"/>
      <c r="K25" s="53"/>
      <c r="L25" s="53"/>
      <c r="M25" s="53"/>
      <c r="N25" s="53"/>
      <c r="O25" s="53"/>
      <c r="P25" s="50"/>
      <c r="Q25" s="50"/>
      <c r="R25" s="50"/>
      <c r="S25" s="50"/>
    </row>
    <row r="26" spans="1:20" ht="15" thickBot="1" x14ac:dyDescent="0.25">
      <c r="A26" s="35">
        <v>17</v>
      </c>
      <c r="B26" s="98" t="s">
        <v>248</v>
      </c>
      <c r="C26" s="98" t="s">
        <v>79</v>
      </c>
      <c r="D26" s="99" t="s">
        <v>14</v>
      </c>
      <c r="E26" s="174"/>
      <c r="F26" s="177">
        <v>300</v>
      </c>
      <c r="G26" s="176">
        <v>0</v>
      </c>
      <c r="H26" s="178"/>
      <c r="I26" s="103"/>
      <c r="J26" s="103"/>
      <c r="K26" s="103"/>
      <c r="L26" s="103"/>
      <c r="M26" s="103"/>
      <c r="N26" s="103"/>
      <c r="O26" s="103"/>
      <c r="P26" s="104"/>
      <c r="Q26" s="104"/>
      <c r="R26" s="104"/>
      <c r="S26" s="41"/>
    </row>
    <row r="27" spans="1:20" ht="15" customHeight="1" x14ac:dyDescent="0.2">
      <c r="B27" s="67"/>
      <c r="C27" s="44"/>
      <c r="D27" s="71"/>
      <c r="E27" s="277" t="s">
        <v>81</v>
      </c>
      <c r="F27" s="278"/>
      <c r="G27" s="151">
        <f>SUM(G10:G25)</f>
        <v>0</v>
      </c>
      <c r="H27" s="44"/>
      <c r="I27" s="44"/>
      <c r="J27" s="44"/>
      <c r="K27" s="44"/>
      <c r="L27" s="44"/>
      <c r="M27" s="44"/>
      <c r="N27" s="44"/>
      <c r="O27" s="44"/>
    </row>
    <row r="28" spans="1:20" ht="15" x14ac:dyDescent="0.25">
      <c r="D28"/>
      <c r="E28" s="261" t="s">
        <v>166</v>
      </c>
      <c r="F28" s="262"/>
      <c r="G28" s="152">
        <f>G27*5.5/100</f>
        <v>0</v>
      </c>
      <c r="H28" s="44"/>
      <c r="I28" s="44"/>
      <c r="J28" s="44"/>
      <c r="K28" s="44"/>
      <c r="L28" s="44"/>
      <c r="M28" s="44"/>
      <c r="N28" s="44"/>
      <c r="O28" s="44"/>
    </row>
    <row r="29" spans="1:20" ht="15" customHeight="1" thickBot="1" x14ac:dyDescent="0.25">
      <c r="D29" s="72"/>
      <c r="E29" s="237" t="s">
        <v>249</v>
      </c>
      <c r="F29" s="238"/>
      <c r="G29" s="153">
        <f>G27+G28</f>
        <v>0</v>
      </c>
      <c r="H29" s="44"/>
      <c r="I29" s="44"/>
      <c r="J29" s="44"/>
      <c r="K29" s="44"/>
      <c r="L29" s="44"/>
      <c r="M29" s="44"/>
      <c r="N29" s="44"/>
      <c r="O29" s="44"/>
    </row>
    <row r="30" spans="1:20" x14ac:dyDescent="0.2">
      <c r="D30" s="44"/>
      <c r="E30" s="44"/>
      <c r="F30" s="44"/>
      <c r="G30" s="44"/>
      <c r="H30" s="44"/>
      <c r="I30" s="44"/>
      <c r="J30" s="44"/>
      <c r="K30" s="44"/>
      <c r="L30" s="44"/>
      <c r="M30" s="66"/>
      <c r="N30" s="66"/>
      <c r="O30" s="66"/>
      <c r="P30" s="43"/>
      <c r="R30" s="38"/>
      <c r="T30" s="44"/>
    </row>
    <row r="31" spans="1:20" x14ac:dyDescent="0.2">
      <c r="B31" s="245" t="s">
        <v>317</v>
      </c>
      <c r="C31" s="246"/>
      <c r="D31" s="212" t="s">
        <v>318</v>
      </c>
      <c r="E31" s="213" t="s">
        <v>316</v>
      </c>
    </row>
    <row r="33" spans="2:3" x14ac:dyDescent="0.2">
      <c r="B33" s="232" t="s">
        <v>262</v>
      </c>
      <c r="C33" s="232"/>
    </row>
    <row r="34" spans="2:3" x14ac:dyDescent="0.2">
      <c r="B34" s="232" t="s">
        <v>167</v>
      </c>
      <c r="C34" s="232"/>
    </row>
    <row r="35" spans="2:3" x14ac:dyDescent="0.2">
      <c r="B35" s="232"/>
      <c r="C35" s="232"/>
    </row>
    <row r="36" spans="2:3" x14ac:dyDescent="0.2">
      <c r="B36" s="232" t="s">
        <v>169</v>
      </c>
      <c r="C36" s="232"/>
    </row>
    <row r="37" spans="2:3" x14ac:dyDescent="0.2">
      <c r="B37" s="232"/>
      <c r="C37" s="232"/>
    </row>
    <row r="38" spans="2:3" x14ac:dyDescent="0.2">
      <c r="B38" s="232" t="s">
        <v>168</v>
      </c>
      <c r="C38" s="232"/>
    </row>
  </sheetData>
  <mergeCells count="22">
    <mergeCell ref="A1:G4"/>
    <mergeCell ref="A5:G5"/>
    <mergeCell ref="A6:G6"/>
    <mergeCell ref="A7:G7"/>
    <mergeCell ref="B38:C38"/>
    <mergeCell ref="E27:F27"/>
    <mergeCell ref="E28:F28"/>
    <mergeCell ref="E29:F29"/>
    <mergeCell ref="B37:C37"/>
    <mergeCell ref="B36:C36"/>
    <mergeCell ref="B34:C34"/>
    <mergeCell ref="B33:C33"/>
    <mergeCell ref="B35:C35"/>
    <mergeCell ref="B31:C31"/>
    <mergeCell ref="H8:S8"/>
    <mergeCell ref="A8:A9"/>
    <mergeCell ref="B8:B9"/>
    <mergeCell ref="C8:C9"/>
    <mergeCell ref="D8:D9"/>
    <mergeCell ref="E8:E9"/>
    <mergeCell ref="F8:F9"/>
    <mergeCell ref="G8:G9"/>
  </mergeCells>
  <pageMargins left="0.70866141732283472" right="0.70866141732283472" top="0.74803149606299213" bottom="0.74803149606299213" header="0.31496062992125984" footer="0.31496062992125984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7"/>
  <sheetViews>
    <sheetView zoomScaleNormal="100" workbookViewId="0">
      <selection activeCell="I77" sqref="I77"/>
    </sheetView>
  </sheetViews>
  <sheetFormatPr baseColWidth="10" defaultColWidth="9.140625" defaultRowHeight="15" x14ac:dyDescent="0.25"/>
  <cols>
    <col min="1" max="1" width="40.42578125" customWidth="1"/>
    <col min="2" max="2" width="13" customWidth="1"/>
    <col min="3" max="3" width="13.28515625" customWidth="1"/>
    <col min="4" max="4" width="21" customWidth="1"/>
    <col min="5" max="5" width="18" customWidth="1"/>
    <col min="6" max="256" width="11.42578125" customWidth="1"/>
  </cols>
  <sheetData>
    <row r="1" spans="1:6" ht="15.75" x14ac:dyDescent="0.25">
      <c r="A1" s="250" t="s">
        <v>82</v>
      </c>
      <c r="B1" s="251"/>
      <c r="C1" s="251"/>
      <c r="D1" s="251"/>
      <c r="E1" s="251"/>
      <c r="F1" s="13"/>
    </row>
    <row r="2" spans="1:6" x14ac:dyDescent="0.25">
      <c r="A2" s="9"/>
      <c r="B2" s="7"/>
      <c r="C2" s="7"/>
      <c r="D2" s="7"/>
      <c r="E2" s="7"/>
    </row>
    <row r="3" spans="1:6" x14ac:dyDescent="0.25">
      <c r="A3" s="252" t="s">
        <v>83</v>
      </c>
      <c r="B3" s="253"/>
      <c r="C3" s="253"/>
      <c r="D3" s="253"/>
      <c r="E3" s="254"/>
    </row>
    <row r="4" spans="1:6" s="7" customFormat="1" x14ac:dyDescent="0.25">
      <c r="A4" s="255"/>
      <c r="B4" s="256"/>
      <c r="C4" s="256"/>
      <c r="D4" s="256"/>
      <c r="E4" s="257"/>
    </row>
    <row r="5" spans="1:6" s="5" customFormat="1" ht="60" x14ac:dyDescent="0.25">
      <c r="A5" s="6" t="s">
        <v>0</v>
      </c>
      <c r="B5" s="6" t="s">
        <v>2</v>
      </c>
      <c r="C5" s="6" t="s">
        <v>3</v>
      </c>
      <c r="D5" s="6" t="s">
        <v>84</v>
      </c>
      <c r="E5" s="6" t="s">
        <v>85</v>
      </c>
    </row>
    <row r="6" spans="1:6" x14ac:dyDescent="0.25">
      <c r="A6" s="10" t="s">
        <v>12</v>
      </c>
      <c r="B6" s="8" t="s">
        <v>14</v>
      </c>
      <c r="C6" s="8" t="s">
        <v>14</v>
      </c>
      <c r="D6" s="4"/>
      <c r="E6" s="4"/>
    </row>
    <row r="7" spans="1:6" x14ac:dyDescent="0.25">
      <c r="A7" s="19" t="s">
        <v>86</v>
      </c>
      <c r="B7" s="32" t="s">
        <v>15</v>
      </c>
      <c r="C7" s="32" t="s">
        <v>15</v>
      </c>
      <c r="D7" s="20"/>
      <c r="E7" s="20"/>
    </row>
    <row r="8" spans="1:6" x14ac:dyDescent="0.25">
      <c r="A8" s="10" t="s">
        <v>16</v>
      </c>
      <c r="B8" s="33" t="s">
        <v>15</v>
      </c>
      <c r="C8" s="33" t="s">
        <v>15</v>
      </c>
      <c r="D8" s="28"/>
      <c r="E8" s="28"/>
    </row>
    <row r="9" spans="1:6" x14ac:dyDescent="0.25">
      <c r="A9" s="16" t="s">
        <v>18</v>
      </c>
      <c r="B9" s="8" t="s">
        <v>14</v>
      </c>
      <c r="C9" s="8" t="s">
        <v>14</v>
      </c>
      <c r="D9" s="4"/>
      <c r="E9" s="4"/>
    </row>
    <row r="10" spans="1:6" x14ac:dyDescent="0.25">
      <c r="A10" s="10" t="s">
        <v>19</v>
      </c>
      <c r="B10" s="8" t="s">
        <v>58</v>
      </c>
      <c r="C10" s="8" t="s">
        <v>57</v>
      </c>
      <c r="D10" s="4"/>
      <c r="E10" s="4"/>
    </row>
    <row r="11" spans="1:6" x14ac:dyDescent="0.25">
      <c r="A11" s="19" t="s">
        <v>20</v>
      </c>
      <c r="B11" s="32" t="s">
        <v>14</v>
      </c>
      <c r="C11" s="32" t="s">
        <v>14</v>
      </c>
      <c r="D11" s="20"/>
      <c r="E11" s="20"/>
    </row>
    <row r="12" spans="1:6" x14ac:dyDescent="0.25">
      <c r="A12" s="10" t="s">
        <v>21</v>
      </c>
      <c r="B12" s="33" t="s">
        <v>14</v>
      </c>
      <c r="C12" s="33" t="s">
        <v>14</v>
      </c>
      <c r="D12" s="28"/>
      <c r="E12" s="28"/>
    </row>
    <row r="13" spans="1:6" x14ac:dyDescent="0.25">
      <c r="A13" s="15" t="s">
        <v>22</v>
      </c>
      <c r="B13" s="8" t="s">
        <v>14</v>
      </c>
      <c r="C13" s="8" t="s">
        <v>15</v>
      </c>
      <c r="D13" s="4"/>
      <c r="E13" s="4"/>
    </row>
    <row r="14" spans="1:6" x14ac:dyDescent="0.25">
      <c r="A14" s="15" t="s">
        <v>23</v>
      </c>
      <c r="B14" s="8" t="s">
        <v>87</v>
      </c>
      <c r="C14" s="8" t="s">
        <v>87</v>
      </c>
      <c r="D14" s="4"/>
      <c r="E14" s="4"/>
    </row>
    <row r="15" spans="1:6" x14ac:dyDescent="0.25">
      <c r="A15" s="10" t="s">
        <v>88</v>
      </c>
      <c r="B15" s="8" t="s">
        <v>14</v>
      </c>
      <c r="C15" s="8" t="s">
        <v>15</v>
      </c>
      <c r="D15" s="4"/>
      <c r="E15" s="4"/>
    </row>
    <row r="16" spans="1:6" x14ac:dyDescent="0.25">
      <c r="A16" s="17" t="s">
        <v>89</v>
      </c>
      <c r="B16" s="26" t="s">
        <v>14</v>
      </c>
      <c r="C16" s="26" t="s">
        <v>14</v>
      </c>
      <c r="D16" s="18"/>
      <c r="E16" s="18"/>
    </row>
    <row r="17" spans="1:9" x14ac:dyDescent="0.25">
      <c r="A17" s="27" t="s">
        <v>90</v>
      </c>
      <c r="B17" s="33" t="s">
        <v>15</v>
      </c>
      <c r="C17" s="33" t="s">
        <v>15</v>
      </c>
      <c r="D17" s="28"/>
      <c r="E17" s="28"/>
    </row>
    <row r="18" spans="1:9" x14ac:dyDescent="0.25">
      <c r="A18" s="10" t="s">
        <v>24</v>
      </c>
      <c r="B18" s="33" t="s">
        <v>15</v>
      </c>
      <c r="C18" s="33" t="s">
        <v>15</v>
      </c>
      <c r="D18" s="28"/>
      <c r="E18" s="28"/>
    </row>
    <row r="19" spans="1:9" x14ac:dyDescent="0.25">
      <c r="A19" s="10" t="s">
        <v>91</v>
      </c>
      <c r="B19" s="8" t="s">
        <v>14</v>
      </c>
      <c r="C19" s="8" t="s">
        <v>14</v>
      </c>
      <c r="D19" s="12"/>
      <c r="E19" s="4"/>
    </row>
    <row r="20" spans="1:9" x14ac:dyDescent="0.25">
      <c r="A20" s="10" t="s">
        <v>27</v>
      </c>
      <c r="B20" s="8" t="s">
        <v>14</v>
      </c>
      <c r="C20" s="8" t="s">
        <v>14</v>
      </c>
      <c r="D20" s="4"/>
      <c r="E20" s="4"/>
    </row>
    <row r="21" spans="1:9" x14ac:dyDescent="0.25">
      <c r="A21" s="10" t="s">
        <v>28</v>
      </c>
      <c r="B21" s="8" t="s">
        <v>14</v>
      </c>
      <c r="C21" s="8" t="s">
        <v>14</v>
      </c>
      <c r="D21" s="4"/>
      <c r="E21" s="4"/>
    </row>
    <row r="22" spans="1:9" x14ac:dyDescent="0.25">
      <c r="A22" s="17" t="s">
        <v>92</v>
      </c>
      <c r="B22" s="26" t="s">
        <v>15</v>
      </c>
      <c r="C22" s="26" t="s">
        <v>15</v>
      </c>
      <c r="D22" s="18"/>
      <c r="E22" s="18"/>
    </row>
    <row r="23" spans="1:9" x14ac:dyDescent="0.25">
      <c r="A23" s="10" t="s">
        <v>29</v>
      </c>
      <c r="B23" s="33" t="s">
        <v>15</v>
      </c>
      <c r="C23" s="33" t="s">
        <v>15</v>
      </c>
      <c r="D23" s="28"/>
      <c r="E23" s="28"/>
    </row>
    <row r="24" spans="1:9" x14ac:dyDescent="0.25">
      <c r="A24" s="10" t="s">
        <v>30</v>
      </c>
      <c r="B24" s="8" t="s">
        <v>14</v>
      </c>
      <c r="C24" s="31" t="s">
        <v>14</v>
      </c>
      <c r="D24" s="4"/>
      <c r="E24" s="4"/>
    </row>
    <row r="25" spans="1:9" x14ac:dyDescent="0.25">
      <c r="A25" s="17" t="s">
        <v>93</v>
      </c>
      <c r="B25" s="26" t="s">
        <v>15</v>
      </c>
      <c r="C25" s="26" t="s">
        <v>15</v>
      </c>
      <c r="D25" s="18"/>
      <c r="E25" s="18"/>
      <c r="I25" s="30"/>
    </row>
    <row r="26" spans="1:9" x14ac:dyDescent="0.25">
      <c r="A26" s="10" t="s">
        <v>31</v>
      </c>
      <c r="B26" s="33" t="s">
        <v>15</v>
      </c>
      <c r="C26" s="33" t="s">
        <v>15</v>
      </c>
      <c r="D26" s="28"/>
      <c r="E26" s="28"/>
    </row>
    <row r="27" spans="1:9" x14ac:dyDescent="0.25">
      <c r="A27" s="29" t="s">
        <v>32</v>
      </c>
      <c r="B27" s="8" t="s">
        <v>87</v>
      </c>
      <c r="C27" s="8" t="s">
        <v>87</v>
      </c>
      <c r="D27" s="28"/>
      <c r="E27" s="28"/>
    </row>
    <row r="28" spans="1:9" x14ac:dyDescent="0.25">
      <c r="A28" s="10" t="s">
        <v>33</v>
      </c>
      <c r="B28" s="8" t="s">
        <v>15</v>
      </c>
      <c r="C28" s="8" t="s">
        <v>15</v>
      </c>
      <c r="D28" s="28"/>
      <c r="E28" s="28"/>
    </row>
    <row r="29" spans="1:9" x14ac:dyDescent="0.25">
      <c r="A29" s="10" t="s">
        <v>34</v>
      </c>
      <c r="B29" s="8" t="s">
        <v>14</v>
      </c>
      <c r="C29" s="8" t="s">
        <v>14</v>
      </c>
      <c r="D29" s="4"/>
      <c r="E29" s="4"/>
    </row>
    <row r="30" spans="1:9" x14ac:dyDescent="0.25">
      <c r="A30" s="10" t="s">
        <v>35</v>
      </c>
      <c r="B30" s="8" t="s">
        <v>15</v>
      </c>
      <c r="C30" s="8" t="s">
        <v>15</v>
      </c>
      <c r="D30" s="4"/>
      <c r="E30" s="4"/>
    </row>
    <row r="31" spans="1:9" x14ac:dyDescent="0.25">
      <c r="A31" s="10" t="s">
        <v>37</v>
      </c>
      <c r="B31" s="8" t="s">
        <v>14</v>
      </c>
      <c r="C31" s="8" t="s">
        <v>14</v>
      </c>
      <c r="D31" s="4"/>
      <c r="E31" s="4"/>
    </row>
    <row r="32" spans="1:9" x14ac:dyDescent="0.25">
      <c r="A32" s="21" t="s">
        <v>39</v>
      </c>
      <c r="B32" s="32" t="s">
        <v>94</v>
      </c>
      <c r="C32" s="32" t="s">
        <v>94</v>
      </c>
      <c r="D32" s="20"/>
      <c r="E32" s="20"/>
    </row>
    <row r="33" spans="1:8" x14ac:dyDescent="0.25">
      <c r="A33" s="16" t="s">
        <v>40</v>
      </c>
      <c r="B33" s="8" t="s">
        <v>17</v>
      </c>
      <c r="C33" s="8" t="s">
        <v>17</v>
      </c>
      <c r="D33" s="4"/>
      <c r="E33" s="4"/>
    </row>
    <row r="34" spans="1:8" x14ac:dyDescent="0.25">
      <c r="A34" s="10" t="s">
        <v>41</v>
      </c>
      <c r="B34" s="33" t="s">
        <v>15</v>
      </c>
      <c r="C34" s="33" t="s">
        <v>15</v>
      </c>
      <c r="D34" s="28"/>
      <c r="E34" s="28"/>
      <c r="H34" s="30"/>
    </row>
    <row r="35" spans="1:8" x14ac:dyDescent="0.25">
      <c r="A35" s="19" t="s">
        <v>95</v>
      </c>
      <c r="B35" s="32" t="s">
        <v>14</v>
      </c>
      <c r="C35" s="32" t="s">
        <v>14</v>
      </c>
      <c r="D35" s="20"/>
      <c r="E35" s="20"/>
    </row>
    <row r="36" spans="1:8" x14ac:dyDescent="0.25">
      <c r="A36" s="10" t="s">
        <v>43</v>
      </c>
      <c r="B36" s="33" t="s">
        <v>14</v>
      </c>
      <c r="C36" s="33" t="s">
        <v>14</v>
      </c>
      <c r="D36" s="28"/>
      <c r="E36" s="28"/>
    </row>
    <row r="37" spans="1:8" x14ac:dyDescent="0.25">
      <c r="A37" s="10" t="s">
        <v>44</v>
      </c>
      <c r="B37" s="8" t="s">
        <v>14</v>
      </c>
      <c r="C37" s="8" t="s">
        <v>14</v>
      </c>
      <c r="D37" s="4"/>
      <c r="E37" s="4"/>
    </row>
    <row r="38" spans="1:8" x14ac:dyDescent="0.25">
      <c r="A38" s="10" t="s">
        <v>45</v>
      </c>
      <c r="B38" s="8" t="s">
        <v>15</v>
      </c>
      <c r="C38" s="8" t="s">
        <v>15</v>
      </c>
      <c r="D38" s="4"/>
      <c r="E38" s="4"/>
    </row>
    <row r="39" spans="1:8" x14ac:dyDescent="0.25">
      <c r="A39" s="19" t="s">
        <v>46</v>
      </c>
      <c r="B39" s="32" t="s">
        <v>15</v>
      </c>
      <c r="C39" s="32" t="s">
        <v>15</v>
      </c>
      <c r="D39" s="20"/>
      <c r="E39" s="20"/>
    </row>
    <row r="40" spans="1:8" x14ac:dyDescent="0.25">
      <c r="A40" s="27" t="s">
        <v>47</v>
      </c>
      <c r="B40" s="8" t="s">
        <v>15</v>
      </c>
      <c r="C40" s="8" t="s">
        <v>15</v>
      </c>
      <c r="D40" s="4"/>
      <c r="E40" s="4"/>
    </row>
    <row r="41" spans="1:8" x14ac:dyDescent="0.25">
      <c r="A41" s="27" t="s">
        <v>96</v>
      </c>
      <c r="B41" s="8" t="s">
        <v>15</v>
      </c>
      <c r="C41" s="8" t="s">
        <v>15</v>
      </c>
      <c r="D41" s="4"/>
      <c r="E41" s="4"/>
    </row>
    <row r="42" spans="1:8" x14ac:dyDescent="0.25">
      <c r="A42" s="10" t="s">
        <v>49</v>
      </c>
      <c r="B42" s="8" t="s">
        <v>15</v>
      </c>
      <c r="C42" s="8" t="s">
        <v>15</v>
      </c>
      <c r="D42" s="28"/>
      <c r="E42" s="28"/>
    </row>
    <row r="43" spans="1:8" x14ac:dyDescent="0.25">
      <c r="A43" s="17" t="s">
        <v>51</v>
      </c>
      <c r="B43" s="26" t="s">
        <v>15</v>
      </c>
      <c r="C43" s="26" t="s">
        <v>15</v>
      </c>
      <c r="D43" s="18"/>
      <c r="E43" s="18"/>
    </row>
    <row r="44" spans="1:8" x14ac:dyDescent="0.25">
      <c r="A44" s="19" t="s">
        <v>52</v>
      </c>
      <c r="B44" s="32" t="s">
        <v>15</v>
      </c>
      <c r="C44" s="32" t="s">
        <v>15</v>
      </c>
      <c r="D44" s="20"/>
      <c r="E44" s="20"/>
    </row>
    <row r="45" spans="1:8" x14ac:dyDescent="0.25">
      <c r="A45" s="10" t="s">
        <v>53</v>
      </c>
      <c r="B45" s="8" t="s">
        <v>15</v>
      </c>
      <c r="C45" s="8" t="s">
        <v>15</v>
      </c>
      <c r="D45" s="4"/>
      <c r="E45" s="4"/>
    </row>
    <row r="46" spans="1:8" x14ac:dyDescent="0.25">
      <c r="A46" s="10" t="s">
        <v>54</v>
      </c>
      <c r="B46" s="33" t="s">
        <v>15</v>
      </c>
      <c r="C46" s="33" t="s">
        <v>15</v>
      </c>
      <c r="D46" s="28"/>
      <c r="E46" s="28"/>
    </row>
    <row r="47" spans="1:8" x14ac:dyDescent="0.25">
      <c r="A47" s="19" t="s">
        <v>97</v>
      </c>
      <c r="B47" s="32" t="s">
        <v>15</v>
      </c>
      <c r="C47" s="32" t="s">
        <v>15</v>
      </c>
      <c r="D47" s="32"/>
      <c r="E47" s="32"/>
    </row>
    <row r="48" spans="1:8" x14ac:dyDescent="0.25">
      <c r="A48" s="10" t="s">
        <v>56</v>
      </c>
      <c r="B48" s="31" t="s">
        <v>15</v>
      </c>
      <c r="C48" s="31" t="s">
        <v>15</v>
      </c>
      <c r="D48" s="4"/>
      <c r="E48" s="4"/>
    </row>
    <row r="49" spans="1:5" x14ac:dyDescent="0.25">
      <c r="A49" s="16" t="s">
        <v>59</v>
      </c>
      <c r="B49" s="36" t="s">
        <v>77</v>
      </c>
      <c r="C49" s="36" t="s">
        <v>77</v>
      </c>
      <c r="D49" s="4"/>
      <c r="E49" s="4"/>
    </row>
    <row r="50" spans="1:5" x14ac:dyDescent="0.25">
      <c r="A50" s="10" t="s">
        <v>60</v>
      </c>
      <c r="B50" s="33" t="s">
        <v>14</v>
      </c>
      <c r="C50" s="33" t="s">
        <v>14</v>
      </c>
      <c r="D50" s="28"/>
      <c r="E50" s="28"/>
    </row>
    <row r="51" spans="1:5" x14ac:dyDescent="0.25">
      <c r="A51" s="19" t="s">
        <v>98</v>
      </c>
      <c r="B51" s="32" t="s">
        <v>15</v>
      </c>
      <c r="C51" s="32" t="s">
        <v>15</v>
      </c>
      <c r="D51" s="20"/>
      <c r="E51" s="20"/>
    </row>
    <row r="52" spans="1:5" x14ac:dyDescent="0.25">
      <c r="A52" s="10" t="s">
        <v>99</v>
      </c>
      <c r="B52" s="8" t="s">
        <v>14</v>
      </c>
      <c r="C52" s="8" t="s">
        <v>14</v>
      </c>
      <c r="D52" s="4"/>
      <c r="E52" s="4"/>
    </row>
    <row r="53" spans="1:5" x14ac:dyDescent="0.25">
      <c r="A53" s="10" t="s">
        <v>62</v>
      </c>
      <c r="B53" s="8" t="s">
        <v>15</v>
      </c>
      <c r="C53" s="8" t="s">
        <v>15</v>
      </c>
      <c r="D53" s="4"/>
      <c r="E53" s="4"/>
    </row>
    <row r="54" spans="1:5" x14ac:dyDescent="0.25">
      <c r="A54" s="10" t="s">
        <v>63</v>
      </c>
      <c r="B54" s="8" t="s">
        <v>15</v>
      </c>
      <c r="C54" s="8" t="s">
        <v>15</v>
      </c>
      <c r="D54" s="4"/>
      <c r="E54" s="4"/>
    </row>
    <row r="55" spans="1:5" x14ac:dyDescent="0.25">
      <c r="A55" s="10" t="s">
        <v>64</v>
      </c>
      <c r="B55" s="8" t="s">
        <v>14</v>
      </c>
      <c r="C55" s="8" t="s">
        <v>14</v>
      </c>
      <c r="D55" s="4"/>
      <c r="E55" s="4"/>
    </row>
    <row r="56" spans="1:5" x14ac:dyDescent="0.25">
      <c r="A56" s="16" t="s">
        <v>66</v>
      </c>
      <c r="B56" s="33" t="s">
        <v>15</v>
      </c>
      <c r="C56" s="33" t="s">
        <v>15</v>
      </c>
      <c r="D56" s="28"/>
      <c r="E56" s="28"/>
    </row>
    <row r="57" spans="1:5" x14ac:dyDescent="0.25">
      <c r="A57" s="23" t="s">
        <v>100</v>
      </c>
      <c r="B57" s="32" t="s">
        <v>15</v>
      </c>
      <c r="C57" s="32" t="s">
        <v>15</v>
      </c>
      <c r="D57" s="20"/>
      <c r="E57" s="20"/>
    </row>
    <row r="58" spans="1:5" x14ac:dyDescent="0.25">
      <c r="A58" s="34" t="s">
        <v>67</v>
      </c>
      <c r="B58" s="8" t="s">
        <v>14</v>
      </c>
      <c r="C58" s="8" t="s">
        <v>14</v>
      </c>
      <c r="D58" s="4"/>
      <c r="E58" s="4"/>
    </row>
    <row r="59" spans="1:5" x14ac:dyDescent="0.25">
      <c r="A59" s="10" t="s">
        <v>68</v>
      </c>
      <c r="B59" s="8" t="s">
        <v>14</v>
      </c>
      <c r="C59" s="8" t="s">
        <v>14</v>
      </c>
      <c r="D59" s="4"/>
      <c r="E59" s="4"/>
    </row>
    <row r="60" spans="1:5" x14ac:dyDescent="0.25">
      <c r="A60" s="10" t="s">
        <v>70</v>
      </c>
      <c r="B60" s="33" t="s">
        <v>15</v>
      </c>
      <c r="C60" s="33" t="s">
        <v>15</v>
      </c>
      <c r="D60" s="28"/>
      <c r="E60" s="28"/>
    </row>
    <row r="61" spans="1:5" x14ac:dyDescent="0.25">
      <c r="A61" s="10" t="s">
        <v>71</v>
      </c>
      <c r="B61" s="33" t="s">
        <v>15</v>
      </c>
      <c r="C61" s="33" t="s">
        <v>15</v>
      </c>
      <c r="D61" s="28"/>
      <c r="E61" s="28"/>
    </row>
    <row r="62" spans="1:5" x14ac:dyDescent="0.25">
      <c r="A62" s="17" t="s">
        <v>101</v>
      </c>
      <c r="B62" s="26" t="s">
        <v>15</v>
      </c>
      <c r="C62" s="26" t="s">
        <v>15</v>
      </c>
      <c r="D62" s="18"/>
      <c r="E62" s="18"/>
    </row>
    <row r="63" spans="1:5" x14ac:dyDescent="0.25">
      <c r="A63" s="19" t="s">
        <v>102</v>
      </c>
      <c r="B63" s="32" t="s">
        <v>15</v>
      </c>
      <c r="C63" s="32" t="s">
        <v>15</v>
      </c>
      <c r="D63" s="20"/>
      <c r="E63" s="20"/>
    </row>
    <row r="64" spans="1:5" x14ac:dyDescent="0.25">
      <c r="A64" s="11" t="s">
        <v>73</v>
      </c>
      <c r="B64" s="8" t="s">
        <v>14</v>
      </c>
      <c r="C64" s="8" t="s">
        <v>14</v>
      </c>
      <c r="D64" s="28"/>
      <c r="E64" s="28"/>
    </row>
    <row r="65" spans="1:5" x14ac:dyDescent="0.25">
      <c r="A65" s="11" t="s">
        <v>103</v>
      </c>
      <c r="B65" s="14" t="s">
        <v>14</v>
      </c>
      <c r="C65" s="14" t="s">
        <v>14</v>
      </c>
      <c r="D65" s="4"/>
      <c r="E65" s="4"/>
    </row>
    <row r="66" spans="1:5" x14ac:dyDescent="0.25">
      <c r="A66" s="10" t="s">
        <v>74</v>
      </c>
      <c r="B66" s="36" t="s">
        <v>14</v>
      </c>
      <c r="C66" s="36" t="s">
        <v>14</v>
      </c>
      <c r="D66" s="28"/>
      <c r="E66" s="28"/>
    </row>
    <row r="67" spans="1:5" x14ac:dyDescent="0.25">
      <c r="A67" s="19" t="s">
        <v>75</v>
      </c>
      <c r="B67" s="22" t="s">
        <v>14</v>
      </c>
      <c r="C67" s="22" t="s">
        <v>14</v>
      </c>
      <c r="D67" s="20"/>
      <c r="E67" s="20"/>
    </row>
    <row r="68" spans="1:5" x14ac:dyDescent="0.25">
      <c r="A68" s="10" t="s">
        <v>76</v>
      </c>
      <c r="B68" s="36" t="s">
        <v>77</v>
      </c>
      <c r="C68" s="36" t="s">
        <v>77</v>
      </c>
      <c r="D68" s="28"/>
      <c r="E68" s="28"/>
    </row>
    <row r="69" spans="1:5" x14ac:dyDescent="0.25">
      <c r="A69" s="19" t="s">
        <v>104</v>
      </c>
      <c r="B69" s="22" t="s">
        <v>14</v>
      </c>
      <c r="C69" s="22" t="s">
        <v>14</v>
      </c>
      <c r="D69" s="20"/>
      <c r="E69" s="20"/>
    </row>
    <row r="70" spans="1:5" x14ac:dyDescent="0.25">
      <c r="A70" s="16" t="s">
        <v>78</v>
      </c>
      <c r="B70" s="36" t="s">
        <v>14</v>
      </c>
      <c r="C70" s="36" t="s">
        <v>14</v>
      </c>
      <c r="D70" s="28"/>
      <c r="E70" s="28"/>
    </row>
    <row r="71" spans="1:5" x14ac:dyDescent="0.25">
      <c r="A71" s="23" t="s">
        <v>105</v>
      </c>
      <c r="B71" s="22" t="s">
        <v>15</v>
      </c>
      <c r="C71" s="22" t="s">
        <v>15</v>
      </c>
      <c r="D71" s="20"/>
      <c r="E71" s="20"/>
    </row>
    <row r="72" spans="1:5" x14ac:dyDescent="0.25">
      <c r="A72" s="16" t="s">
        <v>80</v>
      </c>
      <c r="B72" s="14" t="s">
        <v>15</v>
      </c>
      <c r="C72" s="14" t="s">
        <v>15</v>
      </c>
      <c r="D72" s="4"/>
      <c r="E72" s="4"/>
    </row>
    <row r="73" spans="1:5" x14ac:dyDescent="0.25">
      <c r="A73" s="10" t="s">
        <v>106</v>
      </c>
      <c r="B73" s="36" t="s">
        <v>14</v>
      </c>
      <c r="C73" s="36" t="s">
        <v>14</v>
      </c>
      <c r="D73" s="28"/>
      <c r="E73" s="28"/>
    </row>
    <row r="74" spans="1:5" x14ac:dyDescent="0.25">
      <c r="A74" s="252" t="s">
        <v>83</v>
      </c>
      <c r="B74" s="253"/>
      <c r="C74" s="253"/>
      <c r="D74" s="253"/>
      <c r="E74" s="254"/>
    </row>
    <row r="75" spans="1:5" x14ac:dyDescent="0.25">
      <c r="A75" s="255"/>
      <c r="B75" s="256"/>
      <c r="C75" s="256"/>
      <c r="D75" s="256"/>
      <c r="E75" s="257"/>
    </row>
    <row r="76" spans="1:5" x14ac:dyDescent="0.25">
      <c r="A76" s="6" t="s">
        <v>0</v>
      </c>
      <c r="B76" s="6"/>
      <c r="C76" s="6"/>
      <c r="D76" s="6"/>
      <c r="E76" s="4"/>
    </row>
    <row r="77" spans="1:5" ht="60" x14ac:dyDescent="0.25">
      <c r="A77" s="6" t="s">
        <v>0</v>
      </c>
      <c r="B77" s="6" t="s">
        <v>2</v>
      </c>
      <c r="C77" s="6" t="s">
        <v>3</v>
      </c>
      <c r="D77" s="6" t="s">
        <v>84</v>
      </c>
      <c r="E77" s="6" t="s">
        <v>85</v>
      </c>
    </row>
    <row r="78" spans="1:5" x14ac:dyDescent="0.25">
      <c r="A78" s="24" t="s">
        <v>107</v>
      </c>
      <c r="B78" s="4"/>
      <c r="C78" s="4"/>
      <c r="D78" s="4"/>
      <c r="E78" s="4"/>
    </row>
    <row r="79" spans="1:5" x14ac:dyDescent="0.25">
      <c r="A79" s="25" t="s">
        <v>108</v>
      </c>
      <c r="B79" s="18"/>
      <c r="C79" s="18"/>
      <c r="D79" s="18"/>
      <c r="E79" s="18"/>
    </row>
    <row r="80" spans="1:5" x14ac:dyDescent="0.25">
      <c r="A80" s="25" t="s">
        <v>109</v>
      </c>
      <c r="B80" s="18"/>
      <c r="C80" s="18"/>
      <c r="D80" s="18"/>
      <c r="E80" s="18"/>
    </row>
    <row r="81" spans="1:5" x14ac:dyDescent="0.25">
      <c r="A81" s="24" t="s">
        <v>110</v>
      </c>
      <c r="B81" s="4"/>
      <c r="C81" s="4"/>
      <c r="D81" s="4"/>
      <c r="E81" s="4"/>
    </row>
    <row r="82" spans="1:5" x14ac:dyDescent="0.25">
      <c r="A82" s="24" t="s">
        <v>111</v>
      </c>
      <c r="B82" s="4"/>
      <c r="C82" s="4"/>
      <c r="D82" s="4"/>
      <c r="E82" s="4"/>
    </row>
    <row r="83" spans="1:5" x14ac:dyDescent="0.25">
      <c r="A83" s="24" t="s">
        <v>112</v>
      </c>
      <c r="B83" s="4"/>
      <c r="C83" s="4"/>
      <c r="D83" s="4"/>
      <c r="E83" s="4"/>
    </row>
    <row r="84" spans="1:5" x14ac:dyDescent="0.25">
      <c r="A84" s="25" t="s">
        <v>113</v>
      </c>
      <c r="B84" s="18"/>
      <c r="C84" s="18"/>
      <c r="D84" s="18"/>
      <c r="E84" s="18"/>
    </row>
    <row r="85" spans="1:5" x14ac:dyDescent="0.25">
      <c r="A85" s="24" t="s">
        <v>114</v>
      </c>
      <c r="B85" s="4"/>
      <c r="C85" s="4"/>
      <c r="D85" s="4"/>
      <c r="E85" s="4"/>
    </row>
    <row r="86" spans="1:5" x14ac:dyDescent="0.25">
      <c r="A86" s="24" t="s">
        <v>115</v>
      </c>
      <c r="B86" s="4"/>
      <c r="C86" s="4"/>
      <c r="D86" s="4"/>
      <c r="E86" s="4"/>
    </row>
    <row r="87" spans="1:5" x14ac:dyDescent="0.25">
      <c r="A87" s="24" t="s">
        <v>116</v>
      </c>
      <c r="B87" s="4"/>
      <c r="C87" s="4"/>
      <c r="D87" s="4"/>
      <c r="E87" s="4"/>
    </row>
    <row r="88" spans="1:5" x14ac:dyDescent="0.25">
      <c r="A88" s="25" t="s">
        <v>117</v>
      </c>
      <c r="B88" s="18"/>
      <c r="C88" s="18"/>
      <c r="D88" s="18"/>
      <c r="E88" s="18"/>
    </row>
    <row r="89" spans="1:5" x14ac:dyDescent="0.25">
      <c r="A89" s="24" t="s">
        <v>118</v>
      </c>
      <c r="B89" s="4"/>
      <c r="C89" s="4"/>
      <c r="D89" s="4"/>
      <c r="E89" s="4"/>
    </row>
    <row r="90" spans="1:5" x14ac:dyDescent="0.25">
      <c r="A90" s="24" t="s">
        <v>119</v>
      </c>
      <c r="B90" s="4"/>
      <c r="C90" s="4"/>
      <c r="D90" s="4"/>
      <c r="E90" s="4"/>
    </row>
    <row r="91" spans="1:5" x14ac:dyDescent="0.25">
      <c r="A91" s="24" t="s">
        <v>120</v>
      </c>
      <c r="B91" s="4"/>
      <c r="C91" s="4"/>
      <c r="D91" s="4"/>
      <c r="E91" s="4"/>
    </row>
    <row r="92" spans="1:5" x14ac:dyDescent="0.25">
      <c r="A92" s="24" t="s">
        <v>121</v>
      </c>
      <c r="B92" s="4"/>
      <c r="C92" s="4"/>
      <c r="D92" s="4"/>
      <c r="E92" s="4"/>
    </row>
    <row r="93" spans="1:5" x14ac:dyDescent="0.25">
      <c r="A93" s="24" t="s">
        <v>122</v>
      </c>
      <c r="B93" s="4"/>
      <c r="C93" s="4"/>
      <c r="D93" s="4"/>
      <c r="E93" s="4"/>
    </row>
    <row r="94" spans="1:5" x14ac:dyDescent="0.25">
      <c r="A94" s="24" t="s">
        <v>123</v>
      </c>
      <c r="B94" s="4"/>
      <c r="C94" s="4"/>
      <c r="D94" s="4"/>
      <c r="E94" s="4"/>
    </row>
    <row r="95" spans="1:5" x14ac:dyDescent="0.25">
      <c r="A95" s="24" t="s">
        <v>124</v>
      </c>
      <c r="B95" s="4"/>
      <c r="C95" s="4"/>
      <c r="D95" s="4"/>
      <c r="E95" s="4"/>
    </row>
    <row r="96" spans="1:5" x14ac:dyDescent="0.25">
      <c r="A96" s="24" t="s">
        <v>125</v>
      </c>
      <c r="B96" s="4"/>
      <c r="C96" s="4"/>
      <c r="D96" s="4"/>
      <c r="E96" s="4"/>
    </row>
    <row r="97" spans="1:5" x14ac:dyDescent="0.25">
      <c r="A97" s="24" t="s">
        <v>126</v>
      </c>
      <c r="B97" s="4"/>
      <c r="C97" s="4"/>
      <c r="D97" s="4"/>
      <c r="E97" s="4"/>
    </row>
    <row r="98" spans="1:5" x14ac:dyDescent="0.25">
      <c r="A98" s="24" t="s">
        <v>127</v>
      </c>
      <c r="B98" s="4"/>
      <c r="C98" s="4"/>
      <c r="D98" s="4"/>
      <c r="E98" s="4"/>
    </row>
    <row r="99" spans="1:5" x14ac:dyDescent="0.25">
      <c r="A99" s="24" t="s">
        <v>128</v>
      </c>
      <c r="B99" s="4"/>
      <c r="C99" s="4"/>
      <c r="D99" s="4"/>
      <c r="E99" s="4"/>
    </row>
    <row r="100" spans="1:5" x14ac:dyDescent="0.25">
      <c r="A100" s="24" t="s">
        <v>129</v>
      </c>
      <c r="B100" s="4"/>
      <c r="C100" s="4"/>
      <c r="D100" s="4"/>
      <c r="E100" s="4"/>
    </row>
    <row r="101" spans="1:5" x14ac:dyDescent="0.25">
      <c r="A101" s="24" t="s">
        <v>130</v>
      </c>
      <c r="B101" s="4"/>
      <c r="C101" s="4"/>
      <c r="D101" s="4"/>
      <c r="E101" s="4"/>
    </row>
    <row r="102" spans="1:5" x14ac:dyDescent="0.25">
      <c r="A102" s="24" t="s">
        <v>131</v>
      </c>
      <c r="B102" s="4"/>
      <c r="C102" s="4"/>
      <c r="D102" s="4"/>
      <c r="E102" s="4"/>
    </row>
    <row r="103" spans="1:5" x14ac:dyDescent="0.25">
      <c r="A103" s="24" t="s">
        <v>132</v>
      </c>
      <c r="B103" s="4"/>
      <c r="C103" s="4"/>
      <c r="D103" s="4"/>
      <c r="E103" s="4"/>
    </row>
    <row r="104" spans="1:5" x14ac:dyDescent="0.25">
      <c r="A104" s="24" t="s">
        <v>133</v>
      </c>
      <c r="B104" s="4"/>
      <c r="C104" s="4"/>
      <c r="D104" s="4"/>
      <c r="E104" s="4"/>
    </row>
    <row r="105" spans="1:5" x14ac:dyDescent="0.25">
      <c r="A105" s="24" t="s">
        <v>134</v>
      </c>
      <c r="B105" s="4"/>
      <c r="C105" s="4"/>
      <c r="D105" s="4"/>
      <c r="E105" s="4"/>
    </row>
    <row r="106" spans="1:5" x14ac:dyDescent="0.25">
      <c r="A106" s="24" t="s">
        <v>135</v>
      </c>
      <c r="B106" s="4"/>
      <c r="C106" s="4"/>
      <c r="D106" s="4"/>
      <c r="E106" s="4"/>
    </row>
    <row r="107" spans="1:5" x14ac:dyDescent="0.25">
      <c r="A107" s="24" t="s">
        <v>136</v>
      </c>
      <c r="B107" s="4"/>
      <c r="C107" s="4"/>
      <c r="D107" s="4"/>
      <c r="E107" s="4"/>
    </row>
    <row r="108" spans="1:5" x14ac:dyDescent="0.25">
      <c r="A108" s="24" t="s">
        <v>137</v>
      </c>
      <c r="B108" s="4"/>
      <c r="C108" s="4"/>
      <c r="D108" s="4"/>
      <c r="E108" s="4"/>
    </row>
    <row r="109" spans="1:5" x14ac:dyDescent="0.25">
      <c r="A109" s="24" t="s">
        <v>138</v>
      </c>
      <c r="B109" s="4"/>
      <c r="C109" s="4"/>
      <c r="D109" s="4"/>
      <c r="E109" s="4"/>
    </row>
    <row r="110" spans="1:5" x14ac:dyDescent="0.25">
      <c r="A110" s="24" t="s">
        <v>139</v>
      </c>
      <c r="B110" s="4"/>
      <c r="C110" s="4"/>
      <c r="D110" s="4"/>
      <c r="E110" s="4"/>
    </row>
    <row r="111" spans="1:5" x14ac:dyDescent="0.25">
      <c r="A111" s="24" t="s">
        <v>140</v>
      </c>
      <c r="B111" s="4"/>
      <c r="C111" s="4"/>
      <c r="D111" s="4"/>
      <c r="E111" s="4"/>
    </row>
    <row r="112" spans="1:5" x14ac:dyDescent="0.25">
      <c r="A112" s="24" t="s">
        <v>141</v>
      </c>
      <c r="B112" s="4"/>
      <c r="C112" s="4"/>
      <c r="D112" s="4"/>
      <c r="E112" s="4"/>
    </row>
    <row r="113" spans="1:5" x14ac:dyDescent="0.25">
      <c r="A113" s="24" t="s">
        <v>142</v>
      </c>
      <c r="B113" s="4"/>
      <c r="C113" s="4"/>
      <c r="D113" s="4"/>
      <c r="E113" s="4"/>
    </row>
    <row r="114" spans="1:5" x14ac:dyDescent="0.25">
      <c r="A114" s="24" t="s">
        <v>143</v>
      </c>
      <c r="B114" s="4"/>
      <c r="C114" s="4"/>
      <c r="D114" s="4"/>
      <c r="E114" s="4"/>
    </row>
    <row r="115" spans="1:5" x14ac:dyDescent="0.25">
      <c r="A115" s="24" t="s">
        <v>144</v>
      </c>
      <c r="B115" s="4"/>
      <c r="C115" s="4"/>
      <c r="D115" s="4"/>
      <c r="E115" s="4"/>
    </row>
    <row r="116" spans="1:5" x14ac:dyDescent="0.25">
      <c r="A116" s="24" t="s">
        <v>145</v>
      </c>
      <c r="B116" s="4"/>
      <c r="C116" s="4"/>
      <c r="D116" s="4"/>
      <c r="E116" s="4"/>
    </row>
    <row r="117" spans="1:5" x14ac:dyDescent="0.25">
      <c r="A117" s="24" t="s">
        <v>146</v>
      </c>
      <c r="B117" s="4"/>
      <c r="C117" s="4"/>
      <c r="D117" s="4"/>
      <c r="E117" s="4"/>
    </row>
    <row r="118" spans="1:5" x14ac:dyDescent="0.25">
      <c r="A118" s="24" t="s">
        <v>147</v>
      </c>
      <c r="B118" s="4"/>
      <c r="C118" s="4"/>
      <c r="D118" s="4"/>
      <c r="E118" s="4"/>
    </row>
    <row r="119" spans="1:5" x14ac:dyDescent="0.25">
      <c r="A119" s="24" t="s">
        <v>148</v>
      </c>
      <c r="B119" s="4"/>
      <c r="C119" s="4"/>
      <c r="D119" s="4"/>
      <c r="E119" s="4"/>
    </row>
    <row r="120" spans="1:5" x14ac:dyDescent="0.25">
      <c r="A120" s="24" t="s">
        <v>149</v>
      </c>
      <c r="B120" s="4"/>
      <c r="C120" s="4"/>
      <c r="D120" s="4"/>
      <c r="E120" s="4"/>
    </row>
    <row r="121" spans="1:5" x14ac:dyDescent="0.25">
      <c r="A121" s="24" t="s">
        <v>150</v>
      </c>
      <c r="B121" s="4"/>
      <c r="C121" s="4"/>
      <c r="D121" s="4"/>
      <c r="E121" s="4"/>
    </row>
    <row r="122" spans="1:5" x14ac:dyDescent="0.25">
      <c r="A122" s="24" t="s">
        <v>151</v>
      </c>
      <c r="B122" s="4"/>
      <c r="C122" s="4"/>
      <c r="D122" s="4"/>
      <c r="E122" s="4"/>
    </row>
    <row r="123" spans="1:5" x14ac:dyDescent="0.25">
      <c r="A123" s="24" t="s">
        <v>152</v>
      </c>
      <c r="B123" s="4"/>
      <c r="C123" s="4"/>
      <c r="D123" s="4"/>
      <c r="E123" s="4"/>
    </row>
    <row r="124" spans="1:5" x14ac:dyDescent="0.25">
      <c r="A124" s="24" t="s">
        <v>153</v>
      </c>
      <c r="B124" s="4"/>
      <c r="C124" s="4"/>
      <c r="D124" s="4"/>
      <c r="E124" s="4"/>
    </row>
    <row r="125" spans="1:5" x14ac:dyDescent="0.25">
      <c r="A125" s="24" t="s">
        <v>154</v>
      </c>
      <c r="B125" s="4"/>
      <c r="C125" s="4"/>
      <c r="D125" s="4"/>
      <c r="E125" s="4"/>
    </row>
    <row r="126" spans="1:5" x14ac:dyDescent="0.25">
      <c r="A126" s="24" t="s">
        <v>155</v>
      </c>
      <c r="B126" s="4"/>
      <c r="C126" s="4"/>
      <c r="D126" s="4"/>
      <c r="E126" s="4"/>
    </row>
    <row r="127" spans="1:5" x14ac:dyDescent="0.25">
      <c r="A127" s="24" t="s">
        <v>156</v>
      </c>
      <c r="B127" s="4"/>
      <c r="C127" s="4"/>
      <c r="D127" s="4"/>
      <c r="E127" s="4"/>
    </row>
  </sheetData>
  <mergeCells count="3">
    <mergeCell ref="A1:E1"/>
    <mergeCell ref="A3:E4"/>
    <mergeCell ref="A74:E75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zoomScaleNormal="100" workbookViewId="0">
      <selection activeCell="A27" sqref="A1:F27"/>
    </sheetView>
  </sheetViews>
  <sheetFormatPr baseColWidth="10" defaultColWidth="9.140625" defaultRowHeight="14.25" x14ac:dyDescent="0.2"/>
  <cols>
    <col min="1" max="1" width="4.85546875" style="39" bestFit="1" customWidth="1"/>
    <col min="2" max="2" width="70.28515625" style="42" customWidth="1"/>
    <col min="3" max="3" width="10.7109375" style="39" customWidth="1"/>
    <col min="4" max="4" width="14.7109375" style="77" customWidth="1"/>
    <col min="5" max="5" width="14.7109375" style="39" customWidth="1"/>
    <col min="6" max="6" width="14.7109375" style="77" customWidth="1"/>
    <col min="7" max="17" width="3.7109375" style="39" customWidth="1"/>
    <col min="18" max="18" width="4.140625" style="39" customWidth="1"/>
    <col min="19" max="253" width="11.42578125" style="39" customWidth="1"/>
    <col min="254" max="16384" width="9.140625" style="39"/>
  </cols>
  <sheetData>
    <row r="1" spans="1:20" x14ac:dyDescent="0.2">
      <c r="A1" s="239" t="s">
        <v>328</v>
      </c>
      <c r="B1" s="240"/>
      <c r="C1" s="240"/>
      <c r="D1" s="240"/>
      <c r="E1" s="240"/>
      <c r="F1" s="258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38"/>
    </row>
    <row r="2" spans="1:20" x14ac:dyDescent="0.2">
      <c r="A2" s="241"/>
      <c r="B2" s="242"/>
      <c r="C2" s="242"/>
      <c r="D2" s="242"/>
      <c r="E2" s="242"/>
      <c r="F2" s="259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38"/>
    </row>
    <row r="3" spans="1:20" x14ac:dyDescent="0.2">
      <c r="A3" s="241"/>
      <c r="B3" s="242"/>
      <c r="C3" s="242"/>
      <c r="D3" s="242"/>
      <c r="E3" s="242"/>
      <c r="F3" s="259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38"/>
    </row>
    <row r="4" spans="1:20" x14ac:dyDescent="0.2">
      <c r="A4" s="243"/>
      <c r="B4" s="244"/>
      <c r="C4" s="244"/>
      <c r="D4" s="244"/>
      <c r="E4" s="244"/>
      <c r="F4" s="260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38"/>
    </row>
    <row r="5" spans="1:20" x14ac:dyDescent="0.2">
      <c r="A5" s="248" t="s">
        <v>235</v>
      </c>
      <c r="B5" s="248"/>
      <c r="C5" s="248"/>
      <c r="D5" s="248"/>
      <c r="E5" s="248"/>
      <c r="F5" s="248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</row>
    <row r="6" spans="1:20" x14ac:dyDescent="0.2">
      <c r="A6" s="248" t="s">
        <v>200</v>
      </c>
      <c r="B6" s="248"/>
      <c r="C6" s="248"/>
      <c r="D6" s="248"/>
      <c r="E6" s="248"/>
      <c r="F6" s="248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</row>
    <row r="7" spans="1:20" x14ac:dyDescent="0.2">
      <c r="A7" s="248" t="s">
        <v>268</v>
      </c>
      <c r="B7" s="248"/>
      <c r="C7" s="248"/>
      <c r="D7" s="248"/>
      <c r="E7" s="248"/>
      <c r="F7" s="248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</row>
    <row r="8" spans="1:20" ht="38.25" x14ac:dyDescent="0.2">
      <c r="A8" s="199" t="s">
        <v>204</v>
      </c>
      <c r="B8" s="199" t="s">
        <v>236</v>
      </c>
      <c r="C8" s="199" t="s">
        <v>203</v>
      </c>
      <c r="D8" s="200" t="s">
        <v>240</v>
      </c>
      <c r="E8" s="201" t="s">
        <v>250</v>
      </c>
      <c r="F8" s="202" t="s">
        <v>172</v>
      </c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</row>
    <row r="9" spans="1:20" x14ac:dyDescent="0.2">
      <c r="A9" s="84">
        <v>1</v>
      </c>
      <c r="B9" s="91" t="s">
        <v>274</v>
      </c>
      <c r="C9" s="78" t="s">
        <v>14</v>
      </c>
      <c r="D9" s="129"/>
      <c r="E9" s="57">
        <v>600</v>
      </c>
      <c r="F9" s="183">
        <f t="shared" ref="F9:F13" si="0">D9*E9</f>
        <v>0</v>
      </c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</row>
    <row r="10" spans="1:20" x14ac:dyDescent="0.2">
      <c r="A10" s="84">
        <v>2</v>
      </c>
      <c r="B10" s="91" t="s">
        <v>275</v>
      </c>
      <c r="C10" s="78" t="s">
        <v>14</v>
      </c>
      <c r="D10" s="129"/>
      <c r="E10" s="62">
        <v>5000</v>
      </c>
      <c r="F10" s="183">
        <f t="shared" si="0"/>
        <v>0</v>
      </c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</row>
    <row r="11" spans="1:20" x14ac:dyDescent="0.2">
      <c r="A11" s="84">
        <v>3</v>
      </c>
      <c r="B11" s="91" t="s">
        <v>276</v>
      </c>
      <c r="C11" s="78" t="s">
        <v>15</v>
      </c>
      <c r="D11" s="129"/>
      <c r="E11" s="62">
        <v>5000</v>
      </c>
      <c r="F11" s="183">
        <f t="shared" si="0"/>
        <v>0</v>
      </c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</row>
    <row r="12" spans="1:20" x14ac:dyDescent="0.2">
      <c r="A12" s="84">
        <v>4</v>
      </c>
      <c r="B12" s="91" t="s">
        <v>277</v>
      </c>
      <c r="C12" s="78" t="s">
        <v>15</v>
      </c>
      <c r="D12" s="129"/>
      <c r="E12" s="62">
        <v>600</v>
      </c>
      <c r="F12" s="183">
        <f t="shared" si="0"/>
        <v>0</v>
      </c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</row>
    <row r="13" spans="1:20" ht="15" thickBot="1" x14ac:dyDescent="0.25">
      <c r="A13" s="84">
        <v>5</v>
      </c>
      <c r="B13" s="91" t="s">
        <v>311</v>
      </c>
      <c r="C13" s="78" t="s">
        <v>15</v>
      </c>
      <c r="D13" s="150"/>
      <c r="E13" s="64">
        <v>6000</v>
      </c>
      <c r="F13" s="184">
        <f t="shared" si="0"/>
        <v>0</v>
      </c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</row>
    <row r="14" spans="1:20" s="68" customFormat="1" x14ac:dyDescent="0.2">
      <c r="A14" s="44"/>
      <c r="B14" s="119"/>
      <c r="C14" s="161"/>
      <c r="D14" s="233" t="s">
        <v>81</v>
      </c>
      <c r="E14" s="234"/>
      <c r="F14" s="151">
        <f>SUM(F9:F13)</f>
        <v>0</v>
      </c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39"/>
      <c r="T14" s="39"/>
    </row>
    <row r="15" spans="1:20" x14ac:dyDescent="0.2">
      <c r="A15" s="44"/>
      <c r="C15" s="44"/>
      <c r="D15" s="261" t="s">
        <v>166</v>
      </c>
      <c r="E15" s="262"/>
      <c r="F15" s="152">
        <f>F14*1.055</f>
        <v>0</v>
      </c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6" spans="1:20" ht="15" thickBot="1" x14ac:dyDescent="0.25">
      <c r="A16" s="44"/>
      <c r="C16" s="44"/>
      <c r="D16" s="237" t="s">
        <v>249</v>
      </c>
      <c r="E16" s="238"/>
      <c r="F16" s="153">
        <f>F14+F15</f>
        <v>0</v>
      </c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</row>
    <row r="17" spans="2:7" x14ac:dyDescent="0.2">
      <c r="D17" s="130"/>
      <c r="E17" s="44"/>
      <c r="F17" s="130"/>
      <c r="G17" s="44"/>
    </row>
    <row r="18" spans="2:7" ht="14.25" customHeight="1" x14ac:dyDescent="0.2">
      <c r="B18" s="220" t="s">
        <v>317</v>
      </c>
      <c r="C18" s="212" t="s">
        <v>318</v>
      </c>
      <c r="D18" s="213" t="s">
        <v>316</v>
      </c>
      <c r="E18" s="44"/>
      <c r="F18" s="130"/>
      <c r="G18" s="44"/>
    </row>
    <row r="21" spans="2:7" x14ac:dyDescent="0.2">
      <c r="B21" s="3" t="s">
        <v>262</v>
      </c>
    </row>
    <row r="22" spans="2:7" x14ac:dyDescent="0.2">
      <c r="B22" s="3" t="s">
        <v>167</v>
      </c>
    </row>
    <row r="23" spans="2:7" x14ac:dyDescent="0.2">
      <c r="B23" s="3"/>
    </row>
    <row r="24" spans="2:7" x14ac:dyDescent="0.2">
      <c r="B24" s="3" t="s">
        <v>169</v>
      </c>
    </row>
    <row r="25" spans="2:7" x14ac:dyDescent="0.2">
      <c r="B25" s="3"/>
    </row>
    <row r="26" spans="2:7" x14ac:dyDescent="0.2">
      <c r="B26" s="3" t="s">
        <v>168</v>
      </c>
    </row>
  </sheetData>
  <mergeCells count="7">
    <mergeCell ref="A1:F4"/>
    <mergeCell ref="D15:E15"/>
    <mergeCell ref="D16:E16"/>
    <mergeCell ref="D14:E14"/>
    <mergeCell ref="A6:F6"/>
    <mergeCell ref="A7:F7"/>
    <mergeCell ref="A5:F5"/>
  </mergeCells>
  <pageMargins left="0.70866141732283472" right="0.70866141732283472" top="0.74803149606299213" bottom="0.74803149606299213" header="0.31496062992125984" footer="0.31496062992125984"/>
  <pageSetup paperSize="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5"/>
  <sheetViews>
    <sheetView topLeftCell="A49" zoomScaleNormal="100" workbookViewId="0">
      <selection activeCell="A66" sqref="A1:W66"/>
    </sheetView>
  </sheetViews>
  <sheetFormatPr baseColWidth="10" defaultColWidth="9.140625" defaultRowHeight="14.25" x14ac:dyDescent="0.2"/>
  <cols>
    <col min="1" max="1" width="4.85546875" style="39" bestFit="1" customWidth="1"/>
    <col min="2" max="2" width="40.7109375" style="42" customWidth="1"/>
    <col min="3" max="3" width="38" style="42" bestFit="1" customWidth="1"/>
    <col min="4" max="4" width="8.7109375" style="39" customWidth="1"/>
    <col min="5" max="6" width="10.7109375" style="39" customWidth="1"/>
    <col min="7" max="8" width="14.7109375" style="39" customWidth="1"/>
    <col min="9" max="9" width="14.7109375" style="77" customWidth="1"/>
    <col min="10" max="10" width="14.7109375" style="39" customWidth="1"/>
    <col min="11" max="11" width="14.7109375" style="77" customWidth="1"/>
    <col min="12" max="23" width="3.7109375" style="39" customWidth="1"/>
    <col min="24" max="258" width="11.42578125" style="39" customWidth="1"/>
    <col min="259" max="16384" width="9.140625" style="39"/>
  </cols>
  <sheetData>
    <row r="1" spans="1:24" ht="14.25" customHeight="1" x14ac:dyDescent="0.2">
      <c r="A1" s="239" t="s">
        <v>327</v>
      </c>
      <c r="B1" s="240"/>
      <c r="C1" s="240"/>
      <c r="D1" s="240"/>
      <c r="E1" s="240"/>
      <c r="F1" s="240"/>
      <c r="G1" s="240"/>
      <c r="H1" s="240"/>
      <c r="I1" s="240"/>
      <c r="J1" s="240"/>
      <c r="K1" s="258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38"/>
    </row>
    <row r="2" spans="1:24" ht="14.25" customHeight="1" x14ac:dyDescent="0.2">
      <c r="A2" s="241"/>
      <c r="B2" s="242"/>
      <c r="C2" s="242"/>
      <c r="D2" s="242"/>
      <c r="E2" s="242"/>
      <c r="F2" s="242"/>
      <c r="G2" s="242"/>
      <c r="H2" s="242"/>
      <c r="I2" s="242"/>
      <c r="J2" s="242"/>
      <c r="K2" s="259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38"/>
    </row>
    <row r="3" spans="1:24" ht="14.25" customHeight="1" x14ac:dyDescent="0.2">
      <c r="A3" s="241"/>
      <c r="B3" s="242"/>
      <c r="C3" s="242"/>
      <c r="D3" s="242"/>
      <c r="E3" s="242"/>
      <c r="F3" s="242"/>
      <c r="G3" s="242"/>
      <c r="H3" s="242"/>
      <c r="I3" s="242"/>
      <c r="J3" s="242"/>
      <c r="K3" s="259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38"/>
    </row>
    <row r="4" spans="1:24" ht="14.25" customHeight="1" x14ac:dyDescent="0.2">
      <c r="A4" s="243"/>
      <c r="B4" s="244"/>
      <c r="C4" s="244"/>
      <c r="D4" s="244"/>
      <c r="E4" s="244"/>
      <c r="F4" s="244"/>
      <c r="G4" s="244"/>
      <c r="H4" s="244"/>
      <c r="I4" s="244"/>
      <c r="J4" s="244"/>
      <c r="K4" s="260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38"/>
    </row>
    <row r="5" spans="1:24" x14ac:dyDescent="0.2">
      <c r="A5" s="249" t="s">
        <v>235</v>
      </c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16"/>
      <c r="M5" s="216"/>
      <c r="N5" s="216"/>
      <c r="O5" s="216"/>
      <c r="P5" s="216"/>
      <c r="Q5" s="216"/>
      <c r="R5" s="217"/>
      <c r="S5" s="217"/>
      <c r="T5" s="217"/>
      <c r="U5" s="217"/>
      <c r="V5" s="217"/>
      <c r="W5" s="217"/>
    </row>
    <row r="6" spans="1:24" x14ac:dyDescent="0.2">
      <c r="A6" s="248" t="s">
        <v>200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16"/>
      <c r="M6" s="216"/>
      <c r="N6" s="216"/>
      <c r="O6" s="216"/>
      <c r="P6" s="216"/>
      <c r="Q6" s="216"/>
      <c r="R6" s="217"/>
      <c r="S6" s="217"/>
      <c r="T6" s="217"/>
      <c r="U6" s="217"/>
      <c r="V6" s="217"/>
      <c r="W6" s="217"/>
    </row>
    <row r="7" spans="1:24" x14ac:dyDescent="0.2">
      <c r="A7" s="247" t="s">
        <v>268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18"/>
      <c r="M7" s="218"/>
      <c r="N7" s="218"/>
      <c r="O7" s="218"/>
      <c r="P7" s="218"/>
      <c r="Q7" s="218"/>
      <c r="R7" s="219"/>
      <c r="S7" s="219"/>
      <c r="T7" s="219"/>
      <c r="U7" s="219"/>
      <c r="V7" s="219"/>
      <c r="W7" s="219"/>
    </row>
    <row r="8" spans="1:24" s="40" customFormat="1" ht="24.95" customHeight="1" x14ac:dyDescent="0.25">
      <c r="A8" s="229" t="s">
        <v>204</v>
      </c>
      <c r="B8" s="229" t="s">
        <v>237</v>
      </c>
      <c r="C8" s="229" t="s">
        <v>1</v>
      </c>
      <c r="D8" s="231" t="s">
        <v>267</v>
      </c>
      <c r="E8" s="229" t="s">
        <v>203</v>
      </c>
      <c r="F8" s="229" t="s">
        <v>315</v>
      </c>
      <c r="G8" s="229" t="s">
        <v>239</v>
      </c>
      <c r="H8" s="229" t="s">
        <v>238</v>
      </c>
      <c r="I8" s="229" t="s">
        <v>240</v>
      </c>
      <c r="J8" s="269" t="s">
        <v>250</v>
      </c>
      <c r="K8" s="225" t="s">
        <v>172</v>
      </c>
      <c r="L8" s="1" t="s">
        <v>197</v>
      </c>
      <c r="M8" s="223"/>
      <c r="N8" s="223"/>
      <c r="O8" s="223"/>
      <c r="P8" s="223"/>
      <c r="Q8" s="223"/>
      <c r="R8" s="223"/>
      <c r="S8" s="223"/>
      <c r="T8" s="223"/>
      <c r="U8" s="223"/>
      <c r="V8" s="223"/>
      <c r="W8" s="224"/>
    </row>
    <row r="9" spans="1:24" s="40" customFormat="1" ht="24.95" customHeight="1" x14ac:dyDescent="0.25">
      <c r="A9" s="230"/>
      <c r="B9" s="230"/>
      <c r="C9" s="230"/>
      <c r="D9" s="230"/>
      <c r="E9" s="230"/>
      <c r="F9" s="230"/>
      <c r="G9" s="230"/>
      <c r="H9" s="230"/>
      <c r="I9" s="230"/>
      <c r="J9" s="270"/>
      <c r="K9" s="226"/>
      <c r="L9" s="190" t="s">
        <v>4</v>
      </c>
      <c r="M9" s="188" t="s">
        <v>5</v>
      </c>
      <c r="N9" s="188" t="s">
        <v>6</v>
      </c>
      <c r="O9" s="188" t="s">
        <v>7</v>
      </c>
      <c r="P9" s="188" t="s">
        <v>6</v>
      </c>
      <c r="Q9" s="188" t="s">
        <v>4</v>
      </c>
      <c r="R9" s="188" t="s">
        <v>4</v>
      </c>
      <c r="S9" s="188" t="s">
        <v>7</v>
      </c>
      <c r="T9" s="188" t="s">
        <v>8</v>
      </c>
      <c r="U9" s="188" t="s">
        <v>9</v>
      </c>
      <c r="V9" s="188" t="s">
        <v>10</v>
      </c>
      <c r="W9" s="188" t="s">
        <v>11</v>
      </c>
    </row>
    <row r="10" spans="1:24" s="40" customFormat="1" x14ac:dyDescent="0.2">
      <c r="A10" s="84">
        <v>1</v>
      </c>
      <c r="B10" s="119" t="s">
        <v>251</v>
      </c>
      <c r="C10" s="120" t="s">
        <v>175</v>
      </c>
      <c r="D10" s="78"/>
      <c r="E10" s="78" t="s">
        <v>258</v>
      </c>
      <c r="F10" s="78"/>
      <c r="G10" s="78"/>
      <c r="H10" s="78"/>
      <c r="I10" s="45"/>
      <c r="J10" s="46">
        <v>20</v>
      </c>
      <c r="K10" s="181">
        <f t="shared" ref="K10:K50" si="0">I10*J10</f>
        <v>0</v>
      </c>
      <c r="L10" s="182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</row>
    <row r="11" spans="1:24" x14ac:dyDescent="0.2">
      <c r="A11" s="84">
        <v>2</v>
      </c>
      <c r="B11" s="121" t="s">
        <v>252</v>
      </c>
      <c r="C11" s="120" t="s">
        <v>178</v>
      </c>
      <c r="D11" s="78"/>
      <c r="E11" s="78" t="s">
        <v>258</v>
      </c>
      <c r="F11" s="78"/>
      <c r="G11" s="78"/>
      <c r="H11" s="78"/>
      <c r="I11" s="45"/>
      <c r="J11" s="57">
        <v>20</v>
      </c>
      <c r="K11" s="181">
        <f t="shared" si="0"/>
        <v>0</v>
      </c>
      <c r="L11" s="170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</row>
    <row r="12" spans="1:24" x14ac:dyDescent="0.2">
      <c r="A12" s="84">
        <v>3</v>
      </c>
      <c r="B12" s="83" t="s">
        <v>253</v>
      </c>
      <c r="C12" s="37" t="s">
        <v>180</v>
      </c>
      <c r="D12" s="78"/>
      <c r="E12" s="78" t="s">
        <v>258</v>
      </c>
      <c r="F12" s="78"/>
      <c r="G12" s="78"/>
      <c r="H12" s="78"/>
      <c r="I12" s="122"/>
      <c r="J12" s="54">
        <v>20</v>
      </c>
      <c r="K12" s="181">
        <f t="shared" si="0"/>
        <v>0</v>
      </c>
      <c r="L12" s="170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</row>
    <row r="13" spans="1:24" x14ac:dyDescent="0.2">
      <c r="A13" s="84">
        <v>4</v>
      </c>
      <c r="B13" s="123" t="s">
        <v>254</v>
      </c>
      <c r="C13" s="37" t="s">
        <v>180</v>
      </c>
      <c r="D13" s="78"/>
      <c r="E13" s="78" t="s">
        <v>258</v>
      </c>
      <c r="F13" s="78"/>
      <c r="G13" s="78"/>
      <c r="H13" s="78"/>
      <c r="I13" s="95"/>
      <c r="J13" s="57">
        <v>80</v>
      </c>
      <c r="K13" s="181">
        <f t="shared" si="0"/>
        <v>0</v>
      </c>
      <c r="L13" s="170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</row>
    <row r="14" spans="1:24" x14ac:dyDescent="0.2">
      <c r="A14" s="84">
        <v>5</v>
      </c>
      <c r="B14" s="123" t="s">
        <v>255</v>
      </c>
      <c r="C14" s="120" t="s">
        <v>176</v>
      </c>
      <c r="D14" s="124"/>
      <c r="E14" s="124" t="s">
        <v>15</v>
      </c>
      <c r="F14" s="124"/>
      <c r="G14" s="124"/>
      <c r="H14" s="124"/>
      <c r="I14" s="122"/>
      <c r="J14" s="54">
        <v>10</v>
      </c>
      <c r="K14" s="181">
        <f t="shared" si="0"/>
        <v>0</v>
      </c>
      <c r="L14" s="170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</row>
    <row r="15" spans="1:24" x14ac:dyDescent="0.2">
      <c r="A15" s="84">
        <v>6</v>
      </c>
      <c r="B15" s="123" t="s">
        <v>256</v>
      </c>
      <c r="C15" s="120" t="s">
        <v>189</v>
      </c>
      <c r="D15" s="78"/>
      <c r="E15" s="78" t="s">
        <v>258</v>
      </c>
      <c r="F15" s="78"/>
      <c r="G15" s="125"/>
      <c r="H15" s="125"/>
      <c r="I15" s="45"/>
      <c r="J15" s="57">
        <v>20</v>
      </c>
      <c r="K15" s="181">
        <f t="shared" si="0"/>
        <v>0</v>
      </c>
      <c r="L15" s="170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</row>
    <row r="16" spans="1:24" x14ac:dyDescent="0.2">
      <c r="A16" s="84">
        <v>7</v>
      </c>
      <c r="B16" s="123" t="s">
        <v>257</v>
      </c>
      <c r="C16" s="37" t="s">
        <v>180</v>
      </c>
      <c r="D16" s="78"/>
      <c r="E16" s="78" t="s">
        <v>258</v>
      </c>
      <c r="F16" s="78"/>
      <c r="G16" s="78"/>
      <c r="H16" s="78"/>
      <c r="I16" s="45"/>
      <c r="J16" s="57">
        <v>10</v>
      </c>
      <c r="K16" s="181">
        <f t="shared" si="0"/>
        <v>0</v>
      </c>
      <c r="L16" s="171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</row>
    <row r="17" spans="1:27" x14ac:dyDescent="0.2">
      <c r="A17" s="131">
        <v>8</v>
      </c>
      <c r="B17" s="132" t="s">
        <v>205</v>
      </c>
      <c r="C17" s="133" t="s">
        <v>174</v>
      </c>
      <c r="D17" s="134"/>
      <c r="E17" s="134" t="s">
        <v>258</v>
      </c>
      <c r="F17" s="134"/>
      <c r="G17" s="135"/>
      <c r="H17" s="135"/>
      <c r="I17" s="136"/>
      <c r="J17" s="135">
        <v>300</v>
      </c>
      <c r="K17" s="102">
        <f t="shared" si="0"/>
        <v>0</v>
      </c>
      <c r="L17" s="170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</row>
    <row r="18" spans="1:27" x14ac:dyDescent="0.2">
      <c r="A18" s="131">
        <v>9</v>
      </c>
      <c r="B18" s="132" t="s">
        <v>314</v>
      </c>
      <c r="C18" s="133" t="s">
        <v>193</v>
      </c>
      <c r="D18" s="134"/>
      <c r="E18" s="134" t="s">
        <v>14</v>
      </c>
      <c r="F18" s="134"/>
      <c r="G18" s="134"/>
      <c r="H18" s="134"/>
      <c r="I18" s="100"/>
      <c r="J18" s="135">
        <v>1000</v>
      </c>
      <c r="K18" s="102">
        <f t="shared" si="0"/>
        <v>0</v>
      </c>
      <c r="L18" s="170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</row>
    <row r="19" spans="1:27" x14ac:dyDescent="0.2">
      <c r="A19" s="131">
        <v>10</v>
      </c>
      <c r="B19" s="132" t="s">
        <v>313</v>
      </c>
      <c r="C19" s="133" t="s">
        <v>193</v>
      </c>
      <c r="D19" s="134"/>
      <c r="E19" s="134" t="s">
        <v>14</v>
      </c>
      <c r="F19" s="134"/>
      <c r="G19" s="134"/>
      <c r="H19" s="134"/>
      <c r="I19" s="100"/>
      <c r="J19" s="101">
        <v>1000</v>
      </c>
      <c r="K19" s="102">
        <f t="shared" si="0"/>
        <v>0</v>
      </c>
      <c r="L19" s="170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</row>
    <row r="20" spans="1:27" x14ac:dyDescent="0.2">
      <c r="A20" s="131">
        <v>11</v>
      </c>
      <c r="B20" s="137" t="s">
        <v>214</v>
      </c>
      <c r="C20" s="133" t="s">
        <v>181</v>
      </c>
      <c r="D20" s="134"/>
      <c r="E20" s="134" t="s">
        <v>14</v>
      </c>
      <c r="F20" s="134"/>
      <c r="G20" s="134"/>
      <c r="H20" s="134"/>
      <c r="I20" s="100"/>
      <c r="J20" s="101">
        <v>60</v>
      </c>
      <c r="K20" s="102">
        <f t="shared" si="0"/>
        <v>0</v>
      </c>
      <c r="L20" s="170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</row>
    <row r="21" spans="1:27" x14ac:dyDescent="0.2">
      <c r="A21" s="131">
        <v>12</v>
      </c>
      <c r="B21" s="137" t="s">
        <v>215</v>
      </c>
      <c r="C21" s="133" t="s">
        <v>181</v>
      </c>
      <c r="D21" s="134"/>
      <c r="E21" s="134" t="s">
        <v>15</v>
      </c>
      <c r="F21" s="134"/>
      <c r="G21" s="134"/>
      <c r="H21" s="134"/>
      <c r="I21" s="100"/>
      <c r="J21" s="101">
        <v>40</v>
      </c>
      <c r="K21" s="102">
        <f t="shared" si="0"/>
        <v>0</v>
      </c>
      <c r="L21" s="172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AA21" s="42"/>
    </row>
    <row r="22" spans="1:27" x14ac:dyDescent="0.2">
      <c r="A22" s="131">
        <v>13</v>
      </c>
      <c r="B22" s="137" t="s">
        <v>216</v>
      </c>
      <c r="C22" s="133" t="s">
        <v>173</v>
      </c>
      <c r="D22" s="134"/>
      <c r="E22" s="134" t="s">
        <v>14</v>
      </c>
      <c r="F22" s="134"/>
      <c r="G22" s="134"/>
      <c r="H22" s="134"/>
      <c r="I22" s="105"/>
      <c r="J22" s="101">
        <v>500</v>
      </c>
      <c r="K22" s="102">
        <f t="shared" si="0"/>
        <v>0</v>
      </c>
      <c r="L22" s="172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</row>
    <row r="23" spans="1:27" x14ac:dyDescent="0.2">
      <c r="A23" s="131">
        <v>14</v>
      </c>
      <c r="B23" s="137" t="s">
        <v>221</v>
      </c>
      <c r="C23" s="133" t="s">
        <v>186</v>
      </c>
      <c r="D23" s="134"/>
      <c r="E23" s="134" t="s">
        <v>48</v>
      </c>
      <c r="F23" s="134"/>
      <c r="G23" s="134"/>
      <c r="H23" s="134"/>
      <c r="I23" s="100"/>
      <c r="J23" s="101">
        <v>30</v>
      </c>
      <c r="K23" s="102">
        <f t="shared" si="0"/>
        <v>0</v>
      </c>
      <c r="L23" s="172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</row>
    <row r="24" spans="1:27" x14ac:dyDescent="0.2">
      <c r="A24" s="131">
        <v>15</v>
      </c>
      <c r="B24" s="137" t="s">
        <v>222</v>
      </c>
      <c r="C24" s="133" t="s">
        <v>186</v>
      </c>
      <c r="D24" s="134"/>
      <c r="E24" s="134" t="s">
        <v>48</v>
      </c>
      <c r="F24" s="134"/>
      <c r="G24" s="134"/>
      <c r="H24" s="134"/>
      <c r="I24" s="100"/>
      <c r="J24" s="101">
        <v>30</v>
      </c>
      <c r="K24" s="102">
        <f t="shared" si="0"/>
        <v>0</v>
      </c>
      <c r="L24" s="170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</row>
    <row r="25" spans="1:27" x14ac:dyDescent="0.2">
      <c r="A25" s="131">
        <v>16</v>
      </c>
      <c r="B25" s="137" t="s">
        <v>223</v>
      </c>
      <c r="C25" s="133" t="s">
        <v>187</v>
      </c>
      <c r="D25" s="134"/>
      <c r="E25" s="134" t="s">
        <v>15</v>
      </c>
      <c r="F25" s="134"/>
      <c r="G25" s="134"/>
      <c r="H25" s="134"/>
      <c r="I25" s="100"/>
      <c r="J25" s="101">
        <v>50</v>
      </c>
      <c r="K25" s="102">
        <f t="shared" si="0"/>
        <v>0</v>
      </c>
      <c r="L25" s="170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</row>
    <row r="26" spans="1:27" x14ac:dyDescent="0.2">
      <c r="A26" s="131">
        <v>17</v>
      </c>
      <c r="B26" s="137" t="s">
        <v>224</v>
      </c>
      <c r="C26" s="133" t="s">
        <v>174</v>
      </c>
      <c r="D26" s="134"/>
      <c r="E26" s="134" t="s">
        <v>258</v>
      </c>
      <c r="F26" s="134"/>
      <c r="G26" s="134"/>
      <c r="H26" s="134"/>
      <c r="I26" s="100"/>
      <c r="J26" s="101">
        <v>10</v>
      </c>
      <c r="K26" s="102">
        <f t="shared" si="0"/>
        <v>0</v>
      </c>
      <c r="L26" s="170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</row>
    <row r="27" spans="1:27" x14ac:dyDescent="0.2">
      <c r="A27" s="131">
        <v>18</v>
      </c>
      <c r="B27" s="137" t="s">
        <v>225</v>
      </c>
      <c r="C27" s="133" t="s">
        <v>188</v>
      </c>
      <c r="D27" s="134"/>
      <c r="E27" s="134" t="s">
        <v>14</v>
      </c>
      <c r="F27" s="134"/>
      <c r="G27" s="134"/>
      <c r="H27" s="134"/>
      <c r="I27" s="100"/>
      <c r="J27" s="101">
        <v>200</v>
      </c>
      <c r="K27" s="102">
        <f t="shared" si="0"/>
        <v>0</v>
      </c>
      <c r="L27" s="170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</row>
    <row r="28" spans="1:27" x14ac:dyDescent="0.2">
      <c r="A28" s="131">
        <v>19</v>
      </c>
      <c r="B28" s="137" t="s">
        <v>226</v>
      </c>
      <c r="C28" s="133" t="s">
        <v>190</v>
      </c>
      <c r="D28" s="134"/>
      <c r="E28" s="134" t="s">
        <v>14</v>
      </c>
      <c r="F28" s="134"/>
      <c r="G28" s="134"/>
      <c r="H28" s="134"/>
      <c r="I28" s="100"/>
      <c r="J28" s="101">
        <v>1000</v>
      </c>
      <c r="K28" s="102">
        <f t="shared" si="0"/>
        <v>0</v>
      </c>
      <c r="L28" s="170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</row>
    <row r="29" spans="1:27" x14ac:dyDescent="0.2">
      <c r="A29" s="131">
        <v>20</v>
      </c>
      <c r="B29" s="137" t="s">
        <v>259</v>
      </c>
      <c r="C29" s="133" t="s">
        <v>190</v>
      </c>
      <c r="D29" s="134"/>
      <c r="E29" s="134" t="s">
        <v>258</v>
      </c>
      <c r="F29" s="134"/>
      <c r="G29" s="134"/>
      <c r="H29" s="134"/>
      <c r="I29" s="100"/>
      <c r="J29" s="101">
        <v>500</v>
      </c>
      <c r="K29" s="102">
        <f t="shared" si="0"/>
        <v>0</v>
      </c>
      <c r="L29" s="170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</row>
    <row r="30" spans="1:27" x14ac:dyDescent="0.2">
      <c r="A30" s="131">
        <v>21</v>
      </c>
      <c r="B30" s="137" t="s">
        <v>227</v>
      </c>
      <c r="C30" s="133" t="s">
        <v>191</v>
      </c>
      <c r="D30" s="134"/>
      <c r="E30" s="134" t="s">
        <v>15</v>
      </c>
      <c r="F30" s="134"/>
      <c r="G30" s="134"/>
      <c r="H30" s="134"/>
      <c r="I30" s="100"/>
      <c r="J30" s="101">
        <v>400</v>
      </c>
      <c r="K30" s="102">
        <f t="shared" si="0"/>
        <v>0</v>
      </c>
      <c r="L30" s="170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</row>
    <row r="31" spans="1:27" x14ac:dyDescent="0.2">
      <c r="A31" s="131">
        <v>22</v>
      </c>
      <c r="B31" s="137" t="s">
        <v>229</v>
      </c>
      <c r="C31" s="133" t="s">
        <v>174</v>
      </c>
      <c r="D31" s="134"/>
      <c r="E31" s="134" t="s">
        <v>15</v>
      </c>
      <c r="F31" s="134"/>
      <c r="G31" s="134"/>
      <c r="H31" s="134"/>
      <c r="I31" s="100"/>
      <c r="J31" s="101">
        <v>100</v>
      </c>
      <c r="K31" s="102">
        <f t="shared" si="0"/>
        <v>0</v>
      </c>
      <c r="L31" s="170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</row>
    <row r="32" spans="1:27" x14ac:dyDescent="0.2">
      <c r="A32" s="84">
        <v>23</v>
      </c>
      <c r="B32" s="123" t="s">
        <v>206</v>
      </c>
      <c r="C32" s="120" t="s">
        <v>176</v>
      </c>
      <c r="D32" s="78"/>
      <c r="E32" s="78" t="s">
        <v>14</v>
      </c>
      <c r="F32" s="78"/>
      <c r="G32" s="78"/>
      <c r="H32" s="78"/>
      <c r="I32" s="45"/>
      <c r="J32" s="46">
        <v>100</v>
      </c>
      <c r="K32" s="181">
        <f t="shared" si="0"/>
        <v>0</v>
      </c>
      <c r="L32" s="172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</row>
    <row r="33" spans="1:23" x14ac:dyDescent="0.2">
      <c r="A33" s="84">
        <v>24</v>
      </c>
      <c r="B33" s="123" t="s">
        <v>207</v>
      </c>
      <c r="C33" s="120" t="s">
        <v>177</v>
      </c>
      <c r="D33" s="78"/>
      <c r="E33" s="78" t="s">
        <v>258</v>
      </c>
      <c r="F33" s="78"/>
      <c r="G33" s="78"/>
      <c r="H33" s="78"/>
      <c r="I33" s="45"/>
      <c r="J33" s="46">
        <v>100</v>
      </c>
      <c r="K33" s="181">
        <f t="shared" si="0"/>
        <v>0</v>
      </c>
      <c r="L33" s="172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</row>
    <row r="34" spans="1:23" x14ac:dyDescent="0.2">
      <c r="A34" s="84">
        <v>25</v>
      </c>
      <c r="B34" s="123" t="s">
        <v>208</v>
      </c>
      <c r="C34" s="120" t="s">
        <v>179</v>
      </c>
      <c r="D34" s="78"/>
      <c r="E34" s="78" t="s">
        <v>14</v>
      </c>
      <c r="F34" s="78"/>
      <c r="G34" s="78"/>
      <c r="H34" s="78"/>
      <c r="I34" s="45"/>
      <c r="J34" s="57">
        <v>20</v>
      </c>
      <c r="K34" s="181">
        <f t="shared" si="0"/>
        <v>0</v>
      </c>
      <c r="L34" s="172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</row>
    <row r="35" spans="1:23" x14ac:dyDescent="0.2">
      <c r="A35" s="84">
        <v>26</v>
      </c>
      <c r="B35" s="123" t="s">
        <v>209</v>
      </c>
      <c r="C35" s="120" t="s">
        <v>176</v>
      </c>
      <c r="D35" s="78"/>
      <c r="E35" s="78" t="s">
        <v>14</v>
      </c>
      <c r="F35" s="78"/>
      <c r="G35" s="78"/>
      <c r="H35" s="78"/>
      <c r="I35" s="45"/>
      <c r="J35" s="58">
        <v>20</v>
      </c>
      <c r="K35" s="181">
        <f t="shared" si="0"/>
        <v>0</v>
      </c>
      <c r="L35" s="170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</row>
    <row r="36" spans="1:23" x14ac:dyDescent="0.2">
      <c r="A36" s="84">
        <v>27</v>
      </c>
      <c r="B36" s="123" t="s">
        <v>210</v>
      </c>
      <c r="C36" s="120" t="s">
        <v>176</v>
      </c>
      <c r="D36" s="78"/>
      <c r="E36" s="78" t="s">
        <v>15</v>
      </c>
      <c r="F36" s="78"/>
      <c r="G36" s="78"/>
      <c r="H36" s="78"/>
      <c r="I36" s="45"/>
      <c r="J36" s="58">
        <v>20</v>
      </c>
      <c r="K36" s="181">
        <f t="shared" si="0"/>
        <v>0</v>
      </c>
      <c r="L36" s="170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</row>
    <row r="37" spans="1:23" x14ac:dyDescent="0.2">
      <c r="A37" s="84">
        <v>28</v>
      </c>
      <c r="B37" s="123" t="s">
        <v>211</v>
      </c>
      <c r="C37" s="120" t="s">
        <v>176</v>
      </c>
      <c r="D37" s="78"/>
      <c r="E37" s="125" t="s">
        <v>14</v>
      </c>
      <c r="F37" s="125"/>
      <c r="G37" s="125"/>
      <c r="H37" s="125"/>
      <c r="I37" s="45"/>
      <c r="J37" s="58">
        <v>20</v>
      </c>
      <c r="K37" s="181">
        <f t="shared" si="0"/>
        <v>0</v>
      </c>
      <c r="L37" s="170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</row>
    <row r="38" spans="1:23" x14ac:dyDescent="0.2">
      <c r="A38" s="84">
        <v>29</v>
      </c>
      <c r="B38" s="123" t="s">
        <v>212</v>
      </c>
      <c r="C38" s="120" t="s">
        <v>176</v>
      </c>
      <c r="D38" s="78"/>
      <c r="E38" s="78" t="s">
        <v>15</v>
      </c>
      <c r="F38" s="78"/>
      <c r="G38" s="78"/>
      <c r="H38" s="78"/>
      <c r="I38" s="122"/>
      <c r="J38" s="56">
        <v>20</v>
      </c>
      <c r="K38" s="181">
        <f t="shared" si="0"/>
        <v>0</v>
      </c>
      <c r="L38" s="170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</row>
    <row r="39" spans="1:23" x14ac:dyDescent="0.2">
      <c r="A39" s="84">
        <v>30</v>
      </c>
      <c r="B39" s="123" t="s">
        <v>213</v>
      </c>
      <c r="C39" s="120" t="s">
        <v>176</v>
      </c>
      <c r="D39" s="78"/>
      <c r="E39" s="78" t="s">
        <v>15</v>
      </c>
      <c r="F39" s="78"/>
      <c r="G39" s="78"/>
      <c r="H39" s="78"/>
      <c r="I39" s="122"/>
      <c r="J39" s="56">
        <v>50</v>
      </c>
      <c r="K39" s="181">
        <f t="shared" si="0"/>
        <v>0</v>
      </c>
      <c r="L39" s="170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</row>
    <row r="40" spans="1:23" x14ac:dyDescent="0.2">
      <c r="A40" s="84">
        <v>31</v>
      </c>
      <c r="B40" s="123" t="s">
        <v>217</v>
      </c>
      <c r="C40" s="120" t="s">
        <v>182</v>
      </c>
      <c r="D40" s="78"/>
      <c r="E40" s="78" t="s">
        <v>258</v>
      </c>
      <c r="F40" s="78"/>
      <c r="G40" s="78"/>
      <c r="H40" s="78"/>
      <c r="I40" s="45"/>
      <c r="J40" s="57">
        <v>600</v>
      </c>
      <c r="K40" s="181">
        <f t="shared" si="0"/>
        <v>0</v>
      </c>
      <c r="L40" s="170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</row>
    <row r="41" spans="1:23" x14ac:dyDescent="0.2">
      <c r="A41" s="84">
        <v>32</v>
      </c>
      <c r="B41" s="123" t="s">
        <v>218</v>
      </c>
      <c r="C41" s="120" t="s">
        <v>183</v>
      </c>
      <c r="D41" s="78"/>
      <c r="E41" s="78" t="s">
        <v>14</v>
      </c>
      <c r="F41" s="78"/>
      <c r="G41" s="78"/>
      <c r="H41" s="78"/>
      <c r="I41" s="45"/>
      <c r="J41" s="57">
        <v>300</v>
      </c>
      <c r="K41" s="181">
        <f t="shared" si="0"/>
        <v>0</v>
      </c>
      <c r="L41" s="170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</row>
    <row r="42" spans="1:23" x14ac:dyDescent="0.2">
      <c r="A42" s="84">
        <v>33</v>
      </c>
      <c r="B42" s="123" t="s">
        <v>219</v>
      </c>
      <c r="C42" s="120" t="s">
        <v>184</v>
      </c>
      <c r="D42" s="78"/>
      <c r="E42" s="78" t="s">
        <v>14</v>
      </c>
      <c r="F42" s="78"/>
      <c r="G42" s="78"/>
      <c r="H42" s="78"/>
      <c r="I42" s="45"/>
      <c r="J42" s="57">
        <v>300</v>
      </c>
      <c r="K42" s="181">
        <f t="shared" si="0"/>
        <v>0</v>
      </c>
      <c r="L42" s="170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</row>
    <row r="43" spans="1:23" x14ac:dyDescent="0.2">
      <c r="A43" s="84">
        <v>34</v>
      </c>
      <c r="B43" s="123" t="s">
        <v>220</v>
      </c>
      <c r="C43" s="120" t="s">
        <v>185</v>
      </c>
      <c r="D43" s="78"/>
      <c r="E43" s="78" t="s">
        <v>15</v>
      </c>
      <c r="F43" s="78"/>
      <c r="G43" s="78"/>
      <c r="H43" s="78"/>
      <c r="I43" s="45"/>
      <c r="J43" s="57">
        <v>30</v>
      </c>
      <c r="K43" s="181">
        <f t="shared" si="0"/>
        <v>0</v>
      </c>
      <c r="L43" s="170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</row>
    <row r="44" spans="1:23" x14ac:dyDescent="0.2">
      <c r="A44" s="84">
        <v>35</v>
      </c>
      <c r="B44" s="123" t="s">
        <v>228</v>
      </c>
      <c r="C44" s="120" t="s">
        <v>179</v>
      </c>
      <c r="D44" s="75"/>
      <c r="E44" s="75" t="s">
        <v>15</v>
      </c>
      <c r="F44" s="75"/>
      <c r="G44" s="75"/>
      <c r="H44" s="75"/>
      <c r="I44" s="45"/>
      <c r="J44" s="57">
        <v>10</v>
      </c>
      <c r="K44" s="181">
        <f t="shared" si="0"/>
        <v>0</v>
      </c>
      <c r="L44" s="170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</row>
    <row r="45" spans="1:23" x14ac:dyDescent="0.2">
      <c r="A45" s="84">
        <v>36</v>
      </c>
      <c r="B45" s="123" t="s">
        <v>230</v>
      </c>
      <c r="C45" s="126" t="s">
        <v>192</v>
      </c>
      <c r="D45" s="78"/>
      <c r="E45" s="78" t="s">
        <v>14</v>
      </c>
      <c r="F45" s="78"/>
      <c r="G45" s="78"/>
      <c r="H45" s="78"/>
      <c r="I45" s="45"/>
      <c r="J45" s="57">
        <v>10</v>
      </c>
      <c r="K45" s="181">
        <f t="shared" si="0"/>
        <v>0</v>
      </c>
      <c r="L45" s="170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</row>
    <row r="46" spans="1:23" x14ac:dyDescent="0.2">
      <c r="A46" s="84">
        <v>37</v>
      </c>
      <c r="B46" s="123" t="s">
        <v>231</v>
      </c>
      <c r="C46" s="120" t="s">
        <v>192</v>
      </c>
      <c r="D46" s="78"/>
      <c r="E46" s="78" t="s">
        <v>14</v>
      </c>
      <c r="F46" s="78"/>
      <c r="G46" s="78"/>
      <c r="H46" s="78"/>
      <c r="I46" s="45"/>
      <c r="J46" s="57">
        <v>10</v>
      </c>
      <c r="K46" s="181">
        <f t="shared" si="0"/>
        <v>0</v>
      </c>
      <c r="L46" s="170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</row>
    <row r="47" spans="1:23" x14ac:dyDescent="0.2">
      <c r="A47" s="84">
        <v>38</v>
      </c>
      <c r="B47" s="123" t="s">
        <v>232</v>
      </c>
      <c r="C47" s="120" t="s">
        <v>192</v>
      </c>
      <c r="D47" s="78"/>
      <c r="E47" s="78" t="s">
        <v>14</v>
      </c>
      <c r="F47" s="78"/>
      <c r="G47" s="78"/>
      <c r="H47" s="78"/>
      <c r="I47" s="45"/>
      <c r="J47" s="57">
        <v>10</v>
      </c>
      <c r="K47" s="181">
        <f t="shared" si="0"/>
        <v>0</v>
      </c>
      <c r="L47" s="170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</row>
    <row r="48" spans="1:23" x14ac:dyDescent="0.2">
      <c r="A48" s="84">
        <v>39</v>
      </c>
      <c r="B48" s="123" t="s">
        <v>233</v>
      </c>
      <c r="C48" s="120" t="s">
        <v>242</v>
      </c>
      <c r="D48" s="78"/>
      <c r="E48" s="78" t="s">
        <v>14</v>
      </c>
      <c r="F48" s="78"/>
      <c r="G48" s="78"/>
      <c r="H48" s="78"/>
      <c r="I48" s="45"/>
      <c r="J48" s="57">
        <v>600</v>
      </c>
      <c r="K48" s="181">
        <f t="shared" si="0"/>
        <v>0</v>
      </c>
      <c r="L48" s="170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</row>
    <row r="49" spans="1:25" x14ac:dyDescent="0.2">
      <c r="A49" s="84">
        <v>40</v>
      </c>
      <c r="B49" s="123" t="s">
        <v>234</v>
      </c>
      <c r="C49" s="126" t="s">
        <v>242</v>
      </c>
      <c r="D49" s="78"/>
      <c r="E49" s="78" t="s">
        <v>15</v>
      </c>
      <c r="F49" s="78"/>
      <c r="G49" s="78"/>
      <c r="H49" s="78"/>
      <c r="I49" s="45"/>
      <c r="J49" s="57">
        <v>100</v>
      </c>
      <c r="K49" s="181">
        <f t="shared" si="0"/>
        <v>0</v>
      </c>
      <c r="L49" s="170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</row>
    <row r="50" spans="1:25" x14ac:dyDescent="0.2">
      <c r="A50" s="84">
        <v>41</v>
      </c>
      <c r="B50" s="123" t="s">
        <v>269</v>
      </c>
      <c r="C50" s="126" t="s">
        <v>242</v>
      </c>
      <c r="D50" s="124"/>
      <c r="E50" s="124" t="s">
        <v>15</v>
      </c>
      <c r="F50" s="124"/>
      <c r="G50" s="78"/>
      <c r="H50" s="78"/>
      <c r="I50" s="45"/>
      <c r="J50" s="57">
        <v>400</v>
      </c>
      <c r="K50" s="181">
        <f t="shared" si="0"/>
        <v>0</v>
      </c>
      <c r="L50" s="170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</row>
    <row r="51" spans="1:25" ht="38.25" x14ac:dyDescent="0.2">
      <c r="A51" s="2" t="s">
        <v>204</v>
      </c>
      <c r="B51" s="265" t="s">
        <v>236</v>
      </c>
      <c r="C51" s="266"/>
      <c r="D51" s="2"/>
      <c r="E51" s="2" t="s">
        <v>203</v>
      </c>
      <c r="F51" s="2"/>
      <c r="G51" s="2"/>
      <c r="H51" s="2"/>
      <c r="I51" s="203" t="s">
        <v>240</v>
      </c>
      <c r="J51" s="191" t="s">
        <v>250</v>
      </c>
      <c r="K51" s="204" t="s">
        <v>172</v>
      </c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</row>
    <row r="52" spans="1:25" x14ac:dyDescent="0.2">
      <c r="A52" s="84">
        <v>1</v>
      </c>
      <c r="B52" s="263" t="s">
        <v>274</v>
      </c>
      <c r="C52" s="264"/>
      <c r="D52" s="127"/>
      <c r="E52" s="78" t="s">
        <v>14</v>
      </c>
      <c r="F52" s="78"/>
      <c r="G52" s="127"/>
      <c r="H52" s="128"/>
      <c r="I52" s="129"/>
      <c r="J52" s="57">
        <v>200</v>
      </c>
      <c r="K52" s="183">
        <f t="shared" ref="K52:K56" si="1">I52*J52</f>
        <v>0</v>
      </c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</row>
    <row r="53" spans="1:25" x14ac:dyDescent="0.2">
      <c r="A53" s="84">
        <v>2</v>
      </c>
      <c r="B53" s="263" t="s">
        <v>275</v>
      </c>
      <c r="C53" s="264"/>
      <c r="D53" s="127"/>
      <c r="E53" s="78" t="s">
        <v>14</v>
      </c>
      <c r="F53" s="78"/>
      <c r="G53" s="127"/>
      <c r="H53" s="128"/>
      <c r="I53" s="129"/>
      <c r="J53" s="62">
        <v>1500</v>
      </c>
      <c r="K53" s="183">
        <f t="shared" si="1"/>
        <v>0</v>
      </c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</row>
    <row r="54" spans="1:25" x14ac:dyDescent="0.2">
      <c r="A54" s="84">
        <v>3</v>
      </c>
      <c r="B54" s="263" t="s">
        <v>276</v>
      </c>
      <c r="C54" s="264"/>
      <c r="D54" s="127"/>
      <c r="E54" s="78" t="s">
        <v>15</v>
      </c>
      <c r="F54" s="78"/>
      <c r="G54" s="127"/>
      <c r="H54" s="128"/>
      <c r="I54" s="129"/>
      <c r="J54" s="62">
        <v>1500</v>
      </c>
      <c r="K54" s="183">
        <f t="shared" si="1"/>
        <v>0</v>
      </c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</row>
    <row r="55" spans="1:25" x14ac:dyDescent="0.2">
      <c r="A55" s="84">
        <v>4</v>
      </c>
      <c r="B55" s="263" t="s">
        <v>277</v>
      </c>
      <c r="C55" s="264"/>
      <c r="D55" s="127"/>
      <c r="E55" s="78" t="s">
        <v>15</v>
      </c>
      <c r="F55" s="78"/>
      <c r="G55" s="127"/>
      <c r="H55" s="128"/>
      <c r="I55" s="129"/>
      <c r="J55" s="62">
        <v>200</v>
      </c>
      <c r="K55" s="183">
        <f t="shared" si="1"/>
        <v>0</v>
      </c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</row>
    <row r="56" spans="1:25" ht="15" thickBot="1" x14ac:dyDescent="0.25">
      <c r="A56" s="84">
        <v>5</v>
      </c>
      <c r="B56" s="263" t="s">
        <v>312</v>
      </c>
      <c r="C56" s="264"/>
      <c r="D56" s="127"/>
      <c r="E56" s="78" t="s">
        <v>15</v>
      </c>
      <c r="F56" s="78"/>
      <c r="G56" s="127"/>
      <c r="H56" s="128"/>
      <c r="I56" s="150"/>
      <c r="J56" s="64">
        <v>2500</v>
      </c>
      <c r="K56" s="184">
        <f t="shared" si="1"/>
        <v>0</v>
      </c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</row>
    <row r="57" spans="1:25" s="68" customFormat="1" ht="15" customHeight="1" x14ac:dyDescent="0.2">
      <c r="A57" s="44"/>
      <c r="B57" s="119"/>
      <c r="C57" s="160"/>
      <c r="D57" s="161"/>
      <c r="E57" s="161"/>
      <c r="F57" s="161"/>
      <c r="G57" s="161"/>
      <c r="H57" s="161"/>
      <c r="I57" s="233" t="s">
        <v>81</v>
      </c>
      <c r="J57" s="234"/>
      <c r="K57" s="151">
        <f>SUM(K10:K56)</f>
        <v>0</v>
      </c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39"/>
      <c r="Y57" s="39"/>
    </row>
    <row r="58" spans="1:25" ht="15" customHeight="1" x14ac:dyDescent="0.2">
      <c r="B58" s="245" t="s">
        <v>317</v>
      </c>
      <c r="C58" s="246"/>
      <c r="D58" s="212" t="s">
        <v>318</v>
      </c>
      <c r="E58" s="213" t="s">
        <v>316</v>
      </c>
      <c r="I58" s="235" t="s">
        <v>166</v>
      </c>
      <c r="J58" s="236"/>
      <c r="K58" s="152">
        <f>K57*1.055</f>
        <v>0</v>
      </c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</row>
    <row r="59" spans="1:25" ht="15" customHeight="1" thickBot="1" x14ac:dyDescent="0.25">
      <c r="I59" s="267" t="s">
        <v>249</v>
      </c>
      <c r="J59" s="268"/>
      <c r="K59" s="153">
        <f>K57+K58</f>
        <v>0</v>
      </c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</row>
    <row r="60" spans="1:25" x14ac:dyDescent="0.2">
      <c r="B60" s="232" t="s">
        <v>262</v>
      </c>
      <c r="C60" s="232"/>
    </row>
    <row r="61" spans="1:25" x14ac:dyDescent="0.2">
      <c r="B61" s="232" t="s">
        <v>167</v>
      </c>
      <c r="C61" s="232"/>
    </row>
    <row r="62" spans="1:25" x14ac:dyDescent="0.2">
      <c r="B62" s="232"/>
      <c r="C62" s="232"/>
    </row>
    <row r="63" spans="1:25" x14ac:dyDescent="0.2">
      <c r="B63" s="232" t="s">
        <v>169</v>
      </c>
      <c r="C63" s="232"/>
    </row>
    <row r="64" spans="1:25" x14ac:dyDescent="0.2">
      <c r="B64" s="232"/>
      <c r="C64" s="232"/>
    </row>
    <row r="65" spans="2:3" x14ac:dyDescent="0.2">
      <c r="B65" s="232" t="s">
        <v>168</v>
      </c>
      <c r="C65" s="232"/>
    </row>
  </sheetData>
  <mergeCells count="32">
    <mergeCell ref="B64:C64"/>
    <mergeCell ref="B65:C65"/>
    <mergeCell ref="A1:K4"/>
    <mergeCell ref="B58:C58"/>
    <mergeCell ref="B60:C60"/>
    <mergeCell ref="B61:C61"/>
    <mergeCell ref="B62:C62"/>
    <mergeCell ref="B63:C63"/>
    <mergeCell ref="F8:F9"/>
    <mergeCell ref="I57:J57"/>
    <mergeCell ref="I58:J58"/>
    <mergeCell ref="I59:J59"/>
    <mergeCell ref="I8:I9"/>
    <mergeCell ref="J8:J9"/>
    <mergeCell ref="K8:K9"/>
    <mergeCell ref="B56:C56"/>
    <mergeCell ref="L8:W8"/>
    <mergeCell ref="B52:C52"/>
    <mergeCell ref="B53:C53"/>
    <mergeCell ref="B54:C54"/>
    <mergeCell ref="B55:C55"/>
    <mergeCell ref="B51:C51"/>
    <mergeCell ref="G8:G9"/>
    <mergeCell ref="H8:H9"/>
    <mergeCell ref="A5:K5"/>
    <mergeCell ref="A6:K6"/>
    <mergeCell ref="A7:K7"/>
    <mergeCell ref="A8:A9"/>
    <mergeCell ref="B8:B9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8" scale="7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65"/>
  <sheetViews>
    <sheetView topLeftCell="A49" zoomScaleNormal="100" workbookViewId="0">
      <selection activeCell="A66" sqref="A1:W66"/>
    </sheetView>
  </sheetViews>
  <sheetFormatPr baseColWidth="10" defaultColWidth="9.140625" defaultRowHeight="14.25" x14ac:dyDescent="0.2"/>
  <cols>
    <col min="1" max="1" width="4.85546875" style="39" bestFit="1" customWidth="1"/>
    <col min="2" max="3" width="40.7109375" style="42" customWidth="1"/>
    <col min="4" max="8" width="12.7109375" style="39" customWidth="1"/>
    <col min="9" max="9" width="12.7109375" style="77" customWidth="1"/>
    <col min="10" max="10" width="12.7109375" style="39" customWidth="1"/>
    <col min="11" max="11" width="12.7109375" style="77" customWidth="1"/>
    <col min="12" max="23" width="3.7109375" style="39" customWidth="1"/>
    <col min="24" max="258" width="11.42578125" style="39" customWidth="1"/>
    <col min="259" max="16384" width="9.140625" style="39"/>
  </cols>
  <sheetData>
    <row r="1" spans="1:24" ht="14.25" customHeight="1" x14ac:dyDescent="0.2">
      <c r="A1" s="239" t="s">
        <v>326</v>
      </c>
      <c r="B1" s="240"/>
      <c r="C1" s="240"/>
      <c r="D1" s="240"/>
      <c r="E1" s="240"/>
      <c r="F1" s="240"/>
      <c r="G1" s="240"/>
      <c r="H1" s="240"/>
      <c r="I1" s="240"/>
      <c r="J1" s="240"/>
      <c r="K1" s="258"/>
      <c r="L1" s="215"/>
      <c r="M1" s="215"/>
      <c r="N1" s="215"/>
      <c r="O1" s="215"/>
      <c r="P1" s="215"/>
      <c r="Q1" s="215"/>
      <c r="R1" s="215"/>
      <c r="S1" s="215"/>
      <c r="T1" s="215"/>
      <c r="U1" s="215"/>
      <c r="V1" s="215"/>
      <c r="W1" s="215"/>
      <c r="X1" s="38"/>
    </row>
    <row r="2" spans="1:24" ht="14.25" customHeight="1" x14ac:dyDescent="0.2">
      <c r="A2" s="241"/>
      <c r="B2" s="242"/>
      <c r="C2" s="242"/>
      <c r="D2" s="242"/>
      <c r="E2" s="242"/>
      <c r="F2" s="242"/>
      <c r="G2" s="242"/>
      <c r="H2" s="242"/>
      <c r="I2" s="242"/>
      <c r="J2" s="242"/>
      <c r="K2" s="259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38"/>
    </row>
    <row r="3" spans="1:24" ht="14.25" customHeight="1" x14ac:dyDescent="0.2">
      <c r="A3" s="241"/>
      <c r="B3" s="242"/>
      <c r="C3" s="242"/>
      <c r="D3" s="242"/>
      <c r="E3" s="242"/>
      <c r="F3" s="242"/>
      <c r="G3" s="242"/>
      <c r="H3" s="242"/>
      <c r="I3" s="242"/>
      <c r="J3" s="242"/>
      <c r="K3" s="259"/>
      <c r="L3" s="215"/>
      <c r="M3" s="215"/>
      <c r="N3" s="215"/>
      <c r="O3" s="215"/>
      <c r="P3" s="215"/>
      <c r="Q3" s="215"/>
      <c r="R3" s="215"/>
      <c r="S3" s="215"/>
      <c r="T3" s="215"/>
      <c r="U3" s="215"/>
      <c r="V3" s="215"/>
      <c r="W3" s="215"/>
      <c r="X3" s="38"/>
    </row>
    <row r="4" spans="1:24" ht="14.25" customHeight="1" x14ac:dyDescent="0.2">
      <c r="A4" s="243"/>
      <c r="B4" s="244"/>
      <c r="C4" s="244"/>
      <c r="D4" s="244"/>
      <c r="E4" s="244"/>
      <c r="F4" s="244"/>
      <c r="G4" s="244"/>
      <c r="H4" s="244"/>
      <c r="I4" s="244"/>
      <c r="J4" s="244"/>
      <c r="K4" s="260"/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38"/>
    </row>
    <row r="5" spans="1:24" x14ac:dyDescent="0.2">
      <c r="A5" s="249" t="s">
        <v>235</v>
      </c>
      <c r="B5" s="249"/>
      <c r="C5" s="249"/>
      <c r="D5" s="249"/>
      <c r="E5" s="249"/>
      <c r="F5" s="249"/>
      <c r="G5" s="249"/>
      <c r="H5" s="249"/>
      <c r="I5" s="249"/>
      <c r="J5" s="249"/>
      <c r="K5" s="249"/>
      <c r="L5" s="216"/>
      <c r="M5" s="216"/>
      <c r="N5" s="216"/>
      <c r="O5" s="216"/>
      <c r="P5" s="216"/>
      <c r="Q5" s="216"/>
      <c r="R5" s="217"/>
      <c r="S5" s="217"/>
      <c r="T5" s="217"/>
      <c r="U5" s="217"/>
      <c r="V5" s="217"/>
      <c r="W5" s="217"/>
    </row>
    <row r="6" spans="1:24" x14ac:dyDescent="0.2">
      <c r="A6" s="248" t="s">
        <v>200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16"/>
      <c r="M6" s="216"/>
      <c r="N6" s="216"/>
      <c r="O6" s="216"/>
      <c r="P6" s="216"/>
      <c r="Q6" s="216"/>
      <c r="R6" s="217"/>
      <c r="S6" s="217"/>
      <c r="T6" s="217"/>
      <c r="U6" s="217"/>
      <c r="V6" s="217"/>
      <c r="W6" s="217"/>
    </row>
    <row r="7" spans="1:24" x14ac:dyDescent="0.2">
      <c r="A7" s="247" t="s">
        <v>268</v>
      </c>
      <c r="B7" s="247"/>
      <c r="C7" s="247"/>
      <c r="D7" s="247"/>
      <c r="E7" s="247"/>
      <c r="F7" s="247"/>
      <c r="G7" s="247"/>
      <c r="H7" s="247"/>
      <c r="I7" s="247"/>
      <c r="J7" s="247"/>
      <c r="K7" s="247"/>
      <c r="L7" s="218"/>
      <c r="M7" s="218"/>
      <c r="N7" s="218"/>
      <c r="O7" s="218"/>
      <c r="P7" s="218"/>
      <c r="Q7" s="218"/>
      <c r="R7" s="219"/>
      <c r="S7" s="219"/>
      <c r="T7" s="219"/>
      <c r="U7" s="219"/>
      <c r="V7" s="219"/>
      <c r="W7" s="219"/>
    </row>
    <row r="8" spans="1:24" s="40" customFormat="1" ht="24.95" customHeight="1" x14ac:dyDescent="0.25">
      <c r="A8" s="229" t="s">
        <v>204</v>
      </c>
      <c r="B8" s="229" t="s">
        <v>237</v>
      </c>
      <c r="C8" s="229" t="s">
        <v>1</v>
      </c>
      <c r="D8" s="231" t="s">
        <v>267</v>
      </c>
      <c r="E8" s="229" t="s">
        <v>203</v>
      </c>
      <c r="F8" s="229" t="s">
        <v>315</v>
      </c>
      <c r="G8" s="229" t="s">
        <v>239</v>
      </c>
      <c r="H8" s="229" t="s">
        <v>238</v>
      </c>
      <c r="I8" s="229" t="s">
        <v>240</v>
      </c>
      <c r="J8" s="269" t="s">
        <v>250</v>
      </c>
      <c r="K8" s="225" t="s">
        <v>172</v>
      </c>
      <c r="L8" s="1" t="s">
        <v>197</v>
      </c>
      <c r="M8" s="223"/>
      <c r="N8" s="223"/>
      <c r="O8" s="223"/>
      <c r="P8" s="223"/>
      <c r="Q8" s="223"/>
      <c r="R8" s="223"/>
      <c r="S8" s="223"/>
      <c r="T8" s="223"/>
      <c r="U8" s="223"/>
      <c r="V8" s="223"/>
      <c r="W8" s="224"/>
    </row>
    <row r="9" spans="1:24" s="40" customFormat="1" ht="24.95" customHeight="1" x14ac:dyDescent="0.25">
      <c r="A9" s="230"/>
      <c r="B9" s="230"/>
      <c r="C9" s="230"/>
      <c r="D9" s="230"/>
      <c r="E9" s="230"/>
      <c r="F9" s="230"/>
      <c r="G9" s="230"/>
      <c r="H9" s="230"/>
      <c r="I9" s="230"/>
      <c r="J9" s="270"/>
      <c r="K9" s="226"/>
      <c r="L9" s="190" t="s">
        <v>4</v>
      </c>
      <c r="M9" s="188" t="s">
        <v>5</v>
      </c>
      <c r="N9" s="188" t="s">
        <v>6</v>
      </c>
      <c r="O9" s="188" t="s">
        <v>7</v>
      </c>
      <c r="P9" s="188" t="s">
        <v>6</v>
      </c>
      <c r="Q9" s="188" t="s">
        <v>4</v>
      </c>
      <c r="R9" s="188" t="s">
        <v>4</v>
      </c>
      <c r="S9" s="188" t="s">
        <v>7</v>
      </c>
      <c r="T9" s="188" t="s">
        <v>8</v>
      </c>
      <c r="U9" s="188" t="s">
        <v>9</v>
      </c>
      <c r="V9" s="188" t="s">
        <v>10</v>
      </c>
      <c r="W9" s="188" t="s">
        <v>11</v>
      </c>
    </row>
    <row r="10" spans="1:24" s="40" customFormat="1" x14ac:dyDescent="0.2">
      <c r="A10" s="84">
        <v>1</v>
      </c>
      <c r="B10" s="119" t="s">
        <v>251</v>
      </c>
      <c r="C10" s="120" t="s">
        <v>175</v>
      </c>
      <c r="D10" s="78"/>
      <c r="E10" s="78" t="s">
        <v>258</v>
      </c>
      <c r="F10" s="78"/>
      <c r="G10" s="78"/>
      <c r="H10" s="78"/>
      <c r="I10" s="45"/>
      <c r="J10" s="46">
        <v>30</v>
      </c>
      <c r="K10" s="181">
        <f>I10*J10</f>
        <v>0</v>
      </c>
      <c r="L10" s="182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</row>
    <row r="11" spans="1:24" x14ac:dyDescent="0.2">
      <c r="A11" s="84">
        <v>2</v>
      </c>
      <c r="B11" s="121" t="s">
        <v>252</v>
      </c>
      <c r="C11" s="120" t="s">
        <v>178</v>
      </c>
      <c r="D11" s="78"/>
      <c r="E11" s="78" t="s">
        <v>258</v>
      </c>
      <c r="F11" s="78"/>
      <c r="G11" s="78"/>
      <c r="H11" s="78"/>
      <c r="I11" s="45"/>
      <c r="J11" s="57">
        <v>40</v>
      </c>
      <c r="K11" s="181">
        <f>I11*J11</f>
        <v>0</v>
      </c>
      <c r="L11" s="170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</row>
    <row r="12" spans="1:24" x14ac:dyDescent="0.2">
      <c r="A12" s="84">
        <v>3</v>
      </c>
      <c r="B12" s="83" t="s">
        <v>253</v>
      </c>
      <c r="C12" s="37" t="s">
        <v>180</v>
      </c>
      <c r="D12" s="78"/>
      <c r="E12" s="78" t="s">
        <v>258</v>
      </c>
      <c r="F12" s="78"/>
      <c r="G12" s="78"/>
      <c r="H12" s="78"/>
      <c r="I12" s="122"/>
      <c r="J12" s="54">
        <v>50</v>
      </c>
      <c r="K12" s="181">
        <f>I12*J12</f>
        <v>0</v>
      </c>
      <c r="L12" s="170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</row>
    <row r="13" spans="1:24" x14ac:dyDescent="0.2">
      <c r="A13" s="84">
        <v>4</v>
      </c>
      <c r="B13" s="123" t="s">
        <v>254</v>
      </c>
      <c r="C13" s="37" t="s">
        <v>180</v>
      </c>
      <c r="D13" s="78"/>
      <c r="E13" s="78" t="s">
        <v>258</v>
      </c>
      <c r="F13" s="78"/>
      <c r="G13" s="78"/>
      <c r="H13" s="78"/>
      <c r="I13" s="95"/>
      <c r="J13" s="57">
        <v>100</v>
      </c>
      <c r="K13" s="181">
        <f>I13*J13</f>
        <v>0</v>
      </c>
      <c r="L13" s="170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</row>
    <row r="14" spans="1:24" x14ac:dyDescent="0.2">
      <c r="A14" s="84">
        <v>5</v>
      </c>
      <c r="B14" s="123" t="s">
        <v>255</v>
      </c>
      <c r="C14" s="120" t="s">
        <v>176</v>
      </c>
      <c r="D14" s="124"/>
      <c r="E14" s="124" t="s">
        <v>15</v>
      </c>
      <c r="F14" s="124"/>
      <c r="G14" s="124"/>
      <c r="H14" s="124"/>
      <c r="I14" s="122"/>
      <c r="J14" s="54">
        <v>10</v>
      </c>
      <c r="K14" s="181">
        <f t="shared" ref="K14:K50" si="0">I14*J14</f>
        <v>0</v>
      </c>
      <c r="L14" s="170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</row>
    <row r="15" spans="1:24" x14ac:dyDescent="0.2">
      <c r="A15" s="84">
        <v>6</v>
      </c>
      <c r="B15" s="123" t="s">
        <v>256</v>
      </c>
      <c r="C15" s="120" t="s">
        <v>189</v>
      </c>
      <c r="D15" s="78"/>
      <c r="E15" s="78" t="s">
        <v>258</v>
      </c>
      <c r="F15" s="78"/>
      <c r="G15" s="125"/>
      <c r="H15" s="125"/>
      <c r="I15" s="45"/>
      <c r="J15" s="57">
        <v>20</v>
      </c>
      <c r="K15" s="181">
        <f t="shared" si="0"/>
        <v>0</v>
      </c>
      <c r="L15" s="170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</row>
    <row r="16" spans="1:24" x14ac:dyDescent="0.2">
      <c r="A16" s="84">
        <v>7</v>
      </c>
      <c r="B16" s="123" t="s">
        <v>257</v>
      </c>
      <c r="C16" s="37" t="s">
        <v>180</v>
      </c>
      <c r="D16" s="78"/>
      <c r="E16" s="78" t="s">
        <v>87</v>
      </c>
      <c r="F16" s="78"/>
      <c r="G16" s="78"/>
      <c r="H16" s="78"/>
      <c r="I16" s="45"/>
      <c r="J16" s="57">
        <v>10</v>
      </c>
      <c r="K16" s="181">
        <f t="shared" si="0"/>
        <v>0</v>
      </c>
      <c r="L16" s="171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</row>
    <row r="17" spans="1:27" x14ac:dyDescent="0.2">
      <c r="A17" s="131">
        <v>8</v>
      </c>
      <c r="B17" s="132" t="s">
        <v>205</v>
      </c>
      <c r="C17" s="133" t="s">
        <v>174</v>
      </c>
      <c r="D17" s="134"/>
      <c r="E17" s="134" t="s">
        <v>258</v>
      </c>
      <c r="F17" s="134"/>
      <c r="G17" s="135"/>
      <c r="H17" s="135"/>
      <c r="I17" s="136"/>
      <c r="J17" s="135">
        <v>50</v>
      </c>
      <c r="K17" s="102">
        <f t="shared" si="0"/>
        <v>0</v>
      </c>
      <c r="L17" s="170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</row>
    <row r="18" spans="1:27" x14ac:dyDescent="0.2">
      <c r="A18" s="131">
        <v>9</v>
      </c>
      <c r="B18" s="132" t="s">
        <v>314</v>
      </c>
      <c r="C18" s="133" t="s">
        <v>193</v>
      </c>
      <c r="D18" s="134"/>
      <c r="E18" s="134" t="s">
        <v>14</v>
      </c>
      <c r="F18" s="134"/>
      <c r="G18" s="134"/>
      <c r="H18" s="134"/>
      <c r="I18" s="100"/>
      <c r="J18" s="101">
        <v>3250</v>
      </c>
      <c r="K18" s="102">
        <f t="shared" si="0"/>
        <v>0</v>
      </c>
      <c r="L18" s="170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</row>
    <row r="19" spans="1:27" x14ac:dyDescent="0.2">
      <c r="A19" s="131">
        <v>10</v>
      </c>
      <c r="B19" s="132" t="s">
        <v>313</v>
      </c>
      <c r="C19" s="133" t="s">
        <v>193</v>
      </c>
      <c r="D19" s="134"/>
      <c r="E19" s="134" t="s">
        <v>14</v>
      </c>
      <c r="F19" s="134"/>
      <c r="G19" s="134"/>
      <c r="H19" s="134"/>
      <c r="I19" s="100"/>
      <c r="J19" s="101">
        <v>3250</v>
      </c>
      <c r="K19" s="102">
        <f t="shared" si="0"/>
        <v>0</v>
      </c>
      <c r="L19" s="170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</row>
    <row r="20" spans="1:27" x14ac:dyDescent="0.2">
      <c r="A20" s="131">
        <v>11</v>
      </c>
      <c r="B20" s="137" t="s">
        <v>214</v>
      </c>
      <c r="C20" s="133" t="s">
        <v>181</v>
      </c>
      <c r="D20" s="134"/>
      <c r="E20" s="134" t="s">
        <v>14</v>
      </c>
      <c r="F20" s="134"/>
      <c r="G20" s="134"/>
      <c r="H20" s="134"/>
      <c r="I20" s="100"/>
      <c r="J20" s="101">
        <v>50</v>
      </c>
      <c r="K20" s="102">
        <f t="shared" si="0"/>
        <v>0</v>
      </c>
      <c r="L20" s="170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</row>
    <row r="21" spans="1:27" x14ac:dyDescent="0.2">
      <c r="A21" s="131">
        <v>12</v>
      </c>
      <c r="B21" s="137" t="s">
        <v>215</v>
      </c>
      <c r="C21" s="133" t="s">
        <v>181</v>
      </c>
      <c r="D21" s="134"/>
      <c r="E21" s="134" t="s">
        <v>15</v>
      </c>
      <c r="F21" s="134"/>
      <c r="G21" s="134"/>
      <c r="H21" s="134"/>
      <c r="I21" s="100"/>
      <c r="J21" s="101">
        <v>10</v>
      </c>
      <c r="K21" s="102">
        <f t="shared" si="0"/>
        <v>0</v>
      </c>
      <c r="L21" s="172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AA21" s="42"/>
    </row>
    <row r="22" spans="1:27" x14ac:dyDescent="0.2">
      <c r="A22" s="131">
        <v>13</v>
      </c>
      <c r="B22" s="137" t="s">
        <v>216</v>
      </c>
      <c r="C22" s="133" t="s">
        <v>173</v>
      </c>
      <c r="D22" s="134"/>
      <c r="E22" s="134" t="s">
        <v>14</v>
      </c>
      <c r="F22" s="134"/>
      <c r="G22" s="134"/>
      <c r="H22" s="134"/>
      <c r="I22" s="105"/>
      <c r="J22" s="101">
        <v>500</v>
      </c>
      <c r="K22" s="102">
        <f t="shared" si="0"/>
        <v>0</v>
      </c>
      <c r="L22" s="172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</row>
    <row r="23" spans="1:27" x14ac:dyDescent="0.2">
      <c r="A23" s="131">
        <v>14</v>
      </c>
      <c r="B23" s="137" t="s">
        <v>221</v>
      </c>
      <c r="C23" s="133" t="s">
        <v>186</v>
      </c>
      <c r="D23" s="134"/>
      <c r="E23" s="134" t="s">
        <v>48</v>
      </c>
      <c r="F23" s="134"/>
      <c r="G23" s="134"/>
      <c r="H23" s="134"/>
      <c r="I23" s="100"/>
      <c r="J23" s="101">
        <v>50</v>
      </c>
      <c r="K23" s="102">
        <f t="shared" si="0"/>
        <v>0</v>
      </c>
      <c r="L23" s="172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</row>
    <row r="24" spans="1:27" x14ac:dyDescent="0.2">
      <c r="A24" s="131">
        <v>15</v>
      </c>
      <c r="B24" s="137" t="s">
        <v>222</v>
      </c>
      <c r="C24" s="133" t="s">
        <v>186</v>
      </c>
      <c r="D24" s="134"/>
      <c r="E24" s="134" t="s">
        <v>48</v>
      </c>
      <c r="F24" s="134"/>
      <c r="G24" s="134"/>
      <c r="H24" s="134"/>
      <c r="I24" s="100"/>
      <c r="J24" s="101">
        <v>30</v>
      </c>
      <c r="K24" s="102">
        <f t="shared" si="0"/>
        <v>0</v>
      </c>
      <c r="L24" s="170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</row>
    <row r="25" spans="1:27" x14ac:dyDescent="0.2">
      <c r="A25" s="131">
        <v>16</v>
      </c>
      <c r="B25" s="137" t="s">
        <v>223</v>
      </c>
      <c r="C25" s="133" t="s">
        <v>187</v>
      </c>
      <c r="D25" s="134"/>
      <c r="E25" s="134" t="s">
        <v>15</v>
      </c>
      <c r="F25" s="134"/>
      <c r="G25" s="134"/>
      <c r="H25" s="134"/>
      <c r="I25" s="100"/>
      <c r="J25" s="101">
        <v>50</v>
      </c>
      <c r="K25" s="102">
        <f t="shared" si="0"/>
        <v>0</v>
      </c>
      <c r="L25" s="170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</row>
    <row r="26" spans="1:27" x14ac:dyDescent="0.2">
      <c r="A26" s="131">
        <v>17</v>
      </c>
      <c r="B26" s="137" t="s">
        <v>224</v>
      </c>
      <c r="C26" s="133" t="s">
        <v>174</v>
      </c>
      <c r="D26" s="134"/>
      <c r="E26" s="134" t="s">
        <v>258</v>
      </c>
      <c r="F26" s="134"/>
      <c r="G26" s="134"/>
      <c r="H26" s="134"/>
      <c r="I26" s="100"/>
      <c r="J26" s="101">
        <v>10</v>
      </c>
      <c r="K26" s="102">
        <f t="shared" si="0"/>
        <v>0</v>
      </c>
      <c r="L26" s="170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</row>
    <row r="27" spans="1:27" x14ac:dyDescent="0.2">
      <c r="A27" s="131">
        <v>18</v>
      </c>
      <c r="B27" s="137" t="s">
        <v>225</v>
      </c>
      <c r="C27" s="133" t="s">
        <v>188</v>
      </c>
      <c r="D27" s="134"/>
      <c r="E27" s="134" t="s">
        <v>14</v>
      </c>
      <c r="F27" s="134"/>
      <c r="G27" s="134"/>
      <c r="H27" s="134"/>
      <c r="I27" s="100"/>
      <c r="J27" s="101">
        <v>200</v>
      </c>
      <c r="K27" s="102">
        <f t="shared" si="0"/>
        <v>0</v>
      </c>
      <c r="L27" s="170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</row>
    <row r="28" spans="1:27" x14ac:dyDescent="0.2">
      <c r="A28" s="131">
        <v>19</v>
      </c>
      <c r="B28" s="137" t="s">
        <v>226</v>
      </c>
      <c r="C28" s="133" t="s">
        <v>190</v>
      </c>
      <c r="D28" s="134"/>
      <c r="E28" s="134" t="s">
        <v>14</v>
      </c>
      <c r="F28" s="134"/>
      <c r="G28" s="134"/>
      <c r="H28" s="134"/>
      <c r="I28" s="100"/>
      <c r="J28" s="101">
        <v>600</v>
      </c>
      <c r="K28" s="102">
        <f t="shared" si="0"/>
        <v>0</v>
      </c>
      <c r="L28" s="170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</row>
    <row r="29" spans="1:27" x14ac:dyDescent="0.2">
      <c r="A29" s="131">
        <v>20</v>
      </c>
      <c r="B29" s="137" t="s">
        <v>259</v>
      </c>
      <c r="C29" s="133" t="s">
        <v>190</v>
      </c>
      <c r="D29" s="134"/>
      <c r="E29" s="134" t="s">
        <v>258</v>
      </c>
      <c r="F29" s="134"/>
      <c r="G29" s="134"/>
      <c r="H29" s="134"/>
      <c r="I29" s="100"/>
      <c r="J29" s="101">
        <v>300</v>
      </c>
      <c r="K29" s="102">
        <f t="shared" si="0"/>
        <v>0</v>
      </c>
      <c r="L29" s="170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</row>
    <row r="30" spans="1:27" x14ac:dyDescent="0.2">
      <c r="A30" s="131">
        <v>21</v>
      </c>
      <c r="B30" s="137" t="s">
        <v>227</v>
      </c>
      <c r="C30" s="133" t="s">
        <v>191</v>
      </c>
      <c r="D30" s="134"/>
      <c r="E30" s="134" t="s">
        <v>15</v>
      </c>
      <c r="F30" s="134"/>
      <c r="G30" s="134"/>
      <c r="H30" s="134"/>
      <c r="I30" s="100"/>
      <c r="J30" s="101">
        <v>250</v>
      </c>
      <c r="K30" s="102">
        <f t="shared" si="0"/>
        <v>0</v>
      </c>
      <c r="L30" s="170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</row>
    <row r="31" spans="1:27" x14ac:dyDescent="0.2">
      <c r="A31" s="131">
        <v>22</v>
      </c>
      <c r="B31" s="137" t="s">
        <v>229</v>
      </c>
      <c r="C31" s="133" t="s">
        <v>174</v>
      </c>
      <c r="D31" s="134"/>
      <c r="E31" s="134" t="s">
        <v>15</v>
      </c>
      <c r="F31" s="134"/>
      <c r="G31" s="134"/>
      <c r="H31" s="134"/>
      <c r="I31" s="100"/>
      <c r="J31" s="101">
        <v>200</v>
      </c>
      <c r="K31" s="102">
        <f t="shared" si="0"/>
        <v>0</v>
      </c>
      <c r="L31" s="170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</row>
    <row r="32" spans="1:27" x14ac:dyDescent="0.2">
      <c r="A32" s="84">
        <v>23</v>
      </c>
      <c r="B32" s="123" t="s">
        <v>206</v>
      </c>
      <c r="C32" s="120" t="s">
        <v>176</v>
      </c>
      <c r="D32" s="78"/>
      <c r="E32" s="78" t="s">
        <v>14</v>
      </c>
      <c r="F32" s="78"/>
      <c r="G32" s="78"/>
      <c r="H32" s="78"/>
      <c r="I32" s="45"/>
      <c r="J32" s="46">
        <v>100</v>
      </c>
      <c r="K32" s="181">
        <f t="shared" si="0"/>
        <v>0</v>
      </c>
      <c r="L32" s="172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</row>
    <row r="33" spans="1:23" x14ac:dyDescent="0.2">
      <c r="A33" s="84">
        <v>24</v>
      </c>
      <c r="B33" s="123" t="s">
        <v>207</v>
      </c>
      <c r="C33" s="120" t="s">
        <v>177</v>
      </c>
      <c r="D33" s="78"/>
      <c r="E33" s="78" t="s">
        <v>258</v>
      </c>
      <c r="F33" s="78"/>
      <c r="G33" s="78"/>
      <c r="H33" s="78"/>
      <c r="I33" s="45"/>
      <c r="J33" s="46">
        <v>10</v>
      </c>
      <c r="K33" s="181">
        <f t="shared" si="0"/>
        <v>0</v>
      </c>
      <c r="L33" s="172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</row>
    <row r="34" spans="1:23" x14ac:dyDescent="0.2">
      <c r="A34" s="84">
        <v>25</v>
      </c>
      <c r="B34" s="123" t="s">
        <v>208</v>
      </c>
      <c r="C34" s="120" t="s">
        <v>179</v>
      </c>
      <c r="D34" s="78"/>
      <c r="E34" s="78" t="s">
        <v>14</v>
      </c>
      <c r="F34" s="78"/>
      <c r="G34" s="78"/>
      <c r="H34" s="78"/>
      <c r="I34" s="45"/>
      <c r="J34" s="57">
        <v>20</v>
      </c>
      <c r="K34" s="181">
        <f t="shared" si="0"/>
        <v>0</v>
      </c>
      <c r="L34" s="172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</row>
    <row r="35" spans="1:23" x14ac:dyDescent="0.2">
      <c r="A35" s="84">
        <v>26</v>
      </c>
      <c r="B35" s="123" t="s">
        <v>209</v>
      </c>
      <c r="C35" s="120" t="s">
        <v>176</v>
      </c>
      <c r="D35" s="78"/>
      <c r="E35" s="78" t="s">
        <v>14</v>
      </c>
      <c r="F35" s="78"/>
      <c r="G35" s="78"/>
      <c r="H35" s="78"/>
      <c r="I35" s="45"/>
      <c r="J35" s="58">
        <v>10</v>
      </c>
      <c r="K35" s="181">
        <f t="shared" si="0"/>
        <v>0</v>
      </c>
      <c r="L35" s="170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</row>
    <row r="36" spans="1:23" x14ac:dyDescent="0.2">
      <c r="A36" s="84">
        <v>27</v>
      </c>
      <c r="B36" s="123" t="s">
        <v>210</v>
      </c>
      <c r="C36" s="120" t="s">
        <v>176</v>
      </c>
      <c r="D36" s="78"/>
      <c r="E36" s="78" t="s">
        <v>15</v>
      </c>
      <c r="F36" s="78"/>
      <c r="G36" s="78"/>
      <c r="H36" s="78"/>
      <c r="I36" s="45"/>
      <c r="J36" s="58">
        <v>10</v>
      </c>
      <c r="K36" s="181">
        <f t="shared" si="0"/>
        <v>0</v>
      </c>
      <c r="L36" s="170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</row>
    <row r="37" spans="1:23" x14ac:dyDescent="0.2">
      <c r="A37" s="84">
        <v>28</v>
      </c>
      <c r="B37" s="123" t="s">
        <v>211</v>
      </c>
      <c r="C37" s="120" t="s">
        <v>176</v>
      </c>
      <c r="D37" s="78"/>
      <c r="E37" s="125" t="s">
        <v>14</v>
      </c>
      <c r="F37" s="125"/>
      <c r="G37" s="125"/>
      <c r="H37" s="125"/>
      <c r="I37" s="45"/>
      <c r="J37" s="58">
        <v>10</v>
      </c>
      <c r="K37" s="181">
        <f t="shared" si="0"/>
        <v>0</v>
      </c>
      <c r="L37" s="170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</row>
    <row r="38" spans="1:23" x14ac:dyDescent="0.2">
      <c r="A38" s="84">
        <v>29</v>
      </c>
      <c r="B38" s="123" t="s">
        <v>212</v>
      </c>
      <c r="C38" s="120" t="s">
        <v>176</v>
      </c>
      <c r="D38" s="78"/>
      <c r="E38" s="78" t="s">
        <v>15</v>
      </c>
      <c r="F38" s="78"/>
      <c r="G38" s="78"/>
      <c r="H38" s="78"/>
      <c r="I38" s="122"/>
      <c r="J38" s="56">
        <v>10</v>
      </c>
      <c r="K38" s="181">
        <f t="shared" si="0"/>
        <v>0</v>
      </c>
      <c r="L38" s="170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</row>
    <row r="39" spans="1:23" x14ac:dyDescent="0.2">
      <c r="A39" s="84">
        <v>30</v>
      </c>
      <c r="B39" s="123" t="s">
        <v>213</v>
      </c>
      <c r="C39" s="120" t="s">
        <v>176</v>
      </c>
      <c r="D39" s="78"/>
      <c r="E39" s="78" t="s">
        <v>15</v>
      </c>
      <c r="F39" s="78"/>
      <c r="G39" s="78"/>
      <c r="H39" s="78"/>
      <c r="I39" s="122"/>
      <c r="J39" s="56">
        <v>50</v>
      </c>
      <c r="K39" s="181">
        <f t="shared" si="0"/>
        <v>0</v>
      </c>
      <c r="L39" s="170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</row>
    <row r="40" spans="1:23" x14ac:dyDescent="0.2">
      <c r="A40" s="84">
        <v>31</v>
      </c>
      <c r="B40" s="123" t="s">
        <v>217</v>
      </c>
      <c r="C40" s="120" t="s">
        <v>182</v>
      </c>
      <c r="D40" s="78"/>
      <c r="E40" s="78" t="s">
        <v>258</v>
      </c>
      <c r="F40" s="78"/>
      <c r="G40" s="78"/>
      <c r="H40" s="78"/>
      <c r="I40" s="45"/>
      <c r="J40" s="57">
        <v>400</v>
      </c>
      <c r="K40" s="181">
        <f t="shared" si="0"/>
        <v>0</v>
      </c>
      <c r="L40" s="170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</row>
    <row r="41" spans="1:23" x14ac:dyDescent="0.2">
      <c r="A41" s="84">
        <v>32</v>
      </c>
      <c r="B41" s="123" t="s">
        <v>218</v>
      </c>
      <c r="C41" s="120" t="s">
        <v>183</v>
      </c>
      <c r="D41" s="78"/>
      <c r="E41" s="78" t="s">
        <v>14</v>
      </c>
      <c r="F41" s="78"/>
      <c r="G41" s="78"/>
      <c r="H41" s="78"/>
      <c r="I41" s="45"/>
      <c r="J41" s="57">
        <v>300</v>
      </c>
      <c r="K41" s="181">
        <f t="shared" si="0"/>
        <v>0</v>
      </c>
      <c r="L41" s="170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</row>
    <row r="42" spans="1:23" x14ac:dyDescent="0.2">
      <c r="A42" s="84">
        <v>33</v>
      </c>
      <c r="B42" s="123" t="s">
        <v>219</v>
      </c>
      <c r="C42" s="120" t="s">
        <v>184</v>
      </c>
      <c r="D42" s="78"/>
      <c r="E42" s="78" t="s">
        <v>14</v>
      </c>
      <c r="F42" s="78"/>
      <c r="G42" s="78"/>
      <c r="H42" s="78"/>
      <c r="I42" s="45"/>
      <c r="J42" s="57">
        <v>100</v>
      </c>
      <c r="K42" s="181">
        <f t="shared" si="0"/>
        <v>0</v>
      </c>
      <c r="L42" s="170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</row>
    <row r="43" spans="1:23" x14ac:dyDescent="0.2">
      <c r="A43" s="84">
        <v>34</v>
      </c>
      <c r="B43" s="123" t="s">
        <v>220</v>
      </c>
      <c r="C43" s="120" t="s">
        <v>185</v>
      </c>
      <c r="D43" s="78"/>
      <c r="E43" s="78" t="s">
        <v>15</v>
      </c>
      <c r="F43" s="78"/>
      <c r="G43" s="78"/>
      <c r="H43" s="78"/>
      <c r="I43" s="45"/>
      <c r="J43" s="57">
        <v>20</v>
      </c>
      <c r="K43" s="181">
        <f t="shared" si="0"/>
        <v>0</v>
      </c>
      <c r="L43" s="170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</row>
    <row r="44" spans="1:23" x14ac:dyDescent="0.2">
      <c r="A44" s="84">
        <v>35</v>
      </c>
      <c r="B44" s="123" t="s">
        <v>228</v>
      </c>
      <c r="C44" s="120" t="s">
        <v>179</v>
      </c>
      <c r="D44" s="75"/>
      <c r="E44" s="75" t="s">
        <v>15</v>
      </c>
      <c r="F44" s="75"/>
      <c r="G44" s="75"/>
      <c r="H44" s="75"/>
      <c r="I44" s="45"/>
      <c r="J44" s="57">
        <v>20</v>
      </c>
      <c r="K44" s="181">
        <f t="shared" si="0"/>
        <v>0</v>
      </c>
      <c r="L44" s="170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</row>
    <row r="45" spans="1:23" x14ac:dyDescent="0.2">
      <c r="A45" s="84">
        <v>36</v>
      </c>
      <c r="B45" s="123" t="s">
        <v>230</v>
      </c>
      <c r="C45" s="126" t="s">
        <v>192</v>
      </c>
      <c r="D45" s="78"/>
      <c r="E45" s="78" t="s">
        <v>14</v>
      </c>
      <c r="F45" s="78"/>
      <c r="G45" s="78"/>
      <c r="H45" s="78"/>
      <c r="I45" s="45"/>
      <c r="J45" s="57">
        <v>10</v>
      </c>
      <c r="K45" s="181">
        <f t="shared" si="0"/>
        <v>0</v>
      </c>
      <c r="L45" s="170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</row>
    <row r="46" spans="1:23" x14ac:dyDescent="0.2">
      <c r="A46" s="84">
        <v>37</v>
      </c>
      <c r="B46" s="123" t="s">
        <v>231</v>
      </c>
      <c r="C46" s="120" t="s">
        <v>192</v>
      </c>
      <c r="D46" s="78"/>
      <c r="E46" s="78" t="s">
        <v>14</v>
      </c>
      <c r="F46" s="78"/>
      <c r="G46" s="78"/>
      <c r="H46" s="78"/>
      <c r="I46" s="45"/>
      <c r="J46" s="57">
        <v>30</v>
      </c>
      <c r="K46" s="181">
        <f t="shared" si="0"/>
        <v>0</v>
      </c>
      <c r="L46" s="170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</row>
    <row r="47" spans="1:23" x14ac:dyDescent="0.2">
      <c r="A47" s="84">
        <v>38</v>
      </c>
      <c r="B47" s="123" t="s">
        <v>232</v>
      </c>
      <c r="C47" s="120" t="s">
        <v>192</v>
      </c>
      <c r="D47" s="78"/>
      <c r="E47" s="78" t="s">
        <v>14</v>
      </c>
      <c r="F47" s="78"/>
      <c r="G47" s="78"/>
      <c r="H47" s="78"/>
      <c r="I47" s="45"/>
      <c r="J47" s="57">
        <v>30</v>
      </c>
      <c r="K47" s="181">
        <f t="shared" si="0"/>
        <v>0</v>
      </c>
      <c r="L47" s="170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</row>
    <row r="48" spans="1:23" x14ac:dyDescent="0.2">
      <c r="A48" s="84">
        <v>39</v>
      </c>
      <c r="B48" s="123" t="s">
        <v>233</v>
      </c>
      <c r="C48" s="120" t="s">
        <v>242</v>
      </c>
      <c r="D48" s="78"/>
      <c r="E48" s="78" t="s">
        <v>14</v>
      </c>
      <c r="F48" s="78"/>
      <c r="G48" s="78"/>
      <c r="H48" s="78"/>
      <c r="I48" s="45"/>
      <c r="J48" s="57">
        <v>800</v>
      </c>
      <c r="K48" s="181">
        <f t="shared" si="0"/>
        <v>0</v>
      </c>
      <c r="L48" s="170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</row>
    <row r="49" spans="1:25" x14ac:dyDescent="0.2">
      <c r="A49" s="84">
        <v>40</v>
      </c>
      <c r="B49" s="123" t="s">
        <v>234</v>
      </c>
      <c r="C49" s="126" t="s">
        <v>242</v>
      </c>
      <c r="D49" s="78"/>
      <c r="E49" s="78" t="s">
        <v>15</v>
      </c>
      <c r="F49" s="78"/>
      <c r="G49" s="78"/>
      <c r="H49" s="78"/>
      <c r="I49" s="45"/>
      <c r="J49" s="57">
        <v>100</v>
      </c>
      <c r="K49" s="181">
        <f t="shared" si="0"/>
        <v>0</v>
      </c>
      <c r="L49" s="170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</row>
    <row r="50" spans="1:25" x14ac:dyDescent="0.2">
      <c r="A50" s="84">
        <v>41</v>
      </c>
      <c r="B50" s="123" t="s">
        <v>269</v>
      </c>
      <c r="C50" s="126" t="s">
        <v>242</v>
      </c>
      <c r="D50" s="124"/>
      <c r="E50" s="124" t="s">
        <v>15</v>
      </c>
      <c r="F50" s="124"/>
      <c r="G50" s="78"/>
      <c r="H50" s="78"/>
      <c r="I50" s="45"/>
      <c r="J50" s="57">
        <v>400</v>
      </c>
      <c r="K50" s="181">
        <f t="shared" si="0"/>
        <v>0</v>
      </c>
      <c r="L50" s="170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</row>
    <row r="51" spans="1:25" ht="38.25" x14ac:dyDescent="0.2">
      <c r="A51" s="2" t="s">
        <v>204</v>
      </c>
      <c r="B51" s="265" t="s">
        <v>236</v>
      </c>
      <c r="C51" s="266"/>
      <c r="D51" s="2"/>
      <c r="E51" s="2" t="s">
        <v>203</v>
      </c>
      <c r="F51" s="2"/>
      <c r="G51" s="2"/>
      <c r="H51" s="2"/>
      <c r="I51" s="203" t="s">
        <v>240</v>
      </c>
      <c r="J51" s="191" t="s">
        <v>250</v>
      </c>
      <c r="K51" s="205" t="s">
        <v>172</v>
      </c>
      <c r="L51" s="186"/>
    </row>
    <row r="52" spans="1:25" x14ac:dyDescent="0.2">
      <c r="A52" s="84">
        <v>1</v>
      </c>
      <c r="B52" s="263" t="s">
        <v>274</v>
      </c>
      <c r="C52" s="264"/>
      <c r="D52" s="92"/>
      <c r="E52" s="8" t="s">
        <v>14</v>
      </c>
      <c r="F52" s="8"/>
      <c r="G52" s="92"/>
      <c r="H52" s="93"/>
      <c r="I52" s="76"/>
      <c r="J52" s="51">
        <v>200</v>
      </c>
      <c r="K52" s="181">
        <f t="shared" ref="K52:K56" si="1">I52*J52</f>
        <v>0</v>
      </c>
      <c r="L52" s="187"/>
    </row>
    <row r="53" spans="1:25" ht="14.25" customHeight="1" x14ac:dyDescent="0.2">
      <c r="A53" s="84">
        <v>2</v>
      </c>
      <c r="B53" s="263" t="s">
        <v>275</v>
      </c>
      <c r="C53" s="264"/>
      <c r="D53" s="92"/>
      <c r="E53" s="78" t="s">
        <v>14</v>
      </c>
      <c r="F53" s="78"/>
      <c r="G53" s="92"/>
      <c r="H53" s="93"/>
      <c r="I53" s="76"/>
      <c r="J53" s="52">
        <v>1500</v>
      </c>
      <c r="K53" s="181">
        <f t="shared" si="1"/>
        <v>0</v>
      </c>
      <c r="L53" s="187"/>
    </row>
    <row r="54" spans="1:25" ht="14.25" customHeight="1" x14ac:dyDescent="0.2">
      <c r="A54" s="84">
        <v>3</v>
      </c>
      <c r="B54" s="263" t="s">
        <v>276</v>
      </c>
      <c r="C54" s="264"/>
      <c r="D54" s="92"/>
      <c r="E54" s="78" t="s">
        <v>15</v>
      </c>
      <c r="F54" s="78"/>
      <c r="G54" s="92"/>
      <c r="H54" s="93"/>
      <c r="I54" s="76"/>
      <c r="J54" s="52">
        <v>1500</v>
      </c>
      <c r="K54" s="181">
        <f t="shared" si="1"/>
        <v>0</v>
      </c>
      <c r="L54" s="187"/>
    </row>
    <row r="55" spans="1:25" ht="14.25" customHeight="1" x14ac:dyDescent="0.2">
      <c r="A55" s="84">
        <v>4</v>
      </c>
      <c r="B55" s="263" t="s">
        <v>277</v>
      </c>
      <c r="C55" s="264"/>
      <c r="D55" s="92"/>
      <c r="E55" s="78" t="s">
        <v>15</v>
      </c>
      <c r="F55" s="78"/>
      <c r="G55" s="92"/>
      <c r="H55" s="93"/>
      <c r="I55" s="76"/>
      <c r="J55" s="52">
        <v>200</v>
      </c>
      <c r="K55" s="181">
        <f t="shared" si="1"/>
        <v>0</v>
      </c>
      <c r="L55" s="187"/>
    </row>
    <row r="56" spans="1:25" ht="15" customHeight="1" thickBot="1" x14ac:dyDescent="0.25">
      <c r="A56" s="84">
        <v>5</v>
      </c>
      <c r="B56" s="263" t="s">
        <v>312</v>
      </c>
      <c r="C56" s="264"/>
      <c r="D56" s="92"/>
      <c r="E56" s="78" t="s">
        <v>15</v>
      </c>
      <c r="F56" s="78"/>
      <c r="G56" s="92"/>
      <c r="H56" s="93"/>
      <c r="I56" s="155"/>
      <c r="J56" s="156">
        <v>2500</v>
      </c>
      <c r="K56" s="185">
        <f t="shared" si="1"/>
        <v>0</v>
      </c>
      <c r="L56" s="187"/>
    </row>
    <row r="57" spans="1:25" s="68" customFormat="1" ht="15" customHeight="1" x14ac:dyDescent="0.2">
      <c r="A57" s="39"/>
      <c r="B57" s="157"/>
      <c r="C57" s="158"/>
      <c r="D57" s="159"/>
      <c r="E57" s="159"/>
      <c r="F57" s="159"/>
      <c r="G57" s="159"/>
      <c r="H57" s="159"/>
      <c r="I57" s="233" t="s">
        <v>81</v>
      </c>
      <c r="J57" s="234"/>
      <c r="K57" s="151">
        <f>SUM(K10:K56)</f>
        <v>0</v>
      </c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</row>
    <row r="58" spans="1:25" ht="15" customHeight="1" x14ac:dyDescent="0.2">
      <c r="B58" s="245" t="s">
        <v>317</v>
      </c>
      <c r="C58" s="246"/>
      <c r="D58" s="212" t="s">
        <v>318</v>
      </c>
      <c r="E58" s="213" t="s">
        <v>316</v>
      </c>
      <c r="I58" s="235" t="s">
        <v>166</v>
      </c>
      <c r="J58" s="236"/>
      <c r="K58" s="152">
        <f>K57*1.055</f>
        <v>0</v>
      </c>
    </row>
    <row r="59" spans="1:25" ht="15" customHeight="1" thickBot="1" x14ac:dyDescent="0.25">
      <c r="I59" s="267" t="s">
        <v>249</v>
      </c>
      <c r="J59" s="268"/>
      <c r="K59" s="153">
        <f>K57+K58</f>
        <v>0</v>
      </c>
    </row>
    <row r="60" spans="1:25" x14ac:dyDescent="0.2">
      <c r="B60" s="232" t="s">
        <v>262</v>
      </c>
      <c r="C60" s="232"/>
    </row>
    <row r="61" spans="1:25" x14ac:dyDescent="0.2">
      <c r="B61" s="232" t="s">
        <v>167</v>
      </c>
      <c r="C61" s="232"/>
    </row>
    <row r="62" spans="1:25" x14ac:dyDescent="0.2">
      <c r="B62" s="232"/>
      <c r="C62" s="232"/>
    </row>
    <row r="63" spans="1:25" x14ac:dyDescent="0.2">
      <c r="B63" s="232" t="s">
        <v>169</v>
      </c>
      <c r="C63" s="232"/>
    </row>
    <row r="64" spans="1:25" x14ac:dyDescent="0.2">
      <c r="B64" s="232"/>
      <c r="C64" s="232"/>
    </row>
    <row r="65" spans="2:3" x14ac:dyDescent="0.2">
      <c r="B65" s="232" t="s">
        <v>168</v>
      </c>
      <c r="C65" s="232"/>
    </row>
  </sheetData>
  <mergeCells count="32">
    <mergeCell ref="B64:C64"/>
    <mergeCell ref="B65:C65"/>
    <mergeCell ref="A1:K4"/>
    <mergeCell ref="B58:C58"/>
    <mergeCell ref="B60:C60"/>
    <mergeCell ref="B61:C61"/>
    <mergeCell ref="B62:C62"/>
    <mergeCell ref="B63:C63"/>
    <mergeCell ref="F8:F9"/>
    <mergeCell ref="I57:J57"/>
    <mergeCell ref="I58:J58"/>
    <mergeCell ref="I59:J59"/>
    <mergeCell ref="I8:I9"/>
    <mergeCell ref="J8:J9"/>
    <mergeCell ref="K8:K9"/>
    <mergeCell ref="B56:C56"/>
    <mergeCell ref="L8:W8"/>
    <mergeCell ref="B52:C52"/>
    <mergeCell ref="B53:C53"/>
    <mergeCell ref="B54:C54"/>
    <mergeCell ref="B55:C55"/>
    <mergeCell ref="B51:C51"/>
    <mergeCell ref="G8:G9"/>
    <mergeCell ref="H8:H9"/>
    <mergeCell ref="A5:K5"/>
    <mergeCell ref="A6:K6"/>
    <mergeCell ref="A7:K7"/>
    <mergeCell ref="A8:A9"/>
    <mergeCell ref="B8:B9"/>
    <mergeCell ref="C8:C9"/>
    <mergeCell ref="D8:D9"/>
    <mergeCell ref="E8:E9"/>
  </mergeCells>
  <pageMargins left="0.70866141732283472" right="0.70866141732283472" top="0.74803149606299213" bottom="0.74803149606299213" header="0.31496062992125984" footer="0.31496062992125984"/>
  <pageSetup paperSize="8" scale="77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opLeftCell="A41" zoomScaleNormal="100" workbookViewId="0">
      <selection activeCell="A61" sqref="A1:R61"/>
    </sheetView>
  </sheetViews>
  <sheetFormatPr baseColWidth="10" defaultColWidth="9.140625" defaultRowHeight="12.75" x14ac:dyDescent="0.2"/>
  <cols>
    <col min="1" max="1" width="8.5703125" style="89" customWidth="1"/>
    <col min="2" max="2" width="65.7109375" style="44" customWidth="1"/>
    <col min="3" max="6" width="12.7109375" style="44" customWidth="1"/>
    <col min="7" max="18" width="4.42578125" style="44" customWidth="1"/>
    <col min="19" max="19" width="10.5703125" style="44" bestFit="1" customWidth="1"/>
    <col min="20" max="20" width="7.7109375" style="44" bestFit="1" customWidth="1"/>
    <col min="21" max="253" width="11.42578125" style="44" customWidth="1"/>
    <col min="254" max="16384" width="9.140625" style="44"/>
  </cols>
  <sheetData>
    <row r="1" spans="1:18" ht="12.75" customHeight="1" x14ac:dyDescent="0.2">
      <c r="A1" s="239" t="s">
        <v>325</v>
      </c>
      <c r="B1" s="240"/>
      <c r="C1" s="240"/>
      <c r="D1" s="240"/>
      <c r="E1" s="240"/>
      <c r="F1" s="258"/>
    </row>
    <row r="2" spans="1:18" ht="12.75" customHeight="1" x14ac:dyDescent="0.2">
      <c r="A2" s="241"/>
      <c r="B2" s="283"/>
      <c r="C2" s="283"/>
      <c r="D2" s="283"/>
      <c r="E2" s="283"/>
      <c r="F2" s="259"/>
    </row>
    <row r="3" spans="1:18" ht="12.75" customHeight="1" x14ac:dyDescent="0.2">
      <c r="A3" s="241"/>
      <c r="B3" s="242"/>
      <c r="C3" s="242"/>
      <c r="D3" s="242"/>
      <c r="E3" s="242"/>
      <c r="F3" s="259"/>
    </row>
    <row r="4" spans="1:18" ht="12.75" customHeight="1" x14ac:dyDescent="0.2">
      <c r="A4" s="243"/>
      <c r="B4" s="244"/>
      <c r="C4" s="244"/>
      <c r="D4" s="244"/>
      <c r="E4" s="244"/>
      <c r="F4" s="260"/>
    </row>
    <row r="5" spans="1:18" x14ac:dyDescent="0.2">
      <c r="A5" s="249" t="s">
        <v>201</v>
      </c>
      <c r="B5" s="249"/>
      <c r="C5" s="249"/>
      <c r="D5" s="249"/>
      <c r="E5" s="249"/>
      <c r="F5" s="249"/>
    </row>
    <row r="6" spans="1:18" x14ac:dyDescent="0.2">
      <c r="A6" s="248" t="s">
        <v>200</v>
      </c>
      <c r="B6" s="248"/>
      <c r="C6" s="248"/>
      <c r="D6" s="248"/>
      <c r="E6" s="248"/>
      <c r="F6" s="248"/>
    </row>
    <row r="7" spans="1:18" x14ac:dyDescent="0.2">
      <c r="A7" s="247" t="s">
        <v>264</v>
      </c>
      <c r="B7" s="247"/>
      <c r="C7" s="247"/>
      <c r="D7" s="247"/>
      <c r="E7" s="247"/>
      <c r="F7" s="247"/>
    </row>
    <row r="8" spans="1:18" s="81" customFormat="1" ht="50.1" customHeight="1" x14ac:dyDescent="0.25">
      <c r="A8" s="188" t="s">
        <v>204</v>
      </c>
      <c r="B8" s="188" t="s">
        <v>0</v>
      </c>
      <c r="C8" s="188" t="s">
        <v>198</v>
      </c>
      <c r="D8" s="188" t="s">
        <v>266</v>
      </c>
      <c r="E8" s="188" t="s">
        <v>194</v>
      </c>
      <c r="F8" s="189" t="s">
        <v>171</v>
      </c>
      <c r="G8" s="271" t="s">
        <v>197</v>
      </c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</row>
    <row r="9" spans="1:18" s="48" customFormat="1" x14ac:dyDescent="0.2">
      <c r="A9" s="276" t="s">
        <v>157</v>
      </c>
      <c r="B9" s="275"/>
      <c r="C9" s="275"/>
      <c r="D9" s="275"/>
      <c r="E9" s="275"/>
      <c r="F9" s="86"/>
      <c r="G9" s="169" t="s">
        <v>4</v>
      </c>
      <c r="H9" s="86" t="s">
        <v>5</v>
      </c>
      <c r="I9" s="86" t="s">
        <v>6</v>
      </c>
      <c r="J9" s="86" t="s">
        <v>7</v>
      </c>
      <c r="K9" s="86" t="s">
        <v>6</v>
      </c>
      <c r="L9" s="86" t="s">
        <v>4</v>
      </c>
      <c r="M9" s="86" t="s">
        <v>4</v>
      </c>
      <c r="N9" s="86" t="s">
        <v>7</v>
      </c>
      <c r="O9" s="86" t="s">
        <v>8</v>
      </c>
      <c r="P9" s="86" t="s">
        <v>9</v>
      </c>
      <c r="Q9" s="86" t="s">
        <v>6</v>
      </c>
      <c r="R9" s="87" t="s">
        <v>11</v>
      </c>
    </row>
    <row r="10" spans="1:18" x14ac:dyDescent="0.2">
      <c r="A10" s="90">
        <v>1</v>
      </c>
      <c r="B10" s="98" t="s">
        <v>271</v>
      </c>
      <c r="C10" s="53"/>
      <c r="D10" s="73"/>
      <c r="E10" s="58">
        <v>1000</v>
      </c>
      <c r="F10" s="80">
        <f t="shared" ref="F10:F36" si="0">D10*E10</f>
        <v>0</v>
      </c>
      <c r="G10" s="170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</row>
    <row r="11" spans="1:18" x14ac:dyDescent="0.2">
      <c r="A11" s="90">
        <v>2</v>
      </c>
      <c r="B11" s="98" t="s">
        <v>272</v>
      </c>
      <c r="C11" s="54"/>
      <c r="D11" s="73"/>
      <c r="E11" s="56">
        <v>4000</v>
      </c>
      <c r="F11" s="80">
        <f t="shared" si="0"/>
        <v>0</v>
      </c>
      <c r="G11" s="170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</row>
    <row r="12" spans="1:18" x14ac:dyDescent="0.2">
      <c r="A12" s="90">
        <v>3</v>
      </c>
      <c r="B12" s="98" t="s">
        <v>273</v>
      </c>
      <c r="C12" s="53"/>
      <c r="D12" s="73"/>
      <c r="E12" s="58">
        <v>1500</v>
      </c>
      <c r="F12" s="80">
        <f t="shared" si="0"/>
        <v>0</v>
      </c>
      <c r="G12" s="170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</row>
    <row r="13" spans="1:18" x14ac:dyDescent="0.2">
      <c r="A13" s="90">
        <v>4</v>
      </c>
      <c r="B13" s="98" t="s">
        <v>278</v>
      </c>
      <c r="C13" s="53"/>
      <c r="D13" s="73"/>
      <c r="E13" s="58">
        <v>3000</v>
      </c>
      <c r="F13" s="80">
        <f t="shared" si="0"/>
        <v>0</v>
      </c>
      <c r="G13" s="170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</row>
    <row r="14" spans="1:18" x14ac:dyDescent="0.2">
      <c r="A14" s="90">
        <v>5</v>
      </c>
      <c r="B14" s="69" t="s">
        <v>279</v>
      </c>
      <c r="C14" s="53"/>
      <c r="D14" s="73"/>
      <c r="E14" s="58">
        <v>50</v>
      </c>
      <c r="F14" s="80">
        <f t="shared" si="0"/>
        <v>0</v>
      </c>
      <c r="G14" s="171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</row>
    <row r="15" spans="1:18" x14ac:dyDescent="0.2">
      <c r="A15" s="90">
        <v>6</v>
      </c>
      <c r="B15" s="98" t="s">
        <v>280</v>
      </c>
      <c r="C15" s="53"/>
      <c r="D15" s="73"/>
      <c r="E15" s="58">
        <v>350</v>
      </c>
      <c r="F15" s="80">
        <f t="shared" si="0"/>
        <v>0</v>
      </c>
      <c r="G15" s="170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</row>
    <row r="16" spans="1:18" x14ac:dyDescent="0.2">
      <c r="A16" s="90">
        <v>7</v>
      </c>
      <c r="B16" s="69" t="s">
        <v>281</v>
      </c>
      <c r="C16" s="61"/>
      <c r="D16" s="73"/>
      <c r="E16" s="58">
        <v>200</v>
      </c>
      <c r="F16" s="80">
        <f t="shared" si="0"/>
        <v>0</v>
      </c>
      <c r="G16" s="170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</row>
    <row r="17" spans="1:18" x14ac:dyDescent="0.2">
      <c r="A17" s="90">
        <v>8</v>
      </c>
      <c r="B17" s="69" t="s">
        <v>282</v>
      </c>
      <c r="C17" s="60"/>
      <c r="D17" s="73"/>
      <c r="E17" s="58">
        <v>150</v>
      </c>
      <c r="F17" s="80">
        <f t="shared" si="0"/>
        <v>0</v>
      </c>
      <c r="G17" s="172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</row>
    <row r="18" spans="1:18" x14ac:dyDescent="0.2">
      <c r="A18" s="90">
        <v>9</v>
      </c>
      <c r="B18" s="69" t="s">
        <v>283</v>
      </c>
      <c r="C18" s="60"/>
      <c r="D18" s="73"/>
      <c r="E18" s="58">
        <v>300</v>
      </c>
      <c r="F18" s="80">
        <f t="shared" si="0"/>
        <v>0</v>
      </c>
      <c r="G18" s="172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</row>
    <row r="19" spans="1:18" x14ac:dyDescent="0.2">
      <c r="A19" s="90">
        <v>10</v>
      </c>
      <c r="B19" s="69" t="s">
        <v>285</v>
      </c>
      <c r="C19" s="53"/>
      <c r="D19" s="73"/>
      <c r="E19" s="58">
        <v>100</v>
      </c>
      <c r="F19" s="80">
        <f t="shared" si="0"/>
        <v>0</v>
      </c>
      <c r="G19" s="170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</row>
    <row r="20" spans="1:18" x14ac:dyDescent="0.2">
      <c r="A20" s="90">
        <v>11</v>
      </c>
      <c r="B20" s="69" t="s">
        <v>284</v>
      </c>
      <c r="C20" s="53"/>
      <c r="D20" s="73"/>
      <c r="E20" s="58">
        <v>100</v>
      </c>
      <c r="F20" s="80">
        <f t="shared" si="0"/>
        <v>0</v>
      </c>
      <c r="G20" s="170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</row>
    <row r="21" spans="1:18" x14ac:dyDescent="0.2">
      <c r="A21" s="90">
        <v>12</v>
      </c>
      <c r="B21" s="98" t="s">
        <v>286</v>
      </c>
      <c r="C21" s="55"/>
      <c r="D21" s="73"/>
      <c r="E21" s="65">
        <v>50</v>
      </c>
      <c r="F21" s="80">
        <f t="shared" si="0"/>
        <v>0</v>
      </c>
      <c r="G21" s="170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</row>
    <row r="22" spans="1:18" x14ac:dyDescent="0.2">
      <c r="A22" s="90">
        <v>13</v>
      </c>
      <c r="B22" s="98" t="s">
        <v>287</v>
      </c>
      <c r="C22" s="53"/>
      <c r="D22" s="73"/>
      <c r="E22" s="62">
        <v>100</v>
      </c>
      <c r="F22" s="80">
        <f t="shared" si="0"/>
        <v>0</v>
      </c>
      <c r="G22" s="170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</row>
    <row r="23" spans="1:18" x14ac:dyDescent="0.2">
      <c r="A23" s="90">
        <v>14</v>
      </c>
      <c r="B23" s="69" t="s">
        <v>288</v>
      </c>
      <c r="C23" s="53"/>
      <c r="D23" s="73"/>
      <c r="E23" s="62">
        <v>300</v>
      </c>
      <c r="F23" s="80">
        <f t="shared" si="0"/>
        <v>0</v>
      </c>
      <c r="G23" s="170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</row>
    <row r="24" spans="1:18" x14ac:dyDescent="0.2">
      <c r="A24" s="90">
        <v>15</v>
      </c>
      <c r="B24" s="69" t="s">
        <v>289</v>
      </c>
      <c r="C24" s="53"/>
      <c r="D24" s="73"/>
      <c r="E24" s="62">
        <v>1000</v>
      </c>
      <c r="F24" s="80">
        <f t="shared" si="0"/>
        <v>0</v>
      </c>
      <c r="G24" s="170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</row>
    <row r="25" spans="1:18" x14ac:dyDescent="0.2">
      <c r="A25" s="90">
        <v>16</v>
      </c>
      <c r="B25" s="69" t="s">
        <v>290</v>
      </c>
      <c r="C25" s="53"/>
      <c r="D25" s="73"/>
      <c r="E25" s="62">
        <v>50</v>
      </c>
      <c r="F25" s="80">
        <f t="shared" si="0"/>
        <v>0</v>
      </c>
      <c r="G25" s="170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</row>
    <row r="26" spans="1:18" x14ac:dyDescent="0.2">
      <c r="A26" s="90">
        <v>17</v>
      </c>
      <c r="B26" s="69" t="s">
        <v>291</v>
      </c>
      <c r="C26" s="53"/>
      <c r="D26" s="73"/>
      <c r="E26" s="62">
        <v>50</v>
      </c>
      <c r="F26" s="80">
        <f t="shared" si="0"/>
        <v>0</v>
      </c>
      <c r="G26" s="170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</row>
    <row r="27" spans="1:18" x14ac:dyDescent="0.2">
      <c r="A27" s="90">
        <v>18</v>
      </c>
      <c r="B27" s="118" t="s">
        <v>293</v>
      </c>
      <c r="C27" s="55"/>
      <c r="D27" s="73"/>
      <c r="E27" s="65">
        <v>50</v>
      </c>
      <c r="F27" s="80">
        <f t="shared" si="0"/>
        <v>0</v>
      </c>
      <c r="G27" s="170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</row>
    <row r="28" spans="1:18" x14ac:dyDescent="0.2">
      <c r="A28" s="90">
        <v>19</v>
      </c>
      <c r="B28" s="69" t="s">
        <v>292</v>
      </c>
      <c r="C28" s="53"/>
      <c r="D28" s="73"/>
      <c r="E28" s="62">
        <v>50</v>
      </c>
      <c r="F28" s="80">
        <f t="shared" si="0"/>
        <v>0</v>
      </c>
      <c r="G28" s="170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</row>
    <row r="29" spans="1:18" x14ac:dyDescent="0.2">
      <c r="A29" s="90">
        <v>20</v>
      </c>
      <c r="B29" s="98" t="s">
        <v>294</v>
      </c>
      <c r="C29" s="53"/>
      <c r="D29" s="73"/>
      <c r="E29" s="62">
        <v>600</v>
      </c>
      <c r="F29" s="80">
        <f t="shared" si="0"/>
        <v>0</v>
      </c>
      <c r="G29" s="170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</row>
    <row r="30" spans="1:18" x14ac:dyDescent="0.2">
      <c r="A30" s="90">
        <v>21</v>
      </c>
      <c r="B30" s="114" t="s">
        <v>319</v>
      </c>
      <c r="C30" s="115"/>
      <c r="D30" s="116"/>
      <c r="E30" s="117">
        <v>600</v>
      </c>
      <c r="F30" s="80">
        <f t="shared" si="0"/>
        <v>0</v>
      </c>
      <c r="G30" s="170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</row>
    <row r="31" spans="1:18" x14ac:dyDescent="0.2">
      <c r="A31" s="90">
        <v>22</v>
      </c>
      <c r="B31" s="98" t="s">
        <v>295</v>
      </c>
      <c r="C31" s="53"/>
      <c r="D31" s="73"/>
      <c r="E31" s="62">
        <v>200</v>
      </c>
      <c r="F31" s="80">
        <f t="shared" si="0"/>
        <v>0</v>
      </c>
      <c r="G31" s="170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</row>
    <row r="32" spans="1:18" x14ac:dyDescent="0.2">
      <c r="A32" s="90">
        <v>23</v>
      </c>
      <c r="B32" s="69" t="s">
        <v>296</v>
      </c>
      <c r="C32" s="53"/>
      <c r="D32" s="73"/>
      <c r="E32" s="62">
        <v>600</v>
      </c>
      <c r="F32" s="80">
        <f t="shared" si="0"/>
        <v>0</v>
      </c>
      <c r="G32" s="170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</row>
    <row r="33" spans="1:18" x14ac:dyDescent="0.2">
      <c r="A33" s="90">
        <v>24</v>
      </c>
      <c r="B33" s="98" t="s">
        <v>297</v>
      </c>
      <c r="C33" s="53"/>
      <c r="D33" s="73"/>
      <c r="E33" s="62">
        <v>100</v>
      </c>
      <c r="F33" s="80">
        <f t="shared" si="0"/>
        <v>0</v>
      </c>
      <c r="G33" s="170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</row>
    <row r="34" spans="1:18" x14ac:dyDescent="0.2">
      <c r="A34" s="90">
        <v>25</v>
      </c>
      <c r="B34" s="69" t="s">
        <v>298</v>
      </c>
      <c r="C34" s="53"/>
      <c r="D34" s="73"/>
      <c r="E34" s="62">
        <v>5000</v>
      </c>
      <c r="F34" s="80">
        <f t="shared" si="0"/>
        <v>0</v>
      </c>
      <c r="G34" s="170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</row>
    <row r="35" spans="1:18" x14ac:dyDescent="0.2">
      <c r="A35" s="90">
        <v>26</v>
      </c>
      <c r="B35" s="69" t="s">
        <v>299</v>
      </c>
      <c r="C35" s="53"/>
      <c r="D35" s="73"/>
      <c r="E35" s="62">
        <v>300</v>
      </c>
      <c r="F35" s="80">
        <f t="shared" si="0"/>
        <v>0</v>
      </c>
      <c r="G35" s="170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</row>
    <row r="36" spans="1:18" x14ac:dyDescent="0.2">
      <c r="A36" s="90">
        <v>27</v>
      </c>
      <c r="B36" s="69" t="s">
        <v>300</v>
      </c>
      <c r="C36" s="53"/>
      <c r="D36" s="73"/>
      <c r="E36" s="62">
        <v>5000</v>
      </c>
      <c r="F36" s="80">
        <f t="shared" si="0"/>
        <v>0</v>
      </c>
      <c r="G36" s="170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</row>
    <row r="37" spans="1:18" x14ac:dyDescent="0.2">
      <c r="A37" s="275" t="s">
        <v>195</v>
      </c>
      <c r="B37" s="275"/>
      <c r="C37" s="275"/>
      <c r="D37" s="275"/>
      <c r="E37" s="275"/>
      <c r="F37" s="86"/>
      <c r="G37" s="169" t="s">
        <v>4</v>
      </c>
      <c r="H37" s="86" t="s">
        <v>5</v>
      </c>
      <c r="I37" s="86" t="s">
        <v>6</v>
      </c>
      <c r="J37" s="86" t="s">
        <v>7</v>
      </c>
      <c r="K37" s="86" t="s">
        <v>6</v>
      </c>
      <c r="L37" s="86" t="s">
        <v>4</v>
      </c>
      <c r="M37" s="86" t="s">
        <v>4</v>
      </c>
      <c r="N37" s="86" t="s">
        <v>7</v>
      </c>
      <c r="O37" s="86" t="s">
        <v>8</v>
      </c>
      <c r="P37" s="86" t="s">
        <v>9</v>
      </c>
      <c r="Q37" s="86" t="s">
        <v>6</v>
      </c>
      <c r="R37" s="87" t="s">
        <v>11</v>
      </c>
    </row>
    <row r="38" spans="1:18" x14ac:dyDescent="0.2">
      <c r="A38" s="90">
        <v>28</v>
      </c>
      <c r="B38" s="70" t="s">
        <v>301</v>
      </c>
      <c r="C38" s="63"/>
      <c r="D38" s="73"/>
      <c r="E38" s="64">
        <v>1000</v>
      </c>
      <c r="F38" s="80">
        <f t="shared" ref="F38:F46" si="1">D38*E38</f>
        <v>0</v>
      </c>
      <c r="G38" s="17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</row>
    <row r="39" spans="1:18" x14ac:dyDescent="0.2">
      <c r="A39" s="90">
        <v>29</v>
      </c>
      <c r="B39" s="70" t="s">
        <v>302</v>
      </c>
      <c r="C39" s="53"/>
      <c r="D39" s="73"/>
      <c r="E39" s="62">
        <v>1500</v>
      </c>
      <c r="F39" s="80">
        <f t="shared" si="1"/>
        <v>0</v>
      </c>
      <c r="G39" s="170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</row>
    <row r="40" spans="1:18" x14ac:dyDescent="0.2">
      <c r="A40" s="90">
        <v>30</v>
      </c>
      <c r="B40" s="70" t="s">
        <v>303</v>
      </c>
      <c r="C40" s="53"/>
      <c r="D40" s="73"/>
      <c r="E40" s="62">
        <v>500</v>
      </c>
      <c r="F40" s="80">
        <f t="shared" si="1"/>
        <v>0</v>
      </c>
      <c r="G40" s="170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</row>
    <row r="41" spans="1:18" x14ac:dyDescent="0.2">
      <c r="A41" s="90">
        <v>31</v>
      </c>
      <c r="B41" s="70" t="s">
        <v>304</v>
      </c>
      <c r="C41" s="53"/>
      <c r="D41" s="73"/>
      <c r="E41" s="62">
        <v>1200</v>
      </c>
      <c r="F41" s="80">
        <f t="shared" si="1"/>
        <v>0</v>
      </c>
      <c r="G41" s="170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</row>
    <row r="42" spans="1:18" x14ac:dyDescent="0.2">
      <c r="A42" s="90">
        <v>32</v>
      </c>
      <c r="B42" s="70" t="s">
        <v>305</v>
      </c>
      <c r="C42" s="53"/>
      <c r="D42" s="73"/>
      <c r="E42" s="62">
        <v>600</v>
      </c>
      <c r="F42" s="80">
        <f t="shared" si="1"/>
        <v>0</v>
      </c>
      <c r="G42" s="170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</row>
    <row r="43" spans="1:18" x14ac:dyDescent="0.2">
      <c r="A43" s="90">
        <v>33</v>
      </c>
      <c r="B43" s="70" t="s">
        <v>306</v>
      </c>
      <c r="C43" s="53"/>
      <c r="D43" s="73"/>
      <c r="E43" s="62">
        <v>2500</v>
      </c>
      <c r="F43" s="80">
        <f t="shared" si="1"/>
        <v>0</v>
      </c>
      <c r="G43" s="170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</row>
    <row r="44" spans="1:18" x14ac:dyDescent="0.2">
      <c r="A44" s="90">
        <v>34</v>
      </c>
      <c r="B44" s="70" t="s">
        <v>307</v>
      </c>
      <c r="C44" s="55"/>
      <c r="D44" s="73"/>
      <c r="E44" s="65">
        <v>300</v>
      </c>
      <c r="F44" s="80">
        <f t="shared" si="1"/>
        <v>0</v>
      </c>
      <c r="G44" s="170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</row>
    <row r="45" spans="1:18" x14ac:dyDescent="0.2">
      <c r="A45" s="90">
        <v>35</v>
      </c>
      <c r="B45" s="70" t="s">
        <v>308</v>
      </c>
      <c r="C45" s="55"/>
      <c r="D45" s="73"/>
      <c r="E45" s="65">
        <v>300</v>
      </c>
      <c r="F45" s="80">
        <f t="shared" si="1"/>
        <v>0</v>
      </c>
      <c r="G45" s="172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</row>
    <row r="46" spans="1:18" x14ac:dyDescent="0.2">
      <c r="A46" s="90">
        <v>36</v>
      </c>
      <c r="B46" s="70" t="s">
        <v>309</v>
      </c>
      <c r="C46" s="53"/>
      <c r="D46" s="73"/>
      <c r="E46" s="62">
        <v>1000</v>
      </c>
      <c r="F46" s="80">
        <f t="shared" si="1"/>
        <v>0</v>
      </c>
      <c r="G46" s="172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74"/>
    </row>
    <row r="47" spans="1:18" x14ac:dyDescent="0.2">
      <c r="A47" s="275" t="s">
        <v>196</v>
      </c>
      <c r="B47" s="275"/>
      <c r="C47" s="275"/>
      <c r="D47" s="275"/>
      <c r="E47" s="279"/>
      <c r="F47" s="88"/>
      <c r="G47" s="169" t="s">
        <v>4</v>
      </c>
      <c r="H47" s="86" t="s">
        <v>5</v>
      </c>
      <c r="I47" s="86" t="s">
        <v>6</v>
      </c>
      <c r="J47" s="86" t="s">
        <v>7</v>
      </c>
      <c r="K47" s="86" t="s">
        <v>6</v>
      </c>
      <c r="L47" s="86" t="s">
        <v>4</v>
      </c>
      <c r="M47" s="86" t="s">
        <v>4</v>
      </c>
      <c r="N47" s="86" t="s">
        <v>7</v>
      </c>
      <c r="O47" s="86" t="s">
        <v>8</v>
      </c>
      <c r="P47" s="86" t="s">
        <v>9</v>
      </c>
      <c r="Q47" s="86" t="s">
        <v>6</v>
      </c>
      <c r="R47" s="87" t="s">
        <v>11</v>
      </c>
    </row>
    <row r="48" spans="1:18" ht="13.5" thickBot="1" x14ac:dyDescent="0.25">
      <c r="A48" s="90">
        <v>37</v>
      </c>
      <c r="B48" s="98" t="s">
        <v>310</v>
      </c>
      <c r="C48" s="55"/>
      <c r="D48" s="162"/>
      <c r="E48" s="163">
        <v>50</v>
      </c>
      <c r="F48" s="164">
        <f t="shared" ref="F48" si="2">D48*E48</f>
        <v>0</v>
      </c>
      <c r="G48" s="172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</row>
    <row r="49" spans="2:22" ht="15" customHeight="1" x14ac:dyDescent="0.2">
      <c r="B49" s="273" t="s">
        <v>199</v>
      </c>
      <c r="C49" s="273"/>
      <c r="D49" s="277" t="s">
        <v>81</v>
      </c>
      <c r="E49" s="278"/>
      <c r="F49" s="151">
        <f>SUM(F10:F48)</f>
        <v>0</v>
      </c>
      <c r="S49" s="72"/>
      <c r="T49" s="72"/>
      <c r="U49" s="72"/>
      <c r="V49" s="72"/>
    </row>
    <row r="50" spans="2:22" ht="15" customHeight="1" x14ac:dyDescent="0.2">
      <c r="B50" s="274"/>
      <c r="C50" s="274"/>
      <c r="D50" s="261" t="s">
        <v>166</v>
      </c>
      <c r="E50" s="262"/>
      <c r="F50" s="152">
        <f>F49*1.055</f>
        <v>0</v>
      </c>
    </row>
    <row r="51" spans="2:22" ht="15" customHeight="1" thickBot="1" x14ac:dyDescent="0.25">
      <c r="B51" s="82"/>
      <c r="C51" s="82"/>
      <c r="D51" s="237" t="s">
        <v>241</v>
      </c>
      <c r="E51" s="238"/>
      <c r="F51" s="153">
        <f>F49+F50</f>
        <v>0</v>
      </c>
    </row>
    <row r="52" spans="2:22" ht="15" customHeight="1" x14ac:dyDescent="0.2">
      <c r="B52" s="82"/>
      <c r="C52" s="82"/>
      <c r="D52" s="221"/>
      <c r="E52" s="221"/>
      <c r="F52" s="222"/>
    </row>
    <row r="53" spans="2:22" ht="15" customHeight="1" x14ac:dyDescent="0.2">
      <c r="B53" s="220" t="s">
        <v>317</v>
      </c>
      <c r="C53" s="212" t="s">
        <v>318</v>
      </c>
      <c r="D53" s="213" t="s">
        <v>316</v>
      </c>
      <c r="F53" s="222"/>
    </row>
    <row r="54" spans="2:22" ht="15" customHeight="1" x14ac:dyDescent="0.2">
      <c r="B54" s="222"/>
      <c r="C54" s="222"/>
      <c r="D54" s="222"/>
      <c r="E54" s="222"/>
      <c r="F54" s="222"/>
    </row>
    <row r="55" spans="2:22" x14ac:dyDescent="0.2">
      <c r="B55" s="232" t="s">
        <v>262</v>
      </c>
      <c r="C55" s="232"/>
    </row>
    <row r="56" spans="2:22" x14ac:dyDescent="0.2">
      <c r="B56" s="232" t="s">
        <v>167</v>
      </c>
      <c r="C56" s="232"/>
    </row>
    <row r="57" spans="2:22" x14ac:dyDescent="0.2">
      <c r="B57" s="232"/>
      <c r="C57" s="232"/>
    </row>
    <row r="58" spans="2:22" x14ac:dyDescent="0.2">
      <c r="B58" s="232" t="s">
        <v>169</v>
      </c>
      <c r="C58" s="232"/>
    </row>
    <row r="59" spans="2:22" x14ac:dyDescent="0.2">
      <c r="B59" s="232"/>
      <c r="C59" s="232"/>
    </row>
    <row r="60" spans="2:22" x14ac:dyDescent="0.2">
      <c r="B60" s="232" t="s">
        <v>168</v>
      </c>
      <c r="C60" s="232"/>
    </row>
  </sheetData>
  <sortState ref="B10:E36">
    <sortCondition ref="B10:B36"/>
  </sortState>
  <mergeCells count="18">
    <mergeCell ref="A1:F4"/>
    <mergeCell ref="A5:F5"/>
    <mergeCell ref="A6:F6"/>
    <mergeCell ref="B60:C60"/>
    <mergeCell ref="D49:E49"/>
    <mergeCell ref="D50:E50"/>
    <mergeCell ref="D51:E51"/>
    <mergeCell ref="B55:C55"/>
    <mergeCell ref="B56:C56"/>
    <mergeCell ref="B57:C57"/>
    <mergeCell ref="B58:C58"/>
    <mergeCell ref="B59:C59"/>
    <mergeCell ref="A47:E47"/>
    <mergeCell ref="G8:R8"/>
    <mergeCell ref="B49:C50"/>
    <mergeCell ref="A37:E37"/>
    <mergeCell ref="A9:E9"/>
    <mergeCell ref="A7:F7"/>
  </mergeCells>
  <phoneticPr fontId="0" type="noConversion"/>
  <pageMargins left="0.70866141732283472" right="0.70866141732283472" top="0.74803149606299213" bottom="0.74803149606299213" header="0.31496062992125984" footer="0.31496062992125984"/>
  <pageSetup paperSize="8" scale="92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0"/>
  <sheetViews>
    <sheetView topLeftCell="A40" zoomScaleNormal="100" workbookViewId="0">
      <selection activeCell="A61" sqref="A1:R61"/>
    </sheetView>
  </sheetViews>
  <sheetFormatPr baseColWidth="10" defaultColWidth="9.140625" defaultRowHeight="12.75" x14ac:dyDescent="0.2"/>
  <cols>
    <col min="1" max="1" width="4.7109375" style="89" customWidth="1"/>
    <col min="2" max="2" width="65.7109375" style="44" customWidth="1"/>
    <col min="3" max="6" width="12.7109375" style="44" customWidth="1"/>
    <col min="7" max="18" width="4.42578125" style="44" customWidth="1"/>
    <col min="19" max="19" width="10.5703125" style="44" bestFit="1" customWidth="1"/>
    <col min="20" max="20" width="7.7109375" style="44" bestFit="1" customWidth="1"/>
    <col min="21" max="253" width="11.42578125" style="44" customWidth="1"/>
    <col min="254" max="16384" width="9.140625" style="44"/>
  </cols>
  <sheetData>
    <row r="1" spans="1:18" ht="15.75" customHeight="1" x14ac:dyDescent="0.2">
      <c r="A1" s="239" t="s">
        <v>324</v>
      </c>
      <c r="B1" s="240"/>
      <c r="C1" s="240"/>
      <c r="D1" s="240"/>
      <c r="E1" s="240"/>
      <c r="F1" s="258"/>
    </row>
    <row r="2" spans="1:18" ht="15.75" customHeight="1" x14ac:dyDescent="0.2">
      <c r="A2" s="241"/>
      <c r="B2" s="283"/>
      <c r="C2" s="283"/>
      <c r="D2" s="283"/>
      <c r="E2" s="283"/>
      <c r="F2" s="259"/>
    </row>
    <row r="3" spans="1:18" ht="15.75" customHeight="1" x14ac:dyDescent="0.2">
      <c r="A3" s="241"/>
      <c r="B3" s="242"/>
      <c r="C3" s="242"/>
      <c r="D3" s="242"/>
      <c r="E3" s="242"/>
      <c r="F3" s="259"/>
    </row>
    <row r="4" spans="1:18" ht="15.75" customHeight="1" x14ac:dyDescent="0.2">
      <c r="A4" s="243"/>
      <c r="B4" s="244"/>
      <c r="C4" s="244"/>
      <c r="D4" s="244"/>
      <c r="E4" s="244"/>
      <c r="F4" s="260"/>
    </row>
    <row r="5" spans="1:18" ht="15" customHeight="1" x14ac:dyDescent="0.2">
      <c r="A5" s="249" t="s">
        <v>201</v>
      </c>
      <c r="B5" s="249"/>
      <c r="C5" s="249"/>
      <c r="D5" s="249"/>
      <c r="E5" s="249"/>
      <c r="F5" s="249"/>
    </row>
    <row r="6" spans="1:18" ht="15" customHeight="1" x14ac:dyDescent="0.2">
      <c r="A6" s="248" t="s">
        <v>200</v>
      </c>
      <c r="B6" s="248"/>
      <c r="C6" s="248"/>
      <c r="D6" s="248"/>
      <c r="E6" s="248"/>
      <c r="F6" s="248"/>
    </row>
    <row r="7" spans="1:18" ht="15" customHeight="1" x14ac:dyDescent="0.2">
      <c r="A7" s="247" t="s">
        <v>264</v>
      </c>
      <c r="B7" s="247"/>
      <c r="C7" s="247"/>
      <c r="D7" s="247"/>
      <c r="E7" s="247"/>
      <c r="F7" s="247"/>
    </row>
    <row r="8" spans="1:18" s="81" customFormat="1" ht="38.25" x14ac:dyDescent="0.25">
      <c r="A8" s="188" t="s">
        <v>204</v>
      </c>
      <c r="B8" s="188" t="s">
        <v>0</v>
      </c>
      <c r="C8" s="188" t="s">
        <v>198</v>
      </c>
      <c r="D8" s="188" t="s">
        <v>266</v>
      </c>
      <c r="E8" s="188" t="s">
        <v>194</v>
      </c>
      <c r="F8" s="189" t="s">
        <v>171</v>
      </c>
      <c r="G8" s="271" t="s">
        <v>197</v>
      </c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</row>
    <row r="9" spans="1:18" s="48" customFormat="1" ht="15" customHeight="1" x14ac:dyDescent="0.2">
      <c r="A9" s="276" t="s">
        <v>157</v>
      </c>
      <c r="B9" s="275"/>
      <c r="C9" s="275"/>
      <c r="D9" s="275"/>
      <c r="E9" s="275"/>
      <c r="F9" s="86"/>
      <c r="G9" s="169" t="s">
        <v>4</v>
      </c>
      <c r="H9" s="86" t="s">
        <v>5</v>
      </c>
      <c r="I9" s="86" t="s">
        <v>6</v>
      </c>
      <c r="J9" s="86" t="s">
        <v>7</v>
      </c>
      <c r="K9" s="86" t="s">
        <v>6</v>
      </c>
      <c r="L9" s="86" t="s">
        <v>4</v>
      </c>
      <c r="M9" s="86" t="s">
        <v>4</v>
      </c>
      <c r="N9" s="86" t="s">
        <v>7</v>
      </c>
      <c r="O9" s="86" t="s">
        <v>8</v>
      </c>
      <c r="P9" s="86" t="s">
        <v>9</v>
      </c>
      <c r="Q9" s="86" t="s">
        <v>6</v>
      </c>
      <c r="R9" s="87" t="s">
        <v>11</v>
      </c>
    </row>
    <row r="10" spans="1:18" x14ac:dyDescent="0.2">
      <c r="A10" s="90">
        <v>1</v>
      </c>
      <c r="B10" s="98" t="s">
        <v>271</v>
      </c>
      <c r="C10" s="53"/>
      <c r="D10" s="73"/>
      <c r="E10" s="58">
        <v>500</v>
      </c>
      <c r="F10" s="80">
        <f t="shared" ref="F10:F36" si="0">D10*E10</f>
        <v>0</v>
      </c>
      <c r="G10" s="170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</row>
    <row r="11" spans="1:18" x14ac:dyDescent="0.2">
      <c r="A11" s="90">
        <v>2</v>
      </c>
      <c r="B11" s="98" t="s">
        <v>272</v>
      </c>
      <c r="C11" s="54"/>
      <c r="D11" s="73"/>
      <c r="E11" s="56">
        <v>800</v>
      </c>
      <c r="F11" s="80">
        <f t="shared" si="0"/>
        <v>0</v>
      </c>
      <c r="G11" s="170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</row>
    <row r="12" spans="1:18" x14ac:dyDescent="0.2">
      <c r="A12" s="90">
        <v>3</v>
      </c>
      <c r="B12" s="98" t="s">
        <v>273</v>
      </c>
      <c r="C12" s="53"/>
      <c r="D12" s="73"/>
      <c r="E12" s="58">
        <v>1500</v>
      </c>
      <c r="F12" s="80">
        <f t="shared" si="0"/>
        <v>0</v>
      </c>
      <c r="G12" s="170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</row>
    <row r="13" spans="1:18" x14ac:dyDescent="0.2">
      <c r="A13" s="90">
        <v>4</v>
      </c>
      <c r="B13" s="98" t="s">
        <v>278</v>
      </c>
      <c r="C13" s="53"/>
      <c r="D13" s="73"/>
      <c r="E13" s="58">
        <v>1000</v>
      </c>
      <c r="F13" s="80">
        <f t="shared" si="0"/>
        <v>0</v>
      </c>
      <c r="G13" s="170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</row>
    <row r="14" spans="1:18" x14ac:dyDescent="0.2">
      <c r="A14" s="90">
        <v>5</v>
      </c>
      <c r="B14" s="69" t="s">
        <v>279</v>
      </c>
      <c r="C14" s="53"/>
      <c r="D14" s="73"/>
      <c r="E14" s="58">
        <v>50</v>
      </c>
      <c r="F14" s="80">
        <f t="shared" si="0"/>
        <v>0</v>
      </c>
      <c r="G14" s="171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</row>
    <row r="15" spans="1:18" x14ac:dyDescent="0.2">
      <c r="A15" s="90">
        <v>6</v>
      </c>
      <c r="B15" s="98" t="s">
        <v>280</v>
      </c>
      <c r="C15" s="53"/>
      <c r="D15" s="73"/>
      <c r="E15" s="58">
        <v>120</v>
      </c>
      <c r="F15" s="80">
        <f t="shared" si="0"/>
        <v>0</v>
      </c>
      <c r="G15" s="170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</row>
    <row r="16" spans="1:18" x14ac:dyDescent="0.2">
      <c r="A16" s="90">
        <v>7</v>
      </c>
      <c r="B16" s="69" t="s">
        <v>281</v>
      </c>
      <c r="C16" s="61"/>
      <c r="D16" s="73"/>
      <c r="E16" s="58">
        <v>100</v>
      </c>
      <c r="F16" s="80">
        <f t="shared" si="0"/>
        <v>0</v>
      </c>
      <c r="G16" s="170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</row>
    <row r="17" spans="1:18" x14ac:dyDescent="0.2">
      <c r="A17" s="90">
        <v>8</v>
      </c>
      <c r="B17" s="69" t="s">
        <v>282</v>
      </c>
      <c r="C17" s="60"/>
      <c r="D17" s="73"/>
      <c r="E17" s="58">
        <v>100</v>
      </c>
      <c r="F17" s="80">
        <f t="shared" si="0"/>
        <v>0</v>
      </c>
      <c r="G17" s="172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</row>
    <row r="18" spans="1:18" x14ac:dyDescent="0.2">
      <c r="A18" s="90">
        <v>9</v>
      </c>
      <c r="B18" s="69" t="s">
        <v>283</v>
      </c>
      <c r="C18" s="60"/>
      <c r="D18" s="73"/>
      <c r="E18" s="58">
        <v>100</v>
      </c>
      <c r="F18" s="80">
        <f t="shared" si="0"/>
        <v>0</v>
      </c>
      <c r="G18" s="172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</row>
    <row r="19" spans="1:18" x14ac:dyDescent="0.2">
      <c r="A19" s="90">
        <v>10</v>
      </c>
      <c r="B19" s="69" t="s">
        <v>285</v>
      </c>
      <c r="C19" s="53"/>
      <c r="D19" s="73"/>
      <c r="E19" s="58">
        <v>20</v>
      </c>
      <c r="F19" s="80">
        <f t="shared" si="0"/>
        <v>0</v>
      </c>
      <c r="G19" s="170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</row>
    <row r="20" spans="1:18" x14ac:dyDescent="0.2">
      <c r="A20" s="90">
        <v>11</v>
      </c>
      <c r="B20" s="69" t="s">
        <v>284</v>
      </c>
      <c r="C20" s="53"/>
      <c r="D20" s="73"/>
      <c r="E20" s="58">
        <v>20</v>
      </c>
      <c r="F20" s="80">
        <f t="shared" si="0"/>
        <v>0</v>
      </c>
      <c r="G20" s="170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</row>
    <row r="21" spans="1:18" x14ac:dyDescent="0.2">
      <c r="A21" s="90">
        <v>12</v>
      </c>
      <c r="B21" s="98" t="s">
        <v>286</v>
      </c>
      <c r="C21" s="55"/>
      <c r="D21" s="73"/>
      <c r="E21" s="65">
        <v>50</v>
      </c>
      <c r="F21" s="80">
        <f t="shared" si="0"/>
        <v>0</v>
      </c>
      <c r="G21" s="170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</row>
    <row r="22" spans="1:18" x14ac:dyDescent="0.2">
      <c r="A22" s="90">
        <v>13</v>
      </c>
      <c r="B22" s="98" t="s">
        <v>287</v>
      </c>
      <c r="C22" s="53"/>
      <c r="D22" s="73"/>
      <c r="E22" s="62">
        <v>50</v>
      </c>
      <c r="F22" s="80">
        <f t="shared" si="0"/>
        <v>0</v>
      </c>
      <c r="G22" s="170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</row>
    <row r="23" spans="1:18" x14ac:dyDescent="0.2">
      <c r="A23" s="90">
        <v>14</v>
      </c>
      <c r="B23" s="69" t="s">
        <v>288</v>
      </c>
      <c r="C23" s="53"/>
      <c r="D23" s="73"/>
      <c r="E23" s="62">
        <v>300</v>
      </c>
      <c r="F23" s="80">
        <f t="shared" si="0"/>
        <v>0</v>
      </c>
      <c r="G23" s="170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</row>
    <row r="24" spans="1:18" x14ac:dyDescent="0.2">
      <c r="A24" s="90">
        <v>15</v>
      </c>
      <c r="B24" s="69" t="s">
        <v>289</v>
      </c>
      <c r="C24" s="53"/>
      <c r="D24" s="73"/>
      <c r="E24" s="62">
        <v>1000</v>
      </c>
      <c r="F24" s="80">
        <f t="shared" si="0"/>
        <v>0</v>
      </c>
      <c r="G24" s="170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</row>
    <row r="25" spans="1:18" x14ac:dyDescent="0.2">
      <c r="A25" s="90">
        <v>16</v>
      </c>
      <c r="B25" s="69" t="s">
        <v>290</v>
      </c>
      <c r="C25" s="53"/>
      <c r="D25" s="73"/>
      <c r="E25" s="62">
        <v>50</v>
      </c>
      <c r="F25" s="80">
        <f t="shared" si="0"/>
        <v>0</v>
      </c>
      <c r="G25" s="170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</row>
    <row r="26" spans="1:18" x14ac:dyDescent="0.2">
      <c r="A26" s="90">
        <v>17</v>
      </c>
      <c r="B26" s="69" t="s">
        <v>291</v>
      </c>
      <c r="C26" s="53"/>
      <c r="D26" s="73"/>
      <c r="E26" s="62">
        <v>50</v>
      </c>
      <c r="F26" s="80">
        <f t="shared" si="0"/>
        <v>0</v>
      </c>
      <c r="G26" s="170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</row>
    <row r="27" spans="1:18" x14ac:dyDescent="0.2">
      <c r="A27" s="90">
        <v>18</v>
      </c>
      <c r="B27" s="118" t="s">
        <v>293</v>
      </c>
      <c r="C27" s="55"/>
      <c r="D27" s="73"/>
      <c r="E27" s="65">
        <v>50</v>
      </c>
      <c r="F27" s="80">
        <f t="shared" si="0"/>
        <v>0</v>
      </c>
      <c r="G27" s="170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</row>
    <row r="28" spans="1:18" x14ac:dyDescent="0.2">
      <c r="A28" s="90">
        <v>19</v>
      </c>
      <c r="B28" s="69" t="s">
        <v>292</v>
      </c>
      <c r="C28" s="53"/>
      <c r="D28" s="73"/>
      <c r="E28" s="62">
        <v>50</v>
      </c>
      <c r="F28" s="80">
        <f t="shared" si="0"/>
        <v>0</v>
      </c>
      <c r="G28" s="170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</row>
    <row r="29" spans="1:18" ht="15" customHeight="1" x14ac:dyDescent="0.2">
      <c r="A29" s="90">
        <v>20</v>
      </c>
      <c r="B29" s="98" t="s">
        <v>294</v>
      </c>
      <c r="C29" s="53"/>
      <c r="D29" s="73"/>
      <c r="E29" s="62">
        <v>200</v>
      </c>
      <c r="F29" s="80">
        <f t="shared" si="0"/>
        <v>0</v>
      </c>
      <c r="G29" s="170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</row>
    <row r="30" spans="1:18" x14ac:dyDescent="0.2">
      <c r="A30" s="90">
        <v>21</v>
      </c>
      <c r="B30" s="114" t="s">
        <v>319</v>
      </c>
      <c r="C30" s="115"/>
      <c r="D30" s="116"/>
      <c r="E30" s="62">
        <v>200</v>
      </c>
      <c r="F30" s="80">
        <f t="shared" si="0"/>
        <v>0</v>
      </c>
      <c r="G30" s="170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</row>
    <row r="31" spans="1:18" x14ac:dyDescent="0.2">
      <c r="A31" s="90">
        <v>22</v>
      </c>
      <c r="B31" s="98" t="s">
        <v>295</v>
      </c>
      <c r="C31" s="53"/>
      <c r="D31" s="73"/>
      <c r="E31" s="62">
        <v>80</v>
      </c>
      <c r="F31" s="80">
        <f t="shared" si="0"/>
        <v>0</v>
      </c>
      <c r="G31" s="170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</row>
    <row r="32" spans="1:18" x14ac:dyDescent="0.2">
      <c r="A32" s="90">
        <v>23</v>
      </c>
      <c r="B32" s="69" t="s">
        <v>296</v>
      </c>
      <c r="C32" s="53"/>
      <c r="D32" s="73"/>
      <c r="E32" s="62">
        <v>100</v>
      </c>
      <c r="F32" s="80">
        <f t="shared" si="0"/>
        <v>0</v>
      </c>
      <c r="G32" s="170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</row>
    <row r="33" spans="1:18" x14ac:dyDescent="0.2">
      <c r="A33" s="90">
        <v>24</v>
      </c>
      <c r="B33" s="98" t="s">
        <v>297</v>
      </c>
      <c r="C33" s="53"/>
      <c r="D33" s="73"/>
      <c r="E33" s="62">
        <v>50</v>
      </c>
      <c r="F33" s="80">
        <f t="shared" si="0"/>
        <v>0</v>
      </c>
      <c r="G33" s="170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</row>
    <row r="34" spans="1:18" x14ac:dyDescent="0.2">
      <c r="A34" s="90">
        <v>25</v>
      </c>
      <c r="B34" s="69" t="s">
        <v>298</v>
      </c>
      <c r="C34" s="53"/>
      <c r="D34" s="73"/>
      <c r="E34" s="62">
        <v>2000</v>
      </c>
      <c r="F34" s="80">
        <f t="shared" si="0"/>
        <v>0</v>
      </c>
      <c r="G34" s="170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</row>
    <row r="35" spans="1:18" x14ac:dyDescent="0.2">
      <c r="A35" s="90">
        <v>26</v>
      </c>
      <c r="B35" s="69" t="s">
        <v>299</v>
      </c>
      <c r="C35" s="53"/>
      <c r="D35" s="73"/>
      <c r="E35" s="62">
        <v>100</v>
      </c>
      <c r="F35" s="80">
        <f t="shared" si="0"/>
        <v>0</v>
      </c>
      <c r="G35" s="170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</row>
    <row r="36" spans="1:18" x14ac:dyDescent="0.2">
      <c r="A36" s="90">
        <v>27</v>
      </c>
      <c r="B36" s="69" t="s">
        <v>300</v>
      </c>
      <c r="C36" s="53"/>
      <c r="D36" s="73"/>
      <c r="E36" s="62">
        <v>2000</v>
      </c>
      <c r="F36" s="80">
        <f t="shared" si="0"/>
        <v>0</v>
      </c>
      <c r="G36" s="170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</row>
    <row r="37" spans="1:18" ht="15" customHeight="1" x14ac:dyDescent="0.2">
      <c r="A37" s="275" t="s">
        <v>195</v>
      </c>
      <c r="B37" s="275"/>
      <c r="C37" s="275"/>
      <c r="D37" s="275"/>
      <c r="E37" s="275"/>
      <c r="F37" s="86"/>
      <c r="G37" s="169" t="s">
        <v>4</v>
      </c>
      <c r="H37" s="86" t="s">
        <v>5</v>
      </c>
      <c r="I37" s="86" t="s">
        <v>6</v>
      </c>
      <c r="J37" s="86" t="s">
        <v>7</v>
      </c>
      <c r="K37" s="86" t="s">
        <v>6</v>
      </c>
      <c r="L37" s="86" t="s">
        <v>4</v>
      </c>
      <c r="M37" s="86" t="s">
        <v>4</v>
      </c>
      <c r="N37" s="86" t="s">
        <v>7</v>
      </c>
      <c r="O37" s="86" t="s">
        <v>8</v>
      </c>
      <c r="P37" s="86" t="s">
        <v>9</v>
      </c>
      <c r="Q37" s="86" t="s">
        <v>6</v>
      </c>
      <c r="R37" s="87" t="s">
        <v>11</v>
      </c>
    </row>
    <row r="38" spans="1:18" x14ac:dyDescent="0.2">
      <c r="A38" s="90">
        <v>28</v>
      </c>
      <c r="B38" s="70" t="s">
        <v>301</v>
      </c>
      <c r="C38" s="63"/>
      <c r="D38" s="73"/>
      <c r="E38" s="64">
        <v>500</v>
      </c>
      <c r="F38" s="80">
        <f t="shared" ref="F38:F46" si="1">D38*E38</f>
        <v>0</v>
      </c>
      <c r="G38" s="17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</row>
    <row r="39" spans="1:18" x14ac:dyDescent="0.2">
      <c r="A39" s="90">
        <v>29</v>
      </c>
      <c r="B39" s="70" t="s">
        <v>302</v>
      </c>
      <c r="C39" s="53"/>
      <c r="D39" s="73"/>
      <c r="E39" s="62">
        <v>300</v>
      </c>
      <c r="F39" s="80">
        <f t="shared" si="1"/>
        <v>0</v>
      </c>
      <c r="G39" s="170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</row>
    <row r="40" spans="1:18" x14ac:dyDescent="0.2">
      <c r="A40" s="90">
        <v>30</v>
      </c>
      <c r="B40" s="70" t="s">
        <v>303</v>
      </c>
      <c r="C40" s="53"/>
      <c r="D40" s="73"/>
      <c r="E40" s="62">
        <v>250</v>
      </c>
      <c r="F40" s="80">
        <f t="shared" si="1"/>
        <v>0</v>
      </c>
      <c r="G40" s="170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</row>
    <row r="41" spans="1:18" x14ac:dyDescent="0.2">
      <c r="A41" s="90">
        <v>31</v>
      </c>
      <c r="B41" s="70" t="s">
        <v>304</v>
      </c>
      <c r="C41" s="53"/>
      <c r="D41" s="73"/>
      <c r="E41" s="62">
        <v>500</v>
      </c>
      <c r="F41" s="80">
        <f t="shared" si="1"/>
        <v>0</v>
      </c>
      <c r="G41" s="170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</row>
    <row r="42" spans="1:18" x14ac:dyDescent="0.2">
      <c r="A42" s="90">
        <v>32</v>
      </c>
      <c r="B42" s="70" t="s">
        <v>305</v>
      </c>
      <c r="C42" s="53"/>
      <c r="D42" s="73"/>
      <c r="E42" s="62">
        <v>300</v>
      </c>
      <c r="F42" s="80">
        <f t="shared" si="1"/>
        <v>0</v>
      </c>
      <c r="G42" s="170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</row>
    <row r="43" spans="1:18" x14ac:dyDescent="0.2">
      <c r="A43" s="90">
        <v>33</v>
      </c>
      <c r="B43" s="70" t="s">
        <v>306</v>
      </c>
      <c r="C43" s="53"/>
      <c r="D43" s="73"/>
      <c r="E43" s="62">
        <v>600</v>
      </c>
      <c r="F43" s="80">
        <f t="shared" si="1"/>
        <v>0</v>
      </c>
      <c r="G43" s="170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</row>
    <row r="44" spans="1:18" x14ac:dyDescent="0.2">
      <c r="A44" s="90">
        <v>34</v>
      </c>
      <c r="B44" s="70" t="s">
        <v>307</v>
      </c>
      <c r="C44" s="55"/>
      <c r="D44" s="73"/>
      <c r="E44" s="65">
        <v>50</v>
      </c>
      <c r="F44" s="80">
        <f t="shared" si="1"/>
        <v>0</v>
      </c>
      <c r="G44" s="170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</row>
    <row r="45" spans="1:18" x14ac:dyDescent="0.2">
      <c r="A45" s="90">
        <v>35</v>
      </c>
      <c r="B45" s="70" t="s">
        <v>308</v>
      </c>
      <c r="C45" s="55"/>
      <c r="D45" s="73"/>
      <c r="E45" s="65">
        <v>50</v>
      </c>
      <c r="F45" s="80">
        <f t="shared" si="1"/>
        <v>0</v>
      </c>
      <c r="G45" s="172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</row>
    <row r="46" spans="1:18" x14ac:dyDescent="0.2">
      <c r="A46" s="90">
        <v>36</v>
      </c>
      <c r="B46" s="70" t="s">
        <v>309</v>
      </c>
      <c r="C46" s="53"/>
      <c r="D46" s="73"/>
      <c r="E46" s="62">
        <v>350</v>
      </c>
      <c r="F46" s="80">
        <f t="shared" si="1"/>
        <v>0</v>
      </c>
      <c r="G46" s="172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74"/>
    </row>
    <row r="47" spans="1:18" ht="15" customHeight="1" x14ac:dyDescent="0.2">
      <c r="A47" s="275" t="s">
        <v>196</v>
      </c>
      <c r="B47" s="275"/>
      <c r="C47" s="275"/>
      <c r="D47" s="275"/>
      <c r="E47" s="279"/>
      <c r="F47" s="88"/>
      <c r="G47" s="169" t="s">
        <v>4</v>
      </c>
      <c r="H47" s="86" t="s">
        <v>5</v>
      </c>
      <c r="I47" s="86" t="s">
        <v>6</v>
      </c>
      <c r="J47" s="86" t="s">
        <v>7</v>
      </c>
      <c r="K47" s="86" t="s">
        <v>6</v>
      </c>
      <c r="L47" s="86" t="s">
        <v>4</v>
      </c>
      <c r="M47" s="86" t="s">
        <v>4</v>
      </c>
      <c r="N47" s="86" t="s">
        <v>7</v>
      </c>
      <c r="O47" s="86" t="s">
        <v>8</v>
      </c>
      <c r="P47" s="86" t="s">
        <v>9</v>
      </c>
      <c r="Q47" s="86" t="s">
        <v>6</v>
      </c>
      <c r="R47" s="87" t="s">
        <v>11</v>
      </c>
    </row>
    <row r="48" spans="1:18" ht="13.5" thickBot="1" x14ac:dyDescent="0.25">
      <c r="A48" s="90">
        <v>37</v>
      </c>
      <c r="B48" s="98" t="s">
        <v>243</v>
      </c>
      <c r="C48" s="55"/>
      <c r="D48" s="162"/>
      <c r="E48" s="163">
        <v>50</v>
      </c>
      <c r="F48" s="164">
        <f t="shared" ref="F48" si="2">D48*E48</f>
        <v>0</v>
      </c>
      <c r="G48" s="172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</row>
    <row r="49" spans="2:22" x14ac:dyDescent="0.2">
      <c r="B49" s="273" t="s">
        <v>199</v>
      </c>
      <c r="C49" s="273"/>
      <c r="D49" s="165"/>
      <c r="E49" s="166" t="s">
        <v>81</v>
      </c>
      <c r="F49" s="151">
        <f>SUM(F10:F48)</f>
        <v>0</v>
      </c>
      <c r="S49" s="72"/>
      <c r="T49" s="72"/>
      <c r="U49" s="72"/>
      <c r="V49" s="72"/>
    </row>
    <row r="50" spans="2:22" x14ac:dyDescent="0.2">
      <c r="B50" s="274"/>
      <c r="C50" s="274"/>
      <c r="D50" s="167"/>
      <c r="E50" s="85" t="s">
        <v>166</v>
      </c>
      <c r="F50" s="152">
        <f>F49*1.055</f>
        <v>0</v>
      </c>
    </row>
    <row r="51" spans="2:22" ht="13.5" thickBot="1" x14ac:dyDescent="0.25">
      <c r="B51" s="82"/>
      <c r="C51" s="82"/>
      <c r="D51" s="168"/>
      <c r="E51" s="154" t="s">
        <v>241</v>
      </c>
      <c r="F51" s="153">
        <f>F49+F50</f>
        <v>0</v>
      </c>
    </row>
    <row r="53" spans="2:22" x14ac:dyDescent="0.2">
      <c r="B53" s="220" t="s">
        <v>317</v>
      </c>
      <c r="C53" s="212" t="s">
        <v>318</v>
      </c>
      <c r="D53" s="213" t="s">
        <v>316</v>
      </c>
    </row>
    <row r="55" spans="2:22" x14ac:dyDescent="0.2">
      <c r="B55" s="232" t="s">
        <v>262</v>
      </c>
      <c r="C55" s="232"/>
    </row>
    <row r="56" spans="2:22" x14ac:dyDescent="0.2">
      <c r="B56" s="232" t="s">
        <v>167</v>
      </c>
      <c r="C56" s="232"/>
    </row>
    <row r="57" spans="2:22" x14ac:dyDescent="0.2">
      <c r="B57" s="232"/>
      <c r="C57" s="232"/>
    </row>
    <row r="58" spans="2:22" x14ac:dyDescent="0.2">
      <c r="B58" s="232" t="s">
        <v>169</v>
      </c>
      <c r="C58" s="232"/>
    </row>
    <row r="59" spans="2:22" x14ac:dyDescent="0.2">
      <c r="B59" s="232"/>
      <c r="C59" s="232"/>
    </row>
    <row r="60" spans="2:22" x14ac:dyDescent="0.2">
      <c r="B60" s="232" t="s">
        <v>168</v>
      </c>
      <c r="C60" s="232"/>
    </row>
  </sheetData>
  <sortState ref="B23:E24">
    <sortCondition ref="B23:B24"/>
  </sortState>
  <mergeCells count="15">
    <mergeCell ref="B49:C50"/>
    <mergeCell ref="A7:F7"/>
    <mergeCell ref="G8:R8"/>
    <mergeCell ref="A9:E9"/>
    <mergeCell ref="B60:C60"/>
    <mergeCell ref="B55:C55"/>
    <mergeCell ref="B56:C56"/>
    <mergeCell ref="B57:C57"/>
    <mergeCell ref="B58:C58"/>
    <mergeCell ref="B59:C59"/>
    <mergeCell ref="A1:F4"/>
    <mergeCell ref="A5:F5"/>
    <mergeCell ref="A6:F6"/>
    <mergeCell ref="A37:E37"/>
    <mergeCell ref="A47:E47"/>
  </mergeCells>
  <pageMargins left="0.70866141732283472" right="0.70866141732283472" top="0.74803149606299213" bottom="0.74803149606299213" header="0.31496062992125984" footer="0.31496062992125984"/>
  <pageSetup paperSize="8" scale="92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2"/>
  <sheetViews>
    <sheetView topLeftCell="A40" zoomScaleNormal="100" workbookViewId="0">
      <selection activeCell="D75" sqref="D75"/>
    </sheetView>
  </sheetViews>
  <sheetFormatPr baseColWidth="10" defaultColWidth="9.140625" defaultRowHeight="12.75" x14ac:dyDescent="0.2"/>
  <cols>
    <col min="1" max="1" width="5" style="89" customWidth="1"/>
    <col min="2" max="2" width="65.7109375" style="44" customWidth="1"/>
    <col min="3" max="6" width="12.7109375" style="44" customWidth="1"/>
    <col min="7" max="18" width="4.42578125" style="44" customWidth="1"/>
    <col min="19" max="19" width="10.5703125" style="44" bestFit="1" customWidth="1"/>
    <col min="20" max="20" width="7.7109375" style="44" bestFit="1" customWidth="1"/>
    <col min="21" max="253" width="11.42578125" style="44" customWidth="1"/>
    <col min="254" max="16384" width="9.140625" style="44"/>
  </cols>
  <sheetData>
    <row r="1" spans="1:18" ht="12.75" customHeight="1" x14ac:dyDescent="0.2">
      <c r="A1" s="239" t="s">
        <v>323</v>
      </c>
      <c r="B1" s="240"/>
      <c r="C1" s="240"/>
      <c r="D1" s="240"/>
      <c r="E1" s="240"/>
      <c r="F1" s="258"/>
    </row>
    <row r="2" spans="1:18" ht="12.75" customHeight="1" x14ac:dyDescent="0.2">
      <c r="A2" s="241"/>
      <c r="B2" s="283"/>
      <c r="C2" s="283"/>
      <c r="D2" s="283"/>
      <c r="E2" s="283"/>
      <c r="F2" s="259"/>
    </row>
    <row r="3" spans="1:18" ht="12.75" customHeight="1" x14ac:dyDescent="0.2">
      <c r="A3" s="241"/>
      <c r="B3" s="242"/>
      <c r="C3" s="242"/>
      <c r="D3" s="242"/>
      <c r="E3" s="242"/>
      <c r="F3" s="259"/>
    </row>
    <row r="4" spans="1:18" ht="12.75" customHeight="1" x14ac:dyDescent="0.2">
      <c r="A4" s="243"/>
      <c r="B4" s="244"/>
      <c r="C4" s="244"/>
      <c r="D4" s="244"/>
      <c r="E4" s="244"/>
      <c r="F4" s="260"/>
    </row>
    <row r="5" spans="1:18" x14ac:dyDescent="0.2">
      <c r="A5" s="249" t="s">
        <v>201</v>
      </c>
      <c r="B5" s="249"/>
      <c r="C5" s="249"/>
      <c r="D5" s="249"/>
      <c r="E5" s="249"/>
      <c r="F5" s="249"/>
    </row>
    <row r="6" spans="1:18" x14ac:dyDescent="0.2">
      <c r="A6" s="248" t="s">
        <v>200</v>
      </c>
      <c r="B6" s="248"/>
      <c r="C6" s="248"/>
      <c r="D6" s="248"/>
      <c r="E6" s="248"/>
      <c r="F6" s="248"/>
    </row>
    <row r="7" spans="1:18" x14ac:dyDescent="0.2">
      <c r="A7" s="247" t="s">
        <v>264</v>
      </c>
      <c r="B7" s="247"/>
      <c r="C7" s="247"/>
      <c r="D7" s="247"/>
      <c r="E7" s="247"/>
      <c r="F7" s="247"/>
    </row>
    <row r="8" spans="1:18" s="81" customFormat="1" ht="50.1" customHeight="1" x14ac:dyDescent="0.25">
      <c r="A8" s="188" t="s">
        <v>204</v>
      </c>
      <c r="B8" s="188" t="s">
        <v>0</v>
      </c>
      <c r="C8" s="188" t="s">
        <v>198</v>
      </c>
      <c r="D8" s="188" t="s">
        <v>266</v>
      </c>
      <c r="E8" s="188" t="s">
        <v>194</v>
      </c>
      <c r="F8" s="189" t="s">
        <v>171</v>
      </c>
      <c r="G8" s="271" t="s">
        <v>197</v>
      </c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</row>
    <row r="9" spans="1:18" s="48" customFormat="1" x14ac:dyDescent="0.2">
      <c r="A9" s="281" t="s">
        <v>157</v>
      </c>
      <c r="B9" s="282"/>
      <c r="C9" s="282"/>
      <c r="D9" s="282"/>
      <c r="E9" s="282"/>
      <c r="F9" s="198"/>
      <c r="G9" s="195" t="s">
        <v>4</v>
      </c>
      <c r="H9" s="195" t="s">
        <v>5</v>
      </c>
      <c r="I9" s="195" t="s">
        <v>6</v>
      </c>
      <c r="J9" s="195" t="s">
        <v>7</v>
      </c>
      <c r="K9" s="195" t="s">
        <v>6</v>
      </c>
      <c r="L9" s="195" t="s">
        <v>4</v>
      </c>
      <c r="M9" s="195" t="s">
        <v>4</v>
      </c>
      <c r="N9" s="195" t="s">
        <v>7</v>
      </c>
      <c r="O9" s="195" t="s">
        <v>8</v>
      </c>
      <c r="P9" s="195" t="s">
        <v>9</v>
      </c>
      <c r="Q9" s="195" t="s">
        <v>6</v>
      </c>
      <c r="R9" s="196" t="s">
        <v>11</v>
      </c>
    </row>
    <row r="10" spans="1:18" x14ac:dyDescent="0.2">
      <c r="A10" s="90">
        <v>1</v>
      </c>
      <c r="B10" s="98" t="s">
        <v>271</v>
      </c>
      <c r="C10" s="53"/>
      <c r="D10" s="73"/>
      <c r="E10" s="58">
        <v>500</v>
      </c>
      <c r="F10" s="80">
        <f t="shared" ref="F10:F36" si="0">D10*E10</f>
        <v>0</v>
      </c>
      <c r="G10" s="170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</row>
    <row r="11" spans="1:18" x14ac:dyDescent="0.2">
      <c r="A11" s="90">
        <v>2</v>
      </c>
      <c r="B11" s="98" t="s">
        <v>272</v>
      </c>
      <c r="C11" s="54"/>
      <c r="D11" s="73"/>
      <c r="E11" s="56">
        <v>800</v>
      </c>
      <c r="F11" s="80">
        <f t="shared" si="0"/>
        <v>0</v>
      </c>
      <c r="G11" s="170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</row>
    <row r="12" spans="1:18" x14ac:dyDescent="0.2">
      <c r="A12" s="90">
        <v>3</v>
      </c>
      <c r="B12" s="98" t="s">
        <v>273</v>
      </c>
      <c r="C12" s="53"/>
      <c r="D12" s="73"/>
      <c r="E12" s="58">
        <v>1500</v>
      </c>
      <c r="F12" s="80">
        <f t="shared" si="0"/>
        <v>0</v>
      </c>
      <c r="G12" s="170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</row>
    <row r="13" spans="1:18" x14ac:dyDescent="0.2">
      <c r="A13" s="90">
        <v>4</v>
      </c>
      <c r="B13" s="98" t="s">
        <v>278</v>
      </c>
      <c r="C13" s="53"/>
      <c r="D13" s="73"/>
      <c r="E13" s="58">
        <v>1000</v>
      </c>
      <c r="F13" s="80">
        <f t="shared" si="0"/>
        <v>0</v>
      </c>
      <c r="G13" s="170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</row>
    <row r="14" spans="1:18" x14ac:dyDescent="0.2">
      <c r="A14" s="90">
        <v>5</v>
      </c>
      <c r="B14" s="69" t="s">
        <v>279</v>
      </c>
      <c r="C14" s="53"/>
      <c r="D14" s="73"/>
      <c r="E14" s="58">
        <v>50</v>
      </c>
      <c r="F14" s="80">
        <f t="shared" si="0"/>
        <v>0</v>
      </c>
      <c r="G14" s="171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</row>
    <row r="15" spans="1:18" x14ac:dyDescent="0.2">
      <c r="A15" s="90">
        <v>6</v>
      </c>
      <c r="B15" s="98" t="s">
        <v>280</v>
      </c>
      <c r="C15" s="53"/>
      <c r="D15" s="73"/>
      <c r="E15" s="58">
        <v>120</v>
      </c>
      <c r="F15" s="80">
        <f t="shared" si="0"/>
        <v>0</v>
      </c>
      <c r="G15" s="170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</row>
    <row r="16" spans="1:18" x14ac:dyDescent="0.2">
      <c r="A16" s="90">
        <v>7</v>
      </c>
      <c r="B16" s="69" t="s">
        <v>281</v>
      </c>
      <c r="C16" s="61"/>
      <c r="D16" s="73"/>
      <c r="E16" s="58">
        <v>100</v>
      </c>
      <c r="F16" s="80">
        <f t="shared" si="0"/>
        <v>0</v>
      </c>
      <c r="G16" s="170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53"/>
    </row>
    <row r="17" spans="1:18" x14ac:dyDescent="0.2">
      <c r="A17" s="90">
        <v>8</v>
      </c>
      <c r="B17" s="69" t="s">
        <v>282</v>
      </c>
      <c r="C17" s="60"/>
      <c r="D17" s="73"/>
      <c r="E17" s="58">
        <v>100</v>
      </c>
      <c r="F17" s="80">
        <f t="shared" si="0"/>
        <v>0</v>
      </c>
      <c r="G17" s="172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</row>
    <row r="18" spans="1:18" x14ac:dyDescent="0.2">
      <c r="A18" s="90">
        <v>9</v>
      </c>
      <c r="B18" s="69" t="s">
        <v>283</v>
      </c>
      <c r="C18" s="60"/>
      <c r="D18" s="73"/>
      <c r="E18" s="58">
        <v>100</v>
      </c>
      <c r="F18" s="80">
        <f t="shared" si="0"/>
        <v>0</v>
      </c>
      <c r="G18" s="172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</row>
    <row r="19" spans="1:18" x14ac:dyDescent="0.2">
      <c r="A19" s="90">
        <v>10</v>
      </c>
      <c r="B19" s="69" t="s">
        <v>285</v>
      </c>
      <c r="C19" s="61"/>
      <c r="D19" s="73"/>
      <c r="E19" s="58">
        <v>20</v>
      </c>
      <c r="F19" s="80">
        <f t="shared" si="0"/>
        <v>0</v>
      </c>
      <c r="G19" s="170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</row>
    <row r="20" spans="1:18" x14ac:dyDescent="0.2">
      <c r="A20" s="90">
        <v>11</v>
      </c>
      <c r="B20" s="69" t="s">
        <v>284</v>
      </c>
      <c r="C20" s="61"/>
      <c r="D20" s="73"/>
      <c r="E20" s="58">
        <v>20</v>
      </c>
      <c r="F20" s="80">
        <f t="shared" si="0"/>
        <v>0</v>
      </c>
      <c r="G20" s="170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</row>
    <row r="21" spans="1:18" x14ac:dyDescent="0.2">
      <c r="A21" s="90">
        <v>12</v>
      </c>
      <c r="B21" s="98" t="s">
        <v>286</v>
      </c>
      <c r="C21" s="55"/>
      <c r="D21" s="73"/>
      <c r="E21" s="65">
        <v>50</v>
      </c>
      <c r="F21" s="80">
        <f t="shared" si="0"/>
        <v>0</v>
      </c>
      <c r="G21" s="170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</row>
    <row r="22" spans="1:18" x14ac:dyDescent="0.2">
      <c r="A22" s="90">
        <v>13</v>
      </c>
      <c r="B22" s="98" t="s">
        <v>287</v>
      </c>
      <c r="C22" s="53"/>
      <c r="D22" s="73"/>
      <c r="E22" s="62">
        <v>50</v>
      </c>
      <c r="F22" s="80">
        <f t="shared" si="0"/>
        <v>0</v>
      </c>
      <c r="G22" s="170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</row>
    <row r="23" spans="1:18" x14ac:dyDescent="0.2">
      <c r="A23" s="90">
        <v>14</v>
      </c>
      <c r="B23" s="69" t="s">
        <v>288</v>
      </c>
      <c r="C23" s="53"/>
      <c r="D23" s="73"/>
      <c r="E23" s="62">
        <v>300</v>
      </c>
      <c r="F23" s="80">
        <f t="shared" si="0"/>
        <v>0</v>
      </c>
      <c r="G23" s="170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</row>
    <row r="24" spans="1:18" x14ac:dyDescent="0.2">
      <c r="A24" s="90">
        <v>15</v>
      </c>
      <c r="B24" s="69" t="s">
        <v>289</v>
      </c>
      <c r="C24" s="53"/>
      <c r="D24" s="73"/>
      <c r="E24" s="62">
        <v>1000</v>
      </c>
      <c r="F24" s="80">
        <f t="shared" si="0"/>
        <v>0</v>
      </c>
      <c r="G24" s="170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</row>
    <row r="25" spans="1:18" x14ac:dyDescent="0.2">
      <c r="A25" s="90">
        <v>16</v>
      </c>
      <c r="B25" s="69" t="s">
        <v>290</v>
      </c>
      <c r="C25" s="53"/>
      <c r="D25" s="73"/>
      <c r="E25" s="62">
        <v>50</v>
      </c>
      <c r="F25" s="80">
        <f t="shared" si="0"/>
        <v>0</v>
      </c>
      <c r="G25" s="170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</row>
    <row r="26" spans="1:18" x14ac:dyDescent="0.2">
      <c r="A26" s="90">
        <v>17</v>
      </c>
      <c r="B26" s="69" t="s">
        <v>291</v>
      </c>
      <c r="C26" s="53"/>
      <c r="D26" s="73"/>
      <c r="E26" s="62">
        <v>50</v>
      </c>
      <c r="F26" s="80">
        <f t="shared" si="0"/>
        <v>0</v>
      </c>
      <c r="G26" s="170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</row>
    <row r="27" spans="1:18" x14ac:dyDescent="0.2">
      <c r="A27" s="90">
        <v>18</v>
      </c>
      <c r="B27" s="118" t="s">
        <v>293</v>
      </c>
      <c r="C27" s="55"/>
      <c r="D27" s="73"/>
      <c r="E27" s="65">
        <v>50</v>
      </c>
      <c r="F27" s="80">
        <f t="shared" si="0"/>
        <v>0</v>
      </c>
      <c r="G27" s="170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</row>
    <row r="28" spans="1:18" x14ac:dyDescent="0.2">
      <c r="A28" s="90">
        <v>19</v>
      </c>
      <c r="B28" s="69" t="s">
        <v>292</v>
      </c>
      <c r="C28" s="53"/>
      <c r="D28" s="73"/>
      <c r="E28" s="62">
        <v>50</v>
      </c>
      <c r="F28" s="80">
        <f t="shared" si="0"/>
        <v>0</v>
      </c>
      <c r="G28" s="170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</row>
    <row r="29" spans="1:18" x14ac:dyDescent="0.2">
      <c r="A29" s="90">
        <v>20</v>
      </c>
      <c r="B29" s="98" t="s">
        <v>294</v>
      </c>
      <c r="C29" s="53"/>
      <c r="D29" s="73"/>
      <c r="E29" s="62">
        <v>200</v>
      </c>
      <c r="F29" s="80">
        <f t="shared" si="0"/>
        <v>0</v>
      </c>
      <c r="G29" s="170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</row>
    <row r="30" spans="1:18" x14ac:dyDescent="0.2">
      <c r="A30" s="90">
        <v>21</v>
      </c>
      <c r="B30" s="114" t="s">
        <v>319</v>
      </c>
      <c r="C30" s="115"/>
      <c r="D30" s="116"/>
      <c r="E30" s="62">
        <v>200</v>
      </c>
      <c r="F30" s="80">
        <f t="shared" si="0"/>
        <v>0</v>
      </c>
      <c r="G30" s="170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</row>
    <row r="31" spans="1:18" x14ac:dyDescent="0.2">
      <c r="A31" s="90">
        <v>22</v>
      </c>
      <c r="B31" s="98" t="s">
        <v>295</v>
      </c>
      <c r="C31" s="53"/>
      <c r="D31" s="73"/>
      <c r="E31" s="62">
        <v>80</v>
      </c>
      <c r="F31" s="80">
        <f t="shared" si="0"/>
        <v>0</v>
      </c>
      <c r="G31" s="170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</row>
    <row r="32" spans="1:18" x14ac:dyDescent="0.2">
      <c r="A32" s="90">
        <v>23</v>
      </c>
      <c r="B32" s="69" t="s">
        <v>296</v>
      </c>
      <c r="C32" s="53"/>
      <c r="D32" s="73"/>
      <c r="E32" s="62">
        <v>100</v>
      </c>
      <c r="F32" s="80">
        <f t="shared" si="0"/>
        <v>0</v>
      </c>
      <c r="G32" s="170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</row>
    <row r="33" spans="1:18" x14ac:dyDescent="0.2">
      <c r="A33" s="90">
        <v>24</v>
      </c>
      <c r="B33" s="98" t="s">
        <v>297</v>
      </c>
      <c r="C33" s="53"/>
      <c r="D33" s="73"/>
      <c r="E33" s="62">
        <v>50</v>
      </c>
      <c r="F33" s="80">
        <f t="shared" si="0"/>
        <v>0</v>
      </c>
      <c r="G33" s="170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</row>
    <row r="34" spans="1:18" x14ac:dyDescent="0.2">
      <c r="A34" s="90">
        <v>25</v>
      </c>
      <c r="B34" s="69" t="s">
        <v>298</v>
      </c>
      <c r="C34" s="53"/>
      <c r="D34" s="73"/>
      <c r="E34" s="62">
        <v>2000</v>
      </c>
      <c r="F34" s="80">
        <f t="shared" si="0"/>
        <v>0</v>
      </c>
      <c r="G34" s="170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</row>
    <row r="35" spans="1:18" x14ac:dyDescent="0.2">
      <c r="A35" s="90">
        <v>26</v>
      </c>
      <c r="B35" s="69" t="s">
        <v>299</v>
      </c>
      <c r="C35" s="53"/>
      <c r="D35" s="73"/>
      <c r="E35" s="62">
        <v>100</v>
      </c>
      <c r="F35" s="80">
        <f t="shared" si="0"/>
        <v>0</v>
      </c>
      <c r="G35" s="170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</row>
    <row r="36" spans="1:18" x14ac:dyDescent="0.2">
      <c r="A36" s="90">
        <v>27</v>
      </c>
      <c r="B36" s="69" t="s">
        <v>300</v>
      </c>
      <c r="C36" s="53"/>
      <c r="D36" s="73"/>
      <c r="E36" s="62">
        <v>2000</v>
      </c>
      <c r="F36" s="80">
        <f t="shared" si="0"/>
        <v>0</v>
      </c>
      <c r="G36" s="170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</row>
    <row r="37" spans="1:18" x14ac:dyDescent="0.2">
      <c r="A37" s="281" t="s">
        <v>195</v>
      </c>
      <c r="B37" s="282"/>
      <c r="C37" s="282"/>
      <c r="D37" s="282"/>
      <c r="E37" s="282"/>
      <c r="F37" s="198"/>
      <c r="G37" s="195" t="s">
        <v>4</v>
      </c>
      <c r="H37" s="195" t="s">
        <v>5</v>
      </c>
      <c r="I37" s="195" t="s">
        <v>6</v>
      </c>
      <c r="J37" s="195" t="s">
        <v>7</v>
      </c>
      <c r="K37" s="195" t="s">
        <v>6</v>
      </c>
      <c r="L37" s="195" t="s">
        <v>4</v>
      </c>
      <c r="M37" s="195" t="s">
        <v>4</v>
      </c>
      <c r="N37" s="195" t="s">
        <v>7</v>
      </c>
      <c r="O37" s="195" t="s">
        <v>8</v>
      </c>
      <c r="P37" s="195" t="s">
        <v>9</v>
      </c>
      <c r="Q37" s="195" t="s">
        <v>6</v>
      </c>
      <c r="R37" s="196" t="s">
        <v>11</v>
      </c>
    </row>
    <row r="38" spans="1:18" x14ac:dyDescent="0.2">
      <c r="A38" s="90">
        <v>28</v>
      </c>
      <c r="B38" s="70" t="s">
        <v>301</v>
      </c>
      <c r="C38" s="53"/>
      <c r="D38" s="73"/>
      <c r="E38" s="62">
        <v>500</v>
      </c>
      <c r="F38" s="80">
        <f t="shared" ref="F38:F46" si="1">D38*E38</f>
        <v>0</v>
      </c>
      <c r="G38" s="173"/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</row>
    <row r="39" spans="1:18" x14ac:dyDescent="0.2">
      <c r="A39" s="90">
        <v>29</v>
      </c>
      <c r="B39" s="70" t="s">
        <v>302</v>
      </c>
      <c r="C39" s="53"/>
      <c r="D39" s="73"/>
      <c r="E39" s="62">
        <v>300</v>
      </c>
      <c r="F39" s="80">
        <f t="shared" si="1"/>
        <v>0</v>
      </c>
      <c r="G39" s="170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</row>
    <row r="40" spans="1:18" x14ac:dyDescent="0.2">
      <c r="A40" s="90">
        <v>30</v>
      </c>
      <c r="B40" s="70" t="s">
        <v>303</v>
      </c>
      <c r="C40" s="53"/>
      <c r="D40" s="73"/>
      <c r="E40" s="62">
        <v>250</v>
      </c>
      <c r="F40" s="80">
        <f t="shared" si="1"/>
        <v>0</v>
      </c>
      <c r="G40" s="170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</row>
    <row r="41" spans="1:18" x14ac:dyDescent="0.2">
      <c r="A41" s="90">
        <v>31</v>
      </c>
      <c r="B41" s="70" t="s">
        <v>304</v>
      </c>
      <c r="C41" s="53"/>
      <c r="D41" s="73"/>
      <c r="E41" s="62">
        <v>500</v>
      </c>
      <c r="F41" s="80">
        <f t="shared" si="1"/>
        <v>0</v>
      </c>
      <c r="G41" s="170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</row>
    <row r="42" spans="1:18" x14ac:dyDescent="0.2">
      <c r="A42" s="90">
        <v>32</v>
      </c>
      <c r="B42" s="70" t="s">
        <v>305</v>
      </c>
      <c r="C42" s="53"/>
      <c r="D42" s="73"/>
      <c r="E42" s="62">
        <v>300</v>
      </c>
      <c r="F42" s="80">
        <f t="shared" si="1"/>
        <v>0</v>
      </c>
      <c r="G42" s="170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</row>
    <row r="43" spans="1:18" x14ac:dyDescent="0.2">
      <c r="A43" s="90">
        <v>33</v>
      </c>
      <c r="B43" s="70" t="s">
        <v>306</v>
      </c>
      <c r="C43" s="53"/>
      <c r="D43" s="73"/>
      <c r="E43" s="62">
        <v>600</v>
      </c>
      <c r="F43" s="80">
        <f t="shared" si="1"/>
        <v>0</v>
      </c>
      <c r="G43" s="170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</row>
    <row r="44" spans="1:18" x14ac:dyDescent="0.2">
      <c r="A44" s="90">
        <v>34</v>
      </c>
      <c r="B44" s="70" t="s">
        <v>307</v>
      </c>
      <c r="C44" s="55"/>
      <c r="D44" s="73"/>
      <c r="E44" s="65">
        <v>50</v>
      </c>
      <c r="F44" s="80">
        <f t="shared" si="1"/>
        <v>0</v>
      </c>
      <c r="G44" s="170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</row>
    <row r="45" spans="1:18" x14ac:dyDescent="0.2">
      <c r="A45" s="90">
        <v>35</v>
      </c>
      <c r="B45" s="70" t="s">
        <v>308</v>
      </c>
      <c r="C45" s="55"/>
      <c r="D45" s="73"/>
      <c r="E45" s="65">
        <v>50</v>
      </c>
      <c r="F45" s="80">
        <f t="shared" si="1"/>
        <v>0</v>
      </c>
      <c r="G45" s="172"/>
      <c r="H45" s="55"/>
      <c r="I45" s="55"/>
      <c r="J45" s="55"/>
      <c r="K45" s="55"/>
      <c r="L45" s="55"/>
      <c r="M45" s="55"/>
      <c r="N45" s="55"/>
      <c r="O45" s="55"/>
      <c r="P45" s="55"/>
      <c r="Q45" s="55"/>
      <c r="R45" s="55"/>
    </row>
    <row r="46" spans="1:18" x14ac:dyDescent="0.2">
      <c r="A46" s="90">
        <v>36</v>
      </c>
      <c r="B46" s="70" t="s">
        <v>309</v>
      </c>
      <c r="C46" s="53"/>
      <c r="D46" s="73"/>
      <c r="E46" s="62">
        <v>350</v>
      </c>
      <c r="F46" s="80">
        <f t="shared" si="1"/>
        <v>0</v>
      </c>
      <c r="G46" s="172"/>
      <c r="H46" s="55"/>
      <c r="I46" s="55"/>
      <c r="J46" s="55"/>
      <c r="K46" s="55"/>
      <c r="L46" s="55"/>
      <c r="M46" s="55"/>
      <c r="N46" s="55"/>
      <c r="O46" s="55"/>
      <c r="P46" s="55"/>
      <c r="Q46" s="55"/>
      <c r="R46" s="74"/>
    </row>
    <row r="47" spans="1:18" x14ac:dyDescent="0.2">
      <c r="A47" s="281" t="s">
        <v>196</v>
      </c>
      <c r="B47" s="282"/>
      <c r="C47" s="282"/>
      <c r="D47" s="282"/>
      <c r="E47" s="282"/>
      <c r="F47" s="197"/>
      <c r="G47" s="195" t="s">
        <v>4</v>
      </c>
      <c r="H47" s="195" t="s">
        <v>5</v>
      </c>
      <c r="I47" s="195" t="s">
        <v>6</v>
      </c>
      <c r="J47" s="195" t="s">
        <v>7</v>
      </c>
      <c r="K47" s="195" t="s">
        <v>6</v>
      </c>
      <c r="L47" s="195" t="s">
        <v>4</v>
      </c>
      <c r="M47" s="195" t="s">
        <v>4</v>
      </c>
      <c r="N47" s="195" t="s">
        <v>7</v>
      </c>
      <c r="O47" s="195" t="s">
        <v>8</v>
      </c>
      <c r="P47" s="195" t="s">
        <v>9</v>
      </c>
      <c r="Q47" s="195" t="s">
        <v>6</v>
      </c>
      <c r="R47" s="196" t="s">
        <v>11</v>
      </c>
    </row>
    <row r="48" spans="1:18" ht="13.5" thickBot="1" x14ac:dyDescent="0.25">
      <c r="A48" s="90">
        <v>37</v>
      </c>
      <c r="B48" s="98" t="s">
        <v>243</v>
      </c>
      <c r="C48" s="55"/>
      <c r="D48" s="162"/>
      <c r="E48" s="163">
        <v>50</v>
      </c>
      <c r="F48" s="164">
        <f t="shared" ref="F48" si="2">D48*E48</f>
        <v>0</v>
      </c>
      <c r="G48" s="172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</row>
    <row r="49" spans="2:22" ht="15" customHeight="1" x14ac:dyDescent="0.2">
      <c r="B49" s="274" t="s">
        <v>199</v>
      </c>
      <c r="C49" s="274"/>
      <c r="D49" s="277" t="s">
        <v>81</v>
      </c>
      <c r="E49" s="278"/>
      <c r="F49" s="151">
        <f>SUM(F10:F48)</f>
        <v>0</v>
      </c>
      <c r="S49" s="72"/>
      <c r="T49" s="72"/>
      <c r="U49" s="72"/>
      <c r="V49" s="72"/>
    </row>
    <row r="50" spans="2:22" ht="15" customHeight="1" x14ac:dyDescent="0.2">
      <c r="B50" s="274"/>
      <c r="C50" s="274"/>
      <c r="D50" s="261" t="s">
        <v>166</v>
      </c>
      <c r="E50" s="262"/>
      <c r="F50" s="152">
        <f>F49*1.055</f>
        <v>0</v>
      </c>
    </row>
    <row r="51" spans="2:22" ht="15.75" customHeight="1" thickBot="1" x14ac:dyDescent="0.25">
      <c r="B51" s="82"/>
      <c r="C51" s="82"/>
      <c r="D51" s="237" t="s">
        <v>241</v>
      </c>
      <c r="E51" s="238"/>
      <c r="F51" s="153">
        <f>F49+F50</f>
        <v>0</v>
      </c>
    </row>
    <row r="52" spans="2:22" x14ac:dyDescent="0.2">
      <c r="S52" s="72"/>
      <c r="T52" s="72"/>
      <c r="U52" s="72"/>
      <c r="V52" s="72"/>
    </row>
    <row r="53" spans="2:22" x14ac:dyDescent="0.2">
      <c r="B53" s="220" t="s">
        <v>317</v>
      </c>
      <c r="C53" s="212" t="s">
        <v>318</v>
      </c>
      <c r="D53" s="213" t="s">
        <v>316</v>
      </c>
    </row>
    <row r="54" spans="2:22" x14ac:dyDescent="0.2">
      <c r="B54" s="49"/>
    </row>
    <row r="55" spans="2:22" x14ac:dyDescent="0.2">
      <c r="B55" s="232" t="s">
        <v>262</v>
      </c>
      <c r="C55" s="232"/>
    </row>
    <row r="56" spans="2:22" x14ac:dyDescent="0.2">
      <c r="B56" s="232" t="s">
        <v>167</v>
      </c>
      <c r="C56" s="232"/>
    </row>
    <row r="57" spans="2:22" x14ac:dyDescent="0.2">
      <c r="B57" s="232"/>
      <c r="C57" s="232"/>
    </row>
    <row r="58" spans="2:22" x14ac:dyDescent="0.2">
      <c r="B58" s="232" t="s">
        <v>169</v>
      </c>
      <c r="C58" s="232"/>
    </row>
    <row r="59" spans="2:22" x14ac:dyDescent="0.2">
      <c r="B59" s="232"/>
      <c r="C59" s="232"/>
    </row>
    <row r="60" spans="2:22" x14ac:dyDescent="0.2">
      <c r="B60" s="232" t="s">
        <v>168</v>
      </c>
      <c r="C60" s="232"/>
    </row>
    <row r="61" spans="2:22" x14ac:dyDescent="0.2">
      <c r="B61" s="280"/>
    </row>
    <row r="62" spans="2:22" x14ac:dyDescent="0.2">
      <c r="B62" s="280"/>
    </row>
  </sheetData>
  <sortState ref="B23:E24">
    <sortCondition ref="B23:B24"/>
  </sortState>
  <mergeCells count="19">
    <mergeCell ref="B61:B62"/>
    <mergeCell ref="G8:R8"/>
    <mergeCell ref="A9:E9"/>
    <mergeCell ref="A37:E37"/>
    <mergeCell ref="A47:E47"/>
    <mergeCell ref="B49:C50"/>
    <mergeCell ref="B55:C55"/>
    <mergeCell ref="B56:C56"/>
    <mergeCell ref="B57:C57"/>
    <mergeCell ref="B58:C58"/>
    <mergeCell ref="A1:F4"/>
    <mergeCell ref="A5:F5"/>
    <mergeCell ref="A6:F6"/>
    <mergeCell ref="B59:C59"/>
    <mergeCell ref="B60:C60"/>
    <mergeCell ref="D49:E49"/>
    <mergeCell ref="D50:E50"/>
    <mergeCell ref="D51:E51"/>
    <mergeCell ref="A7:F7"/>
  </mergeCells>
  <pageMargins left="0.70866141732283472" right="0.70866141732283472" top="0.74803149606299213" bottom="0.74803149606299213" header="0.31496062992125984" footer="0.31496062992125984"/>
  <pageSetup paperSize="8" scale="91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8"/>
  <sheetViews>
    <sheetView topLeftCell="A20" zoomScaleNormal="100" workbookViewId="0">
      <selection activeCell="A39" sqref="A1:S39"/>
    </sheetView>
  </sheetViews>
  <sheetFormatPr baseColWidth="10" defaultColWidth="9.140625" defaultRowHeight="14.25" x14ac:dyDescent="0.2"/>
  <cols>
    <col min="1" max="1" width="4.85546875" style="39" bestFit="1" customWidth="1"/>
    <col min="2" max="3" width="30.7109375" style="39" customWidth="1"/>
    <col min="4" max="7" width="12.7109375" style="39" customWidth="1"/>
    <col min="8" max="19" width="3.7109375" style="39" customWidth="1"/>
    <col min="20" max="20" width="12.42578125" style="39" customWidth="1"/>
    <col min="21" max="255" width="11.42578125" style="39" customWidth="1"/>
    <col min="256" max="16384" width="9.140625" style="39"/>
  </cols>
  <sheetData>
    <row r="1" spans="1:23" ht="14.25" customHeight="1" x14ac:dyDescent="0.2">
      <c r="A1" s="239" t="s">
        <v>320</v>
      </c>
      <c r="B1" s="240"/>
      <c r="C1" s="240"/>
      <c r="D1" s="240"/>
      <c r="E1" s="240"/>
      <c r="F1" s="240"/>
      <c r="G1" s="25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</row>
    <row r="2" spans="1:23" ht="14.25" customHeight="1" x14ac:dyDescent="0.2">
      <c r="A2" s="241"/>
      <c r="B2" s="242"/>
      <c r="C2" s="242"/>
      <c r="D2" s="242"/>
      <c r="E2" s="242"/>
      <c r="F2" s="242"/>
      <c r="G2" s="259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</row>
    <row r="3" spans="1:23" ht="14.25" customHeight="1" x14ac:dyDescent="0.2">
      <c r="A3" s="241"/>
      <c r="B3" s="242"/>
      <c r="C3" s="242"/>
      <c r="D3" s="242"/>
      <c r="E3" s="242"/>
      <c r="F3" s="242"/>
      <c r="G3" s="259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</row>
    <row r="4" spans="1:23" ht="14.25" customHeight="1" x14ac:dyDescent="0.2">
      <c r="A4" s="243"/>
      <c r="B4" s="244"/>
      <c r="C4" s="244"/>
      <c r="D4" s="244"/>
      <c r="E4" s="244"/>
      <c r="F4" s="244"/>
      <c r="G4" s="260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</row>
    <row r="5" spans="1:23" x14ac:dyDescent="0.2">
      <c r="A5" s="249" t="s">
        <v>235</v>
      </c>
      <c r="B5" s="249"/>
      <c r="C5" s="249"/>
      <c r="D5" s="249"/>
      <c r="E5" s="249"/>
      <c r="F5" s="249"/>
      <c r="G5" s="249"/>
    </row>
    <row r="6" spans="1:23" x14ac:dyDescent="0.2">
      <c r="A6" s="248" t="s">
        <v>200</v>
      </c>
      <c r="B6" s="248"/>
      <c r="C6" s="248"/>
      <c r="D6" s="248"/>
      <c r="E6" s="248"/>
      <c r="F6" s="248"/>
      <c r="G6" s="248"/>
    </row>
    <row r="7" spans="1:23" x14ac:dyDescent="0.2">
      <c r="A7" s="247" t="s">
        <v>265</v>
      </c>
      <c r="B7" s="247"/>
      <c r="C7" s="247"/>
      <c r="D7" s="247"/>
      <c r="E7" s="247"/>
      <c r="F7" s="247"/>
      <c r="G7" s="247"/>
    </row>
    <row r="8" spans="1:23" s="48" customFormat="1" ht="24.95" customHeight="1" x14ac:dyDescent="0.25">
      <c r="A8" s="272" t="s">
        <v>204</v>
      </c>
      <c r="B8" s="272" t="s">
        <v>0</v>
      </c>
      <c r="C8" s="272" t="s">
        <v>1</v>
      </c>
      <c r="D8" s="272" t="s">
        <v>202</v>
      </c>
      <c r="E8" s="272" t="s">
        <v>170</v>
      </c>
      <c r="F8" s="272" t="s">
        <v>250</v>
      </c>
      <c r="G8" s="272" t="s">
        <v>171</v>
      </c>
      <c r="H8" s="224" t="s">
        <v>197</v>
      </c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</row>
    <row r="9" spans="1:23" s="48" customFormat="1" ht="24.95" customHeight="1" x14ac:dyDescent="0.25">
      <c r="A9" s="272"/>
      <c r="B9" s="272"/>
      <c r="C9" s="272"/>
      <c r="D9" s="272"/>
      <c r="E9" s="272"/>
      <c r="F9" s="272"/>
      <c r="G9" s="272"/>
      <c r="H9" s="194" t="s">
        <v>4</v>
      </c>
      <c r="I9" s="193" t="s">
        <v>5</v>
      </c>
      <c r="J9" s="193" t="s">
        <v>6</v>
      </c>
      <c r="K9" s="193" t="s">
        <v>7</v>
      </c>
      <c r="L9" s="193" t="s">
        <v>6</v>
      </c>
      <c r="M9" s="193" t="s">
        <v>4</v>
      </c>
      <c r="N9" s="193" t="s">
        <v>4</v>
      </c>
      <c r="O9" s="193" t="s">
        <v>7</v>
      </c>
      <c r="P9" s="193" t="s">
        <v>8</v>
      </c>
      <c r="Q9" s="193" t="s">
        <v>9</v>
      </c>
      <c r="R9" s="193" t="s">
        <v>10</v>
      </c>
      <c r="S9" s="193" t="s">
        <v>11</v>
      </c>
    </row>
    <row r="10" spans="1:23" x14ac:dyDescent="0.2">
      <c r="A10" s="35">
        <v>1</v>
      </c>
      <c r="B10" s="94" t="s">
        <v>158</v>
      </c>
      <c r="C10" s="94" t="s">
        <v>13</v>
      </c>
      <c r="D10" s="75" t="s">
        <v>15</v>
      </c>
      <c r="E10" s="45"/>
      <c r="F10" s="138">
        <v>150</v>
      </c>
      <c r="G10" s="79">
        <f t="shared" ref="G10:G25" si="0">E10*F10</f>
        <v>0</v>
      </c>
      <c r="H10" s="170"/>
      <c r="I10" s="53"/>
      <c r="J10" s="53"/>
      <c r="K10" s="53"/>
      <c r="L10" s="53"/>
      <c r="M10" s="53"/>
      <c r="N10" s="53"/>
      <c r="O10" s="53"/>
      <c r="P10" s="50"/>
      <c r="Q10" s="50"/>
      <c r="R10" s="50"/>
      <c r="S10" s="50"/>
    </row>
    <row r="11" spans="1:23" x14ac:dyDescent="0.2">
      <c r="A11" s="35">
        <v>2</v>
      </c>
      <c r="B11" s="94" t="s">
        <v>159</v>
      </c>
      <c r="C11" s="94" t="s">
        <v>26</v>
      </c>
      <c r="D11" s="75" t="s">
        <v>14</v>
      </c>
      <c r="E11" s="45"/>
      <c r="F11" s="139">
        <v>50</v>
      </c>
      <c r="G11" s="79">
        <f t="shared" si="0"/>
        <v>0</v>
      </c>
      <c r="H11" s="170"/>
      <c r="I11" s="53"/>
      <c r="J11" s="53"/>
      <c r="K11" s="53"/>
      <c r="L11" s="53"/>
      <c r="M11" s="53"/>
      <c r="N11" s="53"/>
      <c r="O11" s="53"/>
      <c r="P11" s="50"/>
      <c r="Q11" s="50"/>
      <c r="R11" s="50"/>
      <c r="S11" s="50"/>
    </row>
    <row r="12" spans="1:23" x14ac:dyDescent="0.2">
      <c r="A12" s="35">
        <v>3</v>
      </c>
      <c r="B12" s="94" t="s">
        <v>35</v>
      </c>
      <c r="C12" s="94" t="s">
        <v>36</v>
      </c>
      <c r="D12" s="75" t="s">
        <v>14</v>
      </c>
      <c r="E12" s="95"/>
      <c r="F12" s="140">
        <v>300</v>
      </c>
      <c r="G12" s="79">
        <f t="shared" si="0"/>
        <v>0</v>
      </c>
      <c r="H12" s="170"/>
      <c r="I12" s="53"/>
      <c r="J12" s="53"/>
      <c r="K12" s="53"/>
      <c r="L12" s="53"/>
      <c r="M12" s="53"/>
      <c r="N12" s="53"/>
      <c r="O12" s="53"/>
      <c r="P12" s="50"/>
      <c r="Q12" s="50"/>
      <c r="R12" s="50"/>
      <c r="S12" s="50"/>
    </row>
    <row r="13" spans="1:23" x14ac:dyDescent="0.2">
      <c r="A13" s="35">
        <v>4</v>
      </c>
      <c r="B13" s="98" t="s">
        <v>244</v>
      </c>
      <c r="C13" s="98" t="s">
        <v>38</v>
      </c>
      <c r="D13" s="99" t="s">
        <v>17</v>
      </c>
      <c r="E13" s="100"/>
      <c r="F13" s="141">
        <v>1000</v>
      </c>
      <c r="G13" s="102">
        <f t="shared" si="0"/>
        <v>0</v>
      </c>
      <c r="H13" s="178"/>
      <c r="I13" s="103"/>
      <c r="J13" s="103"/>
      <c r="K13" s="103"/>
      <c r="L13" s="103"/>
      <c r="M13" s="103"/>
      <c r="N13" s="103"/>
      <c r="O13" s="103"/>
      <c r="P13" s="104"/>
      <c r="Q13" s="104"/>
      <c r="R13" s="104"/>
      <c r="S13" s="104"/>
      <c r="W13" s="42"/>
    </row>
    <row r="14" spans="1:23" x14ac:dyDescent="0.2">
      <c r="A14" s="35">
        <v>5</v>
      </c>
      <c r="B14" s="98" t="s">
        <v>245</v>
      </c>
      <c r="C14" s="98" t="s">
        <v>42</v>
      </c>
      <c r="D14" s="99" t="s">
        <v>14</v>
      </c>
      <c r="E14" s="105"/>
      <c r="F14" s="142">
        <v>1500</v>
      </c>
      <c r="G14" s="102">
        <f t="shared" si="0"/>
        <v>0</v>
      </c>
      <c r="H14" s="178"/>
      <c r="I14" s="103"/>
      <c r="J14" s="103"/>
      <c r="K14" s="103"/>
      <c r="L14" s="103"/>
      <c r="M14" s="103"/>
      <c r="N14" s="103"/>
      <c r="O14" s="103"/>
      <c r="P14" s="104"/>
      <c r="Q14" s="104"/>
      <c r="R14" s="104"/>
      <c r="S14" s="104"/>
    </row>
    <row r="15" spans="1:23" x14ac:dyDescent="0.2">
      <c r="A15" s="35">
        <v>6</v>
      </c>
      <c r="B15" s="94" t="s">
        <v>160</v>
      </c>
      <c r="C15" s="94" t="s">
        <v>26</v>
      </c>
      <c r="D15" s="75" t="s">
        <v>15</v>
      </c>
      <c r="E15" s="45"/>
      <c r="F15" s="140">
        <v>70</v>
      </c>
      <c r="G15" s="79">
        <f t="shared" si="0"/>
        <v>0</v>
      </c>
      <c r="H15" s="170"/>
      <c r="I15" s="53"/>
      <c r="J15" s="53"/>
      <c r="K15" s="53"/>
      <c r="L15" s="53"/>
      <c r="M15" s="53"/>
      <c r="N15" s="53"/>
      <c r="O15" s="53"/>
      <c r="P15" s="50"/>
      <c r="Q15" s="50"/>
      <c r="R15" s="50"/>
      <c r="S15" s="50"/>
    </row>
    <row r="16" spans="1:23" x14ac:dyDescent="0.2">
      <c r="A16" s="35">
        <v>7</v>
      </c>
      <c r="B16" s="94" t="s">
        <v>164</v>
      </c>
      <c r="C16" s="94" t="s">
        <v>50</v>
      </c>
      <c r="D16" s="75" t="s">
        <v>17</v>
      </c>
      <c r="E16" s="45"/>
      <c r="F16" s="140">
        <v>100</v>
      </c>
      <c r="G16" s="79">
        <f t="shared" si="0"/>
        <v>0</v>
      </c>
      <c r="H16" s="170"/>
      <c r="I16" s="53"/>
      <c r="J16" s="53"/>
      <c r="K16" s="53"/>
      <c r="L16" s="53"/>
      <c r="M16" s="53"/>
      <c r="N16" s="53"/>
      <c r="O16" s="53"/>
      <c r="P16" s="50"/>
      <c r="Q16" s="50"/>
      <c r="R16" s="50"/>
      <c r="S16" s="50"/>
    </row>
    <row r="17" spans="1:20" x14ac:dyDescent="0.2">
      <c r="A17" s="35">
        <v>8</v>
      </c>
      <c r="B17" s="94" t="s">
        <v>263</v>
      </c>
      <c r="C17" s="94" t="s">
        <v>50</v>
      </c>
      <c r="D17" s="75" t="s">
        <v>17</v>
      </c>
      <c r="E17" s="45"/>
      <c r="F17" s="140">
        <v>1000</v>
      </c>
      <c r="G17" s="79">
        <f t="shared" si="0"/>
        <v>0</v>
      </c>
      <c r="H17" s="170"/>
      <c r="I17" s="53"/>
      <c r="J17" s="53"/>
      <c r="K17" s="53"/>
      <c r="L17" s="53"/>
      <c r="M17" s="53"/>
      <c r="N17" s="53"/>
      <c r="O17" s="53"/>
      <c r="P17" s="50"/>
      <c r="Q17" s="50"/>
      <c r="R17" s="50"/>
      <c r="S17" s="50"/>
    </row>
    <row r="18" spans="1:20" x14ac:dyDescent="0.2">
      <c r="A18" s="35">
        <v>9</v>
      </c>
      <c r="B18" s="94" t="s">
        <v>161</v>
      </c>
      <c r="C18" s="94" t="s">
        <v>55</v>
      </c>
      <c r="D18" s="75" t="s">
        <v>17</v>
      </c>
      <c r="E18" s="45"/>
      <c r="F18" s="140">
        <v>500</v>
      </c>
      <c r="G18" s="79">
        <f t="shared" si="0"/>
        <v>0</v>
      </c>
      <c r="H18" s="170"/>
      <c r="I18" s="53"/>
      <c r="J18" s="53"/>
      <c r="K18" s="53"/>
      <c r="L18" s="53"/>
      <c r="M18" s="53"/>
      <c r="N18" s="53"/>
      <c r="O18" s="53"/>
      <c r="P18" s="50"/>
      <c r="Q18" s="50"/>
      <c r="R18" s="50"/>
      <c r="S18" s="50"/>
    </row>
    <row r="19" spans="1:20" x14ac:dyDescent="0.2">
      <c r="A19" s="35">
        <v>10</v>
      </c>
      <c r="B19" s="94" t="s">
        <v>162</v>
      </c>
      <c r="C19" s="94" t="s">
        <v>61</v>
      </c>
      <c r="D19" s="75" t="s">
        <v>14</v>
      </c>
      <c r="E19" s="45"/>
      <c r="F19" s="140">
        <v>600</v>
      </c>
      <c r="G19" s="79">
        <f t="shared" si="0"/>
        <v>0</v>
      </c>
      <c r="H19" s="170"/>
      <c r="I19" s="53"/>
      <c r="J19" s="53"/>
      <c r="K19" s="53"/>
      <c r="L19" s="53"/>
      <c r="M19" s="53"/>
      <c r="N19" s="53"/>
      <c r="O19" s="53"/>
      <c r="P19" s="50"/>
      <c r="Q19" s="50"/>
      <c r="R19" s="50"/>
      <c r="S19" s="50"/>
    </row>
    <row r="20" spans="1:20" x14ac:dyDescent="0.2">
      <c r="A20" s="35">
        <v>11</v>
      </c>
      <c r="B20" s="96" t="s">
        <v>163</v>
      </c>
      <c r="C20" s="94" t="s">
        <v>65</v>
      </c>
      <c r="D20" s="75" t="s">
        <v>14</v>
      </c>
      <c r="E20" s="45"/>
      <c r="F20" s="140">
        <v>200</v>
      </c>
      <c r="G20" s="79">
        <f t="shared" si="0"/>
        <v>0</v>
      </c>
      <c r="H20" s="170"/>
      <c r="I20" s="53"/>
      <c r="J20" s="53"/>
      <c r="K20" s="53"/>
      <c r="L20" s="53"/>
      <c r="M20" s="53"/>
      <c r="N20" s="53"/>
      <c r="O20" s="53"/>
      <c r="P20" s="50"/>
      <c r="Q20" s="50"/>
      <c r="R20" s="50"/>
      <c r="S20" s="50"/>
    </row>
    <row r="21" spans="1:20" x14ac:dyDescent="0.2">
      <c r="A21" s="35">
        <v>12</v>
      </c>
      <c r="B21" s="107" t="s">
        <v>246</v>
      </c>
      <c r="C21" s="107" t="s">
        <v>69</v>
      </c>
      <c r="D21" s="108" t="s">
        <v>15</v>
      </c>
      <c r="E21" s="109"/>
      <c r="F21" s="143">
        <v>300</v>
      </c>
      <c r="G21" s="111">
        <f t="shared" si="0"/>
        <v>0</v>
      </c>
      <c r="H21" s="179"/>
      <c r="I21" s="112"/>
      <c r="J21" s="112"/>
      <c r="K21" s="112"/>
      <c r="L21" s="112"/>
      <c r="M21" s="112"/>
      <c r="N21" s="112"/>
      <c r="O21" s="112"/>
      <c r="P21" s="113"/>
      <c r="Q21" s="113"/>
      <c r="R21" s="113"/>
      <c r="S21" s="113"/>
    </row>
    <row r="22" spans="1:20" x14ac:dyDescent="0.2">
      <c r="A22" s="35">
        <v>13</v>
      </c>
      <c r="B22" s="107" t="s">
        <v>247</v>
      </c>
      <c r="C22" s="107" t="s">
        <v>72</v>
      </c>
      <c r="D22" s="108" t="s">
        <v>15</v>
      </c>
      <c r="E22" s="109"/>
      <c r="F22" s="143">
        <v>200</v>
      </c>
      <c r="G22" s="111">
        <f t="shared" si="0"/>
        <v>0</v>
      </c>
      <c r="H22" s="179"/>
      <c r="I22" s="112"/>
      <c r="J22" s="112"/>
      <c r="K22" s="112"/>
      <c r="L22" s="112"/>
      <c r="M22" s="112"/>
      <c r="N22" s="112"/>
      <c r="O22" s="112"/>
      <c r="P22" s="113"/>
      <c r="Q22" s="113"/>
      <c r="R22" s="113"/>
      <c r="S22" s="113"/>
    </row>
    <row r="23" spans="1:20" x14ac:dyDescent="0.2">
      <c r="A23" s="35">
        <v>14</v>
      </c>
      <c r="B23" s="144" t="s">
        <v>260</v>
      </c>
      <c r="C23" s="145" t="s">
        <v>72</v>
      </c>
      <c r="D23" s="146" t="s">
        <v>15</v>
      </c>
      <c r="E23" s="147"/>
      <c r="F23" s="142">
        <v>25000</v>
      </c>
      <c r="G23" s="102">
        <f t="shared" si="0"/>
        <v>0</v>
      </c>
      <c r="H23" s="180"/>
      <c r="I23" s="148"/>
      <c r="J23" s="148"/>
      <c r="K23" s="148"/>
      <c r="L23" s="148"/>
      <c r="M23" s="148"/>
      <c r="N23" s="148"/>
      <c r="O23" s="148"/>
      <c r="P23" s="149"/>
      <c r="Q23" s="149"/>
      <c r="R23" s="149"/>
      <c r="S23" s="149"/>
    </row>
    <row r="24" spans="1:20" x14ac:dyDescent="0.2">
      <c r="A24" s="35">
        <v>15</v>
      </c>
      <c r="B24" s="97" t="s">
        <v>165</v>
      </c>
      <c r="C24" s="97" t="s">
        <v>72</v>
      </c>
      <c r="D24" s="75" t="s">
        <v>15</v>
      </c>
      <c r="E24" s="45"/>
      <c r="F24" s="140">
        <v>300</v>
      </c>
      <c r="G24" s="79">
        <f t="shared" si="0"/>
        <v>0</v>
      </c>
      <c r="H24" s="170"/>
      <c r="I24" s="53"/>
      <c r="J24" s="53"/>
      <c r="K24" s="53"/>
      <c r="L24" s="53"/>
      <c r="M24" s="53"/>
      <c r="N24" s="53"/>
      <c r="O24" s="53"/>
      <c r="P24" s="50"/>
      <c r="Q24" s="50"/>
      <c r="R24" s="50"/>
      <c r="S24" s="50"/>
    </row>
    <row r="25" spans="1:20" x14ac:dyDescent="0.2">
      <c r="A25" s="35">
        <v>16</v>
      </c>
      <c r="B25" s="94" t="s">
        <v>75</v>
      </c>
      <c r="C25" s="94" t="s">
        <v>25</v>
      </c>
      <c r="D25" s="75" t="s">
        <v>14</v>
      </c>
      <c r="E25" s="45"/>
      <c r="F25" s="140">
        <v>500</v>
      </c>
      <c r="G25" s="79">
        <f t="shared" si="0"/>
        <v>0</v>
      </c>
      <c r="H25" s="170"/>
      <c r="I25" s="53"/>
      <c r="J25" s="53"/>
      <c r="K25" s="53"/>
      <c r="L25" s="53"/>
      <c r="M25" s="53"/>
      <c r="N25" s="53"/>
      <c r="O25" s="53"/>
      <c r="P25" s="50"/>
      <c r="Q25" s="50"/>
      <c r="R25" s="50"/>
      <c r="S25" s="50"/>
    </row>
    <row r="26" spans="1:20" ht="15" thickBot="1" x14ac:dyDescent="0.25">
      <c r="A26" s="35">
        <v>17</v>
      </c>
      <c r="B26" s="98" t="s">
        <v>248</v>
      </c>
      <c r="C26" s="98" t="s">
        <v>79</v>
      </c>
      <c r="D26" s="99" t="s">
        <v>14</v>
      </c>
      <c r="E26" s="174"/>
      <c r="F26" s="175">
        <v>1000</v>
      </c>
      <c r="G26" s="176">
        <v>0</v>
      </c>
      <c r="H26" s="178"/>
      <c r="I26" s="103"/>
      <c r="J26" s="103"/>
      <c r="K26" s="103"/>
      <c r="L26" s="103"/>
      <c r="M26" s="103"/>
      <c r="N26" s="103"/>
      <c r="O26" s="103"/>
      <c r="P26" s="104"/>
      <c r="Q26" s="104"/>
      <c r="R26" s="104"/>
      <c r="S26" s="104"/>
    </row>
    <row r="27" spans="1:20" ht="15" customHeight="1" x14ac:dyDescent="0.2">
      <c r="B27" s="67"/>
      <c r="C27" s="44"/>
      <c r="D27" s="71"/>
      <c r="E27" s="277" t="s">
        <v>81</v>
      </c>
      <c r="F27" s="278"/>
      <c r="G27" s="151">
        <f>SUM(G10:G25)</f>
        <v>0</v>
      </c>
      <c r="H27" s="44"/>
      <c r="I27" s="44"/>
      <c r="J27" s="44"/>
      <c r="K27" s="44"/>
      <c r="L27" s="44"/>
      <c r="M27" s="44"/>
      <c r="N27" s="44"/>
      <c r="O27" s="44"/>
    </row>
    <row r="28" spans="1:20" ht="15" customHeight="1" x14ac:dyDescent="0.2">
      <c r="D28" s="44"/>
      <c r="E28" s="261" t="s">
        <v>166</v>
      </c>
      <c r="F28" s="262"/>
      <c r="G28" s="152">
        <f>G27*5.5/100</f>
        <v>0</v>
      </c>
      <c r="H28" s="44"/>
      <c r="I28" s="44"/>
      <c r="J28" s="44"/>
      <c r="K28" s="44"/>
      <c r="L28" s="44"/>
      <c r="M28" s="44"/>
      <c r="N28" s="44"/>
      <c r="O28" s="44"/>
    </row>
    <row r="29" spans="1:20" ht="15.75" customHeight="1" thickBot="1" x14ac:dyDescent="0.25">
      <c r="D29" s="72"/>
      <c r="E29" s="237" t="s">
        <v>249</v>
      </c>
      <c r="F29" s="238"/>
      <c r="G29" s="153">
        <f>G27+G28</f>
        <v>0</v>
      </c>
      <c r="H29" s="44"/>
      <c r="I29" s="44"/>
      <c r="J29" s="44"/>
      <c r="K29" s="44"/>
      <c r="L29" s="44"/>
      <c r="M29" s="44"/>
      <c r="N29" s="44"/>
      <c r="O29" s="44"/>
    </row>
    <row r="30" spans="1:20" x14ac:dyDescent="0.2">
      <c r="D30" s="44"/>
      <c r="E30" s="44"/>
      <c r="F30" s="44"/>
      <c r="G30" s="44"/>
      <c r="H30" s="44"/>
      <c r="I30" s="44"/>
      <c r="J30" s="44"/>
      <c r="K30" s="44"/>
      <c r="L30" s="44"/>
      <c r="M30" s="66"/>
      <c r="N30" s="66"/>
      <c r="O30" s="66"/>
      <c r="P30" s="43"/>
      <c r="R30" s="38"/>
      <c r="T30" s="44"/>
    </row>
    <row r="31" spans="1:20" x14ac:dyDescent="0.2">
      <c r="B31" s="245" t="s">
        <v>317</v>
      </c>
      <c r="C31" s="246"/>
      <c r="D31" s="212" t="s">
        <v>318</v>
      </c>
      <c r="E31" s="213" t="s">
        <v>316</v>
      </c>
    </row>
    <row r="33" spans="2:3" x14ac:dyDescent="0.2">
      <c r="B33" s="232" t="s">
        <v>262</v>
      </c>
      <c r="C33" s="232"/>
    </row>
    <row r="34" spans="2:3" x14ac:dyDescent="0.2">
      <c r="B34" s="232" t="s">
        <v>167</v>
      </c>
      <c r="C34" s="232"/>
    </row>
    <row r="35" spans="2:3" x14ac:dyDescent="0.2">
      <c r="B35" s="232"/>
      <c r="C35" s="232"/>
    </row>
    <row r="36" spans="2:3" x14ac:dyDescent="0.2">
      <c r="B36" s="232" t="s">
        <v>169</v>
      </c>
      <c r="C36" s="232"/>
    </row>
    <row r="37" spans="2:3" x14ac:dyDescent="0.2">
      <c r="B37" s="232"/>
      <c r="C37" s="232"/>
    </row>
    <row r="38" spans="2:3" x14ac:dyDescent="0.2">
      <c r="B38" s="232" t="s">
        <v>168</v>
      </c>
      <c r="C38" s="232"/>
    </row>
  </sheetData>
  <mergeCells count="22">
    <mergeCell ref="B38:C38"/>
    <mergeCell ref="E27:F27"/>
    <mergeCell ref="E28:F28"/>
    <mergeCell ref="E29:F29"/>
    <mergeCell ref="B33:C33"/>
    <mergeCell ref="B34:C34"/>
    <mergeCell ref="B35:C35"/>
    <mergeCell ref="B36:C36"/>
    <mergeCell ref="B37:C37"/>
    <mergeCell ref="B31:C31"/>
    <mergeCell ref="A6:G6"/>
    <mergeCell ref="A5:G5"/>
    <mergeCell ref="A1:G4"/>
    <mergeCell ref="A7:G7"/>
    <mergeCell ref="H8:S8"/>
    <mergeCell ref="G8:G9"/>
    <mergeCell ref="A8:A9"/>
    <mergeCell ref="B8:B9"/>
    <mergeCell ref="C8:C9"/>
    <mergeCell ref="D8:D9"/>
    <mergeCell ref="E8:E9"/>
    <mergeCell ref="F8:F9"/>
  </mergeCells>
  <pageMargins left="0.70866141732283472" right="0.70866141732283472" top="0.74803149606299213" bottom="0.74803149606299213" header="0.31496062992125984" footer="0.31496062992125984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10</vt:i4>
      </vt:variant>
    </vt:vector>
  </HeadingPairs>
  <TitlesOfParts>
    <vt:vector size="21" baseType="lpstr">
      <vt:lpstr>L1 FFL1G-34</vt:lpstr>
      <vt:lpstr>donnée UG </vt:lpstr>
      <vt:lpstr>L2 FFL5G-34</vt:lpstr>
      <vt:lpstr>L3 FFL1G5G-30</vt:lpstr>
      <vt:lpstr>L4 FFL1G5G-66</vt:lpstr>
      <vt:lpstr>L5 FFL4G-34</vt:lpstr>
      <vt:lpstr>L6 FFL4G-30</vt:lpstr>
      <vt:lpstr>L7 FFL4G-66</vt:lpstr>
      <vt:lpstr>L8 FFLCC-34</vt:lpstr>
      <vt:lpstr>L9 FFLCC-30</vt:lpstr>
      <vt:lpstr>L10 FFLCC-66</vt:lpstr>
      <vt:lpstr>'L1 FFL1G-34'!Zone_d_impression</vt:lpstr>
      <vt:lpstr>'L10 FFLCC-66'!Zone_d_impression</vt:lpstr>
      <vt:lpstr>'L2 FFL5G-34'!Zone_d_impression</vt:lpstr>
      <vt:lpstr>'L3 FFL1G5G-30'!Zone_d_impression</vt:lpstr>
      <vt:lpstr>'L4 FFL1G5G-66'!Zone_d_impression</vt:lpstr>
      <vt:lpstr>'L5 FFL4G-34'!Zone_d_impression</vt:lpstr>
      <vt:lpstr>'L6 FFL4G-30'!Zone_d_impression</vt:lpstr>
      <vt:lpstr>'L7 FFL4G-66'!Zone_d_impression</vt:lpstr>
      <vt:lpstr>'L8 FFLCC-34'!Zone_d_impression</vt:lpstr>
      <vt:lpstr>'L9 FFLCC-30'!Zone_d_impression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SOURICE Juliette; THOMAS Joël</dc:creator>
  <cp:keywords/>
  <dc:description/>
  <cp:lastModifiedBy>Grau Beatrice</cp:lastModifiedBy>
  <cp:revision/>
  <cp:lastPrinted>2025-03-03T11:29:14Z</cp:lastPrinted>
  <dcterms:created xsi:type="dcterms:W3CDTF">2015-02-10T15:52:05Z</dcterms:created>
  <dcterms:modified xsi:type="dcterms:W3CDTF">2025-03-03T11:29:17Z</dcterms:modified>
  <cp:category/>
  <cp:contentStatus/>
</cp:coreProperties>
</file>