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CCM GHT72\TECH\2025\TECH 25-005 AO Maintenance portes automatiques portails et barrières\02.DCE PREPARATOIRE\"/>
    </mc:Choice>
  </mc:AlternateContent>
  <bookViews>
    <workbookView xWindow="270" yWindow="30" windowWidth="18795" windowHeight="7710"/>
  </bookViews>
  <sheets>
    <sheet name="CH Le Mans" sheetId="5" r:id="rId1"/>
    <sheet name="CCS" sheetId="15" r:id="rId2"/>
    <sheet name="EPSM" sheetId="6" r:id="rId3"/>
    <sheet name="CH LFB" sheetId="7" r:id="rId4"/>
    <sheet name="CH MONTVAL" sheetId="8" r:id="rId5"/>
    <sheet name="PSSL" sheetId="9" r:id="rId6"/>
    <sheet name=" CH St Calais" sheetId="10" r:id="rId7"/>
    <sheet name="EHPAD L. Pasteur" sheetId="11" r:id="rId8"/>
    <sheet name="PHGNS" sheetId="12" r:id="rId9"/>
    <sheet name="Le Lude" sheetId="13" r:id="rId10"/>
    <sheet name="BPU Correctif" sheetId="14" r:id="rId11"/>
  </sheets>
  <definedNames>
    <definedName name="_xlnm._FilterDatabase" localSheetId="1" hidden="1">CCS!$C$6:$I$8</definedName>
    <definedName name="_xlnm._FilterDatabase" localSheetId="0" hidden="1">'CH Le Mans'!$J$1:$J$211</definedName>
    <definedName name="_xlnm.Print_Titles" localSheetId="6">' CH St Calais'!$6:$6</definedName>
    <definedName name="_xlnm.Print_Titles" localSheetId="1">CCS!$6:$6</definedName>
    <definedName name="_xlnm.Print_Titles" localSheetId="0">'CH Le Mans'!$6:$6</definedName>
    <definedName name="_xlnm.Print_Titles" localSheetId="7">'EHPAD L. Pasteur'!$5:$5</definedName>
    <definedName name="_xlnm.Print_Titles" localSheetId="2">EPSM!$6:$6</definedName>
    <definedName name="_xlnm.Print_Titles" localSheetId="5">PSSL!$6:$6</definedName>
    <definedName name="_xlnm.Print_Area" localSheetId="6">' CH St Calais'!$A$1:$Q$31</definedName>
    <definedName name="_xlnm.Print_Area" localSheetId="10">'BPU Correctif'!$A$1:$K$41</definedName>
    <definedName name="_xlnm.Print_Area" localSheetId="1">CCS!$A$1:$O$16</definedName>
    <definedName name="_xlnm.Print_Area" localSheetId="0">'CH Le Mans'!$A$1:$P$214</definedName>
    <definedName name="_xlnm.Print_Area" localSheetId="3">'CH LFB'!$A$1:$O$24</definedName>
    <definedName name="_xlnm.Print_Area" localSheetId="4">'CH MONTVAL'!$A$1:$Q$23</definedName>
    <definedName name="_xlnm.Print_Area" localSheetId="7">'EHPAD L. Pasteur'!$A$1:$Q$10</definedName>
    <definedName name="_xlnm.Print_Area" localSheetId="2">EPSM!$A$1:$O$29</definedName>
    <definedName name="_xlnm.Print_Area" localSheetId="9">'Le Lude'!$A$1:$P$18</definedName>
    <definedName name="_xlnm.Print_Area" localSheetId="8">PHGNS!$A$1:$P$24</definedName>
    <definedName name="_xlnm.Print_Area" localSheetId="5">PSSL!$A$1:$O$47</definedName>
  </definedNames>
  <calcPr calcId="162913"/>
</workbook>
</file>

<file path=xl/calcChain.xml><?xml version="1.0" encoding="utf-8"?>
<calcChain xmlns="http://schemas.openxmlformats.org/spreadsheetml/2006/main">
  <c r="M13" i="15" l="1"/>
  <c r="L13" i="15"/>
  <c r="M9" i="11" l="1"/>
  <c r="M31" i="10" l="1"/>
  <c r="L13" i="13"/>
  <c r="K23" i="12"/>
  <c r="L46" i="9"/>
  <c r="M20" i="8"/>
  <c r="L24" i="7"/>
  <c r="L29" i="6"/>
  <c r="K34" i="14" l="1"/>
  <c r="J34" i="14"/>
  <c r="L14" i="15" l="1"/>
  <c r="G4" i="14" s="1"/>
  <c r="J39" i="14" s="1"/>
  <c r="F14" i="14"/>
  <c r="F13" i="14"/>
  <c r="F12" i="14"/>
  <c r="F11" i="14"/>
  <c r="L22" i="12"/>
  <c r="K22" i="12"/>
  <c r="N8" i="11"/>
  <c r="M8" i="11"/>
  <c r="N30" i="10"/>
  <c r="M30" i="10"/>
  <c r="M45" i="9"/>
  <c r="L45" i="9"/>
  <c r="N19" i="8"/>
  <c r="M19" i="8"/>
  <c r="M23" i="7"/>
  <c r="L23" i="7"/>
  <c r="M28" i="6"/>
  <c r="L28" i="6"/>
  <c r="N211" i="5"/>
  <c r="M211" i="5"/>
  <c r="M212" i="5" s="1"/>
  <c r="E15" i="14" l="1"/>
</calcChain>
</file>

<file path=xl/comments1.xml><?xml version="1.0" encoding="utf-8"?>
<comments xmlns="http://schemas.openxmlformats.org/spreadsheetml/2006/main">
  <authors>
    <author>MABILLE Jean Michel</author>
  </authors>
  <commentList>
    <comment ref="A8" authorId="0" shapeId="0">
      <text>
        <r>
          <rPr>
            <b/>
            <sz val="9"/>
            <color indexed="81"/>
            <rFont val="Tahoma"/>
            <family val="2"/>
          </rPr>
          <t>MABILLE Jean Michel:</t>
        </r>
        <r>
          <rPr>
            <sz val="9"/>
            <color indexed="81"/>
            <rFont val="Tahoma"/>
            <family val="2"/>
          </rPr>
          <t xml:space="preserve">
Numéro mis en place par AFM sera sans doute 126</t>
        </r>
      </text>
    </comment>
    <comment ref="G8" authorId="0" shapeId="0">
      <text>
        <r>
          <rPr>
            <b/>
            <sz val="9"/>
            <color indexed="81"/>
            <rFont val="Tahoma"/>
            <family val="2"/>
          </rPr>
          <t>MABILLE Jean Michel:</t>
        </r>
        <r>
          <rPr>
            <sz val="9"/>
            <color indexed="81"/>
            <rFont val="Tahoma"/>
            <family val="2"/>
          </rPr>
          <t xml:space="preserve">
N°SERIE 0119322340127</t>
        </r>
      </text>
    </comment>
  </commentList>
</comments>
</file>

<file path=xl/sharedStrings.xml><?xml version="1.0" encoding="utf-8"?>
<sst xmlns="http://schemas.openxmlformats.org/spreadsheetml/2006/main" count="3151" uniqueCount="921">
  <si>
    <t>TECH 25-005 Annexe financière maintenance portes et portails Lot 1 - CHM</t>
  </si>
  <si>
    <t>Nouveau numéro interne</t>
  </si>
  <si>
    <t>BATIMENT</t>
  </si>
  <si>
    <t>SERVICE</t>
  </si>
  <si>
    <t>Localisation/
Situation</t>
  </si>
  <si>
    <t>TYPE</t>
  </si>
  <si>
    <t>MARQUE</t>
  </si>
  <si>
    <t>CARACTERISTIQUES</t>
  </si>
  <si>
    <t>Année de mise en service</t>
  </si>
  <si>
    <t>date d'application du marché</t>
  </si>
  <si>
    <t>Contraintes horaires d'interventions</t>
  </si>
  <si>
    <t xml:space="preserve">forfait full service </t>
  </si>
  <si>
    <t>Forfait maintenance préventive (2 visites annuelles</t>
  </si>
  <si>
    <t>PU HT
Priorité P1</t>
  </si>
  <si>
    <t>PU HT
Priorité P2</t>
  </si>
  <si>
    <t>01-PA-0-001</t>
  </si>
  <si>
    <t>FONTENOY</t>
  </si>
  <si>
    <t>Quai distribution restauration</t>
  </si>
  <si>
    <t>niveau 0</t>
  </si>
  <si>
    <t>Piétonne</t>
  </si>
  <si>
    <t>DITEC</t>
  </si>
  <si>
    <t>Porte automatique à ouverture verticale - rideau souple rapide</t>
  </si>
  <si>
    <t>non</t>
  </si>
  <si>
    <t>X</t>
  </si>
  <si>
    <t>01-PA-0-002</t>
  </si>
  <si>
    <t>LA TOULOUSAINE</t>
  </si>
  <si>
    <t>Rideau métallique motorisé</t>
  </si>
  <si>
    <t>01-PA-0-003</t>
  </si>
  <si>
    <t>Accès local déchets</t>
  </si>
  <si>
    <t>01-PA-0-004</t>
  </si>
  <si>
    <t>Accès Magasin général</t>
  </si>
  <si>
    <t>SAFIR</t>
  </si>
  <si>
    <t>01-PA-1-001</t>
  </si>
  <si>
    <t>Bloc opératoire accès chir. salle 1</t>
  </si>
  <si>
    <t>niveau 1</t>
  </si>
  <si>
    <t>DORMA</t>
  </si>
  <si>
    <t>Porte automatique (mécanisme DORMA,  vantail stratifié ouvrant à la française)</t>
  </si>
  <si>
    <t>oui</t>
  </si>
  <si>
    <t>01-PA-1-002</t>
  </si>
  <si>
    <t>Bloc opératoire accès chir. salle 2</t>
  </si>
  <si>
    <t>SOFTICA</t>
  </si>
  <si>
    <t>Porte automatique coulissante, 1 vantail.</t>
  </si>
  <si>
    <t>01-PA-1-003</t>
  </si>
  <si>
    <t>Bloc opératoire accès patients salle 3</t>
  </si>
  <si>
    <t>Porte automatique (mécanisme DORMA ED200,  2 vantaux stratifiés ouvrant à la française)</t>
  </si>
  <si>
    <t>01-PA-1-004</t>
  </si>
  <si>
    <t>Bloc opératoire accès chir. salle 3</t>
  </si>
  <si>
    <t>Porte automatique (mécanisme DORMA,  vantail stratifié ouvrant à la française)  - A remplacer</t>
  </si>
  <si>
    <t>01-PA-1-005</t>
  </si>
  <si>
    <t>Bloc opératoire accès chir. salle 4</t>
  </si>
  <si>
    <t>01-PA-1-006</t>
  </si>
  <si>
    <t>Bloc opératoire accès chir. salle 5</t>
  </si>
  <si>
    <t>01-PA-1-007</t>
  </si>
  <si>
    <t>Bloc opératoire accès chir. salle 6</t>
  </si>
  <si>
    <t>01-PA-1-008</t>
  </si>
  <si>
    <t>Bloc opératoire accès chir. salle 7</t>
  </si>
  <si>
    <t>01-PA-1-009</t>
  </si>
  <si>
    <t>Bloc opératoire accès chir. salle 8</t>
  </si>
  <si>
    <t>01-PA-1-010</t>
  </si>
  <si>
    <t>Bloc opératoire accès chir. salle 9</t>
  </si>
  <si>
    <t>01-PA-1-011</t>
  </si>
  <si>
    <t>Bloc opératoire accès chir. salle 10</t>
  </si>
  <si>
    <t>01-PA-1-012</t>
  </si>
  <si>
    <t>Bloc opératoire accès chir. salle 11</t>
  </si>
  <si>
    <t>01-PA-1-013</t>
  </si>
  <si>
    <t>Bloc opératoire accès chir. salle 12</t>
  </si>
  <si>
    <t>01-PA-1-014</t>
  </si>
  <si>
    <t>Radiologie (salle vasculaire)</t>
  </si>
  <si>
    <t>BESAM</t>
  </si>
  <si>
    <t>Porte automatique vitrée coulissante 1 vantail, mécanisme BESAM</t>
  </si>
  <si>
    <t>01-PA-1-015</t>
  </si>
  <si>
    <t>Radiologie
accès Scanner</t>
  </si>
  <si>
    <t>Porte automatique (mécanisme DORMA ED200, 2 vantaux stratifiés ouvrant à la française)</t>
  </si>
  <si>
    <t>01-PA-1-016</t>
  </si>
  <si>
    <t>Sas Imagerie côté hall</t>
  </si>
  <si>
    <t>CITEC</t>
  </si>
  <si>
    <t>Porte automatique coulissante à 1 vantail</t>
  </si>
  <si>
    <t>01-PA-1-017</t>
  </si>
  <si>
    <t>SSPI - accès brancards</t>
  </si>
  <si>
    <t>ASSA ABLOY</t>
  </si>
  <si>
    <t>Porte automatique typa T ADS SLIM coulissante et téléscopique à 2 vantaux</t>
  </si>
  <si>
    <t>01-PA-1-018</t>
  </si>
  <si>
    <t>SSPI - accès zone ambulatoire</t>
  </si>
  <si>
    <t>Porte automatique typa T ADS SLIM coulissante à 1 vantail</t>
  </si>
  <si>
    <t>01-PA-1-019</t>
  </si>
  <si>
    <t>SSPI - accès circulation</t>
  </si>
  <si>
    <t>01-PA-1-020</t>
  </si>
  <si>
    <t>SSPI - accès salle réveil</t>
  </si>
  <si>
    <t>01-PA-1-021</t>
  </si>
  <si>
    <t>SSPI - accès zone induction</t>
  </si>
  <si>
    <t>01-PA-1-022</t>
  </si>
  <si>
    <t>Porte automatique, 2 mécanismesSW-100-2 sur  vantaux stratifiés ouvrant à la française</t>
  </si>
  <si>
    <t>01-PA-1-023</t>
  </si>
  <si>
    <t>SSPI - accès zone vestiaires</t>
  </si>
  <si>
    <t>01-PA-1-024</t>
  </si>
  <si>
    <t>01-PA-1-025</t>
  </si>
  <si>
    <t>Sas Imagerie côté Urgences</t>
  </si>
  <si>
    <t>Porte automatique coulissante à 2 vantaux</t>
  </si>
  <si>
    <t>01-PA-1-026</t>
  </si>
  <si>
    <t>Urgences</t>
  </si>
  <si>
    <t>Porte automatique type Label, coulissante téléscopique, 2 vantaux.</t>
  </si>
  <si>
    <t>01-PA-1-027</t>
  </si>
  <si>
    <t>Accès brancards urgences/imagerie</t>
  </si>
  <si>
    <t>MANUSA</t>
  </si>
  <si>
    <t>Porte automatique type visio, coulissante téléscopique, 2 vantaux.</t>
  </si>
  <si>
    <t>01-PA-1-028</t>
  </si>
  <si>
    <t>Accès urgences - côté extérieur</t>
  </si>
  <si>
    <t>Porte automatique type Activa, coulissante à 2 vantaux.</t>
  </si>
  <si>
    <t>01-PA-1-029</t>
  </si>
  <si>
    <t>Accès urgences - côté intérieur</t>
  </si>
  <si>
    <t>01-PA-1-030</t>
  </si>
  <si>
    <t>Accès brancardage</t>
  </si>
  <si>
    <t>01-PA-1-031</t>
  </si>
  <si>
    <t>circulation - accès urgences côté chambre de garde</t>
  </si>
  <si>
    <t>FAAC</t>
  </si>
  <si>
    <t>Opérateurs de porte double vantaux commandés par magic switch</t>
  </si>
  <si>
    <t>01-PA-1-032</t>
  </si>
  <si>
    <t>circulation - accès urgences côté imagerie</t>
  </si>
  <si>
    <t>01-PA-1-033</t>
  </si>
  <si>
    <t>circulation - accès urgences côté bloc opératoire</t>
  </si>
  <si>
    <t>01-PA-1-034</t>
  </si>
  <si>
    <t>Accès brancards radiologie</t>
  </si>
  <si>
    <t>Extérieur</t>
  </si>
  <si>
    <t>RECORD</t>
  </si>
  <si>
    <t>01-PA-1-035</t>
  </si>
  <si>
    <t xml:space="preserve">FONTENOY
</t>
  </si>
  <si>
    <t>Entrée - sas véhicules</t>
  </si>
  <si>
    <t>Véhicules</t>
  </si>
  <si>
    <t>Porte automatique - rideau souple rapide type PE180
Portique métallique - tablier en tissu PVC - Motoréducteur</t>
  </si>
  <si>
    <t>01-PA-1-036</t>
  </si>
  <si>
    <t>Sortie gauche - sas véhicules</t>
  </si>
  <si>
    <t>IFI</t>
  </si>
  <si>
    <t>Porte automatique - rideau souple rapide type IFR 40 4.30 x 3.28
Portique métallique - tablier en tissu PVC - Motoréducteur</t>
  </si>
  <si>
    <t>01-PA-1-037</t>
  </si>
  <si>
    <t>Sortie droite - sas véhicules</t>
  </si>
  <si>
    <t>01-PA-1-038</t>
  </si>
  <si>
    <t>Porte automatique coulissante à 2 vantaux type Visio</t>
  </si>
  <si>
    <t>01-PA-1-039</t>
  </si>
  <si>
    <t>Entrée principale</t>
  </si>
  <si>
    <t>Sas entrée côté Extérieur</t>
  </si>
  <si>
    <t>01-PA-1-040</t>
  </si>
  <si>
    <t>Sas entrée côté Intérieur</t>
  </si>
  <si>
    <t>01-PA-2-001</t>
  </si>
  <si>
    <t>Stérilisation (sas conditionnement)</t>
  </si>
  <si>
    <t>niveau 2 - sas côté condt</t>
  </si>
  <si>
    <t xml:space="preserve">Porte automatique (mécanisme BESAM,  vantail stratifié ouvrant à la française) </t>
  </si>
  <si>
    <t>01-PA-2-002</t>
  </si>
  <si>
    <t>niveau 2 - sas côté couloir</t>
  </si>
  <si>
    <t>PORTALP</t>
  </si>
  <si>
    <t>Porte automatique coulissante vitrée deux vantaux PORTALP</t>
  </si>
  <si>
    <t>01-PA-2-003</t>
  </si>
  <si>
    <t>Accès stérilisation</t>
  </si>
  <si>
    <t>niveau 2</t>
  </si>
  <si>
    <t>Porte automatique type Activa, téléscopique à 2 vantaux.</t>
  </si>
  <si>
    <t>01-PA-3-001</t>
  </si>
  <si>
    <t>Accès  U35</t>
  </si>
  <si>
    <t>niveau 3</t>
  </si>
  <si>
    <t>01-PA-3-002</t>
  </si>
  <si>
    <t>Accès U35</t>
  </si>
  <si>
    <t>Porte automatique coulissante à simple vantail</t>
  </si>
  <si>
    <t>01-PA-3-003</t>
  </si>
  <si>
    <t>Accès U32-35</t>
  </si>
  <si>
    <t>01-PA-7-001</t>
  </si>
  <si>
    <t>U76 - accès salle 76.26</t>
  </si>
  <si>
    <t>niveau 7</t>
  </si>
  <si>
    <t>Porte automatique battante à un vantail - commande pneumatique au pied</t>
  </si>
  <si>
    <t>01-PA-7-002</t>
  </si>
  <si>
    <t>U76 - porte 76.29</t>
  </si>
  <si>
    <t>LANDERT</t>
  </si>
  <si>
    <t>Porte automatique battante à un vantail, type T RUN n° 80020/42 - commande pneumatique au pied</t>
  </si>
  <si>
    <t>01-PA-7-003</t>
  </si>
  <si>
    <t>U76 salle Coronarographie - Accès  patients</t>
  </si>
  <si>
    <t>Porte automatique, 2 mécanismes ED250 sur  vantaux stratifiés ouvrant à la française</t>
  </si>
  <si>
    <t>01-PA-7-004</t>
  </si>
  <si>
    <t>U76 Coronarographie - Sas accès  salle commande</t>
  </si>
  <si>
    <t>Porte automatique type Visio, coulissante téléscopique, 2 vantaux.</t>
  </si>
  <si>
    <t>01-PA-7-005</t>
  </si>
  <si>
    <t>01-PA-7-006</t>
  </si>
  <si>
    <t>U76 accès patients salle Rythmologie</t>
  </si>
  <si>
    <t>Porte automatique type Visio, coulissante à 1 vantail plombé.</t>
  </si>
  <si>
    <t>02-PA-0-001</t>
  </si>
  <si>
    <t>SAMU</t>
  </si>
  <si>
    <t>Garage véhicules</t>
  </si>
  <si>
    <t>Porte 1</t>
  </si>
  <si>
    <t>Porte semi automatique métallique à refoulement vertical type Astec Cristal</t>
  </si>
  <si>
    <t>02-PA-0-002</t>
  </si>
  <si>
    <t>Porte 2</t>
  </si>
  <si>
    <t>02-PA-0-003</t>
  </si>
  <si>
    <t>Porte 3</t>
  </si>
  <si>
    <t>02-PA-0-004</t>
  </si>
  <si>
    <t>Porte 4</t>
  </si>
  <si>
    <t>02-PA-0-005</t>
  </si>
  <si>
    <t>Porte 5</t>
  </si>
  <si>
    <t>02-PA-0-006</t>
  </si>
  <si>
    <t>Porte 6</t>
  </si>
  <si>
    <t>02-PA-0-007</t>
  </si>
  <si>
    <t>Porte 7</t>
  </si>
  <si>
    <t>02-PA-0-008</t>
  </si>
  <si>
    <t>Porte 8</t>
  </si>
  <si>
    <t>04-PA-0-001</t>
  </si>
  <si>
    <t>LABORATOIRE</t>
  </si>
  <si>
    <t>Entrée zone L2R</t>
  </si>
  <si>
    <t>Porte automatique coulissante à 1 vantail type VISIO</t>
  </si>
  <si>
    <t>05-PA-0-001</t>
  </si>
  <si>
    <t>EFS</t>
  </si>
  <si>
    <t>Garage véhicules EFS</t>
  </si>
  <si>
    <t>RDC côté air médical</t>
  </si>
  <si>
    <t>MINEUR
BECOURT</t>
  </si>
  <si>
    <t>Porte motorisée, métallique, pivotante à 2 battants et 2 vantaux</t>
  </si>
  <si>
    <t>05-PA-0-002</t>
  </si>
  <si>
    <t>05-PA-0-003</t>
  </si>
  <si>
    <t>05-PA-0-004</t>
  </si>
  <si>
    <t>05-PA-1-001</t>
  </si>
  <si>
    <t>ANAPATH</t>
  </si>
  <si>
    <t>SAS livraison porte Extérieur</t>
  </si>
  <si>
    <t>05-PA-1-002</t>
  </si>
  <si>
    <t>SAS livraison porte intérieure</t>
  </si>
  <si>
    <t>05-PA-1-003</t>
  </si>
  <si>
    <t>SAS zone laboratoire porte extérieure</t>
  </si>
  <si>
    <t>05-PA-1-004</t>
  </si>
  <si>
    <t>SAS zone laboratoire porte intérieure</t>
  </si>
  <si>
    <t>Porte automatique  vantail stratifié ouvrant à la française</t>
  </si>
  <si>
    <t>05-PA-1-005</t>
  </si>
  <si>
    <t>Porte séparation découpe analyse</t>
  </si>
  <si>
    <t>05-PA-1-006</t>
  </si>
  <si>
    <t xml:space="preserve">Porte séparation analyse local machine </t>
  </si>
  <si>
    <t>07-PA-0-001</t>
  </si>
  <si>
    <t>PHARMACIE</t>
  </si>
  <si>
    <t>Quai Côté EFS</t>
  </si>
  <si>
    <t>ALPHA DEUREN</t>
  </si>
  <si>
    <t>Porte sectionnelle automatique</t>
  </si>
  <si>
    <t>07-PA-0-002</t>
  </si>
  <si>
    <t>Quai côté route Degré</t>
  </si>
  <si>
    <t>07-PA-0-003</t>
  </si>
  <si>
    <t>Accès PMR</t>
  </si>
  <si>
    <t>Rideau métallique à enroulement</t>
  </si>
  <si>
    <t>07-PA-0-004</t>
  </si>
  <si>
    <t>QUAI COTE EFS</t>
  </si>
  <si>
    <t>côté Degré</t>
  </si>
  <si>
    <t>rideau rapide</t>
  </si>
  <si>
    <t xml:space="preserve">RIdeau à enroulement Rapide </t>
  </si>
  <si>
    <t>07-PA-0-005</t>
  </si>
  <si>
    <t>QUAI COTE DEGRE</t>
  </si>
  <si>
    <t>Riodeau à enroulement Rapide</t>
  </si>
  <si>
    <t>07-PA-0-006</t>
  </si>
  <si>
    <t xml:space="preserve">séparation zone livraison </t>
  </si>
  <si>
    <t>intérieur</t>
  </si>
  <si>
    <t>07-PA-0-007</t>
  </si>
  <si>
    <t>07-PA-1-001</t>
  </si>
  <si>
    <t>Sas accès Isolateur</t>
  </si>
  <si>
    <t>1er ETAGE</t>
  </si>
  <si>
    <t>Portes automatiques à simple vantail</t>
  </si>
  <si>
    <t>07-PA-1-002</t>
  </si>
  <si>
    <t>08-PA-0-001</t>
  </si>
  <si>
    <t>REILLY</t>
  </si>
  <si>
    <t>Chambre mortuaire</t>
  </si>
  <si>
    <t>Circulation zone technique</t>
  </si>
  <si>
    <t>08-PA-0-002</t>
  </si>
  <si>
    <t>Accès salle de prélévements</t>
  </si>
  <si>
    <t>11-PA-0-001</t>
  </si>
  <si>
    <t>Administration</t>
  </si>
  <si>
    <t>Extérieur côté rampe hand</t>
  </si>
  <si>
    <t>Porte automatique battante à un vantail - opérateur FAAC 950</t>
  </si>
  <si>
    <t>15-PA-0-001</t>
  </si>
  <si>
    <t>BRETONNEAU</t>
  </si>
  <si>
    <t>Porte automatique battante à un vantail</t>
  </si>
  <si>
    <t>16-PA-0-001</t>
  </si>
  <si>
    <t>WIDAL</t>
  </si>
  <si>
    <t xml:space="preserve">Porte automatique coulissante à 2 vantaux, type RS12 
vitrages isolants </t>
  </si>
  <si>
    <t>16-PA-0-002</t>
  </si>
  <si>
    <t xml:space="preserve">Porte automatique coulissante à 2 vantaux, type RS12
vitrages non isolants </t>
  </si>
  <si>
    <t>21-PA-0-001</t>
  </si>
  <si>
    <t>MICHEL-ANGE</t>
  </si>
  <si>
    <t>Accès ascenseur</t>
  </si>
  <si>
    <t>RDC - Côté Tardieu</t>
  </si>
  <si>
    <t>Porte motorisée à ouverture verticale</t>
  </si>
  <si>
    <t>21-PA-0-002</t>
  </si>
  <si>
    <t xml:space="preserve">Porte motorisée à ouverture verticale </t>
  </si>
  <si>
    <t>21-PA-0-003</t>
  </si>
  <si>
    <t>RDC - Côté Picasso</t>
  </si>
  <si>
    <t>21-PA-0-004</t>
  </si>
  <si>
    <t>21-PA-0-005</t>
  </si>
  <si>
    <t>Sas entrée visiteurs, côté Extérieur</t>
  </si>
  <si>
    <t xml:space="preserve">RDC </t>
  </si>
  <si>
    <t>21-PA-0-006</t>
  </si>
  <si>
    <t>Sas entrée visiteurs, côté Intérieur</t>
  </si>
  <si>
    <t>22-PA-0-001</t>
  </si>
  <si>
    <t>Léonard de VINCI</t>
  </si>
  <si>
    <t>Sas d'entrée - côté extérieur</t>
  </si>
  <si>
    <t>22-PA-0-002</t>
  </si>
  <si>
    <t>Sas d'entrée - côté intérieur</t>
  </si>
  <si>
    <t>22-PA-0-003</t>
  </si>
  <si>
    <t>Entrée salle des fêtes</t>
  </si>
  <si>
    <t>22-PA-0-004</t>
  </si>
  <si>
    <t>Accès logistique</t>
  </si>
  <si>
    <t>31-PA-0-001</t>
  </si>
  <si>
    <t>Saint Exupery</t>
  </si>
  <si>
    <t>Accés salles d'audition UMJ</t>
  </si>
  <si>
    <t>niveau 0 - Ex urgences</t>
  </si>
  <si>
    <t>31-PA-0-002</t>
  </si>
  <si>
    <t>Entrée rue maison neuve</t>
  </si>
  <si>
    <t>31-PA-0-003</t>
  </si>
  <si>
    <t>31-PA-0-004</t>
  </si>
  <si>
    <t>Entrée parking</t>
  </si>
  <si>
    <t>Sous-sol</t>
  </si>
  <si>
    <t>Portail coulissant à simple vantail</t>
  </si>
  <si>
    <t>31-PA-0-005</t>
  </si>
  <si>
    <t>Sortie parking</t>
  </si>
  <si>
    <t>Porte automatique sectionnelle à ouverture verticale.</t>
  </si>
  <si>
    <t>32-PA-0-001</t>
  </si>
  <si>
    <t>Services techniques</t>
  </si>
  <si>
    <t>Accès Magasin/Ateliers</t>
  </si>
  <si>
    <t>50-PA-0-001</t>
  </si>
  <si>
    <t>CLAUDE MONET</t>
  </si>
  <si>
    <t>Stockage côté DPI - Porte motorisée extérieure</t>
  </si>
  <si>
    <t>CAME</t>
  </si>
  <si>
    <t>Porte sectionnelle motorisée</t>
  </si>
  <si>
    <t>50-PA-0-002</t>
  </si>
  <si>
    <t>Stockage côté DPI - rideau souple intérieur</t>
  </si>
  <si>
    <t>CRAWFORD</t>
  </si>
  <si>
    <t>Rideau souple automatique</t>
  </si>
  <si>
    <t>50-PA-0-003</t>
  </si>
  <si>
    <t>Stockage locaux déchets - rideau souple intérieur</t>
  </si>
  <si>
    <t>Rideau souple automatique type PE160</t>
  </si>
  <si>
    <t>50-PA-0-004</t>
  </si>
  <si>
    <t>50-PA-1-003</t>
  </si>
  <si>
    <t>SAS Entrée
médecine nucléaire</t>
  </si>
  <si>
    <t>50-PA-1-004</t>
  </si>
  <si>
    <t>Médecine nucléaire
secteur chaud</t>
  </si>
  <si>
    <t>Porte automatique coulissante  à ouverture télescopique</t>
  </si>
  <si>
    <t>50-PA-2-001</t>
  </si>
  <si>
    <t>Bloc ambulatoire, accès patients salle A</t>
  </si>
  <si>
    <t>Piétonne double</t>
  </si>
  <si>
    <t>Porte automatique à 2 vantaux stratifiés ouvrant à la Française, commandées par détecteur infra-rouge (magic-switch)</t>
  </si>
  <si>
    <t>50-PA-2-002</t>
  </si>
  <si>
    <t>Bloc ambulatoire, accès patients salle B</t>
  </si>
  <si>
    <t>50-PA-2-003</t>
  </si>
  <si>
    <t>Bloc ambulatoire, accès patients salle C</t>
  </si>
  <si>
    <t>GEZE</t>
  </si>
  <si>
    <t>50-PA-2-004</t>
  </si>
  <si>
    <t>Bloc ambulatoire, accès patients salle D</t>
  </si>
  <si>
    <t>50-PA-2-005</t>
  </si>
  <si>
    <t>Bloc ambulatoire, accès patients salle E</t>
  </si>
  <si>
    <t>50-PA-2-006</t>
  </si>
  <si>
    <t>Bloc ambulatoire, accès salles D et E</t>
  </si>
  <si>
    <t>50-PA-2-007</t>
  </si>
  <si>
    <t>Bloc ambulatoire, accès salles A, B et C</t>
  </si>
  <si>
    <t>50-PA-2-008</t>
  </si>
  <si>
    <t>Bloc ambulatoire, accès principal</t>
  </si>
  <si>
    <t>50-PA-2-009</t>
  </si>
  <si>
    <t>Bloc ambulatoire, accès du personnel</t>
  </si>
  <si>
    <t>50-PA-2-010</t>
  </si>
  <si>
    <t>Bloc ambulatoire, accès chir. Salle A</t>
  </si>
  <si>
    <t>Piétonne simple</t>
  </si>
  <si>
    <t>Porte automatique à 1 vantail stratifié ouvrant à la Française, commandées par détecteur infra-rouge (magic-switch)</t>
  </si>
  <si>
    <t>50-PA-2-011</t>
  </si>
  <si>
    <t>Bloc ambulatoire, accès chir. Salle B</t>
  </si>
  <si>
    <t>Portes intérieures automatiques stratifiées ouvrant à la Française (Vantaux simples ou doubles) commandées par détecteur infra-rouge</t>
  </si>
  <si>
    <t>50-PA-2-012</t>
  </si>
  <si>
    <t>Bloc ambulatoire, accès chir. Salle C</t>
  </si>
  <si>
    <t>50-PA-2-013</t>
  </si>
  <si>
    <t>Bloc ambulatoire, accès chir. Salle D</t>
  </si>
  <si>
    <t>50-PA-2-014</t>
  </si>
  <si>
    <t>Bloc ambulatoire, accès chir. Salle E</t>
  </si>
  <si>
    <t>50-PA-2-015</t>
  </si>
  <si>
    <t>Bloc ambulatoire, accès nouveaux box</t>
  </si>
  <si>
    <t>50-PA-2-016</t>
  </si>
  <si>
    <t>Bloc ambulatoire, accès zone endoscopie</t>
  </si>
  <si>
    <t>Opérateur de porte simple vantail commandé par magic switch</t>
  </si>
  <si>
    <t xml:space="preserve"> </t>
  </si>
  <si>
    <t>50-PA-SS-001</t>
  </si>
  <si>
    <t>Accès Parking</t>
  </si>
  <si>
    <t>niveau -1</t>
  </si>
  <si>
    <t>Porte automatique à ouverture verticale</t>
  </si>
  <si>
    <t>51-PA-001</t>
  </si>
  <si>
    <t>HELISTATION</t>
  </si>
  <si>
    <t>Accès hélistation</t>
  </si>
  <si>
    <t>RDC</t>
  </si>
  <si>
    <t xml:space="preserve">GIRARDOT </t>
  </si>
  <si>
    <t>Portail automatique</t>
  </si>
  <si>
    <t>51-PA-002</t>
  </si>
  <si>
    <t>Porte garage n°1</t>
  </si>
  <si>
    <t>Porte automatique</t>
  </si>
  <si>
    <t>51-PA-003</t>
  </si>
  <si>
    <t>Porte garage n°2</t>
  </si>
  <si>
    <t>51-PA-004</t>
  </si>
  <si>
    <t>Porte garage n°3</t>
  </si>
  <si>
    <t>52-PA-0-001</t>
  </si>
  <si>
    <t>ALIENOR</t>
  </si>
  <si>
    <t>Sas entrée côté C.Monet</t>
  </si>
  <si>
    <t>Portes automatiques à ouverture bilatérale</t>
  </si>
  <si>
    <t>52-PA-0-002</t>
  </si>
  <si>
    <t>52-PA-0-003</t>
  </si>
  <si>
    <t>Sas entrée rue de Degré</t>
  </si>
  <si>
    <t>52-PA-0-004</t>
  </si>
  <si>
    <t>52-PA-0-005</t>
  </si>
  <si>
    <t>Sas entrée urgences</t>
  </si>
  <si>
    <t>52-PA-0-006</t>
  </si>
  <si>
    <t>52-PA-0-007</t>
  </si>
  <si>
    <t>Salle déchocage Urgences</t>
  </si>
  <si>
    <t>52-PA-1-001</t>
  </si>
  <si>
    <t>Biberonnerie</t>
  </si>
  <si>
    <t>Porte motorisée à galandage  - côté salle stérilisation 01.06</t>
  </si>
  <si>
    <t>52-PA-1-002</t>
  </si>
  <si>
    <t>Porte motorisée à galandage  - côté salle zone mixte 01.03</t>
  </si>
  <si>
    <t>52-PA-1-003</t>
  </si>
  <si>
    <t>Hall ascenseur n° 1</t>
  </si>
  <si>
    <t>52-PA-1-004</t>
  </si>
  <si>
    <t>Hall ascenseur n° 2</t>
  </si>
  <si>
    <t>52-PA-1-005</t>
  </si>
  <si>
    <t>Sas  accès salles d'accouchement</t>
  </si>
  <si>
    <t>52-PA-1-006</t>
  </si>
  <si>
    <t>52-PA-1-007</t>
  </si>
  <si>
    <t>Accès hall salles de réveil bloc opératoire</t>
  </si>
  <si>
    <t>52-PA-1-008</t>
  </si>
  <si>
    <t>52-PA-1-009</t>
  </si>
  <si>
    <t>Sas accès blocs opératoires côté salles accouchement</t>
  </si>
  <si>
    <t>52-PA-1-010</t>
  </si>
  <si>
    <t>52-PA-1-011</t>
  </si>
  <si>
    <t>Salle d'opération césarienne</t>
  </si>
  <si>
    <t>52-PA-1-012</t>
  </si>
  <si>
    <t>Salle d'opération n° 1</t>
  </si>
  <si>
    <t>Porte automatique plombée à simple vantail, type Visio étanche</t>
  </si>
  <si>
    <t>52-PA-1-013</t>
  </si>
  <si>
    <t>Salle d'opération n° 2</t>
  </si>
  <si>
    <t>52-PA-1-014</t>
  </si>
  <si>
    <t>Salle d'opération n° 3</t>
  </si>
  <si>
    <t>52-PA-1-015</t>
  </si>
  <si>
    <t>Accès salle arsenal bloc opératoire</t>
  </si>
  <si>
    <t>52-PA-1-016</t>
  </si>
  <si>
    <t>52-PA-1-017</t>
  </si>
  <si>
    <t>Accès local  transfert  côté bloc opératoire</t>
  </si>
  <si>
    <t>52-PA-1-018</t>
  </si>
  <si>
    <t>52-PA-1-019</t>
  </si>
  <si>
    <t>Accès local  transfert  côté circulation</t>
  </si>
  <si>
    <t>52-PA-1-020</t>
  </si>
  <si>
    <t>Accès hall salles d'opérations 4 et 5</t>
  </si>
  <si>
    <t>52-PA-1-021</t>
  </si>
  <si>
    <t>Salle d'opération n° 5</t>
  </si>
  <si>
    <t>52-PA-1-022</t>
  </si>
  <si>
    <t>Salle d'opération n° 4</t>
  </si>
  <si>
    <t>52-PA-1-023</t>
  </si>
  <si>
    <t xml:space="preserve">Sas accès salle de réveil enfants </t>
  </si>
  <si>
    <t>52-PA-1-024</t>
  </si>
  <si>
    <t>52-PA-1-025</t>
  </si>
  <si>
    <t>Sas accès néonatal</t>
  </si>
  <si>
    <t>52-PA-1-026</t>
  </si>
  <si>
    <t>52-PA-1-027</t>
  </si>
  <si>
    <t>Sas accès Réa néonatal</t>
  </si>
  <si>
    <t>52-PA-1-028</t>
  </si>
  <si>
    <t>52-PA-1-029</t>
  </si>
  <si>
    <t>Sas accès réa pédiatrie</t>
  </si>
  <si>
    <t>52-PA-1-030</t>
  </si>
  <si>
    <t>52-PA-1-031</t>
  </si>
  <si>
    <t>Accès salles de naissances depuis grossesses à risques</t>
  </si>
  <si>
    <t>52-PA-SS-001</t>
  </si>
  <si>
    <t>Accès Quai</t>
  </si>
  <si>
    <t>52-PA-SS-002</t>
  </si>
  <si>
    <t>Accès parking</t>
  </si>
  <si>
    <t>véhicules</t>
  </si>
  <si>
    <t>RENAULT CLOTURES</t>
  </si>
  <si>
    <t>Portail automatique à 2 battants (automatisme CAME)</t>
  </si>
  <si>
    <t>52-PA-SS-003</t>
  </si>
  <si>
    <t>53-PA-0-001</t>
  </si>
  <si>
    <t>PICASSO</t>
  </si>
  <si>
    <t>Porte automatique type Visio, coulissante téléscopique, 3 vantaux.</t>
  </si>
  <si>
    <t>54-PA-0-001</t>
  </si>
  <si>
    <t>PLANTAGENET</t>
  </si>
  <si>
    <t>Sas entrée principale visiteurs côté extérieur</t>
  </si>
  <si>
    <t>RDC. SAS extérieur</t>
  </si>
  <si>
    <t>Porte automatique coulissante 2 vantaux type ELIPTICA</t>
  </si>
  <si>
    <t>54-PA-0-002</t>
  </si>
  <si>
    <t>Sas entrée principale visiteurs côté intérieur</t>
  </si>
  <si>
    <t>RDC. SAS intérieur</t>
  </si>
  <si>
    <t>54-PA-0-003</t>
  </si>
  <si>
    <t>Sas entrée brancards côté FONTENOY</t>
  </si>
  <si>
    <t>Porte automatique coulissante 2 vantaux type OPTIMA100</t>
  </si>
  <si>
    <t>54-PA-0-004</t>
  </si>
  <si>
    <t>54-PA-0-005</t>
  </si>
  <si>
    <t>Sas entrée brancards côté MONET/Madeleine BRES</t>
  </si>
  <si>
    <t>RDC.</t>
  </si>
  <si>
    <t>55-PA-0-001</t>
  </si>
  <si>
    <t>Madeleine BRES</t>
  </si>
  <si>
    <t>Sas entrée visiteurs côté Monet</t>
  </si>
  <si>
    <t>Porte automatique coulissante 1 vantail type OPTIMA100</t>
  </si>
  <si>
    <t>55-PA-0-002</t>
  </si>
  <si>
    <t>55-PA-0-003</t>
  </si>
  <si>
    <t>Sas entrée brancards côté Monet</t>
  </si>
  <si>
    <t>55-PA-0-004</t>
  </si>
  <si>
    <t>55-PA-0-005</t>
  </si>
  <si>
    <t>Sas entrée dialyse côté Chapelle</t>
  </si>
  <si>
    <t>55-PA-0-006</t>
  </si>
  <si>
    <t>55-PA-SS-001</t>
  </si>
  <si>
    <t>Quai logistique</t>
  </si>
  <si>
    <t>55-PA-0-007</t>
  </si>
  <si>
    <t>Entrée dialyse côté service dialyse</t>
  </si>
  <si>
    <t>RDC. Circulation intérieure</t>
  </si>
  <si>
    <t>Opérateur de porte double vantaux</t>
  </si>
  <si>
    <t>55-PA-0-008</t>
  </si>
  <si>
    <t>Entrée dialyse côté bureaux dialyse</t>
  </si>
  <si>
    <t>55-PA-0-009</t>
  </si>
  <si>
    <t>Entrée dialyse côté réserve dialyse</t>
  </si>
  <si>
    <t>55-PA-0-010</t>
  </si>
  <si>
    <t>Entrée service Hématologie</t>
  </si>
  <si>
    <t>80-PA-001</t>
  </si>
  <si>
    <t>CHARLES DROUET</t>
  </si>
  <si>
    <t>Bât. A, Entrée principale</t>
  </si>
  <si>
    <t>ALLONNES</t>
  </si>
  <si>
    <t>Porte coulissante automatique à ouverture télescopique; 2 vantaux</t>
  </si>
  <si>
    <t>80-PA-002</t>
  </si>
  <si>
    <t>Bât. De liaison côté parking</t>
  </si>
  <si>
    <t>Porte coulissante automatique à ouverture télescopique; 2 vantaux type visio</t>
  </si>
  <si>
    <t>80-PA-003</t>
  </si>
  <si>
    <t>Bât. De liaison côté jardin</t>
  </si>
  <si>
    <t>80-PA-004</t>
  </si>
  <si>
    <t>Bât. A, Sous-sol</t>
  </si>
  <si>
    <t>Opérateur de porte double vantaux type 950 N2 de chez FAAC</t>
  </si>
  <si>
    <t>81-PA-001</t>
  </si>
  <si>
    <t>Bât. B, sas accès côté ext</t>
  </si>
  <si>
    <t>PORTIS</t>
  </si>
  <si>
    <t>Porte coulissante automatique à ouverture télescopique</t>
  </si>
  <si>
    <t>81-PA-002</t>
  </si>
  <si>
    <t>Bât. B, sas accès côté int</t>
  </si>
  <si>
    <t>81-PA-003</t>
  </si>
  <si>
    <t>Portail accès visiteurs</t>
  </si>
  <si>
    <t>GIRARDOT</t>
  </si>
  <si>
    <t>Portail automatique coulissant autoporté</t>
  </si>
  <si>
    <t>81-PA-004</t>
  </si>
  <si>
    <t>Portail accès livraison</t>
  </si>
  <si>
    <t>82-PA-0-001</t>
  </si>
  <si>
    <t>BLANCHISSERIE</t>
  </si>
  <si>
    <t>Secteur sale (F660)</t>
  </si>
  <si>
    <t>Sectionnelle</t>
  </si>
  <si>
    <t xml:space="preserve">BG PRUFZERT
</t>
  </si>
  <si>
    <t xml:space="preserve">Porte motorisée, installation en Modèle F440 BG PRUFZERT
</t>
  </si>
  <si>
    <t>82-PA-0-002</t>
  </si>
  <si>
    <t>Secteur propre (F440)</t>
  </si>
  <si>
    <t>FLEXIFORCE HOLLAND</t>
  </si>
  <si>
    <t xml:space="preserve"> Porte motorisée,  Modèle F660 FLEXIFORCE HOLLAND</t>
  </si>
  <si>
    <t>82-PA-0-003</t>
  </si>
  <si>
    <t xml:space="preserve">  Porte motorisée,Modèle F660 FLEXIFORCE HOLLAND</t>
  </si>
  <si>
    <t>82-PA-0-004</t>
  </si>
  <si>
    <t>Auvent extension</t>
  </si>
  <si>
    <t>ALPHA DUREN</t>
  </si>
  <si>
    <t xml:space="preserve">  Porte semi-automatique pour passage véhicule</t>
  </si>
  <si>
    <t>82-PA-0-005</t>
  </si>
  <si>
    <t>Arrivée linge sale</t>
  </si>
  <si>
    <t>Enroulement</t>
  </si>
  <si>
    <t>JAVEX</t>
  </si>
  <si>
    <t>Porte motorisée  (Rideau métallique)</t>
  </si>
  <si>
    <t>TECH 25-005 Annexe financière maintenance portes et portails Lot 1 - CCS</t>
  </si>
  <si>
    <t>C-PA-0-001</t>
  </si>
  <si>
    <t>CCS2</t>
  </si>
  <si>
    <t>porte automatique intérieure</t>
  </si>
  <si>
    <t>TSA 20 (E-TSA)</t>
  </si>
  <si>
    <t>C-PA-0-002</t>
  </si>
  <si>
    <t>porte automatique extérieure</t>
  </si>
  <si>
    <t>THERMCORD téléscopique TSA</t>
  </si>
  <si>
    <t>C-PA-0-003</t>
  </si>
  <si>
    <t>Portes battantes URC</t>
  </si>
  <si>
    <t>950N2</t>
  </si>
  <si>
    <t>C-PA-0-004</t>
  </si>
  <si>
    <t>C-PA-0-005</t>
  </si>
  <si>
    <t>Porte souple rapide</t>
  </si>
  <si>
    <t>TECH 25-005 Annexe financière maintenance portes et portails Lot 1 - EPSM</t>
  </si>
  <si>
    <t>Numéro interne</t>
  </si>
  <si>
    <t>Forfait maintenance préventive (2 visites annuelles)</t>
  </si>
  <si>
    <t>PORTE-007</t>
  </si>
  <si>
    <t>Accueil Standard entrée</t>
  </si>
  <si>
    <t xml:space="preserve"> ROBUSTAT
R 1650</t>
  </si>
  <si>
    <t>Portail autoportant à barreaudage
Entraînement direct par moto-réducteur par pignon crémaillère
Dispositif de commande par bouton à impulsion</t>
  </si>
  <si>
    <t>x</t>
  </si>
  <si>
    <t>PORTE-008</t>
  </si>
  <si>
    <t>Accueil Standard sortie</t>
  </si>
  <si>
    <t>PORTE-1002</t>
  </si>
  <si>
    <t>LANTERI-LAURA P 1-6</t>
  </si>
  <si>
    <t>RECORD
ST A20</t>
  </si>
  <si>
    <t>Porte piétonne verre 2 vantaux, commande par cellule ou serrure à clé</t>
  </si>
  <si>
    <t>PORTE-1001</t>
  </si>
  <si>
    <t>LANTERI-LAURA P 3-7</t>
  </si>
  <si>
    <t>PORTE-1000</t>
  </si>
  <si>
    <t>U.A.O.</t>
  </si>
  <si>
    <t>PORTE-1003</t>
  </si>
  <si>
    <t>Simone WEIL</t>
  </si>
  <si>
    <t>PORTE-001</t>
  </si>
  <si>
    <t>Cuisine centrale - Retour chariot</t>
  </si>
  <si>
    <t xml:space="preserve"> VENDOMOISE</t>
  </si>
  <si>
    <t>Porte sectionnelle 4 panneaux avec 2 regards vitrés
Hauteur libre = 2 m / Largeur libre = 1,80 m
Entraînement direct par moto-réducteur
Dispositif de commande par bouton à impulsion
Equilibrage par ressorts et guidage par rails</t>
  </si>
  <si>
    <t>PORTE-002</t>
  </si>
  <si>
    <t>Cuisine centrale - Sous sol</t>
  </si>
  <si>
    <t>Port eautomatique 1 battant avec la partie supérieure vitrée
Commande par bouton à impulsion
Electrique - pneumatique</t>
  </si>
  <si>
    <t>PORTE-003</t>
  </si>
  <si>
    <t>Garage</t>
  </si>
  <si>
    <t>HORMANN</t>
  </si>
  <si>
    <t>Porte sectionnelle 7 panneaux avec 3 regards vitrés
Hauteur libre = 3,50 m / Largeur libre = 3,50 m
Entraînement indirect par moto-réducteur entraînant 1 chaîne
Dispositif de commande par clé</t>
  </si>
  <si>
    <t>PORTE-004</t>
  </si>
  <si>
    <t>Jardin</t>
  </si>
  <si>
    <t>Porte sectionnelle, 6 panneaux avec 3 regards vitrés
Hauteur libre = 2,70 m / Largeur libre = 3 m
Entraînement indirect par moto-réducteur entraînant 2 câbles
Equilibrage par ressorts
Dispositif de commande par clé</t>
  </si>
  <si>
    <t>PORTE-005</t>
  </si>
  <si>
    <t>Orée - Local linge sale</t>
  </si>
  <si>
    <t xml:space="preserve">Porte piétonne automatique </t>
  </si>
  <si>
    <t>VERCOR</t>
  </si>
  <si>
    <t>Panneau monobloc plane
Hauteur libre = 1,90 m / Largeur libre = 1,57 m
Entraînement par moto-réducteur par une courroie crantée</t>
  </si>
  <si>
    <t>PORTE-006</t>
  </si>
  <si>
    <t>HORMANN SP30</t>
  </si>
  <si>
    <t>Porte sectionnelle, 5 panneaux avec 2 regards vitrés
Hauteur libre = 2 m / Largeur libre = 1,58 m
Dispositif de commande automatique par détection de présence par bouton à impulsion</t>
  </si>
  <si>
    <t>Orée Entrée principale</t>
  </si>
  <si>
    <t>Magasin général</t>
  </si>
  <si>
    <t>Porte sectionnelle " Actuellement sous garantie attente information service travaux EPSM"</t>
  </si>
  <si>
    <t>PLANEZIP SAFIR</t>
  </si>
  <si>
    <t>Porte rapide souple "Actuellement sous garantie attente information service travaux EPSM"</t>
  </si>
  <si>
    <t>MAS de l'Huisne</t>
  </si>
  <si>
    <t>LE MANS</t>
  </si>
  <si>
    <t>roulant-REV220</t>
  </si>
  <si>
    <t>Portail motorisé </t>
  </si>
  <si>
    <t>PORTE-505</t>
  </si>
  <si>
    <t>208-210, Rue Prémartine - Le Mans</t>
  </si>
  <si>
    <t>Portail automatique, Monobloc à barreaudage
Largeur libre = 3,30 m
Entraînement direct par moto-réducteur par pignon crémaillère
Dispositif de commande par digicode</t>
  </si>
  <si>
    <t>PORTE-506</t>
  </si>
  <si>
    <t>BFT</t>
  </si>
  <si>
    <t xml:space="preserve">portail 1 vantail . Commande par émetteur.
</t>
  </si>
  <si>
    <t>PORTE-503</t>
  </si>
  <si>
    <t>35 bis, Rue James Pradier - Le Mans</t>
  </si>
  <si>
    <t>Portail à barreaudage
Largeur libre = 3,90 m
Entraînement direct par moto-réducteur par pignon crémaillère
Dispositif de commande par digicode</t>
  </si>
  <si>
    <t>PORTE-501</t>
  </si>
  <si>
    <t>Porte automatique, Hauteur libre = 2,04 m - Largeur libre = 1,20 m
Mécanisme d'entraînement par moto-réducteur par 1 courroie crantée
Commande par émetteur infra-rouge</t>
  </si>
  <si>
    <t>PORTE-504</t>
  </si>
  <si>
    <t>TOTAL LOT 1 EPSM</t>
  </si>
  <si>
    <t>TECH 25-005 Annexe financière maintenance portes et portails Lot 1 - LA FERTE BERNARD</t>
  </si>
  <si>
    <t>CENTRE HOSPITALIER</t>
  </si>
  <si>
    <t>Accueil</t>
  </si>
  <si>
    <t>Entrée  accueil CH</t>
  </si>
  <si>
    <t>Piètonne</t>
  </si>
  <si>
    <t>ELP</t>
  </si>
  <si>
    <t>NON</t>
  </si>
  <si>
    <t>Oui</t>
  </si>
  <si>
    <t>SANS</t>
  </si>
  <si>
    <t>Entrée acceuil CH (Intérieure)</t>
  </si>
  <si>
    <t>Piètone</t>
  </si>
  <si>
    <t>ELK-C01</t>
  </si>
  <si>
    <t>Porte extérieure Urgences</t>
  </si>
  <si>
    <t>TCP-51</t>
  </si>
  <si>
    <t>Porte intérieure Urgences</t>
  </si>
  <si>
    <t>TORMAY</t>
  </si>
  <si>
    <t>FTA/FBO</t>
  </si>
  <si>
    <t>Sous sol</t>
  </si>
  <si>
    <t>Entrée sous sol Gauche « Sale »</t>
  </si>
  <si>
    <t>AIXEL 95</t>
  </si>
  <si>
    <t>Inconnue</t>
  </si>
  <si>
    <t>Entrée sous sol Droit « Propre »</t>
  </si>
  <si>
    <t>STA 20</t>
  </si>
  <si>
    <t>Bloc</t>
  </si>
  <si>
    <t>Accès principal bloc N°1</t>
  </si>
  <si>
    <t>DFA double battante  étanche</t>
  </si>
  <si>
    <t>Accès « chirurgien » bloc N°1</t>
  </si>
  <si>
    <t>RED</t>
  </si>
  <si>
    <t>Accès principal bloc N°2</t>
  </si>
  <si>
    <t>STA 19 RED coulissante étanche</t>
  </si>
  <si>
    <t>Accès «chirurgien » bloc N°2</t>
  </si>
  <si>
    <t>Couloir bloc/ Salle de réveil</t>
  </si>
  <si>
    <t xml:space="preserve">Hall ascenseur / Entrée bloc </t>
  </si>
  <si>
    <t>SAGA EASY</t>
  </si>
  <si>
    <t>urgences</t>
  </si>
  <si>
    <t>Urgence / Radiologie</t>
  </si>
  <si>
    <t>DFA 125</t>
  </si>
  <si>
    <t>Pré anesthésie/ Couloir bloc</t>
  </si>
  <si>
    <t>Accès bloc N°3</t>
  </si>
  <si>
    <t>DIVA SBV VITREE coulissante étanche</t>
  </si>
  <si>
    <t>EHPAD PAUL CHAPRON</t>
  </si>
  <si>
    <t>ETSA16</t>
  </si>
  <si>
    <t>TOTAL LOT 1 LA FERTE</t>
  </si>
  <si>
    <t>TECH 25-005 Annexe financière maintenance portes et portails Lot 1 - MONTVAL</t>
  </si>
  <si>
    <t>N° de série</t>
  </si>
  <si>
    <t>Centre  Hospitalier</t>
  </si>
  <si>
    <t>porte exterieur</t>
  </si>
  <si>
    <t xml:space="preserve">Porte automatique coulissante à 2 vantaux </t>
  </si>
  <si>
    <t>entrée SAU</t>
  </si>
  <si>
    <t>interieure SAU</t>
  </si>
  <si>
    <t>porte exterieure SAS</t>
  </si>
  <si>
    <t>porte interieure SAS</t>
  </si>
  <si>
    <t xml:space="preserve"> Geriatrie</t>
  </si>
  <si>
    <t>USLD</t>
  </si>
  <si>
    <t>Pierre de Ronsard</t>
  </si>
  <si>
    <t>parking</t>
  </si>
  <si>
    <t>Véhicule</t>
  </si>
  <si>
    <t>portail automatique à 1  vantail</t>
  </si>
  <si>
    <t>livraison</t>
  </si>
  <si>
    <t>Joachim du Bellay</t>
  </si>
  <si>
    <t>TOTAL LOT 1 CH MONTVAL</t>
  </si>
  <si>
    <t>TECH 25-005 Annexe financière maintenance portes et portails Lot 1 - PSSL</t>
  </si>
  <si>
    <t>CHSL</t>
  </si>
  <si>
    <t>Accueil sud</t>
  </si>
  <si>
    <t>extérieure</t>
  </si>
  <si>
    <t>STA 19</t>
  </si>
  <si>
    <t>porte automatique coulissante à 2 vantaux</t>
  </si>
  <si>
    <t>intérieure gauche</t>
  </si>
  <si>
    <t>intérieure droite</t>
  </si>
  <si>
    <t>Sas ambulances</t>
  </si>
  <si>
    <t>entrée ambulances</t>
  </si>
  <si>
    <t>ETSA 16 DUO</t>
  </si>
  <si>
    <t>porte automatique sectionnelle latérale</t>
  </si>
  <si>
    <t>sortie ambulances</t>
  </si>
  <si>
    <t>extérieure urgences piétons</t>
  </si>
  <si>
    <t>intérieure urgences piétons</t>
  </si>
  <si>
    <t>sas ambulance / urgences piétons</t>
  </si>
  <si>
    <t>salle de déchoquage</t>
  </si>
  <si>
    <t>STA 16</t>
  </si>
  <si>
    <t>poste de soins</t>
  </si>
  <si>
    <t>salle de césarienne</t>
  </si>
  <si>
    <t>STA 16 Etanche</t>
  </si>
  <si>
    <t>porte automatique coulissante à 1 vantail</t>
  </si>
  <si>
    <t>salle d'intervention 1</t>
  </si>
  <si>
    <t>salle d'intervention 2</t>
  </si>
  <si>
    <t>salle d'intervention 3</t>
  </si>
  <si>
    <t>salle d'intervention 4</t>
  </si>
  <si>
    <t>salle d'intervention 5</t>
  </si>
  <si>
    <t>Bloc sas 1</t>
  </si>
  <si>
    <t>maternité / blocs</t>
  </si>
  <si>
    <t>ED 200</t>
  </si>
  <si>
    <t>porte battante motorisée à 2 vantaux</t>
  </si>
  <si>
    <t>blocs / maternité</t>
  </si>
  <si>
    <t>blocs / sas de transfert</t>
  </si>
  <si>
    <t>Bloc sas 2</t>
  </si>
  <si>
    <t>hôpital de jour / rue médicale</t>
  </si>
  <si>
    <t>rue médicale / hôpital de jour</t>
  </si>
  <si>
    <t>Bloc sas 3</t>
  </si>
  <si>
    <t>rue médicale / monte malades</t>
  </si>
  <si>
    <t>monte malades / circu générale 02</t>
  </si>
  <si>
    <t>Bloc salle de réveil</t>
  </si>
  <si>
    <t>salle de réveil côté bloc</t>
  </si>
  <si>
    <t>salle de réveil côté rue médicale</t>
  </si>
  <si>
    <t>sas de transfert / rue médicale</t>
  </si>
  <si>
    <t>SMUR</t>
  </si>
  <si>
    <t>porte garage</t>
  </si>
  <si>
    <t>ISOTEC</t>
  </si>
  <si>
    <t>ASTEC</t>
  </si>
  <si>
    <t>porte automatique sectionnelle en plafond</t>
  </si>
  <si>
    <t>IRM</t>
  </si>
  <si>
    <t>porte entrée couchés</t>
  </si>
  <si>
    <t>ED 250</t>
  </si>
  <si>
    <t>porte battante motorisée à 1 vantail</t>
  </si>
  <si>
    <t>Batiment B</t>
  </si>
  <si>
    <t>Urgences IAO/Accueil</t>
  </si>
  <si>
    <t>quai logistique</t>
  </si>
  <si>
    <t>FIMA</t>
  </si>
  <si>
    <t>Foyer d'accueil</t>
  </si>
  <si>
    <t>extérieur</t>
  </si>
  <si>
    <t>FERNI</t>
  </si>
  <si>
    <t>portail automatique à 2 vantaux</t>
  </si>
  <si>
    <t>sas extérieur</t>
  </si>
  <si>
    <t>DIVA</t>
  </si>
  <si>
    <t>porte automatique coulissante à 2x2 vantaux</t>
  </si>
  <si>
    <t>sas intérieur</t>
  </si>
  <si>
    <t>Les Chênes</t>
  </si>
  <si>
    <t>porte automatique coulissante FAIVELEY à 2 vantaux avec kit de modernisation RKU FAAC</t>
  </si>
  <si>
    <t>1991 et 2016</t>
  </si>
  <si>
    <t>sas exterieur</t>
  </si>
  <si>
    <t>Les Bruyères</t>
  </si>
  <si>
    <t>TOTAL LOT 1 PSSL</t>
  </si>
  <si>
    <t>TECH 25-005 Annexe financière maintenance portes et portails Lot 1 - SAINT CALAIS</t>
  </si>
  <si>
    <t>Site</t>
  </si>
  <si>
    <t>CENTRE HOSPITALIER SAINT CALAIS</t>
  </si>
  <si>
    <t xml:space="preserve">Cézanne </t>
  </si>
  <si>
    <t>S.S.R</t>
  </si>
  <si>
    <t>Entrée visiteur</t>
  </si>
  <si>
    <t>Qualipass</t>
  </si>
  <si>
    <t>Porte 1 vantail</t>
  </si>
  <si>
    <t>Fernand Poignant</t>
  </si>
  <si>
    <t>Standard</t>
  </si>
  <si>
    <t>Dorma</t>
  </si>
  <si>
    <t>Attente visiteurs</t>
  </si>
  <si>
    <t>Portalp</t>
  </si>
  <si>
    <t>Sas - zone soins</t>
  </si>
  <si>
    <t>Hall véhicule entrée</t>
  </si>
  <si>
    <t>Baumgartner</t>
  </si>
  <si>
    <t>Porte automatique 4 vantaux</t>
  </si>
  <si>
    <t>Hall véhicule sortie</t>
  </si>
  <si>
    <t>Bloc 1</t>
  </si>
  <si>
    <t>Préparation</t>
  </si>
  <si>
    <t>Porte automatique 1 vantail de 90</t>
  </si>
  <si>
    <t>Induction</t>
  </si>
  <si>
    <t>Porte automatique 1 vantail de 120</t>
  </si>
  <si>
    <t>Bloc 2</t>
  </si>
  <si>
    <t>Fernand Poignant / Cézanne</t>
  </si>
  <si>
    <t xml:space="preserve">passage couvert </t>
  </si>
  <si>
    <t>Porte automatique pliante 4 vantaux</t>
  </si>
  <si>
    <t xml:space="preserve">hall ascenseur </t>
  </si>
  <si>
    <t>Porte automatique type STA 20 1 vantail</t>
  </si>
  <si>
    <t>Cuisine</t>
  </si>
  <si>
    <t>Salle de conditionnement 
extérieur</t>
  </si>
  <si>
    <t>Porte automatique type 150 2 vantaux</t>
  </si>
  <si>
    <t>Salle de cuisson 
intérieur</t>
  </si>
  <si>
    <t>Blanchisserie</t>
  </si>
  <si>
    <t>Lingerie</t>
  </si>
  <si>
    <t>Sas entrée lingerie</t>
  </si>
  <si>
    <t>Nergeco</t>
  </si>
  <si>
    <t>Porte automatique 1 vantail</t>
  </si>
  <si>
    <t>Lamartine</t>
  </si>
  <si>
    <t>entrée principale</t>
  </si>
  <si>
    <t>Porte automatique 2 vantaux telescopiques</t>
  </si>
  <si>
    <t xml:space="preserve">EHPAD Henri Dunant 
11 Rue Henri Dunant 
SAINT CALAIS
</t>
  </si>
  <si>
    <t>Sas d'entrée extérieur</t>
  </si>
  <si>
    <t>Porte automatique type STA 17 2 vantaux</t>
  </si>
  <si>
    <t>Sas d'entrée intérieur</t>
  </si>
  <si>
    <t>EHPAD SPÉCIALISÉ 
"La Maison du Repos"
20 bis Rue de la Perrine - SAINT CALAIS</t>
  </si>
  <si>
    <t>Manusa</t>
  </si>
  <si>
    <t>Porte automatique 2 vantaux</t>
  </si>
  <si>
    <r>
      <t>Foyer</t>
    </r>
    <r>
      <rPr>
        <sz val="11"/>
        <color indexed="10"/>
        <rFont val="Arial"/>
        <family val="2"/>
      </rPr>
      <t xml:space="preserve"> </t>
    </r>
    <r>
      <rPr>
        <sz val="11"/>
        <color indexed="8"/>
        <rFont val="Arial"/>
        <family val="2"/>
      </rPr>
      <t>d'Accueil</t>
    </r>
    <r>
      <rPr>
        <sz val="11"/>
        <color indexed="10"/>
        <rFont val="Arial"/>
        <family val="2"/>
      </rPr>
      <t xml:space="preserve">  </t>
    </r>
    <r>
      <rPr>
        <sz val="11"/>
        <color indexed="8"/>
        <rFont val="Arial"/>
        <family val="2"/>
      </rPr>
      <t xml:space="preserve">Médicalisé "Jean de la Fontaine"    
21 Rue de la Maladrerie - SAINT CALAIS                </t>
    </r>
  </si>
  <si>
    <t>Porte automatique type BK1200 1 vantail</t>
  </si>
  <si>
    <t xml:space="preserve">Foyer de vie "Saint-Exupéry"     
Rue de la Maladrerie  - SAINT CALAIS                     </t>
  </si>
  <si>
    <t xml:space="preserve">porte incendie extension </t>
  </si>
  <si>
    <t>Porte automatique type ETSA 1 vantail</t>
  </si>
  <si>
    <t>TOTAL LOT 1 ST CALAIS</t>
  </si>
  <si>
    <t>TECH 25-005 Annexe financière maintenance portes et portails Lot 1 - EHPAD L. PASTEUR</t>
  </si>
  <si>
    <t xml:space="preserve">EHPAD Louis Pasteur
40 rue Pasteur
BESSE SUR BRAYE
</t>
  </si>
  <si>
    <t>Portail coulissant            entrée principale public</t>
  </si>
  <si>
    <t xml:space="preserve">BENINCA  </t>
  </si>
  <si>
    <t>Portail coulissant type CP B1024 ESA </t>
  </si>
  <si>
    <t>Portail 2 vantaux battants entrée personnel</t>
  </si>
  <si>
    <t>CARDIN</t>
  </si>
  <si>
    <t xml:space="preserve">Portail battant à 2 vantaux à bras 200/BL3924ESB </t>
  </si>
  <si>
    <t>TOTAL LOT 1 PASTEUR</t>
  </si>
  <si>
    <t>TECH 25-005 Annexe financière maintenance portes et portails Lot 1 - PHGNS</t>
  </si>
  <si>
    <t xml:space="preserve">SITE </t>
  </si>
  <si>
    <t>MODELE</t>
  </si>
  <si>
    <t>Identification mainteneur</t>
  </si>
  <si>
    <t>Commentaires</t>
  </si>
  <si>
    <t>SILLE  LE GUILLAUME</t>
  </si>
  <si>
    <t>ACCUEIL</t>
  </si>
  <si>
    <t>DAC 300</t>
  </si>
  <si>
    <t>porte piétonne  automatiques coulissantes télescopique</t>
  </si>
  <si>
    <t>HUZ86</t>
  </si>
  <si>
    <t>DAC 301</t>
  </si>
  <si>
    <t>HUZ87</t>
  </si>
  <si>
    <t>SERVICES ADMINISTRATIFS</t>
  </si>
  <si>
    <t>GILGEN</t>
  </si>
  <si>
    <t>HUZ 89</t>
  </si>
  <si>
    <t>HUZ 88</t>
  </si>
  <si>
    <t>ENTREE ETABLISSEMENT</t>
  </si>
  <si>
    <t>NORMALCO   </t>
  </si>
  <si>
    <t>portail électrique coulissant autoporté + Portillon  </t>
  </si>
  <si>
    <t>BONNETABLE</t>
  </si>
  <si>
    <t xml:space="preserve">porte coulissantes automatiques en arc de cercle </t>
  </si>
  <si>
    <t>HUZ 90</t>
  </si>
  <si>
    <t xml:space="preserve">porte coulissantes automatiques </t>
  </si>
  <si>
    <t>HUZ 91</t>
  </si>
  <si>
    <t>TROPIQUES</t>
  </si>
  <si>
    <t>HUZ 92</t>
  </si>
  <si>
    <t>HUZ 93</t>
  </si>
  <si>
    <t>BEAUMONT SUR SARTHE</t>
  </si>
  <si>
    <t>GIEL03</t>
  </si>
  <si>
    <t xml:space="preserve"> porte automatique intérieure </t>
  </si>
  <si>
    <t xml:space="preserve"> porte automatique extérieure</t>
  </si>
  <si>
    <t>ZL923</t>
  </si>
  <si>
    <t>portillon sous contrôle d'accès</t>
  </si>
  <si>
    <t xml:space="preserve">Portail automaitique </t>
  </si>
  <si>
    <t>Entrée logistique</t>
  </si>
  <si>
    <t>BX240</t>
  </si>
  <si>
    <t>Centre de Radiologie 7 Place de la gare</t>
  </si>
  <si>
    <t>STA  21</t>
  </si>
  <si>
    <t>Intégration au marché au 1/08/2025</t>
  </si>
  <si>
    <t>TOTAL LOT 1 PHGNS</t>
  </si>
  <si>
    <t>TECH 25-005 Annexe financière maintenance portes et portails Lot 1 - LE LUDE</t>
  </si>
  <si>
    <t>Porte automatique coulissante à 2 vantaux Type STA 20</t>
  </si>
  <si>
    <t>porte intérieur</t>
  </si>
  <si>
    <t>EHPAD</t>
  </si>
  <si>
    <t>Entrée Ehpad</t>
  </si>
  <si>
    <t>Porte automatique pliante à 2 vantaux Type FTA/FBO</t>
  </si>
  <si>
    <t>NC</t>
  </si>
  <si>
    <t>Porte automatique coulissante à 2 vantaux  STA 16</t>
  </si>
  <si>
    <t>Galerie P1</t>
  </si>
  <si>
    <t>porte interieur</t>
  </si>
  <si>
    <t>Dorma kaba</t>
  </si>
  <si>
    <t>Porte automatique à 2 vantaux affleurents Type ED 250</t>
  </si>
  <si>
    <t>TOTAL LOT 1 LE LUDE</t>
  </si>
  <si>
    <t>TECH 25-005 MAINTENANCE DES PORTES ET PORTAILS LOT 1</t>
  </si>
  <si>
    <t>REMARQUE : lors de la facturation, le taux de TVA sera appliqué en fonction du site / 20 % ou 10% taux de TVA réduite</t>
  </si>
  <si>
    <t>MAINTENANCE CORRECTIVE</t>
  </si>
  <si>
    <t>Coûts horaire de la main d’œuvre et déplacement, en € HT</t>
  </si>
  <si>
    <t>Main d'œuvre  PU HT</t>
  </si>
  <si>
    <t xml:space="preserve">Déplacement 
  PU HT
</t>
  </si>
  <si>
    <t>TOTAL HT SELON DQE</t>
  </si>
  <si>
    <t>Jours ouvrés : 08 H - 18 H</t>
  </si>
  <si>
    <t>Jours ouvrés : 18 H - 08 H</t>
  </si>
  <si>
    <t>Jours fériés, samedis et dimanches : 08 H - 18 H</t>
  </si>
  <si>
    <t>Jours fériés, samedis et dimanches : 18 H - 08 H</t>
  </si>
  <si>
    <t>TOTAL HT MAINTENANCE CORRECTIVE</t>
  </si>
  <si>
    <t>BPU pièces détachées</t>
  </si>
  <si>
    <t xml:space="preserve">Prix unitaire de la pièce en € HT </t>
  </si>
  <si>
    <t>Prix unitaire de la pièce en € TTC</t>
  </si>
  <si>
    <t>Sandow anti-panique pour porte (prix au ml)</t>
  </si>
  <si>
    <r>
      <t>Sandow anti-panique pour porte type STA 20 de chez RECORD (ou équivalent) - prix au ml</t>
    </r>
    <r>
      <rPr>
        <strike/>
        <sz val="12"/>
        <rFont val="Arial"/>
        <family val="2"/>
      </rPr>
      <t xml:space="preserve">
</t>
    </r>
  </si>
  <si>
    <t>Barre palpeuse résistive pour portail - prix au ml</t>
  </si>
  <si>
    <t>Barre palpeuse à câbles pour portail - prix au ml</t>
  </si>
  <si>
    <t>Patin pour porte coulissante selon constructeur</t>
  </si>
  <si>
    <t>Commande par boîtier sélecteur électronique, montage saillie ou encastré</t>
  </si>
  <si>
    <t>Commande par boîtier sélecteur à clé, montage saillie ou encastré</t>
  </si>
  <si>
    <t xml:space="preserve">Commande par boîtier magic switch,  montage saillie ou encastré </t>
  </si>
  <si>
    <t>Commande par capteur volumétrique à infrarouge actif</t>
  </si>
  <si>
    <t>Commande par cellules de détection par rupture de faisceau (jeu de cellules émetrice et receptrice) portes DORMA ,RECORD,PORTALP</t>
  </si>
  <si>
    <t>Commande par boutons à pression d'air à commande à pied</t>
  </si>
  <si>
    <t>Coefficient de majoration max pour pièces non listées</t>
  </si>
  <si>
    <t>%</t>
  </si>
  <si>
    <t>* si décomposition par seuil l'indiquer</t>
  </si>
  <si>
    <t>TOTAL HT LOT 1 CHM</t>
  </si>
  <si>
    <t>TOTAL GENERAL HT LOT 1</t>
  </si>
  <si>
    <t>TOTAL BPU pièces</t>
  </si>
  <si>
    <t>TOTAL LOT 1 CCS</t>
  </si>
  <si>
    <t>choix de la formule de maintenance l'établissement par porte</t>
  </si>
  <si>
    <t>A chiffrer par le candidat sur la base du choix de la formule de maintenance de l'établissement</t>
  </si>
  <si>
    <t>Total HT pris en compte pour l'analyse sur la base 2/3 P1 et 1/3 P2</t>
  </si>
  <si>
    <t>commentaires</t>
  </si>
  <si>
    <t>intégrée au marché à partir du 6 janvier 2026</t>
  </si>
  <si>
    <t xml:space="preserve">Porte coulissante 2 vantaux type TINA </t>
  </si>
  <si>
    <t>TOTAL HT GENERAL ANNUEL MAINTENANCE PREVENTIVE  LOT 1
Sur base 2/3 P1 et 1/3 P2</t>
  </si>
  <si>
    <t>DQE (non contractuel)</t>
  </si>
  <si>
    <t>HS7040</t>
  </si>
  <si>
    <t>NIV 1 - C1-41-10-1</t>
  </si>
  <si>
    <t>RDC-PORTE C0-20-00</t>
  </si>
  <si>
    <t>RDC-PORTE C0-11-04</t>
  </si>
  <si>
    <t>RDC-PORTE C0-41-03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</si>
</sst>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dd/mm/yy;@"/>
    <numFmt numFmtId="166" formatCode="#,##0.00\ &quot;€&quot;;[Red]#,##0.00\ &quot;€&quot;"/>
    <numFmt numFmtId="167" formatCode="#,##0.00\ &quot;€&quot;"/>
  </numFmts>
  <fonts count="39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i/>
      <sz val="16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i/>
      <sz val="14"/>
      <name val="Arial"/>
      <family val="2"/>
    </font>
    <font>
      <sz val="9"/>
      <name val="Arial"/>
      <family val="2"/>
    </font>
    <font>
      <sz val="11"/>
      <color indexed="10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i/>
      <sz val="14"/>
      <color theme="1"/>
      <name val="Arial"/>
      <family val="2"/>
    </font>
    <font>
      <i/>
      <sz val="10"/>
      <color theme="1"/>
      <name val="Arial"/>
      <family val="2"/>
    </font>
    <font>
      <sz val="10"/>
      <color rgb="FF000000"/>
      <name val="Arial"/>
      <family val="2"/>
    </font>
    <font>
      <i/>
      <sz val="14"/>
      <color rgb="FFFF0000"/>
      <name val="Arial"/>
      <family val="2"/>
    </font>
    <font>
      <i/>
      <sz val="10"/>
      <color rgb="FFFF000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1"/>
      <color theme="1"/>
      <name val="Arial"/>
      <family val="2"/>
    </font>
    <font>
      <b/>
      <sz val="10"/>
      <color theme="0"/>
      <name val="Arial"/>
      <family val="2"/>
    </font>
    <font>
      <sz val="12"/>
      <name val="Arial"/>
      <family val="2"/>
    </font>
    <font>
      <strike/>
      <sz val="12"/>
      <name val="Arial"/>
      <family val="2"/>
    </font>
    <font>
      <b/>
      <sz val="10"/>
      <color theme="1"/>
      <name val="Arial"/>
      <family val="2"/>
    </font>
    <font>
      <b/>
      <sz val="11"/>
      <name val="Arial"/>
      <family val="2"/>
    </font>
    <font>
      <b/>
      <sz val="16"/>
      <color theme="0"/>
      <name val="Arial"/>
      <family val="2"/>
    </font>
    <font>
      <b/>
      <sz val="11"/>
      <color theme="1"/>
      <name val="Calibri"/>
      <family val="2"/>
      <scheme val="minor"/>
    </font>
    <font>
      <b/>
      <sz val="16"/>
      <name val="Arial"/>
      <family val="2"/>
    </font>
    <font>
      <b/>
      <sz val="12"/>
      <color theme="0"/>
      <name val="Arial"/>
      <family val="2"/>
    </font>
    <font>
      <b/>
      <sz val="14"/>
      <color theme="0"/>
      <name val="Arial"/>
      <family val="2"/>
    </font>
    <font>
      <b/>
      <sz val="9"/>
      <color rgb="FFFF0000"/>
      <name val="Arial"/>
      <family val="2"/>
    </font>
    <font>
      <sz val="10"/>
      <color rgb="FF242424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-0.49998474074526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/>
      <top/>
      <bottom/>
      <diagonal/>
    </border>
    <border>
      <left style="medium">
        <color rgb="FFFF0000"/>
      </left>
      <right/>
      <top style="thick">
        <color rgb="FFFF0000"/>
      </top>
      <bottom style="medium">
        <color rgb="FFFF0000"/>
      </bottom>
      <diagonal/>
    </border>
    <border>
      <left/>
      <right style="thick">
        <color rgb="FFFF0000"/>
      </right>
      <top style="thick">
        <color rgb="FFFF0000"/>
      </top>
      <bottom style="medium">
        <color rgb="FFFF0000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" fillId="0" borderId="0"/>
    <xf numFmtId="0" fontId="16" fillId="0" borderId="0"/>
  </cellStyleXfs>
  <cellXfs count="258">
    <xf numFmtId="0" fontId="0" fillId="0" borderId="0" xfId="0"/>
    <xf numFmtId="0" fontId="0" fillId="3" borderId="0" xfId="0" applyFill="1"/>
    <xf numFmtId="0" fontId="2" fillId="3" borderId="0" xfId="0" applyFont="1" applyFill="1"/>
    <xf numFmtId="0" fontId="0" fillId="3" borderId="0" xfId="0" applyFill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1" fontId="18" fillId="3" borderId="1" xfId="0" applyNumberFormat="1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" fillId="3" borderId="1" xfId="0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center" vertical="center"/>
    </xf>
    <xf numFmtId="1" fontId="2" fillId="2" borderId="0" xfId="0" applyNumberFormat="1" applyFont="1" applyFill="1" applyAlignment="1">
      <alignment horizontal="center" vertical="center"/>
    </xf>
    <xf numFmtId="165" fontId="2" fillId="2" borderId="0" xfId="0" applyNumberFormat="1" applyFont="1" applyFill="1" applyAlignment="1">
      <alignment horizontal="center" vertical="center" wrapText="1"/>
    </xf>
    <xf numFmtId="0" fontId="18" fillId="3" borderId="0" xfId="0" applyFont="1" applyFill="1" applyAlignment="1">
      <alignment horizontal="center" vertical="center"/>
    </xf>
    <xf numFmtId="0" fontId="2" fillId="3" borderId="0" xfId="1" applyFill="1"/>
    <xf numFmtId="0" fontId="2" fillId="3" borderId="1" xfId="1" applyFill="1" applyBorder="1" applyAlignment="1">
      <alignment horizontal="center" vertical="center" wrapText="1"/>
    </xf>
    <xf numFmtId="0" fontId="2" fillId="3" borderId="1" xfId="1" applyFill="1" applyBorder="1" applyAlignment="1">
      <alignment horizontal="center" vertical="center"/>
    </xf>
    <xf numFmtId="0" fontId="2" fillId="4" borderId="1" xfId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vertical="center" wrapText="1"/>
    </xf>
    <xf numFmtId="0" fontId="3" fillId="3" borderId="1" xfId="1" applyFont="1" applyFill="1" applyBorder="1" applyAlignment="1">
      <alignment horizontal="center" vertical="center"/>
    </xf>
    <xf numFmtId="0" fontId="2" fillId="0" borderId="1" xfId="1" applyBorder="1" applyAlignment="1">
      <alignment horizontal="center" vertical="center" wrapText="1"/>
    </xf>
    <xf numFmtId="0" fontId="21" fillId="0" borderId="1" xfId="1" applyFont="1" applyBorder="1" applyAlignment="1">
      <alignment horizontal="center" vertical="center" wrapText="1"/>
    </xf>
    <xf numFmtId="0" fontId="2" fillId="0" borderId="0" xfId="0" applyFont="1"/>
    <xf numFmtId="0" fontId="7" fillId="0" borderId="0" xfId="1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3" borderId="0" xfId="0" applyFont="1" applyFill="1" applyAlignment="1">
      <alignment vertical="center"/>
    </xf>
    <xf numFmtId="0" fontId="6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2" fillId="0" borderId="1" xfId="0" applyFont="1" applyBorder="1"/>
    <xf numFmtId="0" fontId="18" fillId="0" borderId="0" xfId="0" applyFont="1"/>
    <xf numFmtId="0" fontId="2" fillId="3" borderId="1" xfId="0" applyFont="1" applyFill="1" applyBorder="1"/>
    <xf numFmtId="1" fontId="18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/>
    </xf>
    <xf numFmtId="1" fontId="18" fillId="0" borderId="1" xfId="0" applyNumberFormat="1" applyFont="1" applyBorder="1" applyAlignment="1">
      <alignment horizontal="center" vertical="center"/>
    </xf>
    <xf numFmtId="1" fontId="18" fillId="2" borderId="1" xfId="0" applyNumberFormat="1" applyFont="1" applyFill="1" applyBorder="1" applyAlignment="1">
      <alignment horizontal="center" vertical="center" wrapText="1"/>
    </xf>
    <xf numFmtId="1" fontId="18" fillId="3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left"/>
    </xf>
    <xf numFmtId="0" fontId="4" fillId="3" borderId="0" xfId="0" applyFont="1" applyFill="1"/>
    <xf numFmtId="0" fontId="2" fillId="0" borderId="1" xfId="1" applyBorder="1" applyAlignment="1">
      <alignment horizontal="left" vertical="center" wrapText="1"/>
    </xf>
    <xf numFmtId="1" fontId="2" fillId="0" borderId="1" xfId="1" applyNumberFormat="1" applyBorder="1" applyAlignment="1">
      <alignment horizontal="left" vertical="center" wrapText="1"/>
    </xf>
    <xf numFmtId="1" fontId="2" fillId="0" borderId="1" xfId="1" applyNumberFormat="1" applyBorder="1" applyAlignment="1">
      <alignment horizontal="center" vertical="center" wrapText="1"/>
    </xf>
    <xf numFmtId="0" fontId="2" fillId="0" borderId="1" xfId="1" applyBorder="1" applyAlignment="1">
      <alignment vertical="center" wrapText="1"/>
    </xf>
    <xf numFmtId="14" fontId="2" fillId="0" borderId="1" xfId="1" applyNumberFormat="1" applyBorder="1" applyAlignment="1">
      <alignment horizontal="center" vertical="center"/>
    </xf>
    <xf numFmtId="0" fontId="2" fillId="0" borderId="1" xfId="1" applyBorder="1" applyAlignment="1">
      <alignment horizontal="left" vertical="center"/>
    </xf>
    <xf numFmtId="0" fontId="18" fillId="0" borderId="1" xfId="1" applyFont="1" applyBorder="1" applyAlignment="1">
      <alignment horizontal="left" vertical="center" wrapText="1"/>
    </xf>
    <xf numFmtId="0" fontId="5" fillId="0" borderId="0" xfId="0" applyFont="1"/>
    <xf numFmtId="0" fontId="4" fillId="3" borderId="0" xfId="0" applyFont="1" applyFill="1" applyAlignment="1">
      <alignment horizontal="center"/>
    </xf>
    <xf numFmtId="0" fontId="2" fillId="0" borderId="1" xfId="0" applyFont="1" applyBorder="1" applyAlignment="1">
      <alignment wrapText="1"/>
    </xf>
    <xf numFmtId="0" fontId="26" fillId="0" borderId="1" xfId="0" applyFont="1" applyBorder="1" applyAlignment="1">
      <alignment horizontal="left" vertical="center"/>
    </xf>
    <xf numFmtId="0" fontId="18" fillId="0" borderId="1" xfId="0" applyFont="1" applyBorder="1" applyAlignment="1">
      <alignment vertical="center"/>
    </xf>
    <xf numFmtId="0" fontId="18" fillId="0" borderId="1" xfId="0" applyFont="1" applyBorder="1" applyAlignment="1">
      <alignment horizontal="left" vertical="center"/>
    </xf>
    <xf numFmtId="0" fontId="18" fillId="0" borderId="1" xfId="0" applyFont="1" applyBorder="1" applyAlignment="1">
      <alignment vertical="center" wrapText="1"/>
    </xf>
    <xf numFmtId="0" fontId="26" fillId="0" borderId="1" xfId="0" applyFont="1" applyBorder="1" applyAlignment="1">
      <alignment horizontal="left" vertical="center" wrapText="1"/>
    </xf>
    <xf numFmtId="0" fontId="26" fillId="0" borderId="1" xfId="0" applyFont="1" applyBorder="1" applyAlignment="1">
      <alignment vertical="center"/>
    </xf>
    <xf numFmtId="0" fontId="26" fillId="0" borderId="1" xfId="0" applyFont="1" applyBorder="1" applyAlignment="1">
      <alignment horizontal="center" vertical="center"/>
    </xf>
    <xf numFmtId="0" fontId="18" fillId="0" borderId="1" xfId="2" applyFont="1" applyBorder="1" applyAlignment="1">
      <alignment vertical="center" wrapText="1"/>
    </xf>
    <xf numFmtId="0" fontId="18" fillId="0" borderId="1" xfId="2" applyFont="1" applyBorder="1" applyAlignment="1">
      <alignment horizontal="left" vertical="center"/>
    </xf>
    <xf numFmtId="0" fontId="18" fillId="0" borderId="1" xfId="2" applyFont="1" applyBorder="1" applyAlignment="1">
      <alignment horizontal="center" vertical="center"/>
    </xf>
    <xf numFmtId="0" fontId="18" fillId="0" borderId="1" xfId="2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left" vertical="center" wrapText="1"/>
    </xf>
    <xf numFmtId="0" fontId="12" fillId="3" borderId="1" xfId="0" applyFont="1" applyFill="1" applyBorder="1"/>
    <xf numFmtId="0" fontId="2" fillId="0" borderId="1" xfId="0" applyFont="1" applyBorder="1" applyAlignment="1">
      <alignment horizontal="center" wrapText="1"/>
    </xf>
    <xf numFmtId="0" fontId="0" fillId="3" borderId="0" xfId="0" applyFill="1" applyAlignment="1">
      <alignment vertical="center"/>
    </xf>
    <xf numFmtId="0" fontId="4" fillId="3" borderId="0" xfId="0" applyFont="1" applyFill="1" applyAlignment="1">
      <alignment horizontal="left"/>
    </xf>
    <xf numFmtId="0" fontId="1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 wrapText="1"/>
    </xf>
    <xf numFmtId="0" fontId="12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13" fillId="3" borderId="10" xfId="0" applyFont="1" applyFill="1" applyBorder="1" applyAlignment="1">
      <alignment horizontal="center" vertical="center" wrapText="1"/>
    </xf>
    <xf numFmtId="0" fontId="25" fillId="3" borderId="14" xfId="0" applyFont="1" applyFill="1" applyBorder="1" applyAlignment="1">
      <alignment horizontal="center" vertical="center" wrapText="1"/>
    </xf>
    <xf numFmtId="167" fontId="19" fillId="3" borderId="1" xfId="0" applyNumberFormat="1" applyFont="1" applyFill="1" applyBorder="1" applyAlignment="1">
      <alignment horizontal="center" vertical="center" wrapText="1"/>
    </xf>
    <xf numFmtId="167" fontId="8" fillId="3" borderId="1" xfId="0" applyNumberFormat="1" applyFont="1" applyFill="1" applyBorder="1" applyAlignment="1">
      <alignment horizontal="center" vertical="center" wrapText="1"/>
    </xf>
    <xf numFmtId="167" fontId="20" fillId="3" borderId="1" xfId="0" applyNumberFormat="1" applyFont="1" applyFill="1" applyBorder="1" applyAlignment="1">
      <alignment horizontal="center" vertical="center" wrapText="1"/>
    </xf>
    <xf numFmtId="167" fontId="6" fillId="3" borderId="1" xfId="0" applyNumberFormat="1" applyFont="1" applyFill="1" applyBorder="1" applyAlignment="1">
      <alignment horizontal="center" vertical="center" wrapText="1"/>
    </xf>
    <xf numFmtId="167" fontId="23" fillId="3" borderId="1" xfId="0" applyNumberFormat="1" applyFont="1" applyFill="1" applyBorder="1" applyAlignment="1">
      <alignment horizontal="center" vertical="center" wrapText="1"/>
    </xf>
    <xf numFmtId="167" fontId="22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5" fillId="3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7" borderId="1" xfId="0" applyFont="1" applyFill="1" applyBorder="1" applyAlignment="1">
      <alignment wrapText="1"/>
    </xf>
    <xf numFmtId="0" fontId="1" fillId="7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/>
    </xf>
    <xf numFmtId="167" fontId="1" fillId="3" borderId="1" xfId="0" applyNumberFormat="1" applyFont="1" applyFill="1" applyBorder="1" applyAlignment="1">
      <alignment horizontal="center" vertical="center" wrapText="1"/>
    </xf>
    <xf numFmtId="167" fontId="0" fillId="0" borderId="1" xfId="0" applyNumberFormat="1" applyBorder="1"/>
    <xf numFmtId="167" fontId="1" fillId="7" borderId="1" xfId="0" applyNumberFormat="1" applyFont="1" applyFill="1" applyBorder="1" applyAlignment="1">
      <alignment horizontal="center" vertical="center"/>
    </xf>
    <xf numFmtId="14" fontId="3" fillId="3" borderId="1" xfId="1" applyNumberFormat="1" applyFont="1" applyFill="1" applyBorder="1" applyAlignment="1">
      <alignment horizontal="center" vertical="center"/>
    </xf>
    <xf numFmtId="0" fontId="21" fillId="3" borderId="1" xfId="1" applyFont="1" applyFill="1" applyBorder="1" applyAlignment="1">
      <alignment horizontal="center" vertical="center" wrapText="1"/>
    </xf>
    <xf numFmtId="167" fontId="2" fillId="3" borderId="16" xfId="1" applyNumberFormat="1" applyFill="1" applyBorder="1"/>
    <xf numFmtId="167" fontId="2" fillId="3" borderId="1" xfId="1" applyNumberFormat="1" applyFill="1" applyBorder="1"/>
    <xf numFmtId="167" fontId="2" fillId="0" borderId="1" xfId="0" applyNumberFormat="1" applyFont="1" applyBorder="1" applyAlignment="1">
      <alignment horizontal="center" vertical="center"/>
    </xf>
    <xf numFmtId="167" fontId="2" fillId="3" borderId="1" xfId="0" applyNumberFormat="1" applyFont="1" applyFill="1" applyBorder="1" applyAlignment="1">
      <alignment horizontal="center" vertical="center"/>
    </xf>
    <xf numFmtId="167" fontId="2" fillId="0" borderId="1" xfId="0" applyNumberFormat="1" applyFont="1" applyBorder="1"/>
    <xf numFmtId="167" fontId="26" fillId="0" borderId="1" xfId="0" applyNumberFormat="1" applyFont="1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5" fillId="0" borderId="0" xfId="0" applyFont="1" applyAlignment="1">
      <alignment horizontal="left"/>
    </xf>
    <xf numFmtId="167" fontId="12" fillId="3" borderId="3" xfId="0" applyNumberFormat="1" applyFont="1" applyFill="1" applyBorder="1"/>
    <xf numFmtId="167" fontId="12" fillId="3" borderId="8" xfId="0" applyNumberFormat="1" applyFont="1" applyFill="1" applyBorder="1"/>
    <xf numFmtId="167" fontId="12" fillId="3" borderId="1" xfId="0" applyNumberFormat="1" applyFont="1" applyFill="1" applyBorder="1"/>
    <xf numFmtId="167" fontId="12" fillId="3" borderId="10" xfId="0" applyNumberFormat="1" applyFont="1" applyFill="1" applyBorder="1"/>
    <xf numFmtId="167" fontId="0" fillId="0" borderId="10" xfId="0" applyNumberFormat="1" applyBorder="1"/>
    <xf numFmtId="167" fontId="0" fillId="0" borderId="13" xfId="0" applyNumberFormat="1" applyBorder="1"/>
    <xf numFmtId="167" fontId="0" fillId="0" borderId="5" xfId="0" applyNumberFormat="1" applyBorder="1"/>
    <xf numFmtId="167" fontId="0" fillId="0" borderId="1" xfId="0" applyNumberFormat="1" applyBorder="1" applyAlignment="1">
      <alignment vertical="center"/>
    </xf>
    <xf numFmtId="167" fontId="0" fillId="0" borderId="10" xfId="0" applyNumberFormat="1" applyBorder="1" applyAlignment="1">
      <alignment vertical="center"/>
    </xf>
    <xf numFmtId="0" fontId="1" fillId="6" borderId="0" xfId="0" applyFont="1" applyFill="1" applyAlignment="1">
      <alignment vertical="center"/>
    </xf>
    <xf numFmtId="0" fontId="31" fillId="11" borderId="1" xfId="2" applyFont="1" applyFill="1" applyBorder="1" applyAlignment="1">
      <alignment horizontal="center" vertical="center" wrapText="1"/>
    </xf>
    <xf numFmtId="0" fontId="28" fillId="3" borderId="11" xfId="2" applyFont="1" applyFill="1" applyBorder="1" applyAlignment="1">
      <alignment horizontal="left" vertical="center" wrapText="1"/>
    </xf>
    <xf numFmtId="167" fontId="16" fillId="0" borderId="11" xfId="2" applyNumberFormat="1" applyBorder="1"/>
    <xf numFmtId="167" fontId="33" fillId="7" borderId="1" xfId="2" applyNumberFormat="1" applyFont="1" applyFill="1" applyBorder="1" applyAlignment="1">
      <alignment wrapText="1"/>
    </xf>
    <xf numFmtId="0" fontId="34" fillId="3" borderId="0" xfId="0" applyFont="1" applyFill="1" applyAlignment="1">
      <alignment horizontal="center" vertical="center" wrapText="1"/>
    </xf>
    <xf numFmtId="0" fontId="5" fillId="11" borderId="1" xfId="2" applyFont="1" applyFill="1" applyBorder="1" applyAlignment="1">
      <alignment horizontal="center" vertical="top" wrapText="1"/>
    </xf>
    <xf numFmtId="0" fontId="27" fillId="10" borderId="0" xfId="0" applyFont="1" applyFill="1"/>
    <xf numFmtId="0" fontId="27" fillId="10" borderId="0" xfId="0" applyFont="1" applyFill="1" applyAlignment="1">
      <alignment horizontal="right"/>
    </xf>
    <xf numFmtId="0" fontId="24" fillId="3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1" fontId="2" fillId="2" borderId="1" xfId="0" applyNumberFormat="1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165" fontId="18" fillId="0" borderId="1" xfId="0" applyNumberFormat="1" applyFont="1" applyBorder="1" applyAlignment="1">
      <alignment horizontal="center" vertical="center" wrapText="1"/>
    </xf>
    <xf numFmtId="167" fontId="19" fillId="0" borderId="1" xfId="0" applyNumberFormat="1" applyFont="1" applyBorder="1" applyAlignment="1">
      <alignment horizontal="center" vertical="center" wrapText="1"/>
    </xf>
    <xf numFmtId="167" fontId="0" fillId="0" borderId="1" xfId="0" applyNumberFormat="1" applyBorder="1" applyAlignment="1">
      <alignment horizontal="center" vertical="center" wrapText="1"/>
    </xf>
    <xf numFmtId="167" fontId="17" fillId="0" borderId="1" xfId="0" applyNumberFormat="1" applyFont="1" applyBorder="1" applyAlignment="1">
      <alignment horizontal="center" vertical="center" wrapText="1"/>
    </xf>
    <xf numFmtId="167" fontId="8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167" fontId="16" fillId="0" borderId="1" xfId="0" applyNumberFormat="1" applyFont="1" applyBorder="1" applyAlignment="1">
      <alignment horizontal="center" vertical="center" wrapText="1"/>
    </xf>
    <xf numFmtId="1" fontId="18" fillId="0" borderId="1" xfId="0" applyNumberFormat="1" applyFont="1" applyBorder="1" applyAlignment="1">
      <alignment horizontal="center" vertical="center" wrapText="1"/>
    </xf>
    <xf numFmtId="167" fontId="20" fillId="0" borderId="1" xfId="0" applyNumberFormat="1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167" fontId="0" fillId="0" borderId="3" xfId="0" applyNumberFormat="1" applyBorder="1"/>
    <xf numFmtId="167" fontId="22" fillId="0" borderId="1" xfId="0" applyNumberFormat="1" applyFont="1" applyBorder="1" applyAlignment="1">
      <alignment horizontal="center" vertical="center" wrapText="1"/>
    </xf>
    <xf numFmtId="167" fontId="23" fillId="0" borderId="1" xfId="0" applyNumberFormat="1" applyFont="1" applyBorder="1" applyAlignment="1">
      <alignment horizontal="center" vertical="center" wrapText="1"/>
    </xf>
    <xf numFmtId="164" fontId="18" fillId="0" borderId="1" xfId="0" applyNumberFormat="1" applyFont="1" applyBorder="1" applyAlignment="1">
      <alignment horizontal="center" vertical="center"/>
    </xf>
    <xf numFmtId="164" fontId="18" fillId="0" borderId="1" xfId="0" applyNumberFormat="1" applyFont="1" applyBorder="1" applyAlignment="1">
      <alignment horizontal="left" vertical="center" wrapText="1"/>
    </xf>
    <xf numFmtId="164" fontId="18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" fontId="2" fillId="0" borderId="1" xfId="0" applyNumberFormat="1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1" fontId="2" fillId="3" borderId="1" xfId="0" applyNumberFormat="1" applyFont="1" applyFill="1" applyBorder="1" applyAlignment="1">
      <alignment horizontal="center" vertical="center"/>
    </xf>
    <xf numFmtId="167" fontId="28" fillId="0" borderId="1" xfId="2" applyNumberFormat="1" applyFont="1" applyBorder="1" applyAlignment="1">
      <alignment horizontal="center" vertical="center" wrapText="1"/>
    </xf>
    <xf numFmtId="167" fontId="16" fillId="0" borderId="1" xfId="2" applyNumberFormat="1" applyBorder="1" applyAlignment="1">
      <alignment horizontal="center" vertical="center"/>
    </xf>
    <xf numFmtId="0" fontId="16" fillId="0" borderId="1" xfId="2" applyBorder="1" applyAlignment="1">
      <alignment horizontal="center" vertical="center"/>
    </xf>
    <xf numFmtId="0" fontId="18" fillId="12" borderId="1" xfId="0" applyFont="1" applyFill="1" applyBorder="1" applyAlignment="1">
      <alignment horizontal="center"/>
    </xf>
    <xf numFmtId="0" fontId="20" fillId="12" borderId="1" xfId="0" applyFont="1" applyFill="1" applyBorder="1" applyAlignment="1">
      <alignment horizontal="center" vertical="center"/>
    </xf>
    <xf numFmtId="166" fontId="6" fillId="12" borderId="1" xfId="0" applyNumberFormat="1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/>
    </xf>
    <xf numFmtId="0" fontId="24" fillId="12" borderId="1" xfId="0" applyFont="1" applyFill="1" applyBorder="1" applyAlignment="1">
      <alignment horizontal="center"/>
    </xf>
    <xf numFmtId="0" fontId="30" fillId="7" borderId="13" xfId="0" applyFont="1" applyFill="1" applyBorder="1" applyAlignment="1">
      <alignment horizontal="center" vertical="center" wrapText="1"/>
    </xf>
    <xf numFmtId="167" fontId="31" fillId="7" borderId="13" xfId="0" applyNumberFormat="1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3" fillId="12" borderId="1" xfId="1" applyFont="1" applyFill="1" applyBorder="1" applyAlignment="1">
      <alignment horizontal="center" vertical="center"/>
    </xf>
    <xf numFmtId="166" fontId="2" fillId="12" borderId="1" xfId="1" applyNumberFormat="1" applyFill="1" applyBorder="1" applyAlignment="1">
      <alignment horizontal="center" vertical="center"/>
    </xf>
    <xf numFmtId="0" fontId="2" fillId="12" borderId="1" xfId="0" applyFont="1" applyFill="1" applyBorder="1" applyAlignment="1">
      <alignment horizontal="center" vertical="center"/>
    </xf>
    <xf numFmtId="0" fontId="18" fillId="12" borderId="1" xfId="0" applyFont="1" applyFill="1" applyBorder="1" applyAlignment="1">
      <alignment horizontal="center" vertical="center"/>
    </xf>
    <xf numFmtId="0" fontId="26" fillId="12" borderId="1" xfId="0" applyFont="1" applyFill="1" applyBorder="1" applyAlignment="1">
      <alignment horizontal="center" vertical="center"/>
    </xf>
    <xf numFmtId="0" fontId="2" fillId="12" borderId="3" xfId="0" applyFont="1" applyFill="1" applyBorder="1" applyAlignment="1">
      <alignment horizontal="center" vertical="center" wrapText="1"/>
    </xf>
    <xf numFmtId="0" fontId="2" fillId="12" borderId="10" xfId="0" applyFont="1" applyFill="1" applyBorder="1" applyAlignment="1">
      <alignment horizontal="center" vertical="center"/>
    </xf>
    <xf numFmtId="0" fontId="2" fillId="12" borderId="5" xfId="0" applyFont="1" applyFill="1" applyBorder="1" applyAlignment="1">
      <alignment horizontal="center" vertical="center"/>
    </xf>
    <xf numFmtId="0" fontId="0" fillId="12" borderId="1" xfId="0" applyFill="1" applyBorder="1" applyAlignment="1">
      <alignment vertical="center"/>
    </xf>
    <xf numFmtId="0" fontId="12" fillId="12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30" fillId="7" borderId="3" xfId="0" applyFont="1" applyFill="1" applyBorder="1" applyAlignment="1">
      <alignment horizontal="center" vertical="center" wrapText="1"/>
    </xf>
    <xf numFmtId="167" fontId="31" fillId="7" borderId="3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wrapText="1"/>
    </xf>
    <xf numFmtId="0" fontId="38" fillId="0" borderId="0" xfId="0" applyFont="1" applyAlignment="1">
      <alignment wrapText="1"/>
    </xf>
    <xf numFmtId="0" fontId="21" fillId="0" borderId="1" xfId="0" applyFont="1" applyFill="1" applyBorder="1" applyAlignment="1">
      <alignment wrapText="1"/>
    </xf>
    <xf numFmtId="0" fontId="27" fillId="13" borderId="1" xfId="0" applyFont="1" applyFill="1" applyBorder="1" applyAlignment="1">
      <alignment horizontal="center" vertical="center" wrapText="1"/>
    </xf>
    <xf numFmtId="167" fontId="27" fillId="13" borderId="1" xfId="0" applyNumberFormat="1" applyFont="1" applyFill="1" applyBorder="1" applyAlignment="1">
      <alignment horizontal="center" vertical="center"/>
    </xf>
    <xf numFmtId="0" fontId="27" fillId="1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32" fillId="6" borderId="0" xfId="0" applyFont="1" applyFill="1" applyAlignment="1">
      <alignment horizontal="center" vertical="center"/>
    </xf>
    <xf numFmtId="0" fontId="1" fillId="3" borderId="17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1" fillId="3" borderId="10" xfId="0" applyFont="1" applyFill="1" applyBorder="1" applyAlignment="1">
      <alignment horizontal="center" wrapText="1"/>
    </xf>
    <xf numFmtId="0" fontId="1" fillId="3" borderId="11" xfId="0" applyFont="1" applyFill="1" applyBorder="1" applyAlignment="1">
      <alignment horizontal="center" wrapText="1"/>
    </xf>
    <xf numFmtId="0" fontId="37" fillId="3" borderId="18" xfId="0" applyFont="1" applyFill="1" applyBorder="1" applyAlignment="1">
      <alignment horizontal="center" wrapText="1"/>
    </xf>
    <xf numFmtId="0" fontId="37" fillId="3" borderId="19" xfId="0" applyFont="1" applyFill="1" applyBorder="1" applyAlignment="1">
      <alignment horizontal="center" wrapText="1"/>
    </xf>
    <xf numFmtId="0" fontId="25" fillId="3" borderId="17" xfId="0" applyFont="1" applyFill="1" applyBorder="1" applyAlignment="1">
      <alignment horizontal="center" vertical="center" wrapText="1"/>
    </xf>
    <xf numFmtId="0" fontId="25" fillId="3" borderId="0" xfId="0" applyFont="1" applyFill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37" fillId="3" borderId="18" xfId="0" applyFont="1" applyFill="1" applyBorder="1" applyAlignment="1">
      <alignment horizontal="center" vertical="center" wrapText="1"/>
    </xf>
    <xf numFmtId="0" fontId="37" fillId="3" borderId="19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20" xfId="0" applyBorder="1" applyAlignment="1">
      <alignment horizontal="center"/>
    </xf>
    <xf numFmtId="0" fontId="0" fillId="0" borderId="0" xfId="0" applyAlignment="1">
      <alignment horizontal="center"/>
    </xf>
    <xf numFmtId="0" fontId="5" fillId="5" borderId="0" xfId="0" applyFont="1" applyFill="1" applyAlignment="1">
      <alignment horizontal="center"/>
    </xf>
    <xf numFmtId="0" fontId="26" fillId="0" borderId="10" xfId="0" applyFont="1" applyBorder="1" applyAlignment="1">
      <alignment horizontal="left" vertical="center" wrapText="1"/>
    </xf>
    <xf numFmtId="0" fontId="26" fillId="0" borderId="11" xfId="0" applyFont="1" applyBorder="1" applyAlignment="1">
      <alignment horizontal="left" vertical="center" wrapText="1"/>
    </xf>
    <xf numFmtId="0" fontId="26" fillId="0" borderId="2" xfId="0" applyFont="1" applyBorder="1" applyAlignment="1">
      <alignment horizontal="left" vertical="center" wrapText="1"/>
    </xf>
    <xf numFmtId="0" fontId="26" fillId="0" borderId="5" xfId="0" applyFont="1" applyBorder="1" applyAlignment="1">
      <alignment horizontal="left" vertical="top" wrapText="1"/>
    </xf>
    <xf numFmtId="0" fontId="26" fillId="0" borderId="6" xfId="0" applyFont="1" applyBorder="1" applyAlignment="1">
      <alignment horizontal="left" vertical="top" wrapText="1"/>
    </xf>
    <xf numFmtId="0" fontId="26" fillId="0" borderId="7" xfId="0" applyFont="1" applyBorder="1" applyAlignment="1">
      <alignment horizontal="left" vertical="top" wrapText="1"/>
    </xf>
    <xf numFmtId="0" fontId="26" fillId="0" borderId="8" xfId="0" applyFont="1" applyBorder="1" applyAlignment="1">
      <alignment horizontal="left" vertical="top" wrapText="1"/>
    </xf>
    <xf numFmtId="0" fontId="26" fillId="0" borderId="4" xfId="0" applyFont="1" applyBorder="1" applyAlignment="1">
      <alignment horizontal="left" vertical="top" wrapText="1"/>
    </xf>
    <xf numFmtId="0" fontId="26" fillId="0" borderId="9" xfId="0" applyFont="1" applyBorder="1" applyAlignment="1">
      <alignment horizontal="left" vertical="top" wrapText="1"/>
    </xf>
    <xf numFmtId="0" fontId="4" fillId="3" borderId="0" xfId="0" applyFont="1" applyFill="1" applyAlignment="1">
      <alignment horizontal="center"/>
    </xf>
    <xf numFmtId="0" fontId="18" fillId="0" borderId="1" xfId="2" applyFont="1" applyBorder="1" applyAlignment="1">
      <alignment horizontal="center" vertical="center" wrapText="1"/>
    </xf>
    <xf numFmtId="0" fontId="25" fillId="3" borderId="0" xfId="0" applyFont="1" applyFill="1" applyBorder="1" applyAlignment="1">
      <alignment horizontal="center" vertical="center" wrapText="1"/>
    </xf>
    <xf numFmtId="0" fontId="28" fillId="0" borderId="1" xfId="2" applyFont="1" applyBorder="1" applyAlignment="1">
      <alignment horizontal="left" vertical="top" wrapText="1"/>
    </xf>
    <xf numFmtId="167" fontId="36" fillId="6" borderId="0" xfId="0" applyNumberFormat="1" applyFont="1" applyFill="1" applyAlignment="1">
      <alignment horizontal="center" vertical="center"/>
    </xf>
    <xf numFmtId="0" fontId="36" fillId="6" borderId="0" xfId="0" applyFont="1" applyFill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28" fillId="0" borderId="10" xfId="2" applyFont="1" applyBorder="1" applyAlignment="1">
      <alignment horizontal="left" vertical="top" wrapText="1"/>
    </xf>
    <xf numFmtId="0" fontId="28" fillId="0" borderId="11" xfId="2" applyFont="1" applyBorder="1" applyAlignment="1">
      <alignment horizontal="left" vertical="top" wrapText="1"/>
    </xf>
    <xf numFmtId="0" fontId="28" fillId="0" borderId="2" xfId="2" applyFont="1" applyBorder="1" applyAlignment="1">
      <alignment horizontal="left" vertical="top" wrapText="1"/>
    </xf>
    <xf numFmtId="0" fontId="32" fillId="6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 wrapText="1"/>
    </xf>
    <xf numFmtId="167" fontId="1" fillId="9" borderId="1" xfId="0" applyNumberFormat="1" applyFont="1" applyFill="1" applyBorder="1" applyAlignment="1">
      <alignment horizontal="center" vertical="center"/>
    </xf>
    <xf numFmtId="0" fontId="35" fillId="10" borderId="8" xfId="0" applyFont="1" applyFill="1" applyBorder="1" applyAlignment="1">
      <alignment horizontal="center" vertical="center" wrapText="1"/>
    </xf>
    <xf numFmtId="0" fontId="35" fillId="10" borderId="4" xfId="0" applyFont="1" applyFill="1" applyBorder="1" applyAlignment="1">
      <alignment horizontal="center" vertical="center" wrapText="1"/>
    </xf>
    <xf numFmtId="0" fontId="5" fillId="8" borderId="1" xfId="2" applyFont="1" applyFill="1" applyBorder="1" applyAlignment="1">
      <alignment horizontal="left" vertical="top" wrapText="1"/>
    </xf>
    <xf numFmtId="0" fontId="28" fillId="3" borderId="1" xfId="2" applyFont="1" applyFill="1" applyBorder="1" applyAlignment="1">
      <alignment horizontal="left" vertical="center" wrapText="1"/>
    </xf>
    <xf numFmtId="167" fontId="33" fillId="7" borderId="10" xfId="2" applyNumberFormat="1" applyFont="1" applyFill="1" applyBorder="1" applyAlignment="1">
      <alignment horizontal="center" vertical="center"/>
    </xf>
    <xf numFmtId="0" fontId="33" fillId="7" borderId="2" xfId="2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212"/>
  <sheetViews>
    <sheetView tabSelected="1" view="pageBreakPreview" topLeftCell="H131" zoomScaleNormal="70" zoomScaleSheetLayoutView="100" workbookViewId="0">
      <selection activeCell="J39" sqref="J39:K39"/>
    </sheetView>
  </sheetViews>
  <sheetFormatPr baseColWidth="10" defaultColWidth="11.42578125" defaultRowHeight="12.75" x14ac:dyDescent="0.2"/>
  <cols>
    <col min="1" max="1" width="18.85546875" style="1" customWidth="1"/>
    <col min="2" max="2" width="28.42578125" style="1" customWidth="1"/>
    <col min="3" max="3" width="27.7109375" style="1" customWidth="1"/>
    <col min="4" max="4" width="16.7109375" style="1" customWidth="1"/>
    <col min="5" max="5" width="19.28515625" style="1" customWidth="1"/>
    <col min="6" max="6" width="30.85546875" style="1" customWidth="1"/>
    <col min="7" max="7" width="58.42578125" style="1" customWidth="1"/>
    <col min="8" max="8" width="14.140625" style="1" customWidth="1"/>
    <col min="9" max="12" width="16.7109375" style="1" customWidth="1"/>
    <col min="13" max="13" width="13.5703125" style="1" customWidth="1"/>
    <col min="14" max="14" width="13.28515625" style="1" customWidth="1"/>
    <col min="15" max="16384" width="11.42578125" style="1"/>
  </cols>
  <sheetData>
    <row r="1" spans="1:113" ht="50.25" customHeight="1" x14ac:dyDescent="0.2">
      <c r="B1"/>
    </row>
    <row r="2" spans="1:113" s="2" customFormat="1" ht="28.9" customHeight="1" x14ac:dyDescent="0.2">
      <c r="A2" s="211" t="s">
        <v>0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</row>
    <row r="3" spans="1:113" ht="16.149999999999999" customHeight="1" x14ac:dyDescent="0.25">
      <c r="I3" s="210"/>
      <c r="J3" s="210"/>
      <c r="K3" s="210"/>
      <c r="L3" s="210"/>
      <c r="M3" s="210"/>
      <c r="N3" s="210"/>
    </row>
    <row r="4" spans="1:113" s="58" customFormat="1" ht="12.75" customHeight="1" thickBot="1" x14ac:dyDescent="0.35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</row>
    <row r="5" spans="1:113" ht="36" customHeight="1" thickTop="1" thickBot="1" x14ac:dyDescent="0.25">
      <c r="K5" s="214" t="s">
        <v>908</v>
      </c>
      <c r="L5" s="215"/>
      <c r="M5" s="216" t="s">
        <v>909</v>
      </c>
      <c r="N5" s="217"/>
    </row>
    <row r="6" spans="1:113" ht="60" customHeight="1" thickBot="1" x14ac:dyDescent="0.25">
      <c r="A6" s="14" t="s">
        <v>1</v>
      </c>
      <c r="B6" s="16" t="s">
        <v>2</v>
      </c>
      <c r="C6" s="13" t="s">
        <v>3</v>
      </c>
      <c r="D6" s="14" t="s">
        <v>4</v>
      </c>
      <c r="E6" s="16" t="s">
        <v>5</v>
      </c>
      <c r="F6" s="16" t="s">
        <v>6</v>
      </c>
      <c r="G6" s="16" t="s">
        <v>7</v>
      </c>
      <c r="H6" s="14" t="s">
        <v>8</v>
      </c>
      <c r="I6" s="17" t="s">
        <v>9</v>
      </c>
      <c r="J6" s="14" t="s">
        <v>10</v>
      </c>
      <c r="K6" s="14" t="s">
        <v>11</v>
      </c>
      <c r="L6" s="107" t="s">
        <v>12</v>
      </c>
      <c r="M6" s="108" t="s">
        <v>13</v>
      </c>
      <c r="N6" s="108" t="s">
        <v>14</v>
      </c>
      <c r="O6" s="212"/>
      <c r="P6" s="213"/>
    </row>
    <row r="7" spans="1:113" customFormat="1" ht="30" customHeight="1" x14ac:dyDescent="0.2">
      <c r="A7" s="156" t="s">
        <v>15</v>
      </c>
      <c r="B7" s="156" t="s">
        <v>16</v>
      </c>
      <c r="C7" s="157" t="s">
        <v>17</v>
      </c>
      <c r="D7" s="54" t="s">
        <v>18</v>
      </c>
      <c r="E7" s="156" t="s">
        <v>19</v>
      </c>
      <c r="F7" s="156" t="s">
        <v>20</v>
      </c>
      <c r="G7" s="156" t="s">
        <v>21</v>
      </c>
      <c r="H7" s="55">
        <v>2013</v>
      </c>
      <c r="I7" s="158">
        <v>45810</v>
      </c>
      <c r="J7" s="54" t="s">
        <v>22</v>
      </c>
      <c r="K7" s="54" t="s">
        <v>23</v>
      </c>
      <c r="L7" s="181"/>
      <c r="M7" s="159"/>
      <c r="N7" s="160"/>
    </row>
    <row r="8" spans="1:113" customFormat="1" ht="30" customHeight="1" x14ac:dyDescent="0.2">
      <c r="A8" s="156" t="s">
        <v>24</v>
      </c>
      <c r="B8" s="156" t="s">
        <v>16</v>
      </c>
      <c r="C8" s="157" t="s">
        <v>17</v>
      </c>
      <c r="D8" s="54" t="s">
        <v>18</v>
      </c>
      <c r="E8" s="156" t="s">
        <v>19</v>
      </c>
      <c r="F8" s="156" t="s">
        <v>25</v>
      </c>
      <c r="G8" s="156" t="s">
        <v>26</v>
      </c>
      <c r="H8" s="55">
        <v>2020</v>
      </c>
      <c r="I8" s="158">
        <v>45810</v>
      </c>
      <c r="J8" s="54" t="s">
        <v>22</v>
      </c>
      <c r="K8" s="54" t="s">
        <v>23</v>
      </c>
      <c r="L8" s="181"/>
      <c r="M8" s="159"/>
      <c r="N8" s="161"/>
    </row>
    <row r="9" spans="1:113" customFormat="1" ht="30" customHeight="1" x14ac:dyDescent="0.2">
      <c r="A9" s="156" t="s">
        <v>27</v>
      </c>
      <c r="B9" s="156" t="s">
        <v>16</v>
      </c>
      <c r="C9" s="157" t="s">
        <v>28</v>
      </c>
      <c r="D9" s="54" t="s">
        <v>18</v>
      </c>
      <c r="E9" s="156" t="s">
        <v>19</v>
      </c>
      <c r="F9" s="156" t="s">
        <v>20</v>
      </c>
      <c r="G9" s="156" t="s">
        <v>21</v>
      </c>
      <c r="H9" s="55">
        <v>2013</v>
      </c>
      <c r="I9" s="158">
        <v>45810</v>
      </c>
      <c r="J9" s="54" t="s">
        <v>22</v>
      </c>
      <c r="K9" s="54" t="s">
        <v>23</v>
      </c>
      <c r="L9" s="181"/>
      <c r="M9" s="159"/>
      <c r="N9" s="162"/>
    </row>
    <row r="10" spans="1:113" customFormat="1" ht="30" customHeight="1" x14ac:dyDescent="0.2">
      <c r="A10" s="156" t="s">
        <v>29</v>
      </c>
      <c r="B10" s="156" t="s">
        <v>16</v>
      </c>
      <c r="C10" s="157" t="s">
        <v>30</v>
      </c>
      <c r="D10" s="54" t="s">
        <v>18</v>
      </c>
      <c r="E10" s="156" t="s">
        <v>19</v>
      </c>
      <c r="F10" s="156" t="s">
        <v>31</v>
      </c>
      <c r="G10" s="156" t="s">
        <v>21</v>
      </c>
      <c r="H10" s="55">
        <v>2014</v>
      </c>
      <c r="I10" s="158">
        <v>45810</v>
      </c>
      <c r="J10" s="54" t="s">
        <v>22</v>
      </c>
      <c r="K10" s="54" t="s">
        <v>23</v>
      </c>
      <c r="L10" s="181"/>
      <c r="M10" s="159"/>
      <c r="N10" s="162"/>
    </row>
    <row r="11" spans="1:113" customFormat="1" ht="30" customHeight="1" x14ac:dyDescent="0.2">
      <c r="A11" s="156" t="s">
        <v>32</v>
      </c>
      <c r="B11" s="156" t="s">
        <v>16</v>
      </c>
      <c r="C11" s="157" t="s">
        <v>33</v>
      </c>
      <c r="D11" s="54" t="s">
        <v>34</v>
      </c>
      <c r="E11" s="156" t="s">
        <v>19</v>
      </c>
      <c r="F11" s="156" t="s">
        <v>35</v>
      </c>
      <c r="G11" s="156" t="s">
        <v>36</v>
      </c>
      <c r="H11" s="55">
        <v>2002</v>
      </c>
      <c r="I11" s="158">
        <v>45810</v>
      </c>
      <c r="J11" s="163" t="s">
        <v>37</v>
      </c>
      <c r="K11" s="54" t="s">
        <v>23</v>
      </c>
      <c r="L11" s="182"/>
      <c r="M11" s="159"/>
      <c r="N11" s="160"/>
    </row>
    <row r="12" spans="1:113" customFormat="1" ht="30" customHeight="1" x14ac:dyDescent="0.2">
      <c r="A12" s="156" t="s">
        <v>38</v>
      </c>
      <c r="B12" s="156" t="s">
        <v>16</v>
      </c>
      <c r="C12" s="157" t="s">
        <v>39</v>
      </c>
      <c r="D12" s="54" t="s">
        <v>34</v>
      </c>
      <c r="E12" s="156" t="s">
        <v>19</v>
      </c>
      <c r="F12" s="156" t="s">
        <v>40</v>
      </c>
      <c r="G12" s="156" t="s">
        <v>41</v>
      </c>
      <c r="H12" s="55">
        <v>2002</v>
      </c>
      <c r="I12" s="158">
        <v>45810</v>
      </c>
      <c r="J12" s="163" t="s">
        <v>37</v>
      </c>
      <c r="K12" s="54" t="s">
        <v>23</v>
      </c>
      <c r="L12" s="182"/>
      <c r="M12" s="159"/>
      <c r="N12" s="160"/>
    </row>
    <row r="13" spans="1:113" customFormat="1" ht="30" customHeight="1" x14ac:dyDescent="0.2">
      <c r="A13" s="156" t="s">
        <v>42</v>
      </c>
      <c r="B13" s="156" t="s">
        <v>16</v>
      </c>
      <c r="C13" s="157" t="s">
        <v>43</v>
      </c>
      <c r="D13" s="54" t="s">
        <v>34</v>
      </c>
      <c r="E13" s="156" t="s">
        <v>19</v>
      </c>
      <c r="F13" s="156" t="s">
        <v>35</v>
      </c>
      <c r="G13" s="156" t="s">
        <v>44</v>
      </c>
      <c r="H13" s="55">
        <v>2002</v>
      </c>
      <c r="I13" s="158">
        <v>45810</v>
      </c>
      <c r="J13" s="163" t="s">
        <v>37</v>
      </c>
      <c r="K13" s="54" t="s">
        <v>23</v>
      </c>
      <c r="L13" s="182"/>
      <c r="M13" s="159"/>
      <c r="N13" s="160"/>
    </row>
    <row r="14" spans="1:113" customFormat="1" ht="30" customHeight="1" x14ac:dyDescent="0.2">
      <c r="A14" s="156" t="s">
        <v>45</v>
      </c>
      <c r="B14" s="156" t="s">
        <v>16</v>
      </c>
      <c r="C14" s="157" t="s">
        <v>46</v>
      </c>
      <c r="D14" s="54" t="s">
        <v>34</v>
      </c>
      <c r="E14" s="156" t="s">
        <v>19</v>
      </c>
      <c r="F14" s="156" t="s">
        <v>35</v>
      </c>
      <c r="G14" s="156" t="s">
        <v>47</v>
      </c>
      <c r="H14" s="55">
        <v>2020</v>
      </c>
      <c r="I14" s="158">
        <v>45810</v>
      </c>
      <c r="J14" s="163" t="s">
        <v>37</v>
      </c>
      <c r="K14" s="54" t="s">
        <v>23</v>
      </c>
      <c r="L14" s="182"/>
      <c r="M14" s="159"/>
      <c r="N14" s="161"/>
    </row>
    <row r="15" spans="1:113" customFormat="1" ht="30" customHeight="1" x14ac:dyDescent="0.2">
      <c r="A15" s="156" t="s">
        <v>48</v>
      </c>
      <c r="B15" s="156" t="s">
        <v>16</v>
      </c>
      <c r="C15" s="157" t="s">
        <v>49</v>
      </c>
      <c r="D15" s="54" t="s">
        <v>34</v>
      </c>
      <c r="E15" s="156" t="s">
        <v>19</v>
      </c>
      <c r="F15" s="156" t="s">
        <v>35</v>
      </c>
      <c r="G15" s="156" t="s">
        <v>36</v>
      </c>
      <c r="H15" s="55">
        <v>2002</v>
      </c>
      <c r="I15" s="158">
        <v>45810</v>
      </c>
      <c r="J15" s="163" t="s">
        <v>37</v>
      </c>
      <c r="K15" s="54" t="s">
        <v>23</v>
      </c>
      <c r="L15" s="182"/>
      <c r="M15" s="159"/>
      <c r="N15" s="160"/>
    </row>
    <row r="16" spans="1:113" customFormat="1" ht="30" customHeight="1" x14ac:dyDescent="0.2">
      <c r="A16" s="156" t="s">
        <v>50</v>
      </c>
      <c r="B16" s="156" t="s">
        <v>16</v>
      </c>
      <c r="C16" s="157" t="s">
        <v>51</v>
      </c>
      <c r="D16" s="54" t="s">
        <v>34</v>
      </c>
      <c r="E16" s="156" t="s">
        <v>19</v>
      </c>
      <c r="F16" s="156" t="s">
        <v>35</v>
      </c>
      <c r="G16" s="156" t="s">
        <v>36</v>
      </c>
      <c r="H16" s="55">
        <v>2002</v>
      </c>
      <c r="I16" s="158">
        <v>45810</v>
      </c>
      <c r="J16" s="163" t="s">
        <v>37</v>
      </c>
      <c r="K16" s="54" t="s">
        <v>23</v>
      </c>
      <c r="L16" s="182"/>
      <c r="M16" s="159"/>
      <c r="N16" s="160"/>
    </row>
    <row r="17" spans="1:14" customFormat="1" ht="30" customHeight="1" x14ac:dyDescent="0.2">
      <c r="A17" s="156" t="s">
        <v>52</v>
      </c>
      <c r="B17" s="156" t="s">
        <v>16</v>
      </c>
      <c r="C17" s="157" t="s">
        <v>53</v>
      </c>
      <c r="D17" s="54" t="s">
        <v>34</v>
      </c>
      <c r="E17" s="156" t="s">
        <v>19</v>
      </c>
      <c r="F17" s="156" t="s">
        <v>35</v>
      </c>
      <c r="G17" s="156" t="s">
        <v>36</v>
      </c>
      <c r="H17" s="55">
        <v>2002</v>
      </c>
      <c r="I17" s="158">
        <v>45810</v>
      </c>
      <c r="J17" s="163" t="s">
        <v>37</v>
      </c>
      <c r="K17" s="54" t="s">
        <v>23</v>
      </c>
      <c r="L17" s="182"/>
      <c r="M17" s="159"/>
      <c r="N17" s="160"/>
    </row>
    <row r="18" spans="1:14" customFormat="1" ht="30" customHeight="1" x14ac:dyDescent="0.2">
      <c r="A18" s="156" t="s">
        <v>54</v>
      </c>
      <c r="B18" s="156" t="s">
        <v>16</v>
      </c>
      <c r="C18" s="157" t="s">
        <v>55</v>
      </c>
      <c r="D18" s="54" t="s">
        <v>34</v>
      </c>
      <c r="E18" s="156" t="s">
        <v>19</v>
      </c>
      <c r="F18" s="156" t="s">
        <v>35</v>
      </c>
      <c r="G18" s="156" t="s">
        <v>36</v>
      </c>
      <c r="H18" s="55">
        <v>2002</v>
      </c>
      <c r="I18" s="158">
        <v>45810</v>
      </c>
      <c r="J18" s="163" t="s">
        <v>37</v>
      </c>
      <c r="K18" s="54" t="s">
        <v>23</v>
      </c>
      <c r="L18" s="182"/>
      <c r="M18" s="159"/>
      <c r="N18" s="160"/>
    </row>
    <row r="19" spans="1:14" customFormat="1" ht="30" customHeight="1" x14ac:dyDescent="0.2">
      <c r="A19" s="156" t="s">
        <v>56</v>
      </c>
      <c r="B19" s="156" t="s">
        <v>16</v>
      </c>
      <c r="C19" s="157" t="s">
        <v>57</v>
      </c>
      <c r="D19" s="54" t="s">
        <v>34</v>
      </c>
      <c r="E19" s="156" t="s">
        <v>19</v>
      </c>
      <c r="F19" s="156" t="s">
        <v>35</v>
      </c>
      <c r="G19" s="156" t="s">
        <v>36</v>
      </c>
      <c r="H19" s="55">
        <v>2002</v>
      </c>
      <c r="I19" s="158">
        <v>45810</v>
      </c>
      <c r="J19" s="163" t="s">
        <v>37</v>
      </c>
      <c r="K19" s="54" t="s">
        <v>23</v>
      </c>
      <c r="L19" s="182"/>
      <c r="M19" s="159"/>
      <c r="N19" s="160"/>
    </row>
    <row r="20" spans="1:14" customFormat="1" ht="30" customHeight="1" x14ac:dyDescent="0.2">
      <c r="A20" s="156" t="s">
        <v>58</v>
      </c>
      <c r="B20" s="156" t="s">
        <v>16</v>
      </c>
      <c r="C20" s="157" t="s">
        <v>59</v>
      </c>
      <c r="D20" s="54" t="s">
        <v>34</v>
      </c>
      <c r="E20" s="156" t="s">
        <v>19</v>
      </c>
      <c r="F20" s="156" t="s">
        <v>35</v>
      </c>
      <c r="G20" s="156" t="s">
        <v>36</v>
      </c>
      <c r="H20" s="55">
        <v>2002</v>
      </c>
      <c r="I20" s="158">
        <v>45810</v>
      </c>
      <c r="J20" s="163" t="s">
        <v>37</v>
      </c>
      <c r="K20" s="54" t="s">
        <v>23</v>
      </c>
      <c r="L20" s="182"/>
      <c r="M20" s="159"/>
      <c r="N20" s="160"/>
    </row>
    <row r="21" spans="1:14" customFormat="1" ht="30" customHeight="1" x14ac:dyDescent="0.2">
      <c r="A21" s="156" t="s">
        <v>60</v>
      </c>
      <c r="B21" s="156" t="s">
        <v>16</v>
      </c>
      <c r="C21" s="157" t="s">
        <v>61</v>
      </c>
      <c r="D21" s="54" t="s">
        <v>34</v>
      </c>
      <c r="E21" s="156" t="s">
        <v>19</v>
      </c>
      <c r="F21" s="156" t="s">
        <v>35</v>
      </c>
      <c r="G21" s="156" t="s">
        <v>36</v>
      </c>
      <c r="H21" s="55">
        <v>2002</v>
      </c>
      <c r="I21" s="158">
        <v>45810</v>
      </c>
      <c r="J21" s="163" t="s">
        <v>37</v>
      </c>
      <c r="K21" s="54" t="s">
        <v>23</v>
      </c>
      <c r="L21" s="182"/>
      <c r="M21" s="159"/>
      <c r="N21" s="160"/>
    </row>
    <row r="22" spans="1:14" customFormat="1" ht="30" customHeight="1" x14ac:dyDescent="0.2">
      <c r="A22" s="156" t="s">
        <v>62</v>
      </c>
      <c r="B22" s="156" t="s">
        <v>16</v>
      </c>
      <c r="C22" s="157" t="s">
        <v>63</v>
      </c>
      <c r="D22" s="54" t="s">
        <v>34</v>
      </c>
      <c r="E22" s="156" t="s">
        <v>19</v>
      </c>
      <c r="F22" s="156" t="s">
        <v>35</v>
      </c>
      <c r="G22" s="156" t="s">
        <v>36</v>
      </c>
      <c r="H22" s="55">
        <v>2002</v>
      </c>
      <c r="I22" s="158">
        <v>45810</v>
      </c>
      <c r="J22" s="163" t="s">
        <v>37</v>
      </c>
      <c r="K22" s="54" t="s">
        <v>23</v>
      </c>
      <c r="L22" s="182"/>
      <c r="M22" s="159"/>
      <c r="N22" s="160"/>
    </row>
    <row r="23" spans="1:14" customFormat="1" ht="30" customHeight="1" x14ac:dyDescent="0.2">
      <c r="A23" s="156" t="s">
        <v>64</v>
      </c>
      <c r="B23" s="156" t="s">
        <v>16</v>
      </c>
      <c r="C23" s="157" t="s">
        <v>65</v>
      </c>
      <c r="D23" s="54" t="s">
        <v>34</v>
      </c>
      <c r="E23" s="156" t="s">
        <v>19</v>
      </c>
      <c r="F23" s="156" t="s">
        <v>35</v>
      </c>
      <c r="G23" s="156" t="s">
        <v>36</v>
      </c>
      <c r="H23" s="55">
        <v>2002</v>
      </c>
      <c r="I23" s="158">
        <v>45810</v>
      </c>
      <c r="J23" s="163" t="s">
        <v>37</v>
      </c>
      <c r="K23" s="54" t="s">
        <v>23</v>
      </c>
      <c r="L23" s="182"/>
      <c r="M23" s="159"/>
      <c r="N23" s="160"/>
    </row>
    <row r="24" spans="1:14" customFormat="1" ht="30" customHeight="1" x14ac:dyDescent="0.2">
      <c r="A24" s="156" t="s">
        <v>66</v>
      </c>
      <c r="B24" s="156" t="s">
        <v>16</v>
      </c>
      <c r="C24" s="157" t="s">
        <v>67</v>
      </c>
      <c r="D24" s="54" t="s">
        <v>34</v>
      </c>
      <c r="E24" s="156" t="s">
        <v>19</v>
      </c>
      <c r="F24" s="156" t="s">
        <v>68</v>
      </c>
      <c r="G24" s="156" t="s">
        <v>69</v>
      </c>
      <c r="H24" s="55">
        <v>2008</v>
      </c>
      <c r="I24" s="158">
        <v>45810</v>
      </c>
      <c r="J24" s="163" t="s">
        <v>37</v>
      </c>
      <c r="K24" s="54" t="s">
        <v>23</v>
      </c>
      <c r="L24" s="182"/>
      <c r="M24" s="159"/>
      <c r="N24" s="160"/>
    </row>
    <row r="25" spans="1:14" customFormat="1" ht="30" customHeight="1" x14ac:dyDescent="0.2">
      <c r="A25" s="156" t="s">
        <v>70</v>
      </c>
      <c r="B25" s="156" t="s">
        <v>16</v>
      </c>
      <c r="C25" s="157" t="s">
        <v>71</v>
      </c>
      <c r="D25" s="54" t="s">
        <v>34</v>
      </c>
      <c r="E25" s="156" t="s">
        <v>19</v>
      </c>
      <c r="F25" s="156" t="s">
        <v>35</v>
      </c>
      <c r="G25" s="156" t="s">
        <v>72</v>
      </c>
      <c r="H25" s="55">
        <v>2008</v>
      </c>
      <c r="I25" s="158">
        <v>45810</v>
      </c>
      <c r="J25" s="54" t="s">
        <v>22</v>
      </c>
      <c r="K25" s="54" t="s">
        <v>23</v>
      </c>
      <c r="L25" s="181"/>
      <c r="M25" s="159"/>
      <c r="N25" s="160"/>
    </row>
    <row r="26" spans="1:14" customFormat="1" ht="30" customHeight="1" x14ac:dyDescent="0.2">
      <c r="A26" s="156" t="s">
        <v>73</v>
      </c>
      <c r="B26" s="156" t="s">
        <v>16</v>
      </c>
      <c r="C26" s="157" t="s">
        <v>74</v>
      </c>
      <c r="D26" s="54" t="s">
        <v>34</v>
      </c>
      <c r="E26" s="156" t="s">
        <v>19</v>
      </c>
      <c r="F26" s="156" t="s">
        <v>75</v>
      </c>
      <c r="G26" s="156" t="s">
        <v>76</v>
      </c>
      <c r="H26" s="55">
        <v>2016</v>
      </c>
      <c r="I26" s="158">
        <v>45810</v>
      </c>
      <c r="J26" s="54" t="s">
        <v>22</v>
      </c>
      <c r="K26" s="54" t="s">
        <v>23</v>
      </c>
      <c r="L26" s="181"/>
      <c r="M26" s="159"/>
      <c r="N26" s="160"/>
    </row>
    <row r="27" spans="1:14" customFormat="1" ht="30" customHeight="1" x14ac:dyDescent="0.2">
      <c r="A27" s="156" t="s">
        <v>77</v>
      </c>
      <c r="B27" s="156" t="s">
        <v>16</v>
      </c>
      <c r="C27" s="157" t="s">
        <v>78</v>
      </c>
      <c r="D27" s="54" t="s">
        <v>34</v>
      </c>
      <c r="E27" s="54" t="s">
        <v>19</v>
      </c>
      <c r="F27" s="156" t="s">
        <v>79</v>
      </c>
      <c r="G27" s="156" t="s">
        <v>80</v>
      </c>
      <c r="H27" s="55">
        <v>2015</v>
      </c>
      <c r="I27" s="158">
        <v>45810</v>
      </c>
      <c r="J27" s="163" t="s">
        <v>37</v>
      </c>
      <c r="K27" s="54" t="s">
        <v>23</v>
      </c>
      <c r="L27" s="182"/>
      <c r="M27" s="159"/>
      <c r="N27" s="160"/>
    </row>
    <row r="28" spans="1:14" customFormat="1" ht="30" customHeight="1" x14ac:dyDescent="0.2">
      <c r="A28" s="156" t="s">
        <v>81</v>
      </c>
      <c r="B28" s="156" t="s">
        <v>16</v>
      </c>
      <c r="C28" s="157" t="s">
        <v>82</v>
      </c>
      <c r="D28" s="54" t="s">
        <v>34</v>
      </c>
      <c r="E28" s="54" t="s">
        <v>19</v>
      </c>
      <c r="F28" s="156" t="s">
        <v>79</v>
      </c>
      <c r="G28" s="156" t="s">
        <v>83</v>
      </c>
      <c r="H28" s="55">
        <v>2015</v>
      </c>
      <c r="I28" s="158">
        <v>45810</v>
      </c>
      <c r="J28" s="163" t="s">
        <v>37</v>
      </c>
      <c r="K28" s="54" t="s">
        <v>23</v>
      </c>
      <c r="L28" s="182"/>
      <c r="M28" s="159"/>
      <c r="N28" s="160"/>
    </row>
    <row r="29" spans="1:14" customFormat="1" ht="30" customHeight="1" x14ac:dyDescent="0.2">
      <c r="A29" s="156" t="s">
        <v>84</v>
      </c>
      <c r="B29" s="156" t="s">
        <v>16</v>
      </c>
      <c r="C29" s="157" t="s">
        <v>85</v>
      </c>
      <c r="D29" s="54" t="s">
        <v>34</v>
      </c>
      <c r="E29" s="54" t="s">
        <v>19</v>
      </c>
      <c r="F29" s="156" t="s">
        <v>79</v>
      </c>
      <c r="G29" s="156" t="s">
        <v>80</v>
      </c>
      <c r="H29" s="55">
        <v>2015</v>
      </c>
      <c r="I29" s="158">
        <v>45810</v>
      </c>
      <c r="J29" s="163" t="s">
        <v>37</v>
      </c>
      <c r="K29" s="54" t="s">
        <v>23</v>
      </c>
      <c r="L29" s="182"/>
      <c r="M29" s="159"/>
      <c r="N29" s="160"/>
    </row>
    <row r="30" spans="1:14" customFormat="1" ht="30" customHeight="1" x14ac:dyDescent="0.2">
      <c r="A30" s="156" t="s">
        <v>86</v>
      </c>
      <c r="B30" s="156" t="s">
        <v>16</v>
      </c>
      <c r="C30" s="157" t="s">
        <v>87</v>
      </c>
      <c r="D30" s="54" t="s">
        <v>34</v>
      </c>
      <c r="E30" s="54" t="s">
        <v>19</v>
      </c>
      <c r="F30" s="156" t="s">
        <v>79</v>
      </c>
      <c r="G30" s="156" t="s">
        <v>80</v>
      </c>
      <c r="H30" s="55">
        <v>2015</v>
      </c>
      <c r="I30" s="158">
        <v>45810</v>
      </c>
      <c r="J30" s="163" t="s">
        <v>37</v>
      </c>
      <c r="K30" s="54" t="s">
        <v>23</v>
      </c>
      <c r="L30" s="182"/>
      <c r="M30" s="159"/>
      <c r="N30" s="160"/>
    </row>
    <row r="31" spans="1:14" customFormat="1" ht="30" customHeight="1" x14ac:dyDescent="0.2">
      <c r="A31" s="156" t="s">
        <v>88</v>
      </c>
      <c r="B31" s="156" t="s">
        <v>16</v>
      </c>
      <c r="C31" s="157" t="s">
        <v>89</v>
      </c>
      <c r="D31" s="54" t="s">
        <v>34</v>
      </c>
      <c r="E31" s="54" t="s">
        <v>19</v>
      </c>
      <c r="F31" s="156" t="s">
        <v>79</v>
      </c>
      <c r="G31" s="156" t="s">
        <v>80</v>
      </c>
      <c r="H31" s="55">
        <v>2015</v>
      </c>
      <c r="I31" s="158">
        <v>45810</v>
      </c>
      <c r="J31" s="163" t="s">
        <v>37</v>
      </c>
      <c r="K31" s="54" t="s">
        <v>23</v>
      </c>
      <c r="L31" s="182"/>
      <c r="M31" s="159"/>
      <c r="N31" s="160"/>
    </row>
    <row r="32" spans="1:14" customFormat="1" ht="30" customHeight="1" x14ac:dyDescent="0.2">
      <c r="A32" s="156" t="s">
        <v>90</v>
      </c>
      <c r="B32" s="156" t="s">
        <v>16</v>
      </c>
      <c r="C32" s="157" t="s">
        <v>87</v>
      </c>
      <c r="D32" s="54" t="s">
        <v>34</v>
      </c>
      <c r="E32" s="54" t="s">
        <v>19</v>
      </c>
      <c r="F32" s="156" t="s">
        <v>79</v>
      </c>
      <c r="G32" s="156" t="s">
        <v>91</v>
      </c>
      <c r="H32" s="55">
        <v>2015</v>
      </c>
      <c r="I32" s="158">
        <v>45810</v>
      </c>
      <c r="J32" s="163" t="s">
        <v>37</v>
      </c>
      <c r="K32" s="54" t="s">
        <v>23</v>
      </c>
      <c r="L32" s="182"/>
      <c r="M32" s="159"/>
      <c r="N32" s="160"/>
    </row>
    <row r="33" spans="1:14" customFormat="1" ht="30" customHeight="1" x14ac:dyDescent="0.2">
      <c r="A33" s="156" t="s">
        <v>92</v>
      </c>
      <c r="B33" s="156" t="s">
        <v>16</v>
      </c>
      <c r="C33" s="157" t="s">
        <v>93</v>
      </c>
      <c r="D33" s="54" t="s">
        <v>34</v>
      </c>
      <c r="E33" s="54" t="s">
        <v>19</v>
      </c>
      <c r="F33" s="156" t="s">
        <v>79</v>
      </c>
      <c r="G33" s="156" t="s">
        <v>91</v>
      </c>
      <c r="H33" s="55">
        <v>2015</v>
      </c>
      <c r="I33" s="158">
        <v>45810</v>
      </c>
      <c r="J33" s="163" t="s">
        <v>37</v>
      </c>
      <c r="K33" s="54" t="s">
        <v>23</v>
      </c>
      <c r="L33" s="182"/>
      <c r="M33" s="159"/>
      <c r="N33" s="160"/>
    </row>
    <row r="34" spans="1:14" customFormat="1" ht="30" customHeight="1" x14ac:dyDescent="0.2">
      <c r="A34" s="156" t="s">
        <v>94</v>
      </c>
      <c r="B34" s="156" t="s">
        <v>16</v>
      </c>
      <c r="C34" s="157" t="s">
        <v>93</v>
      </c>
      <c r="D34" s="54" t="s">
        <v>34</v>
      </c>
      <c r="E34" s="54" t="s">
        <v>19</v>
      </c>
      <c r="F34" s="156" t="s">
        <v>79</v>
      </c>
      <c r="G34" s="156" t="s">
        <v>91</v>
      </c>
      <c r="H34" s="55">
        <v>2015</v>
      </c>
      <c r="I34" s="158">
        <v>45810</v>
      </c>
      <c r="J34" s="163" t="s">
        <v>37</v>
      </c>
      <c r="K34" s="54" t="s">
        <v>23</v>
      </c>
      <c r="L34" s="182"/>
      <c r="M34" s="159"/>
      <c r="N34" s="160"/>
    </row>
    <row r="35" spans="1:14" customFormat="1" ht="30" customHeight="1" x14ac:dyDescent="0.2">
      <c r="A35" s="156" t="s">
        <v>95</v>
      </c>
      <c r="B35" s="156" t="s">
        <v>16</v>
      </c>
      <c r="C35" s="157" t="s">
        <v>96</v>
      </c>
      <c r="D35" s="54" t="s">
        <v>34</v>
      </c>
      <c r="E35" s="156" t="s">
        <v>19</v>
      </c>
      <c r="F35" s="156" t="s">
        <v>75</v>
      </c>
      <c r="G35" s="156" t="s">
        <v>97</v>
      </c>
      <c r="H35" s="55">
        <v>2016</v>
      </c>
      <c r="I35" s="158">
        <v>45810</v>
      </c>
      <c r="J35" s="54" t="s">
        <v>22</v>
      </c>
      <c r="K35" s="54" t="s">
        <v>23</v>
      </c>
      <c r="L35" s="181"/>
      <c r="M35" s="159"/>
      <c r="N35" s="160"/>
    </row>
    <row r="36" spans="1:14" customFormat="1" ht="30" customHeight="1" x14ac:dyDescent="0.2">
      <c r="A36" s="156" t="s">
        <v>98</v>
      </c>
      <c r="B36" s="156" t="s">
        <v>16</v>
      </c>
      <c r="C36" s="157" t="s">
        <v>99</v>
      </c>
      <c r="D36" s="54" t="s">
        <v>34</v>
      </c>
      <c r="E36" s="156" t="s">
        <v>19</v>
      </c>
      <c r="F36" s="156" t="s">
        <v>75</v>
      </c>
      <c r="G36" s="156" t="s">
        <v>100</v>
      </c>
      <c r="H36" s="55">
        <v>2016</v>
      </c>
      <c r="I36" s="158">
        <v>45810</v>
      </c>
      <c r="J36" s="54" t="s">
        <v>22</v>
      </c>
      <c r="K36" s="54" t="s">
        <v>23</v>
      </c>
      <c r="L36" s="181"/>
      <c r="M36" s="159"/>
      <c r="N36" s="160"/>
    </row>
    <row r="37" spans="1:14" customFormat="1" ht="30" customHeight="1" x14ac:dyDescent="0.2">
      <c r="A37" s="156" t="s">
        <v>101</v>
      </c>
      <c r="B37" s="156" t="s">
        <v>16</v>
      </c>
      <c r="C37" s="157" t="s">
        <v>102</v>
      </c>
      <c r="D37" s="54" t="s">
        <v>34</v>
      </c>
      <c r="E37" s="54" t="s">
        <v>19</v>
      </c>
      <c r="F37" s="156" t="s">
        <v>103</v>
      </c>
      <c r="G37" s="156" t="s">
        <v>104</v>
      </c>
      <c r="H37" s="55">
        <v>2018</v>
      </c>
      <c r="I37" s="158">
        <v>45810</v>
      </c>
      <c r="J37" s="54" t="s">
        <v>22</v>
      </c>
      <c r="K37" s="54" t="s">
        <v>23</v>
      </c>
      <c r="L37" s="181"/>
      <c r="M37" s="159"/>
      <c r="N37" s="160"/>
    </row>
    <row r="38" spans="1:14" customFormat="1" ht="30" customHeight="1" x14ac:dyDescent="0.2">
      <c r="A38" s="156" t="s">
        <v>105</v>
      </c>
      <c r="B38" s="156" t="s">
        <v>16</v>
      </c>
      <c r="C38" s="157" t="s">
        <v>106</v>
      </c>
      <c r="D38" s="54" t="s">
        <v>34</v>
      </c>
      <c r="E38" s="54" t="s">
        <v>19</v>
      </c>
      <c r="F38" s="156" t="s">
        <v>103</v>
      </c>
      <c r="G38" s="156" t="s">
        <v>107</v>
      </c>
      <c r="H38" s="55">
        <v>2018</v>
      </c>
      <c r="I38" s="158">
        <v>45810</v>
      </c>
      <c r="J38" s="54" t="s">
        <v>22</v>
      </c>
      <c r="K38" s="54" t="s">
        <v>23</v>
      </c>
      <c r="L38" s="181"/>
      <c r="M38" s="159"/>
      <c r="N38" s="160"/>
    </row>
    <row r="39" spans="1:14" customFormat="1" ht="30" customHeight="1" x14ac:dyDescent="0.2">
      <c r="A39" s="156" t="s">
        <v>108</v>
      </c>
      <c r="B39" s="156" t="s">
        <v>16</v>
      </c>
      <c r="C39" s="157" t="s">
        <v>109</v>
      </c>
      <c r="D39" s="54" t="s">
        <v>34</v>
      </c>
      <c r="E39" s="54" t="s">
        <v>19</v>
      </c>
      <c r="F39" s="156" t="s">
        <v>103</v>
      </c>
      <c r="G39" s="156" t="s">
        <v>107</v>
      </c>
      <c r="H39" s="55">
        <v>2018</v>
      </c>
      <c r="I39" s="158">
        <v>45810</v>
      </c>
      <c r="J39" s="54" t="s">
        <v>22</v>
      </c>
      <c r="K39" s="54" t="s">
        <v>23</v>
      </c>
      <c r="L39" s="181"/>
      <c r="M39" s="159"/>
      <c r="N39" s="160"/>
    </row>
    <row r="40" spans="1:14" customFormat="1" ht="30" customHeight="1" x14ac:dyDescent="0.2">
      <c r="A40" s="156" t="s">
        <v>110</v>
      </c>
      <c r="B40" s="156" t="s">
        <v>16</v>
      </c>
      <c r="C40" s="157" t="s">
        <v>111</v>
      </c>
      <c r="D40" s="54" t="s">
        <v>34</v>
      </c>
      <c r="E40" s="54" t="s">
        <v>19</v>
      </c>
      <c r="F40" s="156" t="s">
        <v>103</v>
      </c>
      <c r="G40" s="156" t="s">
        <v>107</v>
      </c>
      <c r="H40" s="55">
        <v>2019</v>
      </c>
      <c r="I40" s="158">
        <v>45810</v>
      </c>
      <c r="J40" s="54" t="s">
        <v>22</v>
      </c>
      <c r="K40" s="54" t="s">
        <v>23</v>
      </c>
      <c r="L40" s="181"/>
      <c r="M40" s="159"/>
      <c r="N40" s="160"/>
    </row>
    <row r="41" spans="1:14" customFormat="1" ht="39.75" customHeight="1" x14ac:dyDescent="0.2">
      <c r="A41" s="156" t="s">
        <v>112</v>
      </c>
      <c r="B41" s="156" t="s">
        <v>16</v>
      </c>
      <c r="C41" s="157" t="s">
        <v>113</v>
      </c>
      <c r="D41" s="54" t="s">
        <v>34</v>
      </c>
      <c r="E41" s="54" t="s">
        <v>19</v>
      </c>
      <c r="F41" s="156" t="s">
        <v>114</v>
      </c>
      <c r="G41" s="156" t="s">
        <v>115</v>
      </c>
      <c r="H41" s="55">
        <v>2020</v>
      </c>
      <c r="I41" s="158">
        <v>45810</v>
      </c>
      <c r="J41" s="54" t="s">
        <v>22</v>
      </c>
      <c r="K41" s="54" t="s">
        <v>23</v>
      </c>
      <c r="L41" s="181"/>
      <c r="M41" s="159"/>
      <c r="N41" s="160"/>
    </row>
    <row r="42" spans="1:14" customFormat="1" ht="48" customHeight="1" x14ac:dyDescent="0.2">
      <c r="A42" s="156" t="s">
        <v>116</v>
      </c>
      <c r="B42" s="156" t="s">
        <v>16</v>
      </c>
      <c r="C42" s="157" t="s">
        <v>117</v>
      </c>
      <c r="D42" s="54" t="s">
        <v>34</v>
      </c>
      <c r="E42" s="54" t="s">
        <v>19</v>
      </c>
      <c r="F42" s="156" t="s">
        <v>114</v>
      </c>
      <c r="G42" s="156" t="s">
        <v>115</v>
      </c>
      <c r="H42" s="55">
        <v>2020</v>
      </c>
      <c r="I42" s="158">
        <v>45810</v>
      </c>
      <c r="J42" s="54" t="s">
        <v>22</v>
      </c>
      <c r="K42" s="54" t="s">
        <v>23</v>
      </c>
      <c r="L42" s="181"/>
      <c r="M42" s="159"/>
      <c r="N42" s="161"/>
    </row>
    <row r="43" spans="1:14" customFormat="1" ht="44.25" customHeight="1" x14ac:dyDescent="0.2">
      <c r="A43" s="156" t="s">
        <v>118</v>
      </c>
      <c r="B43" s="156" t="s">
        <v>16</v>
      </c>
      <c r="C43" s="157" t="s">
        <v>119</v>
      </c>
      <c r="D43" s="54" t="s">
        <v>34</v>
      </c>
      <c r="E43" s="54" t="s">
        <v>19</v>
      </c>
      <c r="F43" s="156" t="s">
        <v>114</v>
      </c>
      <c r="G43" s="156" t="s">
        <v>115</v>
      </c>
      <c r="H43" s="55">
        <v>2020</v>
      </c>
      <c r="I43" s="158">
        <v>45810</v>
      </c>
      <c r="J43" s="54" t="s">
        <v>22</v>
      </c>
      <c r="K43" s="54" t="s">
        <v>23</v>
      </c>
      <c r="L43" s="181"/>
      <c r="M43" s="159"/>
      <c r="N43" s="161"/>
    </row>
    <row r="44" spans="1:14" customFormat="1" ht="30" customHeight="1" x14ac:dyDescent="0.2">
      <c r="A44" s="156" t="s">
        <v>120</v>
      </c>
      <c r="B44" s="156" t="s">
        <v>16</v>
      </c>
      <c r="C44" s="157" t="s">
        <v>121</v>
      </c>
      <c r="D44" s="54" t="s">
        <v>122</v>
      </c>
      <c r="E44" s="156" t="s">
        <v>19</v>
      </c>
      <c r="F44" s="156" t="s">
        <v>123</v>
      </c>
      <c r="G44" s="156" t="s">
        <v>97</v>
      </c>
      <c r="H44" s="55">
        <v>2008</v>
      </c>
      <c r="I44" s="158">
        <v>45810</v>
      </c>
      <c r="J44" s="54" t="s">
        <v>22</v>
      </c>
      <c r="K44" s="54" t="s">
        <v>23</v>
      </c>
      <c r="L44" s="181"/>
      <c r="M44" s="159"/>
      <c r="N44" s="160"/>
    </row>
    <row r="45" spans="1:14" s="50" customFormat="1" ht="30" customHeight="1" x14ac:dyDescent="0.2">
      <c r="A45" s="156" t="s">
        <v>124</v>
      </c>
      <c r="B45" s="156" t="s">
        <v>125</v>
      </c>
      <c r="C45" s="157" t="s">
        <v>99</v>
      </c>
      <c r="D45" s="156" t="s">
        <v>126</v>
      </c>
      <c r="E45" s="54" t="s">
        <v>127</v>
      </c>
      <c r="F45" s="156" t="s">
        <v>31</v>
      </c>
      <c r="G45" s="156" t="s">
        <v>128</v>
      </c>
      <c r="H45" s="55">
        <v>2020</v>
      </c>
      <c r="I45" s="158">
        <v>45810</v>
      </c>
      <c r="J45" s="54" t="s">
        <v>22</v>
      </c>
      <c r="K45" s="54" t="s">
        <v>23</v>
      </c>
      <c r="L45" s="181"/>
      <c r="M45" s="159"/>
      <c r="N45" s="164"/>
    </row>
    <row r="46" spans="1:14" customFormat="1" ht="30" customHeight="1" x14ac:dyDescent="0.2">
      <c r="A46" s="156" t="s">
        <v>129</v>
      </c>
      <c r="B46" s="156" t="s">
        <v>125</v>
      </c>
      <c r="C46" s="157" t="s">
        <v>99</v>
      </c>
      <c r="D46" s="156" t="s">
        <v>130</v>
      </c>
      <c r="E46" s="54" t="s">
        <v>127</v>
      </c>
      <c r="F46" s="156" t="s">
        <v>131</v>
      </c>
      <c r="G46" s="156" t="s">
        <v>132</v>
      </c>
      <c r="H46" s="55">
        <v>2000</v>
      </c>
      <c r="I46" s="158">
        <v>45810</v>
      </c>
      <c r="J46" s="54" t="s">
        <v>22</v>
      </c>
      <c r="K46" s="54" t="s">
        <v>23</v>
      </c>
      <c r="L46" s="181"/>
      <c r="M46" s="159"/>
      <c r="N46" s="160"/>
    </row>
    <row r="47" spans="1:14" customFormat="1" ht="30" customHeight="1" x14ac:dyDescent="0.2">
      <c r="A47" s="156" t="s">
        <v>133</v>
      </c>
      <c r="B47" s="156" t="s">
        <v>125</v>
      </c>
      <c r="C47" s="157" t="s">
        <v>99</v>
      </c>
      <c r="D47" s="156" t="s">
        <v>134</v>
      </c>
      <c r="E47" s="54" t="s">
        <v>127</v>
      </c>
      <c r="F47" s="156" t="s">
        <v>131</v>
      </c>
      <c r="G47" s="156" t="s">
        <v>132</v>
      </c>
      <c r="H47" s="55">
        <v>2000</v>
      </c>
      <c r="I47" s="158">
        <v>45810</v>
      </c>
      <c r="J47" s="54" t="s">
        <v>22</v>
      </c>
      <c r="K47" s="54" t="s">
        <v>23</v>
      </c>
      <c r="L47" s="181"/>
      <c r="M47" s="159"/>
      <c r="N47" s="160"/>
    </row>
    <row r="48" spans="1:14" customFormat="1" ht="30" customHeight="1" x14ac:dyDescent="0.2">
      <c r="A48" s="156" t="s">
        <v>135</v>
      </c>
      <c r="B48" s="156" t="s">
        <v>125</v>
      </c>
      <c r="C48" s="157" t="s">
        <v>99</v>
      </c>
      <c r="D48" s="54" t="s">
        <v>34</v>
      </c>
      <c r="E48" s="156" t="s">
        <v>19</v>
      </c>
      <c r="F48" s="156" t="s">
        <v>103</v>
      </c>
      <c r="G48" s="156" t="s">
        <v>136</v>
      </c>
      <c r="H48" s="55">
        <v>2019</v>
      </c>
      <c r="I48" s="158">
        <v>45810</v>
      </c>
      <c r="J48" s="54" t="s">
        <v>22</v>
      </c>
      <c r="K48" s="54" t="s">
        <v>23</v>
      </c>
      <c r="L48" s="181"/>
      <c r="M48" s="159"/>
      <c r="N48" s="160"/>
    </row>
    <row r="49" spans="1:14" customFormat="1" ht="30" customHeight="1" x14ac:dyDescent="0.2">
      <c r="A49" s="156" t="s">
        <v>137</v>
      </c>
      <c r="B49" s="156" t="s">
        <v>125</v>
      </c>
      <c r="C49" s="157" t="s">
        <v>138</v>
      </c>
      <c r="D49" s="156" t="s">
        <v>139</v>
      </c>
      <c r="E49" s="156" t="s">
        <v>19</v>
      </c>
      <c r="F49" s="156" t="s">
        <v>103</v>
      </c>
      <c r="G49" s="156" t="s">
        <v>97</v>
      </c>
      <c r="H49" s="55">
        <v>2017</v>
      </c>
      <c r="I49" s="158">
        <v>45810</v>
      </c>
      <c r="J49" s="54" t="s">
        <v>22</v>
      </c>
      <c r="K49" s="54" t="s">
        <v>23</v>
      </c>
      <c r="L49" s="181"/>
      <c r="M49" s="159"/>
      <c r="N49" s="160"/>
    </row>
    <row r="50" spans="1:14" customFormat="1" ht="30" customHeight="1" x14ac:dyDescent="0.2">
      <c r="A50" s="156" t="s">
        <v>140</v>
      </c>
      <c r="B50" s="156" t="s">
        <v>125</v>
      </c>
      <c r="C50" s="157" t="s">
        <v>138</v>
      </c>
      <c r="D50" s="156" t="s">
        <v>141</v>
      </c>
      <c r="E50" s="156" t="s">
        <v>19</v>
      </c>
      <c r="F50" s="156" t="s">
        <v>103</v>
      </c>
      <c r="G50" s="156" t="s">
        <v>97</v>
      </c>
      <c r="H50" s="55">
        <v>2017</v>
      </c>
      <c r="I50" s="158">
        <v>45810</v>
      </c>
      <c r="J50" s="54" t="s">
        <v>22</v>
      </c>
      <c r="K50" s="54" t="s">
        <v>23</v>
      </c>
      <c r="L50" s="181"/>
      <c r="M50" s="159"/>
      <c r="N50" s="160"/>
    </row>
    <row r="51" spans="1:14" customFormat="1" ht="30" customHeight="1" x14ac:dyDescent="0.2">
      <c r="A51" s="156" t="s">
        <v>142</v>
      </c>
      <c r="B51" s="156" t="s">
        <v>16</v>
      </c>
      <c r="C51" s="157" t="s">
        <v>143</v>
      </c>
      <c r="D51" s="156" t="s">
        <v>144</v>
      </c>
      <c r="E51" s="156" t="s">
        <v>19</v>
      </c>
      <c r="F51" s="156" t="s">
        <v>68</v>
      </c>
      <c r="G51" s="156" t="s">
        <v>145</v>
      </c>
      <c r="H51" s="55">
        <v>2004</v>
      </c>
      <c r="I51" s="158">
        <v>45810</v>
      </c>
      <c r="J51" s="163" t="s">
        <v>37</v>
      </c>
      <c r="K51" s="54" t="s">
        <v>23</v>
      </c>
      <c r="L51" s="182"/>
      <c r="M51" s="159"/>
      <c r="N51" s="160"/>
    </row>
    <row r="52" spans="1:14" customFormat="1" ht="30" customHeight="1" x14ac:dyDescent="0.2">
      <c r="A52" s="156" t="s">
        <v>146</v>
      </c>
      <c r="B52" s="156" t="s">
        <v>16</v>
      </c>
      <c r="C52" s="157" t="s">
        <v>143</v>
      </c>
      <c r="D52" s="156" t="s">
        <v>147</v>
      </c>
      <c r="E52" s="156" t="s">
        <v>19</v>
      </c>
      <c r="F52" s="156" t="s">
        <v>148</v>
      </c>
      <c r="G52" s="156" t="s">
        <v>149</v>
      </c>
      <c r="H52" s="55">
        <v>2004</v>
      </c>
      <c r="I52" s="158">
        <v>45810</v>
      </c>
      <c r="J52" s="163" t="s">
        <v>37</v>
      </c>
      <c r="K52" s="54" t="s">
        <v>23</v>
      </c>
      <c r="L52" s="182"/>
      <c r="M52" s="159"/>
      <c r="N52" s="160"/>
    </row>
    <row r="53" spans="1:14" customFormat="1" ht="30" customHeight="1" x14ac:dyDescent="0.2">
      <c r="A53" s="156" t="s">
        <v>150</v>
      </c>
      <c r="B53" s="156" t="s">
        <v>16</v>
      </c>
      <c r="C53" s="157" t="s">
        <v>151</v>
      </c>
      <c r="D53" s="54" t="s">
        <v>152</v>
      </c>
      <c r="E53" s="54" t="s">
        <v>19</v>
      </c>
      <c r="F53" s="156" t="s">
        <v>103</v>
      </c>
      <c r="G53" s="156" t="s">
        <v>153</v>
      </c>
      <c r="H53" s="55">
        <v>2019</v>
      </c>
      <c r="I53" s="158">
        <v>45810</v>
      </c>
      <c r="J53" s="54" t="s">
        <v>22</v>
      </c>
      <c r="K53" s="54" t="s">
        <v>23</v>
      </c>
      <c r="L53" s="181"/>
      <c r="M53" s="159"/>
      <c r="N53" s="161"/>
    </row>
    <row r="54" spans="1:14" customFormat="1" ht="30" customHeight="1" x14ac:dyDescent="0.2">
      <c r="A54" s="156" t="s">
        <v>154</v>
      </c>
      <c r="B54" s="156" t="s">
        <v>16</v>
      </c>
      <c r="C54" s="157" t="s">
        <v>155</v>
      </c>
      <c r="D54" s="54" t="s">
        <v>156</v>
      </c>
      <c r="E54" s="54" t="s">
        <v>19</v>
      </c>
      <c r="F54" s="156" t="s">
        <v>35</v>
      </c>
      <c r="G54" s="156" t="s">
        <v>36</v>
      </c>
      <c r="H54" s="55">
        <v>2008</v>
      </c>
      <c r="I54" s="158">
        <v>45810</v>
      </c>
      <c r="J54" s="54" t="s">
        <v>22</v>
      </c>
      <c r="K54" s="54" t="s">
        <v>23</v>
      </c>
      <c r="L54" s="181"/>
      <c r="M54" s="159"/>
      <c r="N54" s="162"/>
    </row>
    <row r="55" spans="1:14" customFormat="1" ht="30" customHeight="1" x14ac:dyDescent="0.2">
      <c r="A55" s="156" t="s">
        <v>157</v>
      </c>
      <c r="B55" s="156" t="s">
        <v>16</v>
      </c>
      <c r="C55" s="157" t="s">
        <v>158</v>
      </c>
      <c r="D55" s="54" t="s">
        <v>156</v>
      </c>
      <c r="E55" s="156" t="s">
        <v>19</v>
      </c>
      <c r="F55" s="156" t="s">
        <v>148</v>
      </c>
      <c r="G55" s="156" t="s">
        <v>159</v>
      </c>
      <c r="H55" s="55">
        <v>2008</v>
      </c>
      <c r="I55" s="158">
        <v>45810</v>
      </c>
      <c r="J55" s="54" t="s">
        <v>22</v>
      </c>
      <c r="K55" s="54" t="s">
        <v>23</v>
      </c>
      <c r="L55" s="181"/>
      <c r="M55" s="159"/>
      <c r="N55" s="162"/>
    </row>
    <row r="56" spans="1:14" customFormat="1" ht="30" customHeight="1" x14ac:dyDescent="0.2">
      <c r="A56" s="156" t="s">
        <v>160</v>
      </c>
      <c r="B56" s="156" t="s">
        <v>16</v>
      </c>
      <c r="C56" s="157" t="s">
        <v>161</v>
      </c>
      <c r="D56" s="54" t="s">
        <v>156</v>
      </c>
      <c r="E56" s="156" t="s">
        <v>19</v>
      </c>
      <c r="F56" s="156" t="s">
        <v>75</v>
      </c>
      <c r="G56" s="156" t="s">
        <v>100</v>
      </c>
      <c r="H56" s="55">
        <v>2016</v>
      </c>
      <c r="I56" s="158">
        <v>45810</v>
      </c>
      <c r="J56" s="54" t="s">
        <v>22</v>
      </c>
      <c r="K56" s="54" t="s">
        <v>23</v>
      </c>
      <c r="L56" s="181"/>
      <c r="M56" s="159"/>
      <c r="N56" s="160"/>
    </row>
    <row r="57" spans="1:14" customFormat="1" ht="30" customHeight="1" x14ac:dyDescent="0.2">
      <c r="A57" s="156" t="s">
        <v>162</v>
      </c>
      <c r="B57" s="156" t="s">
        <v>16</v>
      </c>
      <c r="C57" s="157" t="s">
        <v>163</v>
      </c>
      <c r="D57" s="54" t="s">
        <v>164</v>
      </c>
      <c r="E57" s="156" t="s">
        <v>19</v>
      </c>
      <c r="F57" s="156" t="s">
        <v>20</v>
      </c>
      <c r="G57" s="156" t="s">
        <v>165</v>
      </c>
      <c r="H57" s="55">
        <v>2002</v>
      </c>
      <c r="I57" s="158">
        <v>45810</v>
      </c>
      <c r="J57" s="163" t="s">
        <v>37</v>
      </c>
      <c r="K57" s="54" t="s">
        <v>23</v>
      </c>
      <c r="L57" s="182"/>
      <c r="M57" s="159"/>
      <c r="N57" s="162"/>
    </row>
    <row r="58" spans="1:14" customFormat="1" ht="30" customHeight="1" x14ac:dyDescent="0.2">
      <c r="A58" s="156" t="s">
        <v>166</v>
      </c>
      <c r="B58" s="156" t="s">
        <v>16</v>
      </c>
      <c r="C58" s="157" t="s">
        <v>167</v>
      </c>
      <c r="D58" s="54" t="s">
        <v>164</v>
      </c>
      <c r="E58" s="156" t="s">
        <v>19</v>
      </c>
      <c r="F58" s="156" t="s">
        <v>168</v>
      </c>
      <c r="G58" s="156" t="s">
        <v>169</v>
      </c>
      <c r="H58" s="55">
        <v>2002</v>
      </c>
      <c r="I58" s="158">
        <v>45810</v>
      </c>
      <c r="J58" s="163" t="s">
        <v>37</v>
      </c>
      <c r="K58" s="54" t="s">
        <v>23</v>
      </c>
      <c r="L58" s="182"/>
      <c r="M58" s="159"/>
      <c r="N58" s="162"/>
    </row>
    <row r="59" spans="1:14" customFormat="1" ht="30" customHeight="1" x14ac:dyDescent="0.2">
      <c r="A59" s="156" t="s">
        <v>170</v>
      </c>
      <c r="B59" s="156" t="s">
        <v>16</v>
      </c>
      <c r="C59" s="157" t="s">
        <v>171</v>
      </c>
      <c r="D59" s="54" t="s">
        <v>164</v>
      </c>
      <c r="E59" s="54" t="s">
        <v>19</v>
      </c>
      <c r="F59" s="156" t="s">
        <v>35</v>
      </c>
      <c r="G59" s="156" t="s">
        <v>172</v>
      </c>
      <c r="H59" s="55">
        <v>2016</v>
      </c>
      <c r="I59" s="158">
        <v>45810</v>
      </c>
      <c r="J59" s="163" t="s">
        <v>37</v>
      </c>
      <c r="K59" s="54" t="s">
        <v>23</v>
      </c>
      <c r="L59" s="182"/>
      <c r="M59" s="159"/>
      <c r="N59" s="160"/>
    </row>
    <row r="60" spans="1:14" customFormat="1" ht="30" customHeight="1" x14ac:dyDescent="0.2">
      <c r="A60" s="156" t="s">
        <v>173</v>
      </c>
      <c r="B60" s="156" t="s">
        <v>16</v>
      </c>
      <c r="C60" s="157" t="s">
        <v>174</v>
      </c>
      <c r="D60" s="54" t="s">
        <v>164</v>
      </c>
      <c r="E60" s="54" t="s">
        <v>19</v>
      </c>
      <c r="F60" s="156" t="s">
        <v>103</v>
      </c>
      <c r="G60" s="156" t="s">
        <v>175</v>
      </c>
      <c r="H60" s="55">
        <v>2015</v>
      </c>
      <c r="I60" s="158">
        <v>45810</v>
      </c>
      <c r="J60" s="163" t="s">
        <v>37</v>
      </c>
      <c r="K60" s="54" t="s">
        <v>23</v>
      </c>
      <c r="L60" s="182"/>
      <c r="M60" s="159"/>
      <c r="N60" s="160"/>
    </row>
    <row r="61" spans="1:14" customFormat="1" ht="30" customHeight="1" x14ac:dyDescent="0.2">
      <c r="A61" s="156" t="s">
        <v>176</v>
      </c>
      <c r="B61" s="156" t="s">
        <v>16</v>
      </c>
      <c r="C61" s="157" t="s">
        <v>174</v>
      </c>
      <c r="D61" s="54" t="s">
        <v>164</v>
      </c>
      <c r="E61" s="54" t="s">
        <v>19</v>
      </c>
      <c r="F61" s="156" t="s">
        <v>103</v>
      </c>
      <c r="G61" s="156" t="s">
        <v>175</v>
      </c>
      <c r="H61" s="55">
        <v>2015</v>
      </c>
      <c r="I61" s="158">
        <v>45810</v>
      </c>
      <c r="J61" s="163" t="s">
        <v>37</v>
      </c>
      <c r="K61" s="54" t="s">
        <v>23</v>
      </c>
      <c r="L61" s="182"/>
      <c r="M61" s="159"/>
      <c r="N61" s="160"/>
    </row>
    <row r="62" spans="1:14" customFormat="1" ht="30" customHeight="1" x14ac:dyDescent="0.2">
      <c r="A62" s="156" t="s">
        <v>177</v>
      </c>
      <c r="B62" s="156" t="s">
        <v>16</v>
      </c>
      <c r="C62" s="157" t="s">
        <v>178</v>
      </c>
      <c r="D62" s="54" t="s">
        <v>164</v>
      </c>
      <c r="E62" s="54" t="s">
        <v>19</v>
      </c>
      <c r="F62" s="156" t="s">
        <v>103</v>
      </c>
      <c r="G62" s="156" t="s">
        <v>179</v>
      </c>
      <c r="H62" s="55">
        <v>2015</v>
      </c>
      <c r="I62" s="158">
        <v>45810</v>
      </c>
      <c r="J62" s="163" t="s">
        <v>37</v>
      </c>
      <c r="K62" s="54" t="s">
        <v>23</v>
      </c>
      <c r="L62" s="182"/>
      <c r="M62" s="159"/>
      <c r="N62" s="160"/>
    </row>
    <row r="63" spans="1:14" customFormat="1" ht="30" customHeight="1" x14ac:dyDescent="0.2">
      <c r="A63" s="54" t="s">
        <v>180</v>
      </c>
      <c r="B63" s="156" t="s">
        <v>181</v>
      </c>
      <c r="C63" s="157" t="s">
        <v>182</v>
      </c>
      <c r="D63" s="54" t="s">
        <v>183</v>
      </c>
      <c r="E63" s="54" t="s">
        <v>127</v>
      </c>
      <c r="F63" s="156" t="s">
        <v>31</v>
      </c>
      <c r="G63" s="156" t="s">
        <v>184</v>
      </c>
      <c r="H63" s="55">
        <v>2018</v>
      </c>
      <c r="I63" s="158">
        <v>45810</v>
      </c>
      <c r="J63" s="54" t="s">
        <v>22</v>
      </c>
      <c r="K63" s="54" t="s">
        <v>23</v>
      </c>
      <c r="L63" s="181"/>
      <c r="M63" s="159"/>
      <c r="N63" s="160"/>
    </row>
    <row r="64" spans="1:14" customFormat="1" ht="30" customHeight="1" x14ac:dyDescent="0.2">
      <c r="A64" s="54" t="s">
        <v>185</v>
      </c>
      <c r="B64" s="156" t="s">
        <v>181</v>
      </c>
      <c r="C64" s="157" t="s">
        <v>182</v>
      </c>
      <c r="D64" s="54" t="s">
        <v>186</v>
      </c>
      <c r="E64" s="54" t="s">
        <v>127</v>
      </c>
      <c r="F64" s="156" t="s">
        <v>31</v>
      </c>
      <c r="G64" s="156" t="s">
        <v>184</v>
      </c>
      <c r="H64" s="55">
        <v>2018</v>
      </c>
      <c r="I64" s="158">
        <v>45810</v>
      </c>
      <c r="J64" s="54" t="s">
        <v>22</v>
      </c>
      <c r="K64" s="54" t="s">
        <v>23</v>
      </c>
      <c r="L64" s="181"/>
      <c r="M64" s="159"/>
      <c r="N64" s="160"/>
    </row>
    <row r="65" spans="1:14" customFormat="1" ht="30" customHeight="1" x14ac:dyDescent="0.2">
      <c r="A65" s="54" t="s">
        <v>187</v>
      </c>
      <c r="B65" s="156" t="s">
        <v>181</v>
      </c>
      <c r="C65" s="157" t="s">
        <v>182</v>
      </c>
      <c r="D65" s="54" t="s">
        <v>188</v>
      </c>
      <c r="E65" s="54" t="s">
        <v>127</v>
      </c>
      <c r="F65" s="156" t="s">
        <v>31</v>
      </c>
      <c r="G65" s="156" t="s">
        <v>184</v>
      </c>
      <c r="H65" s="55">
        <v>2018</v>
      </c>
      <c r="I65" s="158">
        <v>45810</v>
      </c>
      <c r="J65" s="54" t="s">
        <v>22</v>
      </c>
      <c r="K65" s="54" t="s">
        <v>23</v>
      </c>
      <c r="L65" s="181"/>
      <c r="M65" s="159"/>
      <c r="N65" s="160"/>
    </row>
    <row r="66" spans="1:14" customFormat="1" ht="30" customHeight="1" x14ac:dyDescent="0.2">
      <c r="A66" s="54" t="s">
        <v>189</v>
      </c>
      <c r="B66" s="156" t="s">
        <v>181</v>
      </c>
      <c r="C66" s="157" t="s">
        <v>182</v>
      </c>
      <c r="D66" s="54" t="s">
        <v>190</v>
      </c>
      <c r="E66" s="54" t="s">
        <v>127</v>
      </c>
      <c r="F66" s="156" t="s">
        <v>31</v>
      </c>
      <c r="G66" s="156" t="s">
        <v>184</v>
      </c>
      <c r="H66" s="55">
        <v>2018</v>
      </c>
      <c r="I66" s="158">
        <v>45810</v>
      </c>
      <c r="J66" s="54" t="s">
        <v>22</v>
      </c>
      <c r="K66" s="54" t="s">
        <v>23</v>
      </c>
      <c r="L66" s="181"/>
      <c r="M66" s="159"/>
      <c r="N66" s="160"/>
    </row>
    <row r="67" spans="1:14" customFormat="1" ht="30" customHeight="1" x14ac:dyDescent="0.2">
      <c r="A67" s="54" t="s">
        <v>191</v>
      </c>
      <c r="B67" s="156" t="s">
        <v>181</v>
      </c>
      <c r="C67" s="157" t="s">
        <v>182</v>
      </c>
      <c r="D67" s="54" t="s">
        <v>192</v>
      </c>
      <c r="E67" s="54" t="s">
        <v>127</v>
      </c>
      <c r="F67" s="156" t="s">
        <v>31</v>
      </c>
      <c r="G67" s="156" t="s">
        <v>184</v>
      </c>
      <c r="H67" s="55">
        <v>2018</v>
      </c>
      <c r="I67" s="158">
        <v>45810</v>
      </c>
      <c r="J67" s="54" t="s">
        <v>22</v>
      </c>
      <c r="K67" s="54" t="s">
        <v>23</v>
      </c>
      <c r="L67" s="181"/>
      <c r="M67" s="159"/>
      <c r="N67" s="160"/>
    </row>
    <row r="68" spans="1:14" customFormat="1" ht="30" customHeight="1" x14ac:dyDescent="0.2">
      <c r="A68" s="54" t="s">
        <v>193</v>
      </c>
      <c r="B68" s="156" t="s">
        <v>181</v>
      </c>
      <c r="C68" s="157" t="s">
        <v>182</v>
      </c>
      <c r="D68" s="54" t="s">
        <v>194</v>
      </c>
      <c r="E68" s="54" t="s">
        <v>127</v>
      </c>
      <c r="F68" s="156" t="s">
        <v>31</v>
      </c>
      <c r="G68" s="156" t="s">
        <v>184</v>
      </c>
      <c r="H68" s="55">
        <v>2018</v>
      </c>
      <c r="I68" s="158">
        <v>45810</v>
      </c>
      <c r="J68" s="54" t="s">
        <v>22</v>
      </c>
      <c r="K68" s="54" t="s">
        <v>23</v>
      </c>
      <c r="L68" s="181"/>
      <c r="M68" s="159"/>
      <c r="N68" s="160"/>
    </row>
    <row r="69" spans="1:14" customFormat="1" ht="30" customHeight="1" x14ac:dyDescent="0.2">
      <c r="A69" s="54" t="s">
        <v>195</v>
      </c>
      <c r="B69" s="156" t="s">
        <v>181</v>
      </c>
      <c r="C69" s="157" t="s">
        <v>182</v>
      </c>
      <c r="D69" s="54" t="s">
        <v>196</v>
      </c>
      <c r="E69" s="54" t="s">
        <v>127</v>
      </c>
      <c r="F69" s="156" t="s">
        <v>31</v>
      </c>
      <c r="G69" s="156" t="s">
        <v>184</v>
      </c>
      <c r="H69" s="55">
        <v>2018</v>
      </c>
      <c r="I69" s="158">
        <v>45810</v>
      </c>
      <c r="J69" s="54" t="s">
        <v>22</v>
      </c>
      <c r="K69" s="54" t="s">
        <v>23</v>
      </c>
      <c r="L69" s="181"/>
      <c r="M69" s="159"/>
      <c r="N69" s="160"/>
    </row>
    <row r="70" spans="1:14" customFormat="1" ht="30" customHeight="1" x14ac:dyDescent="0.2">
      <c r="A70" s="54" t="s">
        <v>197</v>
      </c>
      <c r="B70" s="156" t="s">
        <v>181</v>
      </c>
      <c r="C70" s="157" t="s">
        <v>182</v>
      </c>
      <c r="D70" s="54" t="s">
        <v>198</v>
      </c>
      <c r="E70" s="54" t="s">
        <v>127</v>
      </c>
      <c r="F70" s="156" t="s">
        <v>31</v>
      </c>
      <c r="G70" s="156" t="s">
        <v>184</v>
      </c>
      <c r="H70" s="55">
        <v>2018</v>
      </c>
      <c r="I70" s="158">
        <v>45810</v>
      </c>
      <c r="J70" s="54" t="s">
        <v>22</v>
      </c>
      <c r="K70" s="54" t="s">
        <v>23</v>
      </c>
      <c r="L70" s="181"/>
      <c r="M70" s="159"/>
      <c r="N70" s="160"/>
    </row>
    <row r="71" spans="1:14" customFormat="1" ht="30" customHeight="1" x14ac:dyDescent="0.2">
      <c r="A71" s="156" t="s">
        <v>199</v>
      </c>
      <c r="B71" s="156" t="s">
        <v>200</v>
      </c>
      <c r="C71" s="157" t="s">
        <v>201</v>
      </c>
      <c r="D71" s="156" t="s">
        <v>34</v>
      </c>
      <c r="E71" s="156" t="s">
        <v>19</v>
      </c>
      <c r="F71" s="156" t="s">
        <v>103</v>
      </c>
      <c r="G71" s="156" t="s">
        <v>202</v>
      </c>
      <c r="H71" s="55">
        <v>2019</v>
      </c>
      <c r="I71" s="158">
        <v>45810</v>
      </c>
      <c r="J71" s="54" t="s">
        <v>22</v>
      </c>
      <c r="K71" s="54" t="s">
        <v>23</v>
      </c>
      <c r="L71" s="181"/>
      <c r="M71" s="159"/>
      <c r="N71" s="160"/>
    </row>
    <row r="72" spans="1:14" customFormat="1" ht="30" customHeight="1" x14ac:dyDescent="0.2">
      <c r="A72" s="156" t="s">
        <v>203</v>
      </c>
      <c r="B72" s="54" t="s">
        <v>204</v>
      </c>
      <c r="C72" s="157" t="s">
        <v>205</v>
      </c>
      <c r="D72" s="156" t="s">
        <v>206</v>
      </c>
      <c r="E72" s="54" t="s">
        <v>127</v>
      </c>
      <c r="F72" s="156" t="s">
        <v>207</v>
      </c>
      <c r="G72" s="156" t="s">
        <v>208</v>
      </c>
      <c r="H72" s="165">
        <v>1989</v>
      </c>
      <c r="I72" s="158">
        <v>45810</v>
      </c>
      <c r="J72" s="54" t="s">
        <v>22</v>
      </c>
      <c r="K72" s="54" t="s">
        <v>23</v>
      </c>
      <c r="L72" s="181"/>
      <c r="M72" s="159"/>
      <c r="N72" s="160"/>
    </row>
    <row r="73" spans="1:14" customFormat="1" ht="30" customHeight="1" x14ac:dyDescent="0.2">
      <c r="A73" s="156" t="s">
        <v>209</v>
      </c>
      <c r="B73" s="54" t="s">
        <v>204</v>
      </c>
      <c r="C73" s="157" t="s">
        <v>205</v>
      </c>
      <c r="D73" s="156" t="s">
        <v>206</v>
      </c>
      <c r="E73" s="54" t="s">
        <v>127</v>
      </c>
      <c r="F73" s="156" t="s">
        <v>207</v>
      </c>
      <c r="G73" s="156" t="s">
        <v>208</v>
      </c>
      <c r="H73" s="165">
        <v>1989</v>
      </c>
      <c r="I73" s="158">
        <v>45810</v>
      </c>
      <c r="J73" s="54" t="s">
        <v>22</v>
      </c>
      <c r="K73" s="54" t="s">
        <v>23</v>
      </c>
      <c r="L73" s="181"/>
      <c r="M73" s="159"/>
      <c r="N73" s="160"/>
    </row>
    <row r="74" spans="1:14" customFormat="1" ht="30" customHeight="1" x14ac:dyDescent="0.2">
      <c r="A74" s="156" t="s">
        <v>210</v>
      </c>
      <c r="B74" s="54" t="s">
        <v>204</v>
      </c>
      <c r="C74" s="157" t="s">
        <v>205</v>
      </c>
      <c r="D74" s="156" t="s">
        <v>206</v>
      </c>
      <c r="E74" s="54" t="s">
        <v>127</v>
      </c>
      <c r="F74" s="156" t="s">
        <v>207</v>
      </c>
      <c r="G74" s="156" t="s">
        <v>208</v>
      </c>
      <c r="H74" s="165">
        <v>1989</v>
      </c>
      <c r="I74" s="158">
        <v>45810</v>
      </c>
      <c r="J74" s="54" t="s">
        <v>22</v>
      </c>
      <c r="K74" s="54" t="s">
        <v>23</v>
      </c>
      <c r="L74" s="181"/>
      <c r="M74" s="159"/>
      <c r="N74" s="160"/>
    </row>
    <row r="75" spans="1:14" customFormat="1" ht="30" customHeight="1" x14ac:dyDescent="0.2">
      <c r="A75" s="156" t="s">
        <v>211</v>
      </c>
      <c r="B75" s="54" t="s">
        <v>204</v>
      </c>
      <c r="C75" s="157" t="s">
        <v>205</v>
      </c>
      <c r="D75" s="156" t="s">
        <v>206</v>
      </c>
      <c r="E75" s="54" t="s">
        <v>127</v>
      </c>
      <c r="F75" s="156" t="s">
        <v>207</v>
      </c>
      <c r="G75" s="156" t="s">
        <v>208</v>
      </c>
      <c r="H75" s="165">
        <v>1989</v>
      </c>
      <c r="I75" s="158">
        <v>45810</v>
      </c>
      <c r="J75" s="54" t="s">
        <v>22</v>
      </c>
      <c r="K75" s="54" t="s">
        <v>23</v>
      </c>
      <c r="L75" s="181"/>
      <c r="M75" s="159"/>
      <c r="N75" s="160"/>
    </row>
    <row r="76" spans="1:14" customFormat="1" ht="30" customHeight="1" x14ac:dyDescent="0.2">
      <c r="A76" s="156" t="s">
        <v>212</v>
      </c>
      <c r="B76" s="54" t="s">
        <v>213</v>
      </c>
      <c r="C76" s="157" t="s">
        <v>214</v>
      </c>
      <c r="D76" s="54" t="s">
        <v>34</v>
      </c>
      <c r="E76" s="156" t="s">
        <v>19</v>
      </c>
      <c r="F76" s="156" t="s">
        <v>103</v>
      </c>
      <c r="G76" s="156" t="s">
        <v>202</v>
      </c>
      <c r="H76" s="55">
        <v>2019</v>
      </c>
      <c r="I76" s="158">
        <v>45810</v>
      </c>
      <c r="J76" s="54" t="s">
        <v>22</v>
      </c>
      <c r="K76" s="54" t="s">
        <v>23</v>
      </c>
      <c r="L76" s="181"/>
      <c r="M76" s="159"/>
      <c r="N76" s="160"/>
    </row>
    <row r="77" spans="1:14" customFormat="1" ht="30" customHeight="1" x14ac:dyDescent="0.2">
      <c r="A77" s="156" t="s">
        <v>215</v>
      </c>
      <c r="B77" s="54" t="s">
        <v>213</v>
      </c>
      <c r="C77" s="157" t="s">
        <v>216</v>
      </c>
      <c r="D77" s="54" t="s">
        <v>34</v>
      </c>
      <c r="E77" s="156" t="s">
        <v>19</v>
      </c>
      <c r="F77" s="156" t="s">
        <v>103</v>
      </c>
      <c r="G77" s="156" t="s">
        <v>202</v>
      </c>
      <c r="H77" s="55">
        <v>2019</v>
      </c>
      <c r="I77" s="158">
        <v>45810</v>
      </c>
      <c r="J77" s="54" t="s">
        <v>22</v>
      </c>
      <c r="K77" s="54" t="s">
        <v>23</v>
      </c>
      <c r="L77" s="181"/>
      <c r="M77" s="159"/>
      <c r="N77" s="160"/>
    </row>
    <row r="78" spans="1:14" customFormat="1" ht="30" customHeight="1" x14ac:dyDescent="0.2">
      <c r="A78" s="156" t="s">
        <v>217</v>
      </c>
      <c r="B78" s="54" t="s">
        <v>213</v>
      </c>
      <c r="C78" s="157" t="s">
        <v>218</v>
      </c>
      <c r="D78" s="54" t="s">
        <v>34</v>
      </c>
      <c r="E78" s="156" t="s">
        <v>19</v>
      </c>
      <c r="F78" s="156" t="s">
        <v>103</v>
      </c>
      <c r="G78" s="156" t="s">
        <v>202</v>
      </c>
      <c r="H78" s="55">
        <v>2019</v>
      </c>
      <c r="I78" s="158">
        <v>45810</v>
      </c>
      <c r="J78" s="54" t="s">
        <v>22</v>
      </c>
      <c r="K78" s="54" t="s">
        <v>23</v>
      </c>
      <c r="L78" s="181"/>
      <c r="M78" s="159"/>
      <c r="N78" s="160"/>
    </row>
    <row r="79" spans="1:14" customFormat="1" ht="30" customHeight="1" x14ac:dyDescent="0.2">
      <c r="A79" s="156" t="s">
        <v>219</v>
      </c>
      <c r="B79" s="54" t="s">
        <v>213</v>
      </c>
      <c r="C79" s="157" t="s">
        <v>220</v>
      </c>
      <c r="D79" s="54" t="s">
        <v>34</v>
      </c>
      <c r="E79" s="156" t="s">
        <v>19</v>
      </c>
      <c r="F79" s="156" t="s">
        <v>114</v>
      </c>
      <c r="G79" s="156" t="s">
        <v>221</v>
      </c>
      <c r="H79" s="55">
        <v>2019</v>
      </c>
      <c r="I79" s="158">
        <v>45810</v>
      </c>
      <c r="J79" s="54" t="s">
        <v>22</v>
      </c>
      <c r="K79" s="54" t="s">
        <v>23</v>
      </c>
      <c r="L79" s="181"/>
      <c r="M79" s="159"/>
      <c r="N79" s="160"/>
    </row>
    <row r="80" spans="1:14" customFormat="1" ht="30" customHeight="1" x14ac:dyDescent="0.2">
      <c r="A80" s="156" t="s">
        <v>222</v>
      </c>
      <c r="B80" s="54" t="s">
        <v>213</v>
      </c>
      <c r="C80" s="157" t="s">
        <v>223</v>
      </c>
      <c r="D80" s="54" t="s">
        <v>34</v>
      </c>
      <c r="E80" s="156" t="s">
        <v>19</v>
      </c>
      <c r="F80" s="156" t="s">
        <v>114</v>
      </c>
      <c r="G80" s="156" t="s">
        <v>221</v>
      </c>
      <c r="H80" s="55">
        <v>2019</v>
      </c>
      <c r="I80" s="158">
        <v>45810</v>
      </c>
      <c r="J80" s="54" t="s">
        <v>22</v>
      </c>
      <c r="K80" s="54" t="s">
        <v>23</v>
      </c>
      <c r="L80" s="181"/>
      <c r="M80" s="159"/>
      <c r="N80" s="160"/>
    </row>
    <row r="81" spans="1:14" customFormat="1" ht="30" customHeight="1" x14ac:dyDescent="0.2">
      <c r="A81" s="156" t="s">
        <v>224</v>
      </c>
      <c r="B81" s="54" t="s">
        <v>213</v>
      </c>
      <c r="C81" s="157" t="s">
        <v>225</v>
      </c>
      <c r="D81" s="54" t="s">
        <v>34</v>
      </c>
      <c r="E81" s="156" t="s">
        <v>19</v>
      </c>
      <c r="F81" s="156" t="s">
        <v>114</v>
      </c>
      <c r="G81" s="156" t="s">
        <v>221</v>
      </c>
      <c r="H81" s="55">
        <v>2019</v>
      </c>
      <c r="I81" s="158">
        <v>45810</v>
      </c>
      <c r="J81" s="54" t="s">
        <v>22</v>
      </c>
      <c r="K81" s="54" t="s">
        <v>23</v>
      </c>
      <c r="L81" s="181"/>
      <c r="M81" s="159"/>
      <c r="N81" s="160"/>
    </row>
    <row r="82" spans="1:14" customFormat="1" ht="30" customHeight="1" x14ac:dyDescent="0.2">
      <c r="A82" s="54" t="s">
        <v>226</v>
      </c>
      <c r="B82" s="54" t="s">
        <v>227</v>
      </c>
      <c r="C82" s="157" t="s">
        <v>228</v>
      </c>
      <c r="D82" s="54" t="s">
        <v>18</v>
      </c>
      <c r="E82" s="156" t="s">
        <v>19</v>
      </c>
      <c r="F82" s="156" t="s">
        <v>229</v>
      </c>
      <c r="G82" s="156" t="s">
        <v>230</v>
      </c>
      <c r="H82" s="55">
        <v>2019</v>
      </c>
      <c r="I82" s="158">
        <v>45810</v>
      </c>
      <c r="J82" s="54" t="s">
        <v>22</v>
      </c>
      <c r="K82" s="54" t="s">
        <v>23</v>
      </c>
      <c r="L82" s="181"/>
      <c r="M82" s="159"/>
      <c r="N82" s="166"/>
    </row>
    <row r="83" spans="1:14" customFormat="1" ht="30" customHeight="1" x14ac:dyDescent="0.2">
      <c r="A83" s="54" t="s">
        <v>231</v>
      </c>
      <c r="B83" s="54" t="s">
        <v>227</v>
      </c>
      <c r="C83" s="157" t="s">
        <v>232</v>
      </c>
      <c r="D83" s="54" t="s">
        <v>18</v>
      </c>
      <c r="E83" s="156" t="s">
        <v>19</v>
      </c>
      <c r="F83" s="156" t="s">
        <v>229</v>
      </c>
      <c r="G83" s="156" t="s">
        <v>230</v>
      </c>
      <c r="H83" s="55">
        <v>2019</v>
      </c>
      <c r="I83" s="158">
        <v>45810</v>
      </c>
      <c r="J83" s="54" t="s">
        <v>22</v>
      </c>
      <c r="K83" s="54" t="s">
        <v>23</v>
      </c>
      <c r="L83" s="181"/>
      <c r="M83" s="159"/>
      <c r="N83" s="166"/>
    </row>
    <row r="84" spans="1:14" customFormat="1" ht="30" customHeight="1" x14ac:dyDescent="0.2">
      <c r="A84" s="54" t="s">
        <v>233</v>
      </c>
      <c r="B84" s="54" t="s">
        <v>227</v>
      </c>
      <c r="C84" s="157" t="s">
        <v>234</v>
      </c>
      <c r="D84" s="54" t="s">
        <v>18</v>
      </c>
      <c r="E84" s="156" t="s">
        <v>19</v>
      </c>
      <c r="F84" s="156" t="s">
        <v>25</v>
      </c>
      <c r="G84" s="156" t="s">
        <v>235</v>
      </c>
      <c r="H84" s="55">
        <v>1995</v>
      </c>
      <c r="I84" s="158">
        <v>45810</v>
      </c>
      <c r="J84" s="54" t="s">
        <v>22</v>
      </c>
      <c r="K84" s="54" t="s">
        <v>23</v>
      </c>
      <c r="L84" s="181"/>
      <c r="M84" s="159"/>
      <c r="N84" s="166"/>
    </row>
    <row r="85" spans="1:14" customFormat="1" ht="30" customHeight="1" x14ac:dyDescent="0.2">
      <c r="A85" s="54" t="s">
        <v>236</v>
      </c>
      <c r="B85" s="54" t="s">
        <v>227</v>
      </c>
      <c r="C85" s="157" t="s">
        <v>237</v>
      </c>
      <c r="D85" s="54" t="s">
        <v>238</v>
      </c>
      <c r="E85" s="156" t="s">
        <v>239</v>
      </c>
      <c r="F85" s="156" t="s">
        <v>31</v>
      </c>
      <c r="G85" s="156" t="s">
        <v>240</v>
      </c>
      <c r="H85" s="55">
        <v>2019</v>
      </c>
      <c r="I85" s="158">
        <v>45810</v>
      </c>
      <c r="J85" s="54" t="s">
        <v>22</v>
      </c>
      <c r="K85" s="54" t="s">
        <v>23</v>
      </c>
      <c r="L85" s="181"/>
      <c r="M85" s="159"/>
      <c r="N85" s="166"/>
    </row>
    <row r="86" spans="1:14" customFormat="1" ht="30" customHeight="1" x14ac:dyDescent="0.2">
      <c r="A86" s="54" t="s">
        <v>241</v>
      </c>
      <c r="B86" s="54" t="s">
        <v>227</v>
      </c>
      <c r="C86" s="157" t="s">
        <v>242</v>
      </c>
      <c r="D86" s="54" t="s">
        <v>238</v>
      </c>
      <c r="E86" s="156" t="s">
        <v>239</v>
      </c>
      <c r="F86" s="156" t="s">
        <v>31</v>
      </c>
      <c r="G86" s="156" t="s">
        <v>243</v>
      </c>
      <c r="H86" s="55">
        <v>2019</v>
      </c>
      <c r="I86" s="158">
        <v>45810</v>
      </c>
      <c r="J86" s="54" t="s">
        <v>22</v>
      </c>
      <c r="K86" s="54" t="s">
        <v>23</v>
      </c>
      <c r="L86" s="181"/>
      <c r="M86" s="159"/>
      <c r="N86" s="166"/>
    </row>
    <row r="87" spans="1:14" customFormat="1" ht="30" customHeight="1" x14ac:dyDescent="0.2">
      <c r="A87" s="54" t="s">
        <v>244</v>
      </c>
      <c r="B87" s="54" t="s">
        <v>227</v>
      </c>
      <c r="C87" s="157" t="s">
        <v>245</v>
      </c>
      <c r="D87" s="54" t="s">
        <v>246</v>
      </c>
      <c r="E87" s="156" t="s">
        <v>239</v>
      </c>
      <c r="F87" s="156" t="s">
        <v>31</v>
      </c>
      <c r="G87" s="156" t="s">
        <v>21</v>
      </c>
      <c r="H87" s="55">
        <v>2019</v>
      </c>
      <c r="I87" s="158">
        <v>45810</v>
      </c>
      <c r="J87" s="54" t="s">
        <v>22</v>
      </c>
      <c r="K87" s="54" t="s">
        <v>23</v>
      </c>
      <c r="L87" s="181"/>
      <c r="M87" s="159"/>
      <c r="N87" s="166"/>
    </row>
    <row r="88" spans="1:14" customFormat="1" ht="30" customHeight="1" x14ac:dyDescent="0.2">
      <c r="A88" s="54" t="s">
        <v>247</v>
      </c>
      <c r="B88" s="54" t="s">
        <v>227</v>
      </c>
      <c r="C88" s="157" t="s">
        <v>245</v>
      </c>
      <c r="D88" s="54" t="s">
        <v>246</v>
      </c>
      <c r="E88" s="156" t="s">
        <v>239</v>
      </c>
      <c r="F88" s="156" t="s">
        <v>31</v>
      </c>
      <c r="G88" s="156" t="s">
        <v>21</v>
      </c>
      <c r="H88" s="55">
        <v>2019</v>
      </c>
      <c r="I88" s="158">
        <v>45810</v>
      </c>
      <c r="J88" s="54" t="s">
        <v>22</v>
      </c>
      <c r="K88" s="54" t="s">
        <v>23</v>
      </c>
      <c r="L88" s="181"/>
      <c r="M88" s="159"/>
      <c r="N88" s="166"/>
    </row>
    <row r="89" spans="1:14" customFormat="1" ht="30" customHeight="1" x14ac:dyDescent="0.2">
      <c r="A89" s="54" t="s">
        <v>248</v>
      </c>
      <c r="B89" s="54" t="s">
        <v>227</v>
      </c>
      <c r="C89" s="157" t="s">
        <v>249</v>
      </c>
      <c r="D89" s="54" t="s">
        <v>250</v>
      </c>
      <c r="E89" s="54" t="s">
        <v>19</v>
      </c>
      <c r="F89" s="156" t="s">
        <v>123</v>
      </c>
      <c r="G89" s="156" t="s">
        <v>251</v>
      </c>
      <c r="H89" s="55">
        <v>2009</v>
      </c>
      <c r="I89" s="158">
        <v>45810</v>
      </c>
      <c r="J89" s="163" t="s">
        <v>37</v>
      </c>
      <c r="K89" s="54" t="s">
        <v>23</v>
      </c>
      <c r="L89" s="182"/>
      <c r="M89" s="159"/>
      <c r="N89" s="167"/>
    </row>
    <row r="90" spans="1:14" customFormat="1" ht="30" customHeight="1" x14ac:dyDescent="0.2">
      <c r="A90" s="54" t="s">
        <v>252</v>
      </c>
      <c r="B90" s="54" t="s">
        <v>227</v>
      </c>
      <c r="C90" s="157" t="s">
        <v>249</v>
      </c>
      <c r="D90" s="54" t="s">
        <v>250</v>
      </c>
      <c r="E90" s="54" t="s">
        <v>19</v>
      </c>
      <c r="F90" s="156" t="s">
        <v>123</v>
      </c>
      <c r="G90" s="156" t="s">
        <v>251</v>
      </c>
      <c r="H90" s="55">
        <v>2009</v>
      </c>
      <c r="I90" s="158">
        <v>45810</v>
      </c>
      <c r="J90" s="163" t="s">
        <v>37</v>
      </c>
      <c r="K90" s="54" t="s">
        <v>23</v>
      </c>
      <c r="L90" s="182"/>
      <c r="M90" s="159"/>
      <c r="N90" s="167"/>
    </row>
    <row r="91" spans="1:14" customFormat="1" ht="25.5" x14ac:dyDescent="0.2">
      <c r="A91" s="54" t="s">
        <v>253</v>
      </c>
      <c r="B91" s="156" t="s">
        <v>254</v>
      </c>
      <c r="C91" s="157" t="s">
        <v>255</v>
      </c>
      <c r="D91" s="156" t="s">
        <v>256</v>
      </c>
      <c r="E91" s="156" t="s">
        <v>19</v>
      </c>
      <c r="F91" s="156" t="s">
        <v>114</v>
      </c>
      <c r="G91" s="156" t="s">
        <v>115</v>
      </c>
      <c r="H91" s="165">
        <v>2022</v>
      </c>
      <c r="I91" s="158">
        <v>45810</v>
      </c>
      <c r="J91" s="176" t="s">
        <v>22</v>
      </c>
      <c r="K91" s="54" t="s">
        <v>23</v>
      </c>
      <c r="L91" s="183"/>
      <c r="M91" s="168"/>
      <c r="N91" s="168"/>
    </row>
    <row r="92" spans="1:14" customFormat="1" ht="25.5" x14ac:dyDescent="0.2">
      <c r="A92" s="54" t="s">
        <v>257</v>
      </c>
      <c r="B92" s="156" t="s">
        <v>254</v>
      </c>
      <c r="C92" s="157" t="s">
        <v>255</v>
      </c>
      <c r="D92" s="156" t="s">
        <v>258</v>
      </c>
      <c r="E92" s="156" t="s">
        <v>19</v>
      </c>
      <c r="F92" s="156" t="s">
        <v>114</v>
      </c>
      <c r="G92" s="156" t="s">
        <v>115</v>
      </c>
      <c r="H92" s="165">
        <v>2022</v>
      </c>
      <c r="I92" s="158">
        <v>45810</v>
      </c>
      <c r="J92" s="176" t="s">
        <v>22</v>
      </c>
      <c r="K92" s="54" t="s">
        <v>23</v>
      </c>
      <c r="L92" s="183"/>
      <c r="M92" s="122"/>
      <c r="N92" s="122"/>
    </row>
    <row r="93" spans="1:14" customFormat="1" ht="30" customHeight="1" x14ac:dyDescent="0.2">
      <c r="A93" s="156" t="s">
        <v>259</v>
      </c>
      <c r="B93" s="156" t="s">
        <v>260</v>
      </c>
      <c r="C93" s="157" t="s">
        <v>234</v>
      </c>
      <c r="D93" s="156" t="s">
        <v>261</v>
      </c>
      <c r="E93" s="156" t="s">
        <v>19</v>
      </c>
      <c r="F93" s="156" t="s">
        <v>114</v>
      </c>
      <c r="G93" s="156" t="s">
        <v>262</v>
      </c>
      <c r="H93" s="55">
        <v>2017</v>
      </c>
      <c r="I93" s="158">
        <v>45810</v>
      </c>
      <c r="J93" s="54" t="s">
        <v>22</v>
      </c>
      <c r="K93" s="54" t="s">
        <v>23</v>
      </c>
      <c r="L93" s="181"/>
      <c r="M93" s="159"/>
      <c r="N93" s="160"/>
    </row>
    <row r="94" spans="1:14" customFormat="1" ht="30" customHeight="1" x14ac:dyDescent="0.2">
      <c r="A94" s="156" t="s">
        <v>263</v>
      </c>
      <c r="B94" s="156" t="s">
        <v>264</v>
      </c>
      <c r="C94" s="157" t="s">
        <v>234</v>
      </c>
      <c r="D94" s="156" t="s">
        <v>261</v>
      </c>
      <c r="E94" s="156" t="s">
        <v>19</v>
      </c>
      <c r="F94" s="156" t="s">
        <v>20</v>
      </c>
      <c r="G94" s="156" t="s">
        <v>265</v>
      </c>
      <c r="H94" s="55">
        <v>2014</v>
      </c>
      <c r="I94" s="158">
        <v>45810</v>
      </c>
      <c r="J94" s="54" t="s">
        <v>22</v>
      </c>
      <c r="K94" s="54" t="s">
        <v>23</v>
      </c>
      <c r="L94" s="181"/>
      <c r="M94" s="159"/>
      <c r="N94" s="160"/>
    </row>
    <row r="95" spans="1:14" customFormat="1" ht="30" customHeight="1" x14ac:dyDescent="0.2">
      <c r="A95" s="156" t="s">
        <v>266</v>
      </c>
      <c r="B95" s="156" t="s">
        <v>267</v>
      </c>
      <c r="C95" s="157" t="s">
        <v>234</v>
      </c>
      <c r="D95" s="156" t="s">
        <v>261</v>
      </c>
      <c r="E95" s="156" t="s">
        <v>19</v>
      </c>
      <c r="F95" s="156" t="s">
        <v>148</v>
      </c>
      <c r="G95" s="156" t="s">
        <v>268</v>
      </c>
      <c r="H95" s="55">
        <v>2021</v>
      </c>
      <c r="I95" s="158">
        <v>45810</v>
      </c>
      <c r="J95" s="54" t="s">
        <v>22</v>
      </c>
      <c r="K95" s="54" t="s">
        <v>23</v>
      </c>
      <c r="L95" s="181"/>
      <c r="M95" s="159"/>
      <c r="N95" s="160"/>
    </row>
    <row r="96" spans="1:14" customFormat="1" ht="30" customHeight="1" x14ac:dyDescent="0.2">
      <c r="A96" s="156" t="s">
        <v>269</v>
      </c>
      <c r="B96" s="156" t="s">
        <v>267</v>
      </c>
      <c r="C96" s="157" t="s">
        <v>234</v>
      </c>
      <c r="D96" s="156" t="s">
        <v>18</v>
      </c>
      <c r="E96" s="156" t="s">
        <v>19</v>
      </c>
      <c r="F96" s="156" t="s">
        <v>148</v>
      </c>
      <c r="G96" s="156" t="s">
        <v>270</v>
      </c>
      <c r="H96" s="55">
        <v>2021</v>
      </c>
      <c r="I96" s="158">
        <v>45810</v>
      </c>
      <c r="J96" s="54" t="s">
        <v>22</v>
      </c>
      <c r="K96" s="54" t="s">
        <v>23</v>
      </c>
      <c r="L96" s="181"/>
      <c r="M96" s="159"/>
      <c r="N96" s="160"/>
    </row>
    <row r="97" spans="1:14" customFormat="1" ht="30" customHeight="1" x14ac:dyDescent="0.2">
      <c r="A97" s="156" t="s">
        <v>271</v>
      </c>
      <c r="B97" s="156" t="s">
        <v>272</v>
      </c>
      <c r="C97" s="157" t="s">
        <v>273</v>
      </c>
      <c r="D97" s="156" t="s">
        <v>274</v>
      </c>
      <c r="E97" s="156" t="s">
        <v>19</v>
      </c>
      <c r="F97" s="156" t="s">
        <v>25</v>
      </c>
      <c r="G97" s="156" t="s">
        <v>275</v>
      </c>
      <c r="H97" s="55">
        <v>1995</v>
      </c>
      <c r="I97" s="158">
        <v>45810</v>
      </c>
      <c r="J97" s="54" t="s">
        <v>22</v>
      </c>
      <c r="K97" s="54" t="s">
        <v>23</v>
      </c>
      <c r="L97" s="181"/>
      <c r="M97" s="159"/>
      <c r="N97" s="160"/>
    </row>
    <row r="98" spans="1:14" customFormat="1" ht="30" customHeight="1" x14ac:dyDescent="0.2">
      <c r="A98" s="156" t="s">
        <v>276</v>
      </c>
      <c r="B98" s="156" t="s">
        <v>272</v>
      </c>
      <c r="C98" s="157" t="s">
        <v>273</v>
      </c>
      <c r="D98" s="156" t="s">
        <v>274</v>
      </c>
      <c r="E98" s="156" t="s">
        <v>19</v>
      </c>
      <c r="F98" s="156" t="s">
        <v>25</v>
      </c>
      <c r="G98" s="156" t="s">
        <v>277</v>
      </c>
      <c r="H98" s="55">
        <v>1995</v>
      </c>
      <c r="I98" s="158">
        <v>45810</v>
      </c>
      <c r="J98" s="54" t="s">
        <v>22</v>
      </c>
      <c r="K98" s="54" t="s">
        <v>23</v>
      </c>
      <c r="L98" s="181"/>
      <c r="M98" s="159"/>
      <c r="N98" s="160"/>
    </row>
    <row r="99" spans="1:14" customFormat="1" ht="30" customHeight="1" x14ac:dyDescent="0.2">
      <c r="A99" s="156" t="s">
        <v>278</v>
      </c>
      <c r="B99" s="156" t="s">
        <v>272</v>
      </c>
      <c r="C99" s="157" t="s">
        <v>273</v>
      </c>
      <c r="D99" s="156" t="s">
        <v>279</v>
      </c>
      <c r="E99" s="156" t="s">
        <v>19</v>
      </c>
      <c r="F99" s="156" t="s">
        <v>25</v>
      </c>
      <c r="G99" s="156" t="s">
        <v>277</v>
      </c>
      <c r="H99" s="55">
        <v>1995</v>
      </c>
      <c r="I99" s="158">
        <v>45810</v>
      </c>
      <c r="J99" s="54" t="s">
        <v>22</v>
      </c>
      <c r="K99" s="54" t="s">
        <v>23</v>
      </c>
      <c r="L99" s="181"/>
      <c r="M99" s="159"/>
      <c r="N99" s="160"/>
    </row>
    <row r="100" spans="1:14" customFormat="1" ht="30" customHeight="1" x14ac:dyDescent="0.2">
      <c r="A100" s="156" t="s">
        <v>280</v>
      </c>
      <c r="B100" s="156" t="s">
        <v>272</v>
      </c>
      <c r="C100" s="157" t="s">
        <v>273</v>
      </c>
      <c r="D100" s="156" t="s">
        <v>279</v>
      </c>
      <c r="E100" s="156" t="s">
        <v>19</v>
      </c>
      <c r="F100" s="156" t="s">
        <v>25</v>
      </c>
      <c r="G100" s="156" t="s">
        <v>277</v>
      </c>
      <c r="H100" s="55">
        <v>1995</v>
      </c>
      <c r="I100" s="158">
        <v>45810</v>
      </c>
      <c r="J100" s="54" t="s">
        <v>22</v>
      </c>
      <c r="K100" s="54" t="s">
        <v>23</v>
      </c>
      <c r="L100" s="181"/>
      <c r="M100" s="159"/>
      <c r="N100" s="160"/>
    </row>
    <row r="101" spans="1:14" customFormat="1" ht="30" customHeight="1" x14ac:dyDescent="0.2">
      <c r="A101" s="156" t="s">
        <v>281</v>
      </c>
      <c r="B101" s="156" t="s">
        <v>272</v>
      </c>
      <c r="C101" s="157" t="s">
        <v>282</v>
      </c>
      <c r="D101" s="156" t="s">
        <v>283</v>
      </c>
      <c r="E101" s="156" t="s">
        <v>19</v>
      </c>
      <c r="F101" s="156" t="s">
        <v>75</v>
      </c>
      <c r="G101" s="156" t="s">
        <v>100</v>
      </c>
      <c r="H101" s="55">
        <v>2016</v>
      </c>
      <c r="I101" s="158">
        <v>45810</v>
      </c>
      <c r="J101" s="54" t="s">
        <v>22</v>
      </c>
      <c r="K101" s="54" t="s">
        <v>23</v>
      </c>
      <c r="L101" s="181"/>
      <c r="M101" s="159"/>
      <c r="N101" s="160"/>
    </row>
    <row r="102" spans="1:14" customFormat="1" ht="30" customHeight="1" x14ac:dyDescent="0.2">
      <c r="A102" s="156" t="s">
        <v>284</v>
      </c>
      <c r="B102" s="156" t="s">
        <v>272</v>
      </c>
      <c r="C102" s="157" t="s">
        <v>285</v>
      </c>
      <c r="D102" s="156" t="s">
        <v>283</v>
      </c>
      <c r="E102" s="156" t="s">
        <v>19</v>
      </c>
      <c r="F102" s="156" t="s">
        <v>75</v>
      </c>
      <c r="G102" s="156" t="s">
        <v>100</v>
      </c>
      <c r="H102" s="55">
        <v>2016</v>
      </c>
      <c r="I102" s="158">
        <v>45810</v>
      </c>
      <c r="J102" s="54" t="s">
        <v>22</v>
      </c>
      <c r="K102" s="54" t="s">
        <v>23</v>
      </c>
      <c r="L102" s="181"/>
      <c r="M102" s="159"/>
      <c r="N102" s="160"/>
    </row>
    <row r="103" spans="1:14" customFormat="1" ht="30" customHeight="1" x14ac:dyDescent="0.2">
      <c r="A103" s="156" t="s">
        <v>286</v>
      </c>
      <c r="B103" s="156" t="s">
        <v>287</v>
      </c>
      <c r="C103" s="157" t="s">
        <v>288</v>
      </c>
      <c r="D103" s="54" t="s">
        <v>18</v>
      </c>
      <c r="E103" s="54" t="s">
        <v>19</v>
      </c>
      <c r="F103" s="156" t="s">
        <v>103</v>
      </c>
      <c r="G103" s="156" t="s">
        <v>175</v>
      </c>
      <c r="H103" s="55">
        <v>2015</v>
      </c>
      <c r="I103" s="158">
        <v>45810</v>
      </c>
      <c r="J103" s="54" t="s">
        <v>22</v>
      </c>
      <c r="K103" s="54" t="s">
        <v>23</v>
      </c>
      <c r="L103" s="181"/>
      <c r="M103" s="159"/>
      <c r="N103" s="160"/>
    </row>
    <row r="104" spans="1:14" customFormat="1" ht="30" customHeight="1" x14ac:dyDescent="0.2">
      <c r="A104" s="156" t="s">
        <v>289</v>
      </c>
      <c r="B104" s="156" t="s">
        <v>287</v>
      </c>
      <c r="C104" s="157" t="s">
        <v>290</v>
      </c>
      <c r="D104" s="54" t="s">
        <v>18</v>
      </c>
      <c r="E104" s="54" t="s">
        <v>19</v>
      </c>
      <c r="F104" s="156" t="s">
        <v>103</v>
      </c>
      <c r="G104" s="156" t="s">
        <v>175</v>
      </c>
      <c r="H104" s="55">
        <v>2015</v>
      </c>
      <c r="I104" s="158">
        <v>45810</v>
      </c>
      <c r="J104" s="54" t="s">
        <v>22</v>
      </c>
      <c r="K104" s="54" t="s">
        <v>23</v>
      </c>
      <c r="L104" s="181"/>
      <c r="M104" s="159"/>
      <c r="N104" s="162"/>
    </row>
    <row r="105" spans="1:14" customFormat="1" ht="30" customHeight="1" x14ac:dyDescent="0.2">
      <c r="A105" s="156" t="s">
        <v>291</v>
      </c>
      <c r="B105" s="156" t="s">
        <v>287</v>
      </c>
      <c r="C105" s="157" t="s">
        <v>292</v>
      </c>
      <c r="D105" s="54" t="s">
        <v>18</v>
      </c>
      <c r="E105" s="54" t="s">
        <v>19</v>
      </c>
      <c r="F105" s="156" t="s">
        <v>75</v>
      </c>
      <c r="G105" s="156" t="s">
        <v>100</v>
      </c>
      <c r="H105" s="55">
        <v>2015</v>
      </c>
      <c r="I105" s="158">
        <v>45810</v>
      </c>
      <c r="J105" s="54" t="s">
        <v>22</v>
      </c>
      <c r="K105" s="54" t="s">
        <v>23</v>
      </c>
      <c r="L105" s="181"/>
      <c r="M105" s="159"/>
      <c r="N105" s="162"/>
    </row>
    <row r="106" spans="1:14" customFormat="1" ht="30" customHeight="1" x14ac:dyDescent="0.2">
      <c r="A106" s="156" t="s">
        <v>293</v>
      </c>
      <c r="B106" s="156" t="s">
        <v>287</v>
      </c>
      <c r="C106" s="157" t="s">
        <v>294</v>
      </c>
      <c r="D106" s="54" t="s">
        <v>18</v>
      </c>
      <c r="E106" s="54" t="s">
        <v>19</v>
      </c>
      <c r="F106" s="156" t="s">
        <v>103</v>
      </c>
      <c r="G106" s="156" t="s">
        <v>104</v>
      </c>
      <c r="H106" s="55">
        <v>2017</v>
      </c>
      <c r="I106" s="158">
        <v>45810</v>
      </c>
      <c r="J106" s="54" t="s">
        <v>22</v>
      </c>
      <c r="K106" s="54" t="s">
        <v>23</v>
      </c>
      <c r="L106" s="181"/>
      <c r="M106" s="159"/>
      <c r="N106" s="160"/>
    </row>
    <row r="107" spans="1:14" customFormat="1" ht="30" customHeight="1" x14ac:dyDescent="0.2">
      <c r="A107" s="54" t="s">
        <v>295</v>
      </c>
      <c r="B107" s="156" t="s">
        <v>296</v>
      </c>
      <c r="C107" s="157" t="s">
        <v>297</v>
      </c>
      <c r="D107" s="156" t="s">
        <v>298</v>
      </c>
      <c r="E107" s="156" t="s">
        <v>19</v>
      </c>
      <c r="F107" s="156" t="s">
        <v>68</v>
      </c>
      <c r="G107" s="156" t="s">
        <v>97</v>
      </c>
      <c r="H107" s="55">
        <v>1993</v>
      </c>
      <c r="I107" s="158">
        <v>45810</v>
      </c>
      <c r="J107" s="54" t="s">
        <v>22</v>
      </c>
      <c r="K107" s="54" t="s">
        <v>23</v>
      </c>
      <c r="L107" s="181"/>
      <c r="M107" s="159"/>
      <c r="N107" s="162"/>
    </row>
    <row r="108" spans="1:14" customFormat="1" ht="30" customHeight="1" x14ac:dyDescent="0.2">
      <c r="A108" s="54" t="s">
        <v>299</v>
      </c>
      <c r="B108" s="156" t="s">
        <v>296</v>
      </c>
      <c r="C108" s="157" t="s">
        <v>300</v>
      </c>
      <c r="D108" s="156" t="s">
        <v>139</v>
      </c>
      <c r="E108" s="156" t="s">
        <v>19</v>
      </c>
      <c r="F108" s="156" t="s">
        <v>35</v>
      </c>
      <c r="G108" s="156" t="s">
        <v>97</v>
      </c>
      <c r="H108" s="55">
        <v>1993</v>
      </c>
      <c r="I108" s="158">
        <v>45810</v>
      </c>
      <c r="J108" s="54" t="s">
        <v>22</v>
      </c>
      <c r="K108" s="54" t="s">
        <v>23</v>
      </c>
      <c r="L108" s="181"/>
      <c r="M108" s="159"/>
      <c r="N108" s="160"/>
    </row>
    <row r="109" spans="1:14" customFormat="1" ht="30" customHeight="1" x14ac:dyDescent="0.2">
      <c r="A109" s="54" t="s">
        <v>301</v>
      </c>
      <c r="B109" s="156" t="s">
        <v>296</v>
      </c>
      <c r="C109" s="157" t="s">
        <v>300</v>
      </c>
      <c r="D109" s="156" t="s">
        <v>141</v>
      </c>
      <c r="E109" s="156" t="s">
        <v>19</v>
      </c>
      <c r="F109" s="156" t="s">
        <v>35</v>
      </c>
      <c r="G109" s="156" t="s">
        <v>97</v>
      </c>
      <c r="H109" s="55">
        <v>1993</v>
      </c>
      <c r="I109" s="158">
        <v>45810</v>
      </c>
      <c r="J109" s="54" t="s">
        <v>22</v>
      </c>
      <c r="K109" s="54" t="s">
        <v>23</v>
      </c>
      <c r="L109" s="181"/>
      <c r="M109" s="159"/>
      <c r="N109" s="160"/>
    </row>
    <row r="110" spans="1:14" customFormat="1" ht="30" customHeight="1" x14ac:dyDescent="0.2">
      <c r="A110" s="54" t="s">
        <v>302</v>
      </c>
      <c r="B110" s="54" t="s">
        <v>296</v>
      </c>
      <c r="C110" s="157" t="s">
        <v>303</v>
      </c>
      <c r="D110" s="54" t="s">
        <v>304</v>
      </c>
      <c r="E110" s="54" t="s">
        <v>127</v>
      </c>
      <c r="F110" s="156" t="s">
        <v>31</v>
      </c>
      <c r="G110" s="156" t="s">
        <v>305</v>
      </c>
      <c r="H110" s="55">
        <v>2014</v>
      </c>
      <c r="I110" s="158">
        <v>45810</v>
      </c>
      <c r="J110" s="54" t="s">
        <v>22</v>
      </c>
      <c r="K110" s="54" t="s">
        <v>23</v>
      </c>
      <c r="L110" s="181"/>
      <c r="M110" s="159"/>
      <c r="N110" s="167"/>
    </row>
    <row r="111" spans="1:14" customFormat="1" ht="30" customHeight="1" x14ac:dyDescent="0.2">
      <c r="A111" s="54" t="s">
        <v>306</v>
      </c>
      <c r="B111" s="54" t="s">
        <v>296</v>
      </c>
      <c r="C111" s="157" t="s">
        <v>307</v>
      </c>
      <c r="D111" s="54" t="s">
        <v>304</v>
      </c>
      <c r="E111" s="54" t="s">
        <v>127</v>
      </c>
      <c r="F111" s="156" t="s">
        <v>229</v>
      </c>
      <c r="G111" s="156" t="s">
        <v>308</v>
      </c>
      <c r="H111" s="55">
        <v>2014</v>
      </c>
      <c r="I111" s="158">
        <v>45810</v>
      </c>
      <c r="J111" s="54" t="s">
        <v>22</v>
      </c>
      <c r="K111" s="54" t="s">
        <v>23</v>
      </c>
      <c r="L111" s="181"/>
      <c r="M111" s="159"/>
      <c r="N111" s="167"/>
    </row>
    <row r="112" spans="1:14" customFormat="1" ht="30" customHeight="1" x14ac:dyDescent="0.2">
      <c r="A112" s="54" t="s">
        <v>309</v>
      </c>
      <c r="B112" s="156" t="s">
        <v>310</v>
      </c>
      <c r="C112" s="157" t="s">
        <v>311</v>
      </c>
      <c r="D112" s="54" t="s">
        <v>18</v>
      </c>
      <c r="E112" s="156" t="s">
        <v>19</v>
      </c>
      <c r="F112" s="156" t="s">
        <v>31</v>
      </c>
      <c r="G112" s="156" t="s">
        <v>21</v>
      </c>
      <c r="H112" s="55">
        <v>2015</v>
      </c>
      <c r="I112" s="158">
        <v>45810</v>
      </c>
      <c r="J112" s="54" t="s">
        <v>22</v>
      </c>
      <c r="K112" s="54" t="s">
        <v>23</v>
      </c>
      <c r="L112" s="181"/>
      <c r="M112" s="159"/>
      <c r="N112" s="162"/>
    </row>
    <row r="113" spans="1:14" customFormat="1" ht="30" customHeight="1" x14ac:dyDescent="0.2">
      <c r="A113" s="156" t="s">
        <v>312</v>
      </c>
      <c r="B113" s="156" t="s">
        <v>313</v>
      </c>
      <c r="C113" s="157" t="s">
        <v>314</v>
      </c>
      <c r="D113" s="54" t="s">
        <v>18</v>
      </c>
      <c r="E113" s="156" t="s">
        <v>19</v>
      </c>
      <c r="F113" s="156" t="s">
        <v>315</v>
      </c>
      <c r="G113" s="156" t="s">
        <v>316</v>
      </c>
      <c r="H113" s="55">
        <v>2000</v>
      </c>
      <c r="I113" s="158">
        <v>45810</v>
      </c>
      <c r="J113" s="54" t="s">
        <v>22</v>
      </c>
      <c r="K113" s="54" t="s">
        <v>23</v>
      </c>
      <c r="L113" s="181"/>
      <c r="M113" s="159"/>
      <c r="N113" s="166"/>
    </row>
    <row r="114" spans="1:14" s="33" customFormat="1" ht="30" customHeight="1" x14ac:dyDescent="0.2">
      <c r="A114" s="41" t="s">
        <v>317</v>
      </c>
      <c r="B114" s="41" t="s">
        <v>313</v>
      </c>
      <c r="C114" s="174" t="s">
        <v>318</v>
      </c>
      <c r="D114" s="42" t="s">
        <v>18</v>
      </c>
      <c r="E114" s="41" t="s">
        <v>19</v>
      </c>
      <c r="F114" s="41" t="s">
        <v>319</v>
      </c>
      <c r="G114" s="41" t="s">
        <v>320</v>
      </c>
      <c r="H114" s="175">
        <v>2000</v>
      </c>
      <c r="I114" s="158">
        <v>45810</v>
      </c>
      <c r="J114" s="42" t="s">
        <v>22</v>
      </c>
      <c r="K114" s="54" t="s">
        <v>23</v>
      </c>
      <c r="L114" s="184"/>
      <c r="M114" s="162"/>
      <c r="N114" s="167"/>
    </row>
    <row r="115" spans="1:14" s="33" customFormat="1" ht="30" customHeight="1" x14ac:dyDescent="0.2">
      <c r="A115" s="41" t="s">
        <v>321</v>
      </c>
      <c r="B115" s="41" t="s">
        <v>313</v>
      </c>
      <c r="C115" s="174" t="s">
        <v>322</v>
      </c>
      <c r="D115" s="42" t="s">
        <v>18</v>
      </c>
      <c r="E115" s="41" t="s">
        <v>19</v>
      </c>
      <c r="F115" s="41" t="s">
        <v>31</v>
      </c>
      <c r="G115" s="41" t="s">
        <v>323</v>
      </c>
      <c r="H115" s="175">
        <v>2021</v>
      </c>
      <c r="I115" s="158">
        <v>45810</v>
      </c>
      <c r="J115" s="42" t="s">
        <v>22</v>
      </c>
      <c r="K115" s="54" t="s">
        <v>23</v>
      </c>
      <c r="L115" s="184"/>
      <c r="M115" s="162"/>
      <c r="N115" s="167"/>
    </row>
    <row r="116" spans="1:14" s="33" customFormat="1" ht="30" customHeight="1" x14ac:dyDescent="0.2">
      <c r="A116" s="41" t="s">
        <v>324</v>
      </c>
      <c r="B116" s="41" t="s">
        <v>313</v>
      </c>
      <c r="C116" s="174" t="s">
        <v>322</v>
      </c>
      <c r="D116" s="42" t="s">
        <v>18</v>
      </c>
      <c r="E116" s="41" t="s">
        <v>19</v>
      </c>
      <c r="F116" s="41" t="s">
        <v>31</v>
      </c>
      <c r="G116" s="41" t="s">
        <v>323</v>
      </c>
      <c r="H116" s="175">
        <v>2021</v>
      </c>
      <c r="I116" s="158">
        <v>45810</v>
      </c>
      <c r="J116" s="42" t="s">
        <v>22</v>
      </c>
      <c r="K116" s="54" t="s">
        <v>23</v>
      </c>
      <c r="L116" s="184"/>
      <c r="M116" s="162"/>
      <c r="N116" s="167"/>
    </row>
    <row r="117" spans="1:14" customFormat="1" ht="30" customHeight="1" x14ac:dyDescent="0.2">
      <c r="A117" s="156" t="s">
        <v>325</v>
      </c>
      <c r="B117" s="156" t="s">
        <v>313</v>
      </c>
      <c r="C117" s="157" t="s">
        <v>326</v>
      </c>
      <c r="D117" s="54" t="s">
        <v>34</v>
      </c>
      <c r="E117" s="156" t="s">
        <v>19</v>
      </c>
      <c r="F117" s="156" t="s">
        <v>68</v>
      </c>
      <c r="G117" s="156" t="s">
        <v>97</v>
      </c>
      <c r="H117" s="55">
        <v>2000</v>
      </c>
      <c r="I117" s="158">
        <v>45810</v>
      </c>
      <c r="J117" s="54" t="s">
        <v>22</v>
      </c>
      <c r="K117" s="54" t="s">
        <v>23</v>
      </c>
      <c r="L117" s="181"/>
      <c r="M117" s="159"/>
      <c r="N117" s="167"/>
    </row>
    <row r="118" spans="1:14" customFormat="1" ht="30" customHeight="1" x14ac:dyDescent="0.2">
      <c r="A118" s="156" t="s">
        <v>327</v>
      </c>
      <c r="B118" s="156" t="s">
        <v>313</v>
      </c>
      <c r="C118" s="157" t="s">
        <v>328</v>
      </c>
      <c r="D118" s="54" t="s">
        <v>34</v>
      </c>
      <c r="E118" s="156" t="s">
        <v>19</v>
      </c>
      <c r="F118" s="156" t="s">
        <v>68</v>
      </c>
      <c r="G118" s="156" t="s">
        <v>329</v>
      </c>
      <c r="H118" s="55">
        <v>2000</v>
      </c>
      <c r="I118" s="158">
        <v>45810</v>
      </c>
      <c r="J118" s="54" t="s">
        <v>22</v>
      </c>
      <c r="K118" s="54" t="s">
        <v>23</v>
      </c>
      <c r="L118" s="181"/>
      <c r="M118" s="159"/>
      <c r="N118" s="162"/>
    </row>
    <row r="119" spans="1:14" customFormat="1" ht="30" customHeight="1" x14ac:dyDescent="0.2">
      <c r="A119" s="156" t="s">
        <v>330</v>
      </c>
      <c r="B119" s="156" t="s">
        <v>313</v>
      </c>
      <c r="C119" s="157" t="s">
        <v>331</v>
      </c>
      <c r="D119" s="54" t="s">
        <v>152</v>
      </c>
      <c r="E119" s="156" t="s">
        <v>332</v>
      </c>
      <c r="F119" s="156" t="s">
        <v>20</v>
      </c>
      <c r="G119" s="156" t="s">
        <v>333</v>
      </c>
      <c r="H119" s="55">
        <v>2000</v>
      </c>
      <c r="I119" s="158">
        <v>45810</v>
      </c>
      <c r="J119" s="163" t="s">
        <v>37</v>
      </c>
      <c r="K119" s="54" t="s">
        <v>23</v>
      </c>
      <c r="L119" s="182"/>
      <c r="M119" s="159"/>
      <c r="N119" s="162"/>
    </row>
    <row r="120" spans="1:14" customFormat="1" ht="30" customHeight="1" x14ac:dyDescent="0.2">
      <c r="A120" s="156" t="s">
        <v>334</v>
      </c>
      <c r="B120" s="156" t="s">
        <v>313</v>
      </c>
      <c r="C120" s="157" t="s">
        <v>335</v>
      </c>
      <c r="D120" s="54" t="s">
        <v>152</v>
      </c>
      <c r="E120" s="156" t="s">
        <v>332</v>
      </c>
      <c r="F120" s="156" t="s">
        <v>20</v>
      </c>
      <c r="G120" s="156" t="s">
        <v>333</v>
      </c>
      <c r="H120" s="55">
        <v>2000</v>
      </c>
      <c r="I120" s="158">
        <v>45810</v>
      </c>
      <c r="J120" s="163" t="s">
        <v>37</v>
      </c>
      <c r="K120" s="54" t="s">
        <v>23</v>
      </c>
      <c r="L120" s="182"/>
      <c r="M120" s="159"/>
      <c r="N120" s="162"/>
    </row>
    <row r="121" spans="1:14" customFormat="1" ht="30" customHeight="1" x14ac:dyDescent="0.2">
      <c r="A121" s="156" t="s">
        <v>336</v>
      </c>
      <c r="B121" s="156" t="s">
        <v>313</v>
      </c>
      <c r="C121" s="157" t="s">
        <v>337</v>
      </c>
      <c r="D121" s="54" t="s">
        <v>152</v>
      </c>
      <c r="E121" s="156" t="s">
        <v>332</v>
      </c>
      <c r="F121" s="156" t="s">
        <v>338</v>
      </c>
      <c r="G121" s="156" t="s">
        <v>333</v>
      </c>
      <c r="H121" s="55">
        <v>2000</v>
      </c>
      <c r="I121" s="158">
        <v>45810</v>
      </c>
      <c r="J121" s="163" t="s">
        <v>37</v>
      </c>
      <c r="K121" s="54" t="s">
        <v>23</v>
      </c>
      <c r="L121" s="182"/>
      <c r="M121" s="159"/>
      <c r="N121" s="162"/>
    </row>
    <row r="122" spans="1:14" customFormat="1" ht="30" customHeight="1" x14ac:dyDescent="0.2">
      <c r="A122" s="156" t="s">
        <v>339</v>
      </c>
      <c r="B122" s="156" t="s">
        <v>313</v>
      </c>
      <c r="C122" s="157" t="s">
        <v>340</v>
      </c>
      <c r="D122" s="54" t="s">
        <v>152</v>
      </c>
      <c r="E122" s="156" t="s">
        <v>332</v>
      </c>
      <c r="F122" s="156" t="s">
        <v>68</v>
      </c>
      <c r="G122" s="156" t="s">
        <v>333</v>
      </c>
      <c r="H122" s="55">
        <v>2000</v>
      </c>
      <c r="I122" s="158">
        <v>45810</v>
      </c>
      <c r="J122" s="163" t="s">
        <v>37</v>
      </c>
      <c r="K122" s="54" t="s">
        <v>23</v>
      </c>
      <c r="L122" s="182"/>
      <c r="M122" s="159"/>
      <c r="N122" s="162"/>
    </row>
    <row r="123" spans="1:14" customFormat="1" ht="30" customHeight="1" x14ac:dyDescent="0.2">
      <c r="A123" s="156" t="s">
        <v>341</v>
      </c>
      <c r="B123" s="156" t="s">
        <v>313</v>
      </c>
      <c r="C123" s="157" t="s">
        <v>342</v>
      </c>
      <c r="D123" s="54" t="s">
        <v>152</v>
      </c>
      <c r="E123" s="156" t="s">
        <v>332</v>
      </c>
      <c r="F123" s="156" t="s">
        <v>338</v>
      </c>
      <c r="G123" s="156" t="s">
        <v>333</v>
      </c>
      <c r="H123" s="55">
        <v>2000</v>
      </c>
      <c r="I123" s="158">
        <v>45810</v>
      </c>
      <c r="J123" s="163" t="s">
        <v>37</v>
      </c>
      <c r="K123" s="54" t="s">
        <v>23</v>
      </c>
      <c r="L123" s="182"/>
      <c r="M123" s="159"/>
      <c r="N123" s="162"/>
    </row>
    <row r="124" spans="1:14" customFormat="1" ht="30" customHeight="1" x14ac:dyDescent="0.2">
      <c r="A124" s="156" t="s">
        <v>343</v>
      </c>
      <c r="B124" s="156" t="s">
        <v>313</v>
      </c>
      <c r="C124" s="157" t="s">
        <v>344</v>
      </c>
      <c r="D124" s="54" t="s">
        <v>152</v>
      </c>
      <c r="E124" s="156" t="s">
        <v>332</v>
      </c>
      <c r="F124" s="156" t="s">
        <v>338</v>
      </c>
      <c r="G124" s="156" t="s">
        <v>333</v>
      </c>
      <c r="H124" s="55">
        <v>2000</v>
      </c>
      <c r="I124" s="158">
        <v>45810</v>
      </c>
      <c r="J124" s="163" t="s">
        <v>37</v>
      </c>
      <c r="K124" s="54" t="s">
        <v>23</v>
      </c>
      <c r="L124" s="182"/>
      <c r="M124" s="159"/>
      <c r="N124" s="162"/>
    </row>
    <row r="125" spans="1:14" customFormat="1" ht="30" customHeight="1" x14ac:dyDescent="0.2">
      <c r="A125" s="156" t="s">
        <v>345</v>
      </c>
      <c r="B125" s="156" t="s">
        <v>313</v>
      </c>
      <c r="C125" s="157" t="s">
        <v>346</v>
      </c>
      <c r="D125" s="54" t="s">
        <v>152</v>
      </c>
      <c r="E125" s="156" t="s">
        <v>332</v>
      </c>
      <c r="F125" s="156" t="s">
        <v>338</v>
      </c>
      <c r="G125" s="156" t="s">
        <v>333</v>
      </c>
      <c r="H125" s="55">
        <v>2000</v>
      </c>
      <c r="I125" s="158">
        <v>45810</v>
      </c>
      <c r="J125" s="163" t="s">
        <v>37</v>
      </c>
      <c r="K125" s="54" t="s">
        <v>23</v>
      </c>
      <c r="L125" s="182"/>
      <c r="M125" s="159"/>
      <c r="N125" s="162"/>
    </row>
    <row r="126" spans="1:14" customFormat="1" ht="30" customHeight="1" x14ac:dyDescent="0.2">
      <c r="A126" s="156" t="s">
        <v>347</v>
      </c>
      <c r="B126" s="156" t="s">
        <v>313</v>
      </c>
      <c r="C126" s="157" t="s">
        <v>348</v>
      </c>
      <c r="D126" s="54" t="s">
        <v>152</v>
      </c>
      <c r="E126" s="156" t="s">
        <v>332</v>
      </c>
      <c r="F126" s="156" t="s">
        <v>338</v>
      </c>
      <c r="G126" s="156" t="s">
        <v>333</v>
      </c>
      <c r="H126" s="55">
        <v>2000</v>
      </c>
      <c r="I126" s="158">
        <v>45810</v>
      </c>
      <c r="J126" s="163" t="s">
        <v>37</v>
      </c>
      <c r="K126" s="54" t="s">
        <v>23</v>
      </c>
      <c r="L126" s="182"/>
      <c r="M126" s="159"/>
      <c r="N126" s="162"/>
    </row>
    <row r="127" spans="1:14" customFormat="1" ht="30" customHeight="1" x14ac:dyDescent="0.2">
      <c r="A127" s="156" t="s">
        <v>349</v>
      </c>
      <c r="B127" s="156" t="s">
        <v>313</v>
      </c>
      <c r="C127" s="157" t="s">
        <v>350</v>
      </c>
      <c r="D127" s="54" t="s">
        <v>152</v>
      </c>
      <c r="E127" s="156" t="s">
        <v>332</v>
      </c>
      <c r="F127" s="156" t="s">
        <v>338</v>
      </c>
      <c r="G127" s="156" t="s">
        <v>333</v>
      </c>
      <c r="H127" s="55">
        <v>2000</v>
      </c>
      <c r="I127" s="158">
        <v>45810</v>
      </c>
      <c r="J127" s="163" t="s">
        <v>37</v>
      </c>
      <c r="K127" s="54" t="s">
        <v>23</v>
      </c>
      <c r="L127" s="182"/>
      <c r="M127" s="159"/>
      <c r="N127" s="162"/>
    </row>
    <row r="128" spans="1:14" customFormat="1" ht="30" customHeight="1" x14ac:dyDescent="0.2">
      <c r="A128" s="156" t="s">
        <v>351</v>
      </c>
      <c r="B128" s="156" t="s">
        <v>313</v>
      </c>
      <c r="C128" s="157" t="s">
        <v>352</v>
      </c>
      <c r="D128" s="54" t="s">
        <v>152</v>
      </c>
      <c r="E128" s="156" t="s">
        <v>353</v>
      </c>
      <c r="F128" s="156" t="s">
        <v>338</v>
      </c>
      <c r="G128" s="156" t="s">
        <v>354</v>
      </c>
      <c r="H128" s="55">
        <v>2000</v>
      </c>
      <c r="I128" s="158">
        <v>45810</v>
      </c>
      <c r="J128" s="163" t="s">
        <v>37</v>
      </c>
      <c r="K128" s="54" t="s">
        <v>23</v>
      </c>
      <c r="L128" s="182"/>
      <c r="M128" s="159"/>
      <c r="N128" s="162"/>
    </row>
    <row r="129" spans="1:14" customFormat="1" ht="30" customHeight="1" x14ac:dyDescent="0.2">
      <c r="A129" s="156" t="s">
        <v>355</v>
      </c>
      <c r="B129" s="156" t="s">
        <v>313</v>
      </c>
      <c r="C129" s="157" t="s">
        <v>356</v>
      </c>
      <c r="D129" s="54" t="s">
        <v>152</v>
      </c>
      <c r="E129" s="156" t="s">
        <v>353</v>
      </c>
      <c r="F129" s="156" t="s">
        <v>20</v>
      </c>
      <c r="G129" s="156" t="s">
        <v>357</v>
      </c>
      <c r="H129" s="55">
        <v>2000</v>
      </c>
      <c r="I129" s="158">
        <v>45810</v>
      </c>
      <c r="J129" s="163" t="s">
        <v>37</v>
      </c>
      <c r="K129" s="54" t="s">
        <v>23</v>
      </c>
      <c r="L129" s="182"/>
      <c r="M129" s="159"/>
      <c r="N129" s="162"/>
    </row>
    <row r="130" spans="1:14" customFormat="1" ht="30" customHeight="1" x14ac:dyDescent="0.2">
      <c r="A130" s="156" t="s">
        <v>358</v>
      </c>
      <c r="B130" s="156" t="s">
        <v>313</v>
      </c>
      <c r="C130" s="157" t="s">
        <v>359</v>
      </c>
      <c r="D130" s="54" t="s">
        <v>152</v>
      </c>
      <c r="E130" s="156" t="s">
        <v>353</v>
      </c>
      <c r="F130" s="156" t="s">
        <v>338</v>
      </c>
      <c r="G130" s="156" t="s">
        <v>357</v>
      </c>
      <c r="H130" s="55">
        <v>2000</v>
      </c>
      <c r="I130" s="158">
        <v>45810</v>
      </c>
      <c r="J130" s="163" t="s">
        <v>37</v>
      </c>
      <c r="K130" s="54" t="s">
        <v>23</v>
      </c>
      <c r="L130" s="182"/>
      <c r="M130" s="159"/>
      <c r="N130" s="162"/>
    </row>
    <row r="131" spans="1:14" customFormat="1" ht="30" customHeight="1" x14ac:dyDescent="0.2">
      <c r="A131" s="156" t="s">
        <v>360</v>
      </c>
      <c r="B131" s="156" t="s">
        <v>313</v>
      </c>
      <c r="C131" s="157" t="s">
        <v>361</v>
      </c>
      <c r="D131" s="54" t="s">
        <v>152</v>
      </c>
      <c r="E131" s="156" t="s">
        <v>353</v>
      </c>
      <c r="F131" s="156" t="s">
        <v>338</v>
      </c>
      <c r="G131" s="156" t="s">
        <v>357</v>
      </c>
      <c r="H131" s="55">
        <v>2000</v>
      </c>
      <c r="I131" s="158">
        <v>45810</v>
      </c>
      <c r="J131" s="163" t="s">
        <v>37</v>
      </c>
      <c r="K131" s="54" t="s">
        <v>23</v>
      </c>
      <c r="L131" s="182"/>
      <c r="M131" s="159"/>
      <c r="N131" s="162"/>
    </row>
    <row r="132" spans="1:14" customFormat="1" ht="30" customHeight="1" x14ac:dyDescent="0.2">
      <c r="A132" s="156" t="s">
        <v>362</v>
      </c>
      <c r="B132" s="156" t="s">
        <v>313</v>
      </c>
      <c r="C132" s="157" t="s">
        <v>363</v>
      </c>
      <c r="D132" s="54" t="s">
        <v>152</v>
      </c>
      <c r="E132" s="156" t="s">
        <v>353</v>
      </c>
      <c r="F132" s="156">
        <v>2020</v>
      </c>
      <c r="G132" s="156" t="s">
        <v>357</v>
      </c>
      <c r="H132" s="55">
        <v>2000</v>
      </c>
      <c r="I132" s="158">
        <v>45810</v>
      </c>
      <c r="J132" s="163" t="s">
        <v>37</v>
      </c>
      <c r="K132" s="54" t="s">
        <v>23</v>
      </c>
      <c r="L132" s="182"/>
      <c r="M132" s="159"/>
      <c r="N132" s="162"/>
    </row>
    <row r="133" spans="1:14" customFormat="1" ht="30" customHeight="1" x14ac:dyDescent="0.2">
      <c r="A133" s="156" t="s">
        <v>364</v>
      </c>
      <c r="B133" s="156" t="s">
        <v>313</v>
      </c>
      <c r="C133" s="157" t="s">
        <v>365</v>
      </c>
      <c r="D133" s="54" t="s">
        <v>152</v>
      </c>
      <c r="E133" s="156" t="s">
        <v>353</v>
      </c>
      <c r="F133" s="156" t="s">
        <v>68</v>
      </c>
      <c r="G133" s="156" t="s">
        <v>357</v>
      </c>
      <c r="H133" s="55">
        <v>2013</v>
      </c>
      <c r="I133" s="158">
        <v>45810</v>
      </c>
      <c r="J133" s="163" t="s">
        <v>37</v>
      </c>
      <c r="K133" s="54" t="s">
        <v>23</v>
      </c>
      <c r="L133" s="182"/>
      <c r="M133" s="159"/>
      <c r="N133" s="162"/>
    </row>
    <row r="134" spans="1:14" customFormat="1" ht="30" customHeight="1" x14ac:dyDescent="0.2">
      <c r="A134" s="156" t="s">
        <v>366</v>
      </c>
      <c r="B134" s="156" t="s">
        <v>313</v>
      </c>
      <c r="C134" s="157" t="s">
        <v>367</v>
      </c>
      <c r="D134" s="54" t="s">
        <v>152</v>
      </c>
      <c r="E134" s="156" t="s">
        <v>353</v>
      </c>
      <c r="F134" s="156" t="s">
        <v>114</v>
      </c>
      <c r="G134" s="156" t="s">
        <v>368</v>
      </c>
      <c r="H134" s="55">
        <v>2020</v>
      </c>
      <c r="I134" s="158">
        <v>45810</v>
      </c>
      <c r="J134" s="163" t="s">
        <v>37</v>
      </c>
      <c r="K134" s="54" t="s">
        <v>23</v>
      </c>
      <c r="L134" s="182"/>
      <c r="M134" s="159"/>
      <c r="N134" s="169" t="s">
        <v>369</v>
      </c>
    </row>
    <row r="135" spans="1:14" customFormat="1" ht="38.25" customHeight="1" x14ac:dyDescent="0.2">
      <c r="A135" s="156" t="s">
        <v>370</v>
      </c>
      <c r="B135" s="156" t="s">
        <v>313</v>
      </c>
      <c r="C135" s="157" t="s">
        <v>371</v>
      </c>
      <c r="D135" s="54" t="s">
        <v>372</v>
      </c>
      <c r="E135" s="156" t="s">
        <v>127</v>
      </c>
      <c r="F135" s="156" t="s">
        <v>31</v>
      </c>
      <c r="G135" s="156" t="s">
        <v>373</v>
      </c>
      <c r="H135" s="55">
        <v>2014</v>
      </c>
      <c r="I135" s="158">
        <v>45810</v>
      </c>
      <c r="J135" s="54" t="s">
        <v>22</v>
      </c>
      <c r="K135" s="54" t="s">
        <v>23</v>
      </c>
      <c r="L135" s="181"/>
      <c r="M135" s="159"/>
      <c r="N135" s="167"/>
    </row>
    <row r="136" spans="1:14" customFormat="1" ht="37.5" customHeight="1" x14ac:dyDescent="0.2">
      <c r="A136" s="156" t="s">
        <v>374</v>
      </c>
      <c r="B136" s="156" t="s">
        <v>375</v>
      </c>
      <c r="C136" s="157" t="s">
        <v>376</v>
      </c>
      <c r="D136" s="54" t="s">
        <v>377</v>
      </c>
      <c r="E136" s="156" t="s">
        <v>127</v>
      </c>
      <c r="F136" s="156" t="s">
        <v>378</v>
      </c>
      <c r="G136" s="156" t="s">
        <v>379</v>
      </c>
      <c r="H136" s="55">
        <v>2020</v>
      </c>
      <c r="I136" s="158">
        <v>45810</v>
      </c>
      <c r="J136" s="54" t="s">
        <v>22</v>
      </c>
      <c r="K136" s="54" t="s">
        <v>23</v>
      </c>
      <c r="L136" s="181"/>
      <c r="M136" s="159"/>
      <c r="N136" s="170"/>
    </row>
    <row r="137" spans="1:14" customFormat="1" ht="30" customHeight="1" x14ac:dyDescent="0.2">
      <c r="A137" s="156" t="s">
        <v>380</v>
      </c>
      <c r="B137" s="156" t="s">
        <v>375</v>
      </c>
      <c r="C137" s="157" t="s">
        <v>381</v>
      </c>
      <c r="D137" s="54" t="s">
        <v>377</v>
      </c>
      <c r="E137" s="156" t="s">
        <v>127</v>
      </c>
      <c r="F137" s="156" t="s">
        <v>229</v>
      </c>
      <c r="G137" s="156" t="s">
        <v>382</v>
      </c>
      <c r="H137" s="55">
        <v>2020</v>
      </c>
      <c r="I137" s="158">
        <v>45810</v>
      </c>
      <c r="J137" s="54" t="s">
        <v>22</v>
      </c>
      <c r="K137" s="54" t="s">
        <v>23</v>
      </c>
      <c r="L137" s="181"/>
      <c r="M137" s="159"/>
      <c r="N137" s="170"/>
    </row>
    <row r="138" spans="1:14" customFormat="1" ht="30" customHeight="1" x14ac:dyDescent="0.2">
      <c r="A138" s="156" t="s">
        <v>383</v>
      </c>
      <c r="B138" s="156" t="s">
        <v>375</v>
      </c>
      <c r="C138" s="157" t="s">
        <v>384</v>
      </c>
      <c r="D138" s="54" t="s">
        <v>377</v>
      </c>
      <c r="E138" s="156" t="s">
        <v>127</v>
      </c>
      <c r="F138" s="156" t="s">
        <v>229</v>
      </c>
      <c r="G138" s="156" t="s">
        <v>382</v>
      </c>
      <c r="H138" s="55">
        <v>2020</v>
      </c>
      <c r="I138" s="158">
        <v>45810</v>
      </c>
      <c r="J138" s="54" t="s">
        <v>22</v>
      </c>
      <c r="K138" s="54" t="s">
        <v>23</v>
      </c>
      <c r="L138" s="181"/>
      <c r="M138" s="159"/>
      <c r="N138" s="170"/>
    </row>
    <row r="139" spans="1:14" customFormat="1" ht="30" customHeight="1" x14ac:dyDescent="0.2">
      <c r="A139" s="156" t="s">
        <v>385</v>
      </c>
      <c r="B139" s="156" t="s">
        <v>375</v>
      </c>
      <c r="C139" s="157" t="s">
        <v>386</v>
      </c>
      <c r="D139" s="54" t="s">
        <v>377</v>
      </c>
      <c r="E139" s="156" t="s">
        <v>127</v>
      </c>
      <c r="F139" s="156" t="s">
        <v>229</v>
      </c>
      <c r="G139" s="156" t="s">
        <v>382</v>
      </c>
      <c r="H139" s="55">
        <v>2020</v>
      </c>
      <c r="I139" s="158">
        <v>45810</v>
      </c>
      <c r="J139" s="54" t="s">
        <v>22</v>
      </c>
      <c r="K139" s="54" t="s">
        <v>23</v>
      </c>
      <c r="L139" s="181"/>
      <c r="M139" s="159"/>
      <c r="N139" s="170"/>
    </row>
    <row r="140" spans="1:14" customFormat="1" ht="30" customHeight="1" x14ac:dyDescent="0.2">
      <c r="A140" s="54" t="s">
        <v>387</v>
      </c>
      <c r="B140" s="171" t="s">
        <v>388</v>
      </c>
      <c r="C140" s="157" t="s">
        <v>389</v>
      </c>
      <c r="D140" s="54" t="s">
        <v>377</v>
      </c>
      <c r="E140" s="54" t="s">
        <v>19</v>
      </c>
      <c r="F140" s="156" t="s">
        <v>123</v>
      </c>
      <c r="G140" s="156" t="s">
        <v>390</v>
      </c>
      <c r="H140" s="55">
        <v>2009</v>
      </c>
      <c r="I140" s="158">
        <v>45810</v>
      </c>
      <c r="J140" s="54" t="s">
        <v>22</v>
      </c>
      <c r="K140" s="54" t="s">
        <v>23</v>
      </c>
      <c r="L140" s="181"/>
      <c r="M140" s="159"/>
      <c r="N140" s="160"/>
    </row>
    <row r="141" spans="1:14" customFormat="1" ht="30" customHeight="1" x14ac:dyDescent="0.2">
      <c r="A141" s="54" t="s">
        <v>391</v>
      </c>
      <c r="B141" s="171" t="s">
        <v>388</v>
      </c>
      <c r="C141" s="157" t="s">
        <v>389</v>
      </c>
      <c r="D141" s="54" t="s">
        <v>377</v>
      </c>
      <c r="E141" s="54" t="s">
        <v>19</v>
      </c>
      <c r="F141" s="156" t="s">
        <v>123</v>
      </c>
      <c r="G141" s="156" t="s">
        <v>390</v>
      </c>
      <c r="H141" s="55">
        <v>2009</v>
      </c>
      <c r="I141" s="158">
        <v>45810</v>
      </c>
      <c r="J141" s="54" t="s">
        <v>22</v>
      </c>
      <c r="K141" s="54" t="s">
        <v>23</v>
      </c>
      <c r="L141" s="181"/>
      <c r="M141" s="159"/>
      <c r="N141" s="160"/>
    </row>
    <row r="142" spans="1:14" customFormat="1" ht="30" customHeight="1" x14ac:dyDescent="0.2">
      <c r="A142" s="54" t="s">
        <v>392</v>
      </c>
      <c r="B142" s="171" t="s">
        <v>388</v>
      </c>
      <c r="C142" s="157" t="s">
        <v>393</v>
      </c>
      <c r="D142" s="54" t="s">
        <v>377</v>
      </c>
      <c r="E142" s="54" t="s">
        <v>19</v>
      </c>
      <c r="F142" s="156" t="s">
        <v>123</v>
      </c>
      <c r="G142" s="156" t="s">
        <v>390</v>
      </c>
      <c r="H142" s="55">
        <v>2009</v>
      </c>
      <c r="I142" s="158">
        <v>45810</v>
      </c>
      <c r="J142" s="54" t="s">
        <v>22</v>
      </c>
      <c r="K142" s="54" t="s">
        <v>23</v>
      </c>
      <c r="L142" s="181"/>
      <c r="M142" s="159"/>
      <c r="N142" s="160"/>
    </row>
    <row r="143" spans="1:14" customFormat="1" ht="30" customHeight="1" x14ac:dyDescent="0.2">
      <c r="A143" s="54" t="s">
        <v>394</v>
      </c>
      <c r="B143" s="171" t="s">
        <v>388</v>
      </c>
      <c r="C143" s="157" t="s">
        <v>393</v>
      </c>
      <c r="D143" s="54" t="s">
        <v>377</v>
      </c>
      <c r="E143" s="54" t="s">
        <v>19</v>
      </c>
      <c r="F143" s="156" t="s">
        <v>123</v>
      </c>
      <c r="G143" s="156" t="s">
        <v>390</v>
      </c>
      <c r="H143" s="55">
        <v>2009</v>
      </c>
      <c r="I143" s="158">
        <v>45810</v>
      </c>
      <c r="J143" s="54" t="s">
        <v>22</v>
      </c>
      <c r="K143" s="54" t="s">
        <v>23</v>
      </c>
      <c r="L143" s="181"/>
      <c r="M143" s="159"/>
      <c r="N143" s="160"/>
    </row>
    <row r="144" spans="1:14" customFormat="1" ht="30" customHeight="1" x14ac:dyDescent="0.2">
      <c r="A144" s="54" t="s">
        <v>395</v>
      </c>
      <c r="B144" s="171" t="s">
        <v>388</v>
      </c>
      <c r="C144" s="157" t="s">
        <v>396</v>
      </c>
      <c r="D144" s="54" t="s">
        <v>377</v>
      </c>
      <c r="E144" s="54" t="s">
        <v>19</v>
      </c>
      <c r="F144" s="156" t="s">
        <v>123</v>
      </c>
      <c r="G144" s="156" t="s">
        <v>390</v>
      </c>
      <c r="H144" s="55">
        <v>2009</v>
      </c>
      <c r="I144" s="158">
        <v>45810</v>
      </c>
      <c r="J144" s="54" t="s">
        <v>22</v>
      </c>
      <c r="K144" s="54" t="s">
        <v>23</v>
      </c>
      <c r="L144" s="181"/>
      <c r="M144" s="159"/>
      <c r="N144" s="160"/>
    </row>
    <row r="145" spans="1:14" customFormat="1" ht="30" customHeight="1" x14ac:dyDescent="0.2">
      <c r="A145" s="54" t="s">
        <v>397</v>
      </c>
      <c r="B145" s="171" t="s">
        <v>388</v>
      </c>
      <c r="C145" s="157" t="s">
        <v>396</v>
      </c>
      <c r="D145" s="54" t="s">
        <v>377</v>
      </c>
      <c r="E145" s="54" t="s">
        <v>19</v>
      </c>
      <c r="F145" s="156" t="s">
        <v>123</v>
      </c>
      <c r="G145" s="156" t="s">
        <v>390</v>
      </c>
      <c r="H145" s="55">
        <v>2009</v>
      </c>
      <c r="I145" s="158">
        <v>45810</v>
      </c>
      <c r="J145" s="54" t="s">
        <v>22</v>
      </c>
      <c r="K145" s="54" t="s">
        <v>23</v>
      </c>
      <c r="L145" s="181"/>
      <c r="M145" s="159"/>
      <c r="N145" s="160"/>
    </row>
    <row r="146" spans="1:14" customFormat="1" ht="30" customHeight="1" x14ac:dyDescent="0.2">
      <c r="A146" s="54" t="s">
        <v>398</v>
      </c>
      <c r="B146" s="171" t="s">
        <v>388</v>
      </c>
      <c r="C146" s="157" t="s">
        <v>399</v>
      </c>
      <c r="D146" s="54" t="s">
        <v>377</v>
      </c>
      <c r="E146" s="54" t="s">
        <v>19</v>
      </c>
      <c r="F146" s="156" t="s">
        <v>123</v>
      </c>
      <c r="G146" s="156" t="s">
        <v>251</v>
      </c>
      <c r="H146" s="55">
        <v>2009</v>
      </c>
      <c r="I146" s="158">
        <v>45810</v>
      </c>
      <c r="J146" s="54" t="s">
        <v>22</v>
      </c>
      <c r="K146" s="54" t="s">
        <v>23</v>
      </c>
      <c r="L146" s="181"/>
      <c r="M146" s="159"/>
      <c r="N146" s="160"/>
    </row>
    <row r="147" spans="1:14" customFormat="1" ht="30" customHeight="1" x14ac:dyDescent="0.2">
      <c r="A147" s="54" t="s">
        <v>400</v>
      </c>
      <c r="B147" s="171" t="s">
        <v>388</v>
      </c>
      <c r="C147" s="172" t="s">
        <v>401</v>
      </c>
      <c r="D147" s="171" t="s">
        <v>250</v>
      </c>
      <c r="E147" s="173" t="s">
        <v>19</v>
      </c>
      <c r="F147" s="173" t="s">
        <v>40</v>
      </c>
      <c r="G147" s="173" t="s">
        <v>402</v>
      </c>
      <c r="H147" s="55">
        <v>2015</v>
      </c>
      <c r="I147" s="158">
        <v>45810</v>
      </c>
      <c r="J147" s="163" t="s">
        <v>37</v>
      </c>
      <c r="K147" s="54" t="s">
        <v>23</v>
      </c>
      <c r="L147" s="182"/>
      <c r="M147" s="159"/>
      <c r="N147" s="160"/>
    </row>
    <row r="148" spans="1:14" customFormat="1" ht="30" customHeight="1" x14ac:dyDescent="0.2">
      <c r="A148" s="54" t="s">
        <v>403</v>
      </c>
      <c r="B148" s="171" t="s">
        <v>388</v>
      </c>
      <c r="C148" s="172" t="s">
        <v>401</v>
      </c>
      <c r="D148" s="54" t="s">
        <v>250</v>
      </c>
      <c r="E148" s="156" t="s">
        <v>19</v>
      </c>
      <c r="F148" s="156" t="s">
        <v>40</v>
      </c>
      <c r="G148" s="156" t="s">
        <v>404</v>
      </c>
      <c r="H148" s="55">
        <v>2015</v>
      </c>
      <c r="I148" s="158">
        <v>45810</v>
      </c>
      <c r="J148" s="163" t="s">
        <v>37</v>
      </c>
      <c r="K148" s="54" t="s">
        <v>23</v>
      </c>
      <c r="L148" s="182"/>
      <c r="M148" s="159"/>
      <c r="N148" s="160"/>
    </row>
    <row r="149" spans="1:14" customFormat="1" ht="30" customHeight="1" x14ac:dyDescent="0.2">
      <c r="A149" s="54" t="s">
        <v>405</v>
      </c>
      <c r="B149" s="171" t="s">
        <v>388</v>
      </c>
      <c r="C149" s="157" t="s">
        <v>406</v>
      </c>
      <c r="D149" s="54" t="s">
        <v>250</v>
      </c>
      <c r="E149" s="54" t="s">
        <v>19</v>
      </c>
      <c r="F149" s="156" t="s">
        <v>123</v>
      </c>
      <c r="G149" s="156" t="s">
        <v>390</v>
      </c>
      <c r="H149" s="55">
        <v>2009</v>
      </c>
      <c r="I149" s="158">
        <v>45810</v>
      </c>
      <c r="J149" s="54" t="s">
        <v>22</v>
      </c>
      <c r="K149" s="54" t="s">
        <v>23</v>
      </c>
      <c r="L149" s="181"/>
      <c r="M149" s="159"/>
      <c r="N149" s="160"/>
    </row>
    <row r="150" spans="1:14" customFormat="1" ht="30" customHeight="1" x14ac:dyDescent="0.2">
      <c r="A150" s="54" t="s">
        <v>407</v>
      </c>
      <c r="B150" s="171" t="s">
        <v>388</v>
      </c>
      <c r="C150" s="157" t="s">
        <v>408</v>
      </c>
      <c r="D150" s="54" t="s">
        <v>250</v>
      </c>
      <c r="E150" s="54" t="s">
        <v>19</v>
      </c>
      <c r="F150" s="156" t="s">
        <v>123</v>
      </c>
      <c r="G150" s="156" t="s">
        <v>390</v>
      </c>
      <c r="H150" s="55">
        <v>2009</v>
      </c>
      <c r="I150" s="158">
        <v>45810</v>
      </c>
      <c r="J150" s="54" t="s">
        <v>22</v>
      </c>
      <c r="K150" s="54" t="s">
        <v>23</v>
      </c>
      <c r="L150" s="181"/>
      <c r="M150" s="159"/>
      <c r="N150" s="160"/>
    </row>
    <row r="151" spans="1:14" customFormat="1" ht="30" customHeight="1" x14ac:dyDescent="0.2">
      <c r="A151" s="54" t="s">
        <v>409</v>
      </c>
      <c r="B151" s="171" t="s">
        <v>388</v>
      </c>
      <c r="C151" s="157" t="s">
        <v>410</v>
      </c>
      <c r="D151" s="54" t="s">
        <v>250</v>
      </c>
      <c r="E151" s="54" t="s">
        <v>19</v>
      </c>
      <c r="F151" s="156" t="s">
        <v>123</v>
      </c>
      <c r="G151" s="156" t="s">
        <v>390</v>
      </c>
      <c r="H151" s="55">
        <v>2009</v>
      </c>
      <c r="I151" s="158">
        <v>45810</v>
      </c>
      <c r="J151" s="163" t="s">
        <v>37</v>
      </c>
      <c r="K151" s="54" t="s">
        <v>23</v>
      </c>
      <c r="L151" s="182"/>
      <c r="M151" s="159"/>
      <c r="N151" s="160"/>
    </row>
    <row r="152" spans="1:14" customFormat="1" ht="30" customHeight="1" x14ac:dyDescent="0.2">
      <c r="A152" s="54" t="s">
        <v>411</v>
      </c>
      <c r="B152" s="171" t="s">
        <v>388</v>
      </c>
      <c r="C152" s="157" t="s">
        <v>410</v>
      </c>
      <c r="D152" s="54" t="s">
        <v>250</v>
      </c>
      <c r="E152" s="54" t="s">
        <v>19</v>
      </c>
      <c r="F152" s="156" t="s">
        <v>123</v>
      </c>
      <c r="G152" s="156" t="s">
        <v>390</v>
      </c>
      <c r="H152" s="55">
        <v>2009</v>
      </c>
      <c r="I152" s="158">
        <v>45810</v>
      </c>
      <c r="J152" s="163" t="s">
        <v>37</v>
      </c>
      <c r="K152" s="54" t="s">
        <v>23</v>
      </c>
      <c r="L152" s="182"/>
      <c r="M152" s="159"/>
      <c r="N152" s="160"/>
    </row>
    <row r="153" spans="1:14" customFormat="1" ht="30" customHeight="1" x14ac:dyDescent="0.2">
      <c r="A153" s="54" t="s">
        <v>412</v>
      </c>
      <c r="B153" s="171" t="s">
        <v>388</v>
      </c>
      <c r="C153" s="157" t="s">
        <v>413</v>
      </c>
      <c r="D153" s="54" t="s">
        <v>250</v>
      </c>
      <c r="E153" s="54" t="s">
        <v>19</v>
      </c>
      <c r="F153" s="156" t="s">
        <v>123</v>
      </c>
      <c r="G153" s="156" t="s">
        <v>390</v>
      </c>
      <c r="H153" s="55">
        <v>2009</v>
      </c>
      <c r="I153" s="158">
        <v>45810</v>
      </c>
      <c r="J153" s="163" t="s">
        <v>37</v>
      </c>
      <c r="K153" s="54" t="s">
        <v>23</v>
      </c>
      <c r="L153" s="182"/>
      <c r="M153" s="159"/>
      <c r="N153" s="160"/>
    </row>
    <row r="154" spans="1:14" customFormat="1" ht="30" customHeight="1" x14ac:dyDescent="0.2">
      <c r="A154" s="54" t="s">
        <v>414</v>
      </c>
      <c r="B154" s="171" t="s">
        <v>388</v>
      </c>
      <c r="C154" s="157" t="s">
        <v>413</v>
      </c>
      <c r="D154" s="54" t="s">
        <v>250</v>
      </c>
      <c r="E154" s="54" t="s">
        <v>19</v>
      </c>
      <c r="F154" s="156" t="s">
        <v>123</v>
      </c>
      <c r="G154" s="156" t="s">
        <v>390</v>
      </c>
      <c r="H154" s="55">
        <v>2009</v>
      </c>
      <c r="I154" s="158">
        <v>45810</v>
      </c>
      <c r="J154" s="163" t="s">
        <v>37</v>
      </c>
      <c r="K154" s="54" t="s">
        <v>23</v>
      </c>
      <c r="L154" s="182"/>
      <c r="M154" s="159"/>
      <c r="N154" s="160"/>
    </row>
    <row r="155" spans="1:14" customFormat="1" ht="30" customHeight="1" x14ac:dyDescent="0.2">
      <c r="A155" s="54" t="s">
        <v>415</v>
      </c>
      <c r="B155" s="171" t="s">
        <v>388</v>
      </c>
      <c r="C155" s="157" t="s">
        <v>416</v>
      </c>
      <c r="D155" s="54" t="s">
        <v>250</v>
      </c>
      <c r="E155" s="54" t="s">
        <v>19</v>
      </c>
      <c r="F155" s="156" t="s">
        <v>123</v>
      </c>
      <c r="G155" s="156" t="s">
        <v>390</v>
      </c>
      <c r="H155" s="55">
        <v>2009</v>
      </c>
      <c r="I155" s="158">
        <v>45810</v>
      </c>
      <c r="J155" s="163" t="s">
        <v>37</v>
      </c>
      <c r="K155" s="54" t="s">
        <v>23</v>
      </c>
      <c r="L155" s="182"/>
      <c r="M155" s="159"/>
      <c r="N155" s="160"/>
    </row>
    <row r="156" spans="1:14" customFormat="1" ht="30" customHeight="1" x14ac:dyDescent="0.2">
      <c r="A156" s="54" t="s">
        <v>417</v>
      </c>
      <c r="B156" s="171" t="s">
        <v>388</v>
      </c>
      <c r="C156" s="157" t="s">
        <v>416</v>
      </c>
      <c r="D156" s="54" t="s">
        <v>250</v>
      </c>
      <c r="E156" s="54" t="s">
        <v>19</v>
      </c>
      <c r="F156" s="156" t="s">
        <v>123</v>
      </c>
      <c r="G156" s="156" t="s">
        <v>390</v>
      </c>
      <c r="H156" s="55">
        <v>2009</v>
      </c>
      <c r="I156" s="158">
        <v>45810</v>
      </c>
      <c r="J156" s="163" t="s">
        <v>37</v>
      </c>
      <c r="K156" s="54" t="s">
        <v>23</v>
      </c>
      <c r="L156" s="182"/>
      <c r="M156" s="159"/>
      <c r="N156" s="167"/>
    </row>
    <row r="157" spans="1:14" customFormat="1" ht="30" customHeight="1" x14ac:dyDescent="0.2">
      <c r="A157" s="54" t="s">
        <v>418</v>
      </c>
      <c r="B157" s="171" t="s">
        <v>388</v>
      </c>
      <c r="C157" s="157" t="s">
        <v>419</v>
      </c>
      <c r="D157" s="54" t="s">
        <v>250</v>
      </c>
      <c r="E157" s="54" t="s">
        <v>19</v>
      </c>
      <c r="F157" s="156" t="s">
        <v>123</v>
      </c>
      <c r="G157" s="156" t="s">
        <v>251</v>
      </c>
      <c r="H157" s="55">
        <v>2009</v>
      </c>
      <c r="I157" s="158">
        <v>45810</v>
      </c>
      <c r="J157" s="163" t="s">
        <v>37</v>
      </c>
      <c r="K157" s="54" t="s">
        <v>23</v>
      </c>
      <c r="L157" s="182"/>
      <c r="M157" s="159"/>
      <c r="N157" s="167"/>
    </row>
    <row r="158" spans="1:14" customFormat="1" ht="30" customHeight="1" x14ac:dyDescent="0.2">
      <c r="A158" s="54" t="s">
        <v>420</v>
      </c>
      <c r="B158" s="171" t="s">
        <v>388</v>
      </c>
      <c r="C158" s="157" t="s">
        <v>421</v>
      </c>
      <c r="D158" s="54" t="s">
        <v>250</v>
      </c>
      <c r="E158" s="54" t="s">
        <v>19</v>
      </c>
      <c r="F158" s="156" t="s">
        <v>103</v>
      </c>
      <c r="G158" s="156" t="s">
        <v>422</v>
      </c>
      <c r="H158" s="55">
        <v>2018</v>
      </c>
      <c r="I158" s="158">
        <v>45810</v>
      </c>
      <c r="J158" s="163" t="s">
        <v>37</v>
      </c>
      <c r="K158" s="54" t="s">
        <v>23</v>
      </c>
      <c r="L158" s="182"/>
      <c r="M158" s="159"/>
      <c r="N158" s="166"/>
    </row>
    <row r="159" spans="1:14" customFormat="1" ht="30" customHeight="1" x14ac:dyDescent="0.2">
      <c r="A159" s="54" t="s">
        <v>423</v>
      </c>
      <c r="B159" s="171" t="s">
        <v>388</v>
      </c>
      <c r="C159" s="157" t="s">
        <v>424</v>
      </c>
      <c r="D159" s="54" t="s">
        <v>250</v>
      </c>
      <c r="E159" s="54" t="s">
        <v>19</v>
      </c>
      <c r="F159" s="156" t="s">
        <v>103</v>
      </c>
      <c r="G159" s="156" t="s">
        <v>422</v>
      </c>
      <c r="H159" s="55">
        <v>2018</v>
      </c>
      <c r="I159" s="158">
        <v>45810</v>
      </c>
      <c r="J159" s="163" t="s">
        <v>37</v>
      </c>
      <c r="K159" s="54" t="s">
        <v>23</v>
      </c>
      <c r="L159" s="182"/>
      <c r="M159" s="159"/>
      <c r="N159" s="166"/>
    </row>
    <row r="160" spans="1:14" customFormat="1" ht="30" customHeight="1" x14ac:dyDescent="0.2">
      <c r="A160" s="54" t="s">
        <v>425</v>
      </c>
      <c r="B160" s="171" t="s">
        <v>388</v>
      </c>
      <c r="C160" s="157" t="s">
        <v>426</v>
      </c>
      <c r="D160" s="54" t="s">
        <v>250</v>
      </c>
      <c r="E160" s="54" t="s">
        <v>19</v>
      </c>
      <c r="F160" s="156" t="s">
        <v>103</v>
      </c>
      <c r="G160" s="156" t="s">
        <v>422</v>
      </c>
      <c r="H160" s="55">
        <v>2018</v>
      </c>
      <c r="I160" s="158">
        <v>45810</v>
      </c>
      <c r="J160" s="163" t="s">
        <v>37</v>
      </c>
      <c r="K160" s="54" t="s">
        <v>23</v>
      </c>
      <c r="L160" s="182"/>
      <c r="M160" s="159"/>
      <c r="N160" s="166"/>
    </row>
    <row r="161" spans="1:14" customFormat="1" ht="30" customHeight="1" x14ac:dyDescent="0.2">
      <c r="A161" s="54" t="s">
        <v>427</v>
      </c>
      <c r="B161" s="171" t="s">
        <v>388</v>
      </c>
      <c r="C161" s="157" t="s">
        <v>428</v>
      </c>
      <c r="D161" s="54" t="s">
        <v>250</v>
      </c>
      <c r="E161" s="54" t="s">
        <v>19</v>
      </c>
      <c r="F161" s="156" t="s">
        <v>123</v>
      </c>
      <c r="G161" s="156" t="s">
        <v>251</v>
      </c>
      <c r="H161" s="55">
        <v>2009</v>
      </c>
      <c r="I161" s="158">
        <v>45810</v>
      </c>
      <c r="J161" s="163" t="s">
        <v>37</v>
      </c>
      <c r="K161" s="54" t="s">
        <v>23</v>
      </c>
      <c r="L161" s="182"/>
      <c r="M161" s="159"/>
      <c r="N161" s="167"/>
    </row>
    <row r="162" spans="1:14" customFormat="1" ht="30" customHeight="1" x14ac:dyDescent="0.2">
      <c r="A162" s="54" t="s">
        <v>429</v>
      </c>
      <c r="B162" s="171" t="s">
        <v>388</v>
      </c>
      <c r="C162" s="157" t="s">
        <v>428</v>
      </c>
      <c r="D162" s="54" t="s">
        <v>250</v>
      </c>
      <c r="E162" s="54" t="s">
        <v>19</v>
      </c>
      <c r="F162" s="156" t="s">
        <v>123</v>
      </c>
      <c r="G162" s="156" t="s">
        <v>251</v>
      </c>
      <c r="H162" s="55">
        <v>2009</v>
      </c>
      <c r="I162" s="158">
        <v>45810</v>
      </c>
      <c r="J162" s="163" t="s">
        <v>37</v>
      </c>
      <c r="K162" s="54" t="s">
        <v>23</v>
      </c>
      <c r="L162" s="182"/>
      <c r="M162" s="159"/>
      <c r="N162" s="167"/>
    </row>
    <row r="163" spans="1:14" customFormat="1" ht="30" customHeight="1" x14ac:dyDescent="0.2">
      <c r="A163" s="54" t="s">
        <v>430</v>
      </c>
      <c r="B163" s="171" t="s">
        <v>388</v>
      </c>
      <c r="C163" s="157" t="s">
        <v>431</v>
      </c>
      <c r="D163" s="54" t="s">
        <v>250</v>
      </c>
      <c r="E163" s="54" t="s">
        <v>19</v>
      </c>
      <c r="F163" s="156" t="s">
        <v>123</v>
      </c>
      <c r="G163" s="156" t="s">
        <v>251</v>
      </c>
      <c r="H163" s="55">
        <v>2009</v>
      </c>
      <c r="I163" s="158">
        <v>45810</v>
      </c>
      <c r="J163" s="163" t="s">
        <v>37</v>
      </c>
      <c r="K163" s="54" t="s">
        <v>23</v>
      </c>
      <c r="L163" s="182"/>
      <c r="M163" s="159"/>
      <c r="N163" s="167"/>
    </row>
    <row r="164" spans="1:14" customFormat="1" ht="30" customHeight="1" x14ac:dyDescent="0.2">
      <c r="A164" s="54" t="s">
        <v>432</v>
      </c>
      <c r="B164" s="171" t="s">
        <v>388</v>
      </c>
      <c r="C164" s="157" t="s">
        <v>431</v>
      </c>
      <c r="D164" s="54" t="s">
        <v>250</v>
      </c>
      <c r="E164" s="54" t="s">
        <v>19</v>
      </c>
      <c r="F164" s="156" t="s">
        <v>123</v>
      </c>
      <c r="G164" s="156" t="s">
        <v>251</v>
      </c>
      <c r="H164" s="55">
        <v>2009</v>
      </c>
      <c r="I164" s="158">
        <v>45810</v>
      </c>
      <c r="J164" s="163" t="s">
        <v>37</v>
      </c>
      <c r="K164" s="54" t="s">
        <v>23</v>
      </c>
      <c r="L164" s="182"/>
      <c r="M164" s="159"/>
      <c r="N164" s="167"/>
    </row>
    <row r="165" spans="1:14" customFormat="1" ht="25.5" x14ac:dyDescent="0.2">
      <c r="A165" s="54" t="s">
        <v>433</v>
      </c>
      <c r="B165" s="171" t="s">
        <v>388</v>
      </c>
      <c r="C165" s="157" t="s">
        <v>434</v>
      </c>
      <c r="D165" s="54" t="s">
        <v>250</v>
      </c>
      <c r="E165" s="54" t="s">
        <v>19</v>
      </c>
      <c r="F165" s="156" t="s">
        <v>123</v>
      </c>
      <c r="G165" s="156" t="s">
        <v>390</v>
      </c>
      <c r="H165" s="55">
        <v>2009</v>
      </c>
      <c r="I165" s="158">
        <v>45810</v>
      </c>
      <c r="J165" s="163" t="s">
        <v>37</v>
      </c>
      <c r="K165" s="54" t="s">
        <v>23</v>
      </c>
      <c r="L165" s="182"/>
      <c r="M165" s="159"/>
      <c r="N165" s="167"/>
    </row>
    <row r="166" spans="1:14" customFormat="1" ht="25.5" x14ac:dyDescent="0.2">
      <c r="A166" s="54" t="s">
        <v>435</v>
      </c>
      <c r="B166" s="171" t="s">
        <v>388</v>
      </c>
      <c r="C166" s="157" t="s">
        <v>436</v>
      </c>
      <c r="D166" s="54" t="s">
        <v>250</v>
      </c>
      <c r="E166" s="54" t="s">
        <v>19</v>
      </c>
      <c r="F166" s="156" t="s">
        <v>123</v>
      </c>
      <c r="G166" s="156" t="s">
        <v>390</v>
      </c>
      <c r="H166" s="55">
        <v>2009</v>
      </c>
      <c r="I166" s="158">
        <v>45810</v>
      </c>
      <c r="J166" s="163" t="s">
        <v>37</v>
      </c>
      <c r="K166" s="54" t="s">
        <v>23</v>
      </c>
      <c r="L166" s="182"/>
      <c r="M166" s="159"/>
      <c r="N166" s="167"/>
    </row>
    <row r="167" spans="1:14" customFormat="1" ht="25.5" customHeight="1" x14ac:dyDescent="0.2">
      <c r="A167" s="54" t="s">
        <v>437</v>
      </c>
      <c r="B167" s="171" t="s">
        <v>388</v>
      </c>
      <c r="C167" s="157" t="s">
        <v>438</v>
      </c>
      <c r="D167" s="54" t="s">
        <v>250</v>
      </c>
      <c r="E167" s="54" t="s">
        <v>19</v>
      </c>
      <c r="F167" s="156" t="s">
        <v>103</v>
      </c>
      <c r="G167" s="156" t="s">
        <v>422</v>
      </c>
      <c r="H167" s="55">
        <v>2018</v>
      </c>
      <c r="I167" s="158">
        <v>45810</v>
      </c>
      <c r="J167" s="163" t="s">
        <v>37</v>
      </c>
      <c r="K167" s="54" t="s">
        <v>23</v>
      </c>
      <c r="L167" s="182"/>
      <c r="M167" s="159"/>
      <c r="N167" s="166"/>
    </row>
    <row r="168" spans="1:14" customFormat="1" ht="25.5" customHeight="1" x14ac:dyDescent="0.2">
      <c r="A168" s="54" t="s">
        <v>439</v>
      </c>
      <c r="B168" s="171" t="s">
        <v>388</v>
      </c>
      <c r="C168" s="157" t="s">
        <v>440</v>
      </c>
      <c r="D168" s="54" t="s">
        <v>250</v>
      </c>
      <c r="E168" s="54" t="s">
        <v>19</v>
      </c>
      <c r="F168" s="156" t="s">
        <v>103</v>
      </c>
      <c r="G168" s="156" t="s">
        <v>422</v>
      </c>
      <c r="H168" s="55">
        <v>2018</v>
      </c>
      <c r="I168" s="158">
        <v>45810</v>
      </c>
      <c r="J168" s="163" t="s">
        <v>37</v>
      </c>
      <c r="K168" s="54" t="s">
        <v>23</v>
      </c>
      <c r="L168" s="182"/>
      <c r="M168" s="159"/>
      <c r="N168" s="166"/>
    </row>
    <row r="169" spans="1:14" customFormat="1" ht="25.5" x14ac:dyDescent="0.2">
      <c r="A169" s="54" t="s">
        <v>441</v>
      </c>
      <c r="B169" s="171" t="s">
        <v>388</v>
      </c>
      <c r="C169" s="157" t="s">
        <v>442</v>
      </c>
      <c r="D169" s="54" t="s">
        <v>250</v>
      </c>
      <c r="E169" s="54" t="s">
        <v>19</v>
      </c>
      <c r="F169" s="156" t="s">
        <v>123</v>
      </c>
      <c r="G169" s="156" t="s">
        <v>390</v>
      </c>
      <c r="H169" s="55">
        <v>2009</v>
      </c>
      <c r="I169" s="158">
        <v>45810</v>
      </c>
      <c r="J169" s="163" t="s">
        <v>37</v>
      </c>
      <c r="K169" s="54" t="s">
        <v>23</v>
      </c>
      <c r="L169" s="182"/>
      <c r="M169" s="159"/>
      <c r="N169" s="167"/>
    </row>
    <row r="170" spans="1:14" customFormat="1" ht="25.5" x14ac:dyDescent="0.2">
      <c r="A170" s="54" t="s">
        <v>443</v>
      </c>
      <c r="B170" s="171" t="s">
        <v>388</v>
      </c>
      <c r="C170" s="157" t="s">
        <v>442</v>
      </c>
      <c r="D170" s="54" t="s">
        <v>250</v>
      </c>
      <c r="E170" s="54" t="s">
        <v>19</v>
      </c>
      <c r="F170" s="156" t="s">
        <v>123</v>
      </c>
      <c r="G170" s="156" t="s">
        <v>390</v>
      </c>
      <c r="H170" s="55">
        <v>2009</v>
      </c>
      <c r="I170" s="158">
        <v>45810</v>
      </c>
      <c r="J170" s="163" t="s">
        <v>37</v>
      </c>
      <c r="K170" s="54" t="s">
        <v>23</v>
      </c>
      <c r="L170" s="182"/>
      <c r="M170" s="159"/>
      <c r="N170" s="167"/>
    </row>
    <row r="171" spans="1:14" customFormat="1" ht="25.5" customHeight="1" x14ac:dyDescent="0.2">
      <c r="A171" s="54" t="s">
        <v>444</v>
      </c>
      <c r="B171" s="171" t="s">
        <v>388</v>
      </c>
      <c r="C171" s="157" t="s">
        <v>445</v>
      </c>
      <c r="D171" s="54" t="s">
        <v>250</v>
      </c>
      <c r="E171" s="54" t="s">
        <v>19</v>
      </c>
      <c r="F171" s="156" t="s">
        <v>123</v>
      </c>
      <c r="G171" s="156" t="s">
        <v>251</v>
      </c>
      <c r="H171" s="55">
        <v>2009</v>
      </c>
      <c r="I171" s="158">
        <v>45810</v>
      </c>
      <c r="J171" s="163" t="s">
        <v>37</v>
      </c>
      <c r="K171" s="54" t="s">
        <v>23</v>
      </c>
      <c r="L171" s="182"/>
      <c r="M171" s="159"/>
      <c r="N171" s="167"/>
    </row>
    <row r="172" spans="1:14" customFormat="1" ht="25.5" customHeight="1" x14ac:dyDescent="0.2">
      <c r="A172" s="54" t="s">
        <v>446</v>
      </c>
      <c r="B172" s="171" t="s">
        <v>388</v>
      </c>
      <c r="C172" s="157" t="s">
        <v>445</v>
      </c>
      <c r="D172" s="54" t="s">
        <v>250</v>
      </c>
      <c r="E172" s="54" t="s">
        <v>19</v>
      </c>
      <c r="F172" s="156" t="s">
        <v>123</v>
      </c>
      <c r="G172" s="156" t="s">
        <v>251</v>
      </c>
      <c r="H172" s="55">
        <v>2009</v>
      </c>
      <c r="I172" s="158">
        <v>45810</v>
      </c>
      <c r="J172" s="163" t="s">
        <v>37</v>
      </c>
      <c r="K172" s="54" t="s">
        <v>23</v>
      </c>
      <c r="L172" s="182"/>
      <c r="M172" s="159"/>
      <c r="N172" s="167"/>
    </row>
    <row r="173" spans="1:14" customFormat="1" ht="25.5" customHeight="1" x14ac:dyDescent="0.2">
      <c r="A173" s="54" t="s">
        <v>447</v>
      </c>
      <c r="B173" s="171" t="s">
        <v>388</v>
      </c>
      <c r="C173" s="157" t="s">
        <v>448</v>
      </c>
      <c r="D173" s="54" t="s">
        <v>250</v>
      </c>
      <c r="E173" s="54" t="s">
        <v>19</v>
      </c>
      <c r="F173" s="156" t="s">
        <v>123</v>
      </c>
      <c r="G173" s="156" t="s">
        <v>251</v>
      </c>
      <c r="H173" s="55">
        <v>2009</v>
      </c>
      <c r="I173" s="158">
        <v>45810</v>
      </c>
      <c r="J173" s="163" t="s">
        <v>37</v>
      </c>
      <c r="K173" s="54" t="s">
        <v>23</v>
      </c>
      <c r="L173" s="182"/>
      <c r="M173" s="159"/>
      <c r="N173" s="167"/>
    </row>
    <row r="174" spans="1:14" customFormat="1" ht="25.5" customHeight="1" x14ac:dyDescent="0.2">
      <c r="A174" s="54" t="s">
        <v>449</v>
      </c>
      <c r="B174" s="171" t="s">
        <v>388</v>
      </c>
      <c r="C174" s="157" t="s">
        <v>448</v>
      </c>
      <c r="D174" s="54" t="s">
        <v>250</v>
      </c>
      <c r="E174" s="54" t="s">
        <v>19</v>
      </c>
      <c r="F174" s="156" t="s">
        <v>123</v>
      </c>
      <c r="G174" s="156" t="s">
        <v>251</v>
      </c>
      <c r="H174" s="55">
        <v>2009</v>
      </c>
      <c r="I174" s="158">
        <v>45810</v>
      </c>
      <c r="J174" s="163" t="s">
        <v>37</v>
      </c>
      <c r="K174" s="54" t="s">
        <v>23</v>
      </c>
      <c r="L174" s="182"/>
      <c r="M174" s="159"/>
      <c r="N174" s="167"/>
    </row>
    <row r="175" spans="1:14" customFormat="1" ht="25.5" customHeight="1" x14ac:dyDescent="0.2">
      <c r="A175" s="54" t="s">
        <v>450</v>
      </c>
      <c r="B175" s="171" t="s">
        <v>388</v>
      </c>
      <c r="C175" s="157" t="s">
        <v>451</v>
      </c>
      <c r="D175" s="54" t="s">
        <v>250</v>
      </c>
      <c r="E175" s="54" t="s">
        <v>19</v>
      </c>
      <c r="F175" s="156" t="s">
        <v>123</v>
      </c>
      <c r="G175" s="156" t="s">
        <v>251</v>
      </c>
      <c r="H175" s="55">
        <v>2009</v>
      </c>
      <c r="I175" s="158">
        <v>45810</v>
      </c>
      <c r="J175" s="163" t="s">
        <v>37</v>
      </c>
      <c r="K175" s="54" t="s">
        <v>23</v>
      </c>
      <c r="L175" s="182"/>
      <c r="M175" s="159"/>
      <c r="N175" s="167"/>
    </row>
    <row r="176" spans="1:14" customFormat="1" ht="25.5" customHeight="1" x14ac:dyDescent="0.2">
      <c r="A176" s="54" t="s">
        <v>452</v>
      </c>
      <c r="B176" s="171" t="s">
        <v>388</v>
      </c>
      <c r="C176" s="157" t="s">
        <v>451</v>
      </c>
      <c r="D176" s="54" t="s">
        <v>250</v>
      </c>
      <c r="E176" s="54" t="s">
        <v>19</v>
      </c>
      <c r="F176" s="156" t="s">
        <v>123</v>
      </c>
      <c r="G176" s="156" t="s">
        <v>251</v>
      </c>
      <c r="H176" s="55">
        <v>2009</v>
      </c>
      <c r="I176" s="158">
        <v>45810</v>
      </c>
      <c r="J176" s="163" t="s">
        <v>37</v>
      </c>
      <c r="K176" s="54" t="s">
        <v>23</v>
      </c>
      <c r="L176" s="182"/>
      <c r="M176" s="159"/>
      <c r="N176" s="167"/>
    </row>
    <row r="177" spans="1:14" customFormat="1" ht="25.5" customHeight="1" x14ac:dyDescent="0.2">
      <c r="A177" s="54" t="s">
        <v>453</v>
      </c>
      <c r="B177" s="171" t="s">
        <v>388</v>
      </c>
      <c r="C177" s="157" t="s">
        <v>454</v>
      </c>
      <c r="D177" s="54" t="s">
        <v>250</v>
      </c>
      <c r="E177" s="54" t="s">
        <v>19</v>
      </c>
      <c r="F177" s="156" t="s">
        <v>103</v>
      </c>
      <c r="G177" s="156" t="s">
        <v>104</v>
      </c>
      <c r="H177" s="55">
        <v>2018</v>
      </c>
      <c r="I177" s="158">
        <v>45810</v>
      </c>
      <c r="J177" s="54" t="s">
        <v>22</v>
      </c>
      <c r="K177" s="54" t="s">
        <v>23</v>
      </c>
      <c r="L177" s="181"/>
      <c r="M177" s="159"/>
      <c r="N177" s="166"/>
    </row>
    <row r="178" spans="1:14" customFormat="1" ht="25.5" customHeight="1" x14ac:dyDescent="0.2">
      <c r="A178" s="54" t="s">
        <v>455</v>
      </c>
      <c r="B178" s="171" t="s">
        <v>388</v>
      </c>
      <c r="C178" s="157" t="s">
        <v>456</v>
      </c>
      <c r="D178" s="54" t="s">
        <v>304</v>
      </c>
      <c r="E178" s="156" t="s">
        <v>19</v>
      </c>
      <c r="F178" s="156" t="s">
        <v>31</v>
      </c>
      <c r="G178" s="156" t="s">
        <v>277</v>
      </c>
      <c r="H178" s="55">
        <v>2014</v>
      </c>
      <c r="I178" s="158">
        <v>45810</v>
      </c>
      <c r="J178" s="54" t="s">
        <v>22</v>
      </c>
      <c r="K178" s="54" t="s">
        <v>23</v>
      </c>
      <c r="L178" s="181"/>
      <c r="M178" s="159"/>
      <c r="N178" s="160"/>
    </row>
    <row r="179" spans="1:14" customFormat="1" ht="25.5" customHeight="1" x14ac:dyDescent="0.2">
      <c r="A179" s="54" t="s">
        <v>457</v>
      </c>
      <c r="B179" s="171" t="s">
        <v>388</v>
      </c>
      <c r="C179" s="157" t="s">
        <v>458</v>
      </c>
      <c r="D179" s="54" t="s">
        <v>304</v>
      </c>
      <c r="E179" s="54" t="s">
        <v>459</v>
      </c>
      <c r="F179" s="156" t="s">
        <v>460</v>
      </c>
      <c r="G179" s="156" t="s">
        <v>461</v>
      </c>
      <c r="H179" s="55">
        <v>2009</v>
      </c>
      <c r="I179" s="158">
        <v>45810</v>
      </c>
      <c r="J179" s="54" t="s">
        <v>22</v>
      </c>
      <c r="K179" s="54" t="s">
        <v>23</v>
      </c>
      <c r="L179" s="181"/>
      <c r="M179" s="159"/>
      <c r="N179" s="160"/>
    </row>
    <row r="180" spans="1:14" customFormat="1" ht="25.5" customHeight="1" x14ac:dyDescent="0.2">
      <c r="A180" s="54" t="s">
        <v>462</v>
      </c>
      <c r="B180" s="171" t="s">
        <v>388</v>
      </c>
      <c r="C180" s="157" t="s">
        <v>307</v>
      </c>
      <c r="D180" s="54" t="s">
        <v>304</v>
      </c>
      <c r="E180" s="54" t="s">
        <v>127</v>
      </c>
      <c r="F180" s="156" t="s">
        <v>460</v>
      </c>
      <c r="G180" s="156" t="s">
        <v>461</v>
      </c>
      <c r="H180" s="55">
        <v>2009</v>
      </c>
      <c r="I180" s="158">
        <v>45810</v>
      </c>
      <c r="J180" s="54" t="s">
        <v>22</v>
      </c>
      <c r="K180" s="54" t="s">
        <v>23</v>
      </c>
      <c r="L180" s="181"/>
      <c r="M180" s="159"/>
      <c r="N180" s="160"/>
    </row>
    <row r="181" spans="1:14" customFormat="1" ht="25.5" customHeight="1" x14ac:dyDescent="0.2">
      <c r="A181" s="156" t="s">
        <v>463</v>
      </c>
      <c r="B181" s="156" t="s">
        <v>464</v>
      </c>
      <c r="C181" s="157" t="s">
        <v>288</v>
      </c>
      <c r="D181" s="54" t="s">
        <v>18</v>
      </c>
      <c r="E181" s="54" t="s">
        <v>19</v>
      </c>
      <c r="F181" s="156" t="s">
        <v>103</v>
      </c>
      <c r="G181" s="156" t="s">
        <v>465</v>
      </c>
      <c r="H181" s="55">
        <v>2017</v>
      </c>
      <c r="I181" s="158">
        <v>45810</v>
      </c>
      <c r="J181" s="54" t="s">
        <v>22</v>
      </c>
      <c r="K181" s="54" t="s">
        <v>23</v>
      </c>
      <c r="L181" s="181"/>
      <c r="M181" s="159"/>
      <c r="N181" s="160"/>
    </row>
    <row r="182" spans="1:14" customFormat="1" ht="25.5" x14ac:dyDescent="0.2">
      <c r="A182" s="54" t="s">
        <v>466</v>
      </c>
      <c r="B182" s="156" t="s">
        <v>467</v>
      </c>
      <c r="C182" s="157" t="s">
        <v>468</v>
      </c>
      <c r="D182" s="156" t="s">
        <v>469</v>
      </c>
      <c r="E182" s="156" t="s">
        <v>19</v>
      </c>
      <c r="F182" s="156" t="s">
        <v>40</v>
      </c>
      <c r="G182" s="156" t="s">
        <v>470</v>
      </c>
      <c r="H182" s="165">
        <v>2020</v>
      </c>
      <c r="I182" s="158">
        <v>45810</v>
      </c>
      <c r="J182" s="54" t="s">
        <v>37</v>
      </c>
      <c r="K182" s="54" t="s">
        <v>23</v>
      </c>
      <c r="L182" s="181"/>
      <c r="M182" s="159"/>
      <c r="N182" s="161"/>
    </row>
    <row r="183" spans="1:14" customFormat="1" ht="25.5" x14ac:dyDescent="0.2">
      <c r="A183" s="54" t="s">
        <v>471</v>
      </c>
      <c r="B183" s="156" t="s">
        <v>467</v>
      </c>
      <c r="C183" s="157" t="s">
        <v>472</v>
      </c>
      <c r="D183" s="156" t="s">
        <v>473</v>
      </c>
      <c r="E183" s="156" t="s">
        <v>19</v>
      </c>
      <c r="F183" s="156" t="s">
        <v>40</v>
      </c>
      <c r="G183" s="156" t="s">
        <v>470</v>
      </c>
      <c r="H183" s="165">
        <v>2020</v>
      </c>
      <c r="I183" s="158">
        <v>45810</v>
      </c>
      <c r="J183" s="54" t="s">
        <v>37</v>
      </c>
      <c r="K183" s="54" t="s">
        <v>23</v>
      </c>
      <c r="L183" s="181"/>
      <c r="M183" s="159"/>
      <c r="N183" s="161"/>
    </row>
    <row r="184" spans="1:14" customFormat="1" ht="25.5" x14ac:dyDescent="0.2">
      <c r="A184" s="54" t="s">
        <v>474</v>
      </c>
      <c r="B184" s="156" t="s">
        <v>467</v>
      </c>
      <c r="C184" s="157" t="s">
        <v>475</v>
      </c>
      <c r="D184" s="156" t="s">
        <v>469</v>
      </c>
      <c r="E184" s="156" t="s">
        <v>19</v>
      </c>
      <c r="F184" s="156" t="s">
        <v>40</v>
      </c>
      <c r="G184" s="156" t="s">
        <v>476</v>
      </c>
      <c r="H184" s="165">
        <v>2020</v>
      </c>
      <c r="I184" s="158">
        <v>45810</v>
      </c>
      <c r="J184" s="54" t="s">
        <v>22</v>
      </c>
      <c r="K184" s="54" t="s">
        <v>23</v>
      </c>
      <c r="L184" s="181"/>
      <c r="M184" s="159"/>
      <c r="N184" s="161"/>
    </row>
    <row r="185" spans="1:14" customFormat="1" ht="25.5" x14ac:dyDescent="0.2">
      <c r="A185" s="54" t="s">
        <v>477</v>
      </c>
      <c r="B185" s="156" t="s">
        <v>467</v>
      </c>
      <c r="C185" s="157" t="s">
        <v>475</v>
      </c>
      <c r="D185" s="156" t="s">
        <v>473</v>
      </c>
      <c r="E185" s="156" t="s">
        <v>19</v>
      </c>
      <c r="F185" s="156" t="s">
        <v>40</v>
      </c>
      <c r="G185" s="156" t="s">
        <v>476</v>
      </c>
      <c r="H185" s="165">
        <v>2020</v>
      </c>
      <c r="I185" s="158">
        <v>45810</v>
      </c>
      <c r="J185" s="54" t="s">
        <v>22</v>
      </c>
      <c r="K185" s="54" t="s">
        <v>23</v>
      </c>
      <c r="L185" s="181"/>
      <c r="M185" s="159"/>
      <c r="N185" s="161"/>
    </row>
    <row r="186" spans="1:14" customFormat="1" ht="25.5" x14ac:dyDescent="0.2">
      <c r="A186" s="54" t="s">
        <v>478</v>
      </c>
      <c r="B186" s="156" t="s">
        <v>467</v>
      </c>
      <c r="C186" s="157" t="s">
        <v>479</v>
      </c>
      <c r="D186" s="156" t="s">
        <v>480</v>
      </c>
      <c r="E186" s="156" t="s">
        <v>19</v>
      </c>
      <c r="F186" s="156" t="s">
        <v>40</v>
      </c>
      <c r="G186" s="156" t="s">
        <v>476</v>
      </c>
      <c r="H186" s="165">
        <v>2020</v>
      </c>
      <c r="I186" s="158">
        <v>45810</v>
      </c>
      <c r="J186" s="54" t="s">
        <v>22</v>
      </c>
      <c r="K186" s="54" t="s">
        <v>23</v>
      </c>
      <c r="L186" s="181"/>
      <c r="M186" s="159"/>
      <c r="N186" s="161"/>
    </row>
    <row r="187" spans="1:14" customFormat="1" ht="25.5" x14ac:dyDescent="0.2">
      <c r="A187" s="54" t="s">
        <v>481</v>
      </c>
      <c r="B187" s="156" t="s">
        <v>482</v>
      </c>
      <c r="C187" s="157" t="s">
        <v>483</v>
      </c>
      <c r="D187" s="156" t="s">
        <v>469</v>
      </c>
      <c r="E187" s="156" t="s">
        <v>19</v>
      </c>
      <c r="F187" s="156" t="s">
        <v>40</v>
      </c>
      <c r="G187" s="156" t="s">
        <v>484</v>
      </c>
      <c r="H187" s="165">
        <v>2020</v>
      </c>
      <c r="I187" s="158">
        <v>45810</v>
      </c>
      <c r="J187" s="54" t="s">
        <v>22</v>
      </c>
      <c r="K187" s="54" t="s">
        <v>23</v>
      </c>
      <c r="L187" s="181"/>
      <c r="M187" s="159"/>
      <c r="N187" s="161"/>
    </row>
    <row r="188" spans="1:14" customFormat="1" ht="25.5" x14ac:dyDescent="0.2">
      <c r="A188" s="54" t="s">
        <v>485</v>
      </c>
      <c r="B188" s="156" t="s">
        <v>482</v>
      </c>
      <c r="C188" s="157" t="s">
        <v>483</v>
      </c>
      <c r="D188" s="156" t="s">
        <v>473</v>
      </c>
      <c r="E188" s="156" t="s">
        <v>19</v>
      </c>
      <c r="F188" s="156" t="s">
        <v>40</v>
      </c>
      <c r="G188" s="156" t="s">
        <v>484</v>
      </c>
      <c r="H188" s="165">
        <v>2020</v>
      </c>
      <c r="I188" s="158">
        <v>45810</v>
      </c>
      <c r="J188" s="54" t="s">
        <v>22</v>
      </c>
      <c r="K188" s="54" t="s">
        <v>23</v>
      </c>
      <c r="L188" s="181"/>
      <c r="M188" s="159"/>
      <c r="N188" s="161"/>
    </row>
    <row r="189" spans="1:14" customFormat="1" ht="25.5" x14ac:dyDescent="0.2">
      <c r="A189" s="54" t="s">
        <v>486</v>
      </c>
      <c r="B189" s="156" t="s">
        <v>482</v>
      </c>
      <c r="C189" s="157" t="s">
        <v>487</v>
      </c>
      <c r="D189" s="156" t="s">
        <v>469</v>
      </c>
      <c r="E189" s="156" t="s">
        <v>19</v>
      </c>
      <c r="F189" s="156" t="s">
        <v>40</v>
      </c>
      <c r="G189" s="156" t="s">
        <v>484</v>
      </c>
      <c r="H189" s="165">
        <v>2020</v>
      </c>
      <c r="I189" s="158">
        <v>45810</v>
      </c>
      <c r="J189" s="54" t="s">
        <v>22</v>
      </c>
      <c r="K189" s="54" t="s">
        <v>23</v>
      </c>
      <c r="L189" s="181"/>
      <c r="M189" s="159"/>
      <c r="N189" s="161"/>
    </row>
    <row r="190" spans="1:14" customFormat="1" ht="25.5" x14ac:dyDescent="0.2">
      <c r="A190" s="54" t="s">
        <v>488</v>
      </c>
      <c r="B190" s="156" t="s">
        <v>482</v>
      </c>
      <c r="C190" s="157" t="s">
        <v>487</v>
      </c>
      <c r="D190" s="156" t="s">
        <v>473</v>
      </c>
      <c r="E190" s="156" t="s">
        <v>19</v>
      </c>
      <c r="F190" s="156" t="s">
        <v>40</v>
      </c>
      <c r="G190" s="156" t="s">
        <v>484</v>
      </c>
      <c r="H190" s="165">
        <v>2020</v>
      </c>
      <c r="I190" s="158">
        <v>45810</v>
      </c>
      <c r="J190" s="54" t="s">
        <v>22</v>
      </c>
      <c r="K190" s="54" t="s">
        <v>23</v>
      </c>
      <c r="L190" s="181"/>
      <c r="M190" s="159"/>
      <c r="N190" s="161"/>
    </row>
    <row r="191" spans="1:14" customFormat="1" ht="25.5" x14ac:dyDescent="0.2">
      <c r="A191" s="54" t="s">
        <v>489</v>
      </c>
      <c r="B191" s="156" t="s">
        <v>482</v>
      </c>
      <c r="C191" s="157" t="s">
        <v>490</v>
      </c>
      <c r="D191" s="156" t="s">
        <v>469</v>
      </c>
      <c r="E191" s="156" t="s">
        <v>19</v>
      </c>
      <c r="F191" s="156" t="s">
        <v>40</v>
      </c>
      <c r="G191" s="156" t="s">
        <v>484</v>
      </c>
      <c r="H191" s="165">
        <v>2020</v>
      </c>
      <c r="I191" s="158">
        <v>45810</v>
      </c>
      <c r="J191" s="54" t="s">
        <v>22</v>
      </c>
      <c r="K191" s="54" t="s">
        <v>23</v>
      </c>
      <c r="L191" s="181"/>
      <c r="M191" s="159"/>
      <c r="N191" s="161"/>
    </row>
    <row r="192" spans="1:14" customFormat="1" ht="25.5" x14ac:dyDescent="0.2">
      <c r="A192" s="54" t="s">
        <v>491</v>
      </c>
      <c r="B192" s="156" t="s">
        <v>482</v>
      </c>
      <c r="C192" s="157" t="s">
        <v>490</v>
      </c>
      <c r="D192" s="156" t="s">
        <v>473</v>
      </c>
      <c r="E192" s="156" t="s">
        <v>19</v>
      </c>
      <c r="F192" s="156" t="s">
        <v>40</v>
      </c>
      <c r="G192" s="156" t="s">
        <v>484</v>
      </c>
      <c r="H192" s="165">
        <v>2020</v>
      </c>
      <c r="I192" s="158">
        <v>45810</v>
      </c>
      <c r="J192" s="54" t="s">
        <v>22</v>
      </c>
      <c r="K192" s="54" t="s">
        <v>23</v>
      </c>
      <c r="L192" s="181"/>
      <c r="M192" s="159"/>
      <c r="N192" s="161"/>
    </row>
    <row r="193" spans="1:14" customFormat="1" ht="25.5" customHeight="1" x14ac:dyDescent="0.2">
      <c r="A193" s="54" t="s">
        <v>492</v>
      </c>
      <c r="B193" s="156" t="s">
        <v>482</v>
      </c>
      <c r="C193" s="157" t="s">
        <v>493</v>
      </c>
      <c r="D193" s="156" t="s">
        <v>304</v>
      </c>
      <c r="E193" s="156" t="s">
        <v>19</v>
      </c>
      <c r="F193" s="156" t="s">
        <v>229</v>
      </c>
      <c r="G193" s="156" t="s">
        <v>316</v>
      </c>
      <c r="H193" s="165">
        <v>2020</v>
      </c>
      <c r="I193" s="158">
        <v>45810</v>
      </c>
      <c r="J193" s="54" t="s">
        <v>22</v>
      </c>
      <c r="K193" s="54" t="s">
        <v>23</v>
      </c>
      <c r="L193" s="181"/>
      <c r="M193" s="159"/>
      <c r="N193" s="161"/>
    </row>
    <row r="194" spans="1:14" customFormat="1" ht="25.5" customHeight="1" x14ac:dyDescent="0.2">
      <c r="A194" s="54" t="s">
        <v>494</v>
      </c>
      <c r="B194" s="156" t="s">
        <v>482</v>
      </c>
      <c r="C194" s="157" t="s">
        <v>495</v>
      </c>
      <c r="D194" s="156" t="s">
        <v>496</v>
      </c>
      <c r="E194" s="156" t="s">
        <v>19</v>
      </c>
      <c r="F194" s="156" t="s">
        <v>315</v>
      </c>
      <c r="G194" s="156" t="s">
        <v>497</v>
      </c>
      <c r="H194" s="165">
        <v>2020</v>
      </c>
      <c r="I194" s="158">
        <v>45810</v>
      </c>
      <c r="J194" s="54" t="s">
        <v>22</v>
      </c>
      <c r="K194" s="54" t="s">
        <v>23</v>
      </c>
      <c r="L194" s="181"/>
      <c r="M194" s="159"/>
      <c r="N194" s="161"/>
    </row>
    <row r="195" spans="1:14" customFormat="1" ht="25.5" customHeight="1" x14ac:dyDescent="0.2">
      <c r="A195" s="54" t="s">
        <v>498</v>
      </c>
      <c r="B195" s="156" t="s">
        <v>482</v>
      </c>
      <c r="C195" s="157" t="s">
        <v>499</v>
      </c>
      <c r="D195" s="156" t="s">
        <v>496</v>
      </c>
      <c r="E195" s="156" t="s">
        <v>19</v>
      </c>
      <c r="F195" s="156" t="s">
        <v>315</v>
      </c>
      <c r="G195" s="156" t="s">
        <v>497</v>
      </c>
      <c r="H195" s="165">
        <v>2020</v>
      </c>
      <c r="I195" s="158">
        <v>45810</v>
      </c>
      <c r="J195" s="54" t="s">
        <v>22</v>
      </c>
      <c r="K195" s="54" t="s">
        <v>23</v>
      </c>
      <c r="L195" s="181"/>
      <c r="M195" s="159"/>
      <c r="N195" s="161"/>
    </row>
    <row r="196" spans="1:14" customFormat="1" ht="25.5" customHeight="1" x14ac:dyDescent="0.2">
      <c r="A196" s="54" t="s">
        <v>500</v>
      </c>
      <c r="B196" s="156" t="s">
        <v>482</v>
      </c>
      <c r="C196" s="157" t="s">
        <v>501</v>
      </c>
      <c r="D196" s="156" t="s">
        <v>496</v>
      </c>
      <c r="E196" s="156" t="s">
        <v>19</v>
      </c>
      <c r="F196" s="156" t="s">
        <v>315</v>
      </c>
      <c r="G196" s="156" t="s">
        <v>497</v>
      </c>
      <c r="H196" s="165">
        <v>2020</v>
      </c>
      <c r="I196" s="158">
        <v>45810</v>
      </c>
      <c r="J196" s="54" t="s">
        <v>22</v>
      </c>
      <c r="K196" s="54" t="s">
        <v>23</v>
      </c>
      <c r="L196" s="181"/>
      <c r="M196" s="159"/>
      <c r="N196" s="161"/>
    </row>
    <row r="197" spans="1:14" customFormat="1" ht="25.5" customHeight="1" x14ac:dyDescent="0.2">
      <c r="A197" s="54" t="s">
        <v>502</v>
      </c>
      <c r="B197" s="156" t="s">
        <v>482</v>
      </c>
      <c r="C197" s="157" t="s">
        <v>503</v>
      </c>
      <c r="D197" s="156" t="s">
        <v>496</v>
      </c>
      <c r="E197" s="156" t="s">
        <v>19</v>
      </c>
      <c r="F197" s="156" t="s">
        <v>315</v>
      </c>
      <c r="G197" s="156" t="s">
        <v>497</v>
      </c>
      <c r="H197" s="165">
        <v>2021</v>
      </c>
      <c r="I197" s="158">
        <v>45810</v>
      </c>
      <c r="J197" s="54" t="s">
        <v>22</v>
      </c>
      <c r="K197" s="54" t="s">
        <v>23</v>
      </c>
      <c r="L197" s="181"/>
      <c r="M197" s="159"/>
      <c r="N197" s="161"/>
    </row>
    <row r="198" spans="1:14" customFormat="1" ht="25.5" customHeight="1" x14ac:dyDescent="0.2">
      <c r="A198" s="156" t="s">
        <v>504</v>
      </c>
      <c r="B198" s="156" t="s">
        <v>505</v>
      </c>
      <c r="C198" s="157" t="s">
        <v>506</v>
      </c>
      <c r="D198" s="54" t="s">
        <v>507</v>
      </c>
      <c r="E198" s="156" t="s">
        <v>19</v>
      </c>
      <c r="F198" s="156" t="s">
        <v>68</v>
      </c>
      <c r="G198" s="156" t="s">
        <v>508</v>
      </c>
      <c r="H198" s="55">
        <v>2014</v>
      </c>
      <c r="I198" s="158">
        <v>45810</v>
      </c>
      <c r="J198" s="54" t="s">
        <v>22</v>
      </c>
      <c r="K198" s="54" t="s">
        <v>23</v>
      </c>
      <c r="L198" s="181"/>
      <c r="M198" s="159"/>
      <c r="N198" s="167"/>
    </row>
    <row r="199" spans="1:14" ht="25.5" customHeight="1" x14ac:dyDescent="0.2">
      <c r="A199" s="7" t="s">
        <v>509</v>
      </c>
      <c r="B199" s="7" t="s">
        <v>505</v>
      </c>
      <c r="C199" s="12" t="s">
        <v>510</v>
      </c>
      <c r="D199" s="6" t="s">
        <v>507</v>
      </c>
      <c r="E199" s="7" t="s">
        <v>19</v>
      </c>
      <c r="F199" s="7" t="s">
        <v>103</v>
      </c>
      <c r="G199" s="7" t="s">
        <v>511</v>
      </c>
      <c r="H199" s="11">
        <v>2018</v>
      </c>
      <c r="I199" s="158">
        <v>45810</v>
      </c>
      <c r="J199" s="6" t="s">
        <v>22</v>
      </c>
      <c r="K199" s="54" t="s">
        <v>23</v>
      </c>
      <c r="L199" s="181"/>
      <c r="M199" s="109"/>
      <c r="N199" s="111"/>
    </row>
    <row r="200" spans="1:14" ht="25.5" customHeight="1" x14ac:dyDescent="0.2">
      <c r="A200" s="7" t="s">
        <v>512</v>
      </c>
      <c r="B200" s="7" t="s">
        <v>505</v>
      </c>
      <c r="C200" s="12" t="s">
        <v>513</v>
      </c>
      <c r="D200" s="6" t="s">
        <v>507</v>
      </c>
      <c r="E200" s="7" t="s">
        <v>19</v>
      </c>
      <c r="F200" s="7" t="s">
        <v>103</v>
      </c>
      <c r="G200" s="7" t="s">
        <v>511</v>
      </c>
      <c r="H200" s="11">
        <v>2018</v>
      </c>
      <c r="I200" s="158">
        <v>45810</v>
      </c>
      <c r="J200" s="6" t="s">
        <v>22</v>
      </c>
      <c r="K200" s="54" t="s">
        <v>23</v>
      </c>
      <c r="L200" s="181"/>
      <c r="M200" s="109"/>
      <c r="N200" s="111"/>
    </row>
    <row r="201" spans="1:14" s="152" customFormat="1" ht="25.5" customHeight="1" x14ac:dyDescent="0.2">
      <c r="A201" s="5" t="s">
        <v>514</v>
      </c>
      <c r="B201" s="5" t="s">
        <v>505</v>
      </c>
      <c r="C201" s="154" t="s">
        <v>515</v>
      </c>
      <c r="D201" s="4" t="s">
        <v>507</v>
      </c>
      <c r="E201" s="5" t="s">
        <v>19</v>
      </c>
      <c r="F201" s="5" t="s">
        <v>114</v>
      </c>
      <c r="G201" s="5" t="s">
        <v>516</v>
      </c>
      <c r="H201" s="177">
        <v>2025</v>
      </c>
      <c r="I201" s="158">
        <v>45810</v>
      </c>
      <c r="J201" s="4" t="s">
        <v>22</v>
      </c>
      <c r="K201" s="54" t="s">
        <v>23</v>
      </c>
      <c r="L201" s="185"/>
      <c r="M201" s="114"/>
      <c r="N201" s="113"/>
    </row>
    <row r="202" spans="1:14" ht="25.5" customHeight="1" x14ac:dyDescent="0.2">
      <c r="A202" s="7" t="s">
        <v>517</v>
      </c>
      <c r="B202" s="7" t="s">
        <v>505</v>
      </c>
      <c r="C202" s="12" t="s">
        <v>518</v>
      </c>
      <c r="D202" s="6" t="s">
        <v>507</v>
      </c>
      <c r="E202" s="7" t="s">
        <v>19</v>
      </c>
      <c r="F202" s="7" t="s">
        <v>519</v>
      </c>
      <c r="G202" s="7" t="s">
        <v>520</v>
      </c>
      <c r="H202" s="52">
        <v>2008</v>
      </c>
      <c r="I202" s="158">
        <v>45810</v>
      </c>
      <c r="J202" s="6" t="s">
        <v>22</v>
      </c>
      <c r="K202" s="54" t="s">
        <v>23</v>
      </c>
      <c r="L202" s="181"/>
      <c r="M202" s="109"/>
      <c r="N202" s="112"/>
    </row>
    <row r="203" spans="1:14" ht="25.5" customHeight="1" x14ac:dyDescent="0.2">
      <c r="A203" s="7" t="s">
        <v>521</v>
      </c>
      <c r="B203" s="7" t="s">
        <v>505</v>
      </c>
      <c r="C203" s="12" t="s">
        <v>522</v>
      </c>
      <c r="D203" s="6" t="s">
        <v>507</v>
      </c>
      <c r="E203" s="7" t="s">
        <v>19</v>
      </c>
      <c r="F203" s="7" t="s">
        <v>519</v>
      </c>
      <c r="G203" s="7" t="s">
        <v>520</v>
      </c>
      <c r="H203" s="52">
        <v>2008</v>
      </c>
      <c r="I203" s="158">
        <v>45810</v>
      </c>
      <c r="J203" s="6" t="s">
        <v>22</v>
      </c>
      <c r="K203" s="54" t="s">
        <v>23</v>
      </c>
      <c r="L203" s="181"/>
      <c r="M203" s="109" t="s">
        <v>369</v>
      </c>
      <c r="N203" s="112"/>
    </row>
    <row r="204" spans="1:14" ht="25.5" customHeight="1" x14ac:dyDescent="0.2">
      <c r="A204" s="7" t="s">
        <v>523</v>
      </c>
      <c r="B204" s="7" t="s">
        <v>505</v>
      </c>
      <c r="C204" s="12" t="s">
        <v>524</v>
      </c>
      <c r="D204" s="6" t="s">
        <v>507</v>
      </c>
      <c r="E204" s="7" t="s">
        <v>127</v>
      </c>
      <c r="F204" s="7" t="s">
        <v>525</v>
      </c>
      <c r="G204" s="7" t="s">
        <v>526</v>
      </c>
      <c r="H204" s="55">
        <v>2015</v>
      </c>
      <c r="I204" s="158">
        <v>45810</v>
      </c>
      <c r="J204" s="6" t="s">
        <v>22</v>
      </c>
      <c r="K204" s="54" t="s">
        <v>23</v>
      </c>
      <c r="L204" s="181"/>
      <c r="M204" s="109"/>
      <c r="N204" s="112"/>
    </row>
    <row r="205" spans="1:14" ht="25.5" customHeight="1" x14ac:dyDescent="0.2">
      <c r="A205" s="7" t="s">
        <v>527</v>
      </c>
      <c r="B205" s="7" t="s">
        <v>505</v>
      </c>
      <c r="C205" s="12" t="s">
        <v>528</v>
      </c>
      <c r="D205" s="6" t="s">
        <v>507</v>
      </c>
      <c r="E205" s="7" t="s">
        <v>127</v>
      </c>
      <c r="F205" s="7" t="s">
        <v>525</v>
      </c>
      <c r="G205" s="7" t="s">
        <v>526</v>
      </c>
      <c r="H205" s="55">
        <v>2015</v>
      </c>
      <c r="I205" s="158">
        <v>45810</v>
      </c>
      <c r="J205" s="6" t="s">
        <v>22</v>
      </c>
      <c r="K205" s="54" t="s">
        <v>23</v>
      </c>
      <c r="L205" s="181"/>
      <c r="M205" s="109"/>
      <c r="N205" s="112"/>
    </row>
    <row r="206" spans="1:14" ht="25.5" customHeight="1" x14ac:dyDescent="0.2">
      <c r="A206" s="10" t="s">
        <v>529</v>
      </c>
      <c r="B206" s="10" t="s">
        <v>530</v>
      </c>
      <c r="C206" s="53" t="s">
        <v>531</v>
      </c>
      <c r="D206" s="9" t="s">
        <v>507</v>
      </c>
      <c r="E206" s="10" t="s">
        <v>532</v>
      </c>
      <c r="F206" s="10" t="s">
        <v>533</v>
      </c>
      <c r="G206" s="10" t="s">
        <v>534</v>
      </c>
      <c r="H206" s="56">
        <v>1995</v>
      </c>
      <c r="I206" s="158">
        <v>45810</v>
      </c>
      <c r="J206" s="6" t="s">
        <v>22</v>
      </c>
      <c r="K206" s="54" t="s">
        <v>23</v>
      </c>
      <c r="L206" s="181"/>
      <c r="M206" s="109"/>
      <c r="N206" s="110"/>
    </row>
    <row r="207" spans="1:14" ht="25.5" customHeight="1" x14ac:dyDescent="0.2">
      <c r="A207" s="10" t="s">
        <v>535</v>
      </c>
      <c r="B207" s="7" t="s">
        <v>530</v>
      </c>
      <c r="C207" s="12" t="s">
        <v>536</v>
      </c>
      <c r="D207" s="6" t="s">
        <v>507</v>
      </c>
      <c r="E207" s="7" t="s">
        <v>532</v>
      </c>
      <c r="F207" s="7" t="s">
        <v>537</v>
      </c>
      <c r="G207" s="6" t="s">
        <v>538</v>
      </c>
      <c r="H207" s="56">
        <v>1993</v>
      </c>
      <c r="I207" s="158">
        <v>45810</v>
      </c>
      <c r="J207" s="6" t="s">
        <v>22</v>
      </c>
      <c r="K207" s="54" t="s">
        <v>23</v>
      </c>
      <c r="L207" s="181"/>
      <c r="M207" s="109"/>
      <c r="N207" s="110"/>
    </row>
    <row r="208" spans="1:14" ht="25.5" customHeight="1" x14ac:dyDescent="0.2">
      <c r="A208" s="10" t="s">
        <v>539</v>
      </c>
      <c r="B208" s="7" t="s">
        <v>530</v>
      </c>
      <c r="C208" s="12" t="s">
        <v>536</v>
      </c>
      <c r="D208" s="6" t="s">
        <v>507</v>
      </c>
      <c r="E208" s="7" t="s">
        <v>532</v>
      </c>
      <c r="F208" s="7" t="s">
        <v>537</v>
      </c>
      <c r="G208" s="6" t="s">
        <v>540</v>
      </c>
      <c r="H208" s="56">
        <v>1993</v>
      </c>
      <c r="I208" s="158">
        <v>45810</v>
      </c>
      <c r="J208" s="6" t="s">
        <v>22</v>
      </c>
      <c r="K208" s="54" t="s">
        <v>23</v>
      </c>
      <c r="L208" s="181"/>
      <c r="M208" s="109"/>
      <c r="N208" s="110"/>
    </row>
    <row r="209" spans="1:14" ht="25.5" customHeight="1" x14ac:dyDescent="0.2">
      <c r="A209" s="10" t="s">
        <v>541</v>
      </c>
      <c r="B209" s="7" t="s">
        <v>530</v>
      </c>
      <c r="C209" s="12" t="s">
        <v>542</v>
      </c>
      <c r="D209" s="6" t="s">
        <v>507</v>
      </c>
      <c r="E209" s="7" t="s">
        <v>532</v>
      </c>
      <c r="F209" s="7" t="s">
        <v>543</v>
      </c>
      <c r="G209" s="6" t="s">
        <v>544</v>
      </c>
      <c r="H209" s="57">
        <v>2017</v>
      </c>
      <c r="I209" s="158">
        <v>45810</v>
      </c>
      <c r="J209" s="6" t="s">
        <v>22</v>
      </c>
      <c r="K209" s="54" t="s">
        <v>23</v>
      </c>
      <c r="L209" s="181"/>
      <c r="M209" s="109"/>
      <c r="N209" s="110"/>
    </row>
    <row r="210" spans="1:14" s="2" customFormat="1" ht="25.5" customHeight="1" x14ac:dyDescent="0.2">
      <c r="A210" s="153" t="s">
        <v>545</v>
      </c>
      <c r="B210" s="5" t="s">
        <v>530</v>
      </c>
      <c r="C210" s="154" t="s">
        <v>546</v>
      </c>
      <c r="D210" s="4" t="s">
        <v>507</v>
      </c>
      <c r="E210" s="5" t="s">
        <v>547</v>
      </c>
      <c r="F210" s="5" t="s">
        <v>548</v>
      </c>
      <c r="G210" s="5" t="s">
        <v>549</v>
      </c>
      <c r="H210" s="155">
        <v>2003</v>
      </c>
      <c r="I210" s="158">
        <v>45810</v>
      </c>
      <c r="J210" s="4" t="s">
        <v>22</v>
      </c>
      <c r="K210" s="54" t="s">
        <v>23</v>
      </c>
      <c r="L210" s="184"/>
      <c r="M210" s="110"/>
      <c r="N210" s="110"/>
    </row>
    <row r="211" spans="1:14" ht="26.45" customHeight="1" x14ac:dyDescent="0.2">
      <c r="A211" s="19"/>
      <c r="B211" s="18"/>
      <c r="C211" s="20"/>
      <c r="D211" s="21"/>
      <c r="E211" s="18"/>
      <c r="F211" s="18"/>
      <c r="G211" s="18"/>
      <c r="H211" s="22"/>
      <c r="I211" s="23"/>
      <c r="J211" s="24"/>
      <c r="K211" s="24"/>
      <c r="L211" s="186" t="s">
        <v>904</v>
      </c>
      <c r="M211" s="187">
        <f>SUM(M7:M210)</f>
        <v>0</v>
      </c>
      <c r="N211" s="187">
        <f>SUM(N7:N210)</f>
        <v>0</v>
      </c>
    </row>
    <row r="212" spans="1:14" ht="46.15" customHeight="1" x14ac:dyDescent="0.2">
      <c r="K212" s="207" t="s">
        <v>910</v>
      </c>
      <c r="L212" s="207"/>
      <c r="M212" s="208">
        <f>(M211*2/3)+(N211/3)</f>
        <v>0</v>
      </c>
      <c r="N212" s="209"/>
    </row>
  </sheetData>
  <mergeCells count="7">
    <mergeCell ref="K212:L212"/>
    <mergeCell ref="M212:N212"/>
    <mergeCell ref="I3:N3"/>
    <mergeCell ref="A2:N2"/>
    <mergeCell ref="O6:P6"/>
    <mergeCell ref="K5:L5"/>
    <mergeCell ref="M5:N5"/>
  </mergeCells>
  <pageMargins left="0.70866141732283472" right="0.70866141732283472" top="0.74803149606299213" bottom="0.74803149606299213" header="0.31496062992125984" footer="0.31496062992125984"/>
  <pageSetup paperSize="9" scale="40" fitToHeight="0" orientation="landscape" r:id="rId1"/>
  <headerFooter>
    <oddFooter>&amp;C&amp;"Arial Narrow,Gras"&amp;11&amp;A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J28"/>
  <sheetViews>
    <sheetView view="pageBreakPreview" zoomScale="60" zoomScaleNormal="100" workbookViewId="0">
      <selection activeCell="J39" sqref="J39:K39"/>
    </sheetView>
  </sheetViews>
  <sheetFormatPr baseColWidth="10" defaultColWidth="8.85546875" defaultRowHeight="12.75" x14ac:dyDescent="0.2"/>
  <cols>
    <col min="1" max="1" width="12.28515625" customWidth="1"/>
    <col min="2" max="2" width="24" customWidth="1"/>
    <col min="3" max="3" width="17" customWidth="1"/>
    <col min="4" max="5" width="11.42578125" customWidth="1"/>
    <col min="6" max="6" width="13" customWidth="1"/>
    <col min="7" max="7" width="39.28515625" customWidth="1"/>
    <col min="8" max="8" width="11.42578125" customWidth="1"/>
    <col min="9" max="11" width="13.42578125" customWidth="1"/>
    <col min="12" max="13" width="13.7109375" customWidth="1"/>
    <col min="14" max="254" width="11.42578125" customWidth="1"/>
  </cols>
  <sheetData>
    <row r="1" spans="1:114" ht="19.899999999999999" customHeight="1" x14ac:dyDescent="0.2"/>
    <row r="2" spans="1:114" s="2" customFormat="1" ht="29.45" customHeight="1" x14ac:dyDescent="0.2">
      <c r="A2" s="211" t="s">
        <v>862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</row>
    <row r="3" spans="1:114" s="1" customFormat="1" ht="16.149999999999999" customHeight="1" x14ac:dyDescent="0.25">
      <c r="I3" s="210"/>
      <c r="J3" s="210"/>
      <c r="K3" s="210"/>
      <c r="L3" s="210"/>
      <c r="M3" s="210"/>
    </row>
    <row r="4" spans="1:114" s="1" customFormat="1" ht="11.25" customHeight="1" thickBot="1" x14ac:dyDescent="0.25">
      <c r="I4" s="3"/>
      <c r="J4" s="3"/>
      <c r="K4" s="3"/>
    </row>
    <row r="5" spans="1:114" ht="59.45" customHeight="1" thickTop="1" thickBot="1" x14ac:dyDescent="0.25">
      <c r="J5" s="220" t="s">
        <v>908</v>
      </c>
      <c r="K5" s="221"/>
      <c r="L5" s="222" t="s">
        <v>909</v>
      </c>
      <c r="M5" s="223"/>
    </row>
    <row r="6" spans="1:114" s="1" customFormat="1" ht="59.45" customHeight="1" thickBot="1" x14ac:dyDescent="0.25">
      <c r="A6" s="14" t="s">
        <v>565</v>
      </c>
      <c r="B6" s="16" t="s">
        <v>2</v>
      </c>
      <c r="C6" s="13" t="s">
        <v>3</v>
      </c>
      <c r="D6" s="14" t="s">
        <v>4</v>
      </c>
      <c r="E6" s="16" t="s">
        <v>5</v>
      </c>
      <c r="F6" s="16" t="s">
        <v>6</v>
      </c>
      <c r="G6" s="16" t="s">
        <v>7</v>
      </c>
      <c r="H6" s="14" t="s">
        <v>8</v>
      </c>
      <c r="I6" s="14" t="s">
        <v>10</v>
      </c>
      <c r="J6" s="92" t="s">
        <v>11</v>
      </c>
      <c r="K6" s="92" t="s">
        <v>566</v>
      </c>
      <c r="L6" s="108" t="s">
        <v>13</v>
      </c>
      <c r="M6" s="108" t="s">
        <v>14</v>
      </c>
      <c r="N6" s="218"/>
      <c r="O6" s="219"/>
    </row>
    <row r="7" spans="1:114" s="1" customFormat="1" ht="33" customHeight="1" x14ac:dyDescent="0.2">
      <c r="A7" s="89">
        <v>1</v>
      </c>
      <c r="B7" s="90" t="s">
        <v>673</v>
      </c>
      <c r="C7" s="90" t="s">
        <v>630</v>
      </c>
      <c r="D7" s="89" t="s">
        <v>674</v>
      </c>
      <c r="E7" s="89" t="s">
        <v>19</v>
      </c>
      <c r="F7" s="89" t="s">
        <v>123</v>
      </c>
      <c r="G7" s="89" t="s">
        <v>863</v>
      </c>
      <c r="H7" s="91">
        <v>2014</v>
      </c>
      <c r="I7" s="91" t="s">
        <v>22</v>
      </c>
      <c r="J7" s="91" t="s">
        <v>571</v>
      </c>
      <c r="K7" s="198"/>
      <c r="L7" s="85"/>
      <c r="M7" s="85"/>
    </row>
    <row r="8" spans="1:114" s="1" customFormat="1" ht="33" customHeight="1" x14ac:dyDescent="0.2">
      <c r="A8" s="89">
        <v>2</v>
      </c>
      <c r="B8" s="90" t="s">
        <v>673</v>
      </c>
      <c r="C8" s="90" t="s">
        <v>630</v>
      </c>
      <c r="D8" s="89" t="s">
        <v>864</v>
      </c>
      <c r="E8" s="89" t="s">
        <v>19</v>
      </c>
      <c r="F8" s="89" t="s">
        <v>123</v>
      </c>
      <c r="G8" s="89" t="s">
        <v>863</v>
      </c>
      <c r="H8" s="91">
        <v>2014</v>
      </c>
      <c r="I8" s="91" t="s">
        <v>22</v>
      </c>
      <c r="J8" s="91" t="s">
        <v>571</v>
      </c>
      <c r="K8" s="198"/>
      <c r="L8" s="85"/>
      <c r="M8" s="85"/>
    </row>
    <row r="9" spans="1:114" s="1" customFormat="1" ht="33" customHeight="1" x14ac:dyDescent="0.2">
      <c r="A9" s="89">
        <v>3</v>
      </c>
      <c r="B9" s="90" t="s">
        <v>865</v>
      </c>
      <c r="C9" s="90" t="s">
        <v>866</v>
      </c>
      <c r="D9" s="89" t="s">
        <v>674</v>
      </c>
      <c r="E9" s="89" t="s">
        <v>19</v>
      </c>
      <c r="F9" s="89" t="s">
        <v>123</v>
      </c>
      <c r="G9" s="89" t="s">
        <v>867</v>
      </c>
      <c r="H9" s="91" t="s">
        <v>868</v>
      </c>
      <c r="I9" s="91" t="s">
        <v>22</v>
      </c>
      <c r="J9" s="198"/>
      <c r="K9" s="91" t="s">
        <v>571</v>
      </c>
      <c r="L9" s="85"/>
      <c r="M9" s="85"/>
    </row>
    <row r="10" spans="1:114" s="1" customFormat="1" ht="33" customHeight="1" x14ac:dyDescent="0.2">
      <c r="A10" s="89">
        <v>4</v>
      </c>
      <c r="B10" s="90" t="s">
        <v>865</v>
      </c>
      <c r="C10" s="90" t="s">
        <v>866</v>
      </c>
      <c r="D10" s="89" t="s">
        <v>864</v>
      </c>
      <c r="E10" s="89" t="s">
        <v>19</v>
      </c>
      <c r="F10" s="89" t="s">
        <v>123</v>
      </c>
      <c r="G10" s="89" t="s">
        <v>869</v>
      </c>
      <c r="H10" s="91">
        <v>2014</v>
      </c>
      <c r="I10" s="91" t="s">
        <v>22</v>
      </c>
      <c r="J10" s="198"/>
      <c r="K10" s="91" t="s">
        <v>571</v>
      </c>
      <c r="L10" s="85"/>
      <c r="M10" s="85"/>
    </row>
    <row r="11" spans="1:114" s="1" customFormat="1" ht="33" customHeight="1" x14ac:dyDescent="0.2">
      <c r="A11" s="89">
        <v>5</v>
      </c>
      <c r="B11" s="90" t="s">
        <v>673</v>
      </c>
      <c r="C11" s="90" t="s">
        <v>870</v>
      </c>
      <c r="D11" s="89" t="s">
        <v>871</v>
      </c>
      <c r="E11" s="89" t="s">
        <v>19</v>
      </c>
      <c r="F11" s="89" t="s">
        <v>872</v>
      </c>
      <c r="G11" s="89" t="s">
        <v>873</v>
      </c>
      <c r="H11" s="91">
        <v>2014</v>
      </c>
      <c r="I11" s="91" t="s">
        <v>22</v>
      </c>
      <c r="J11" s="198"/>
      <c r="K11" s="91" t="s">
        <v>571</v>
      </c>
      <c r="L11" s="85"/>
      <c r="M11" s="85"/>
    </row>
    <row r="12" spans="1:114" ht="30" customHeight="1" x14ac:dyDescent="0.2">
      <c r="K12" s="119" t="s">
        <v>874</v>
      </c>
      <c r="L12" s="120"/>
      <c r="M12" s="120"/>
    </row>
    <row r="13" spans="1:114" ht="41.45" customHeight="1" x14ac:dyDescent="0.2">
      <c r="B13" s="37"/>
      <c r="J13" s="207" t="s">
        <v>910</v>
      </c>
      <c r="K13" s="207"/>
      <c r="L13" s="208">
        <f>(L12*2/3)+(M12/3)</f>
        <v>0</v>
      </c>
      <c r="M13" s="209"/>
    </row>
    <row r="28" spans="7:7" x14ac:dyDescent="0.2">
      <c r="G28" t="s">
        <v>369</v>
      </c>
    </row>
  </sheetData>
  <mergeCells count="7">
    <mergeCell ref="J13:K13"/>
    <mergeCell ref="L13:M13"/>
    <mergeCell ref="I3:M3"/>
    <mergeCell ref="A2:M2"/>
    <mergeCell ref="N6:O6"/>
    <mergeCell ref="J5:K5"/>
    <mergeCell ref="L5:M5"/>
  </mergeCells>
  <pageMargins left="0.70866141732283472" right="0.70866141732283472" top="0.74803149606299213" bottom="0.74803149606299213" header="0.31496062992125984" footer="0.31496062992125984"/>
  <pageSetup paperSize="9" scale="55" fitToHeight="0" orientation="landscape" r:id="rId1"/>
  <headerFooter>
    <oddFooter>&amp;C&amp;"Arial Narrow,Gras"&amp;11&amp;A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39"/>
  <sheetViews>
    <sheetView view="pageBreakPreview" topLeftCell="A19" zoomScale="70" zoomScaleNormal="100" zoomScaleSheetLayoutView="70" workbookViewId="0">
      <selection activeCell="J39" sqref="J39:K39"/>
    </sheetView>
  </sheetViews>
  <sheetFormatPr baseColWidth="10" defaultColWidth="11.42578125" defaultRowHeight="12.75" x14ac:dyDescent="0.2"/>
  <cols>
    <col min="3" max="3" width="14.140625" customWidth="1"/>
    <col min="4" max="4" width="22.7109375" customWidth="1"/>
    <col min="5" max="5" width="15.42578125" customWidth="1"/>
    <col min="6" max="6" width="16.5703125" customWidth="1"/>
    <col min="10" max="11" width="15.7109375" customWidth="1"/>
  </cols>
  <sheetData>
    <row r="2" spans="1:11" ht="21" customHeight="1" x14ac:dyDescent="0.2">
      <c r="A2" s="248" t="s">
        <v>875</v>
      </c>
      <c r="B2" s="248"/>
      <c r="C2" s="248"/>
      <c r="D2" s="248"/>
      <c r="E2" s="248"/>
      <c r="F2" s="248"/>
      <c r="G2" s="248"/>
      <c r="H2" s="248"/>
      <c r="I2" s="248"/>
      <c r="J2" s="248"/>
      <c r="K2" s="248"/>
    </row>
    <row r="3" spans="1:11" ht="20.25" x14ac:dyDescent="0.2">
      <c r="A3" s="148"/>
      <c r="B3" s="148"/>
      <c r="C3" s="148"/>
      <c r="D3" s="148"/>
      <c r="E3" s="1"/>
      <c r="F3" s="1"/>
    </row>
    <row r="4" spans="1:11" ht="67.150000000000006" customHeight="1" x14ac:dyDescent="0.2">
      <c r="A4" s="250" t="s">
        <v>914</v>
      </c>
      <c r="B4" s="250"/>
      <c r="C4" s="250"/>
      <c r="D4" s="250"/>
      <c r="E4" s="250"/>
      <c r="F4" s="250"/>
      <c r="G4" s="251" t="e">
        <f>'Le Lude'!L13:M13+PHGNS!K23+'EHPAD L. Pasteur'!M9:N9+' CH St Calais'!M31:N31+PSSL!L46+'CH MONTVAL'!M20:N20+'CH LFB'!L24:M24+EPSM!L29+CCS!L14+'CH Le Mans'!M212:N212</f>
        <v>#VALUE!</v>
      </c>
      <c r="H4" s="251"/>
      <c r="I4" s="251"/>
    </row>
    <row r="5" spans="1:11" ht="15" customHeight="1" x14ac:dyDescent="0.2">
      <c r="A5" s="249" t="s">
        <v>876</v>
      </c>
      <c r="B5" s="249"/>
      <c r="C5" s="249"/>
      <c r="D5" s="249"/>
      <c r="E5" s="249"/>
      <c r="F5" s="249"/>
      <c r="G5" s="249"/>
      <c r="H5" s="249"/>
      <c r="I5" s="249"/>
      <c r="J5" s="249"/>
      <c r="K5" s="249"/>
    </row>
    <row r="6" spans="1:11" ht="13.15" customHeight="1" x14ac:dyDescent="0.2"/>
    <row r="7" spans="1:11" ht="13.15" customHeight="1" x14ac:dyDescent="0.2"/>
    <row r="9" spans="1:11" s="96" customFormat="1" ht="24.6" customHeight="1" x14ac:dyDescent="0.2">
      <c r="A9" s="252" t="s">
        <v>877</v>
      </c>
      <c r="B9" s="253"/>
      <c r="C9" s="253"/>
      <c r="D9" s="253"/>
      <c r="E9" s="253"/>
      <c r="F9" s="253"/>
      <c r="G9" s="143"/>
      <c r="H9" s="143"/>
      <c r="I9" s="143"/>
    </row>
    <row r="10" spans="1:11" ht="45" x14ac:dyDescent="0.2">
      <c r="A10" s="254" t="s">
        <v>878</v>
      </c>
      <c r="B10" s="254"/>
      <c r="C10" s="144" t="s">
        <v>879</v>
      </c>
      <c r="D10" s="144" t="s">
        <v>880</v>
      </c>
      <c r="E10" s="144" t="s">
        <v>915</v>
      </c>
      <c r="F10" s="144" t="s">
        <v>881</v>
      </c>
    </row>
    <row r="11" spans="1:11" ht="37.15" customHeight="1" x14ac:dyDescent="0.2">
      <c r="A11" s="255" t="s">
        <v>882</v>
      </c>
      <c r="B11" s="255"/>
      <c r="C11" s="179"/>
      <c r="D11" s="179"/>
      <c r="E11" s="180">
        <v>80</v>
      </c>
      <c r="F11" s="179">
        <f>(C11*E11)+(D11*E11)</f>
        <v>0</v>
      </c>
    </row>
    <row r="12" spans="1:11" ht="34.9" customHeight="1" x14ac:dyDescent="0.2">
      <c r="A12" s="255" t="s">
        <v>883</v>
      </c>
      <c r="B12" s="255"/>
      <c r="C12" s="179"/>
      <c r="D12" s="179"/>
      <c r="E12" s="180">
        <v>10</v>
      </c>
      <c r="F12" s="179">
        <f t="shared" ref="F12:F14" si="0">(C12*E12)+(D12*E12)</f>
        <v>0</v>
      </c>
    </row>
    <row r="13" spans="1:11" ht="43.9" customHeight="1" x14ac:dyDescent="0.2">
      <c r="A13" s="255" t="s">
        <v>884</v>
      </c>
      <c r="B13" s="255"/>
      <c r="C13" s="179"/>
      <c r="D13" s="179"/>
      <c r="E13" s="180">
        <v>10</v>
      </c>
      <c r="F13" s="179">
        <f t="shared" si="0"/>
        <v>0</v>
      </c>
      <c r="G13" s="97"/>
    </row>
    <row r="14" spans="1:11" ht="51.6" customHeight="1" x14ac:dyDescent="0.2">
      <c r="A14" s="255" t="s">
        <v>885</v>
      </c>
      <c r="B14" s="255"/>
      <c r="C14" s="179"/>
      <c r="D14" s="179"/>
      <c r="E14" s="180">
        <v>5</v>
      </c>
      <c r="F14" s="179">
        <f t="shared" si="0"/>
        <v>0</v>
      </c>
    </row>
    <row r="15" spans="1:11" ht="30.6" customHeight="1" x14ac:dyDescent="0.25">
      <c r="A15" s="145"/>
      <c r="B15" s="145"/>
      <c r="C15" s="146"/>
      <c r="D15" s="147" t="s">
        <v>886</v>
      </c>
      <c r="E15" s="256">
        <f>SUM(F11:F14)</f>
        <v>0</v>
      </c>
      <c r="F15" s="257"/>
    </row>
    <row r="16" spans="1:11" x14ac:dyDescent="0.2">
      <c r="A16" s="33"/>
    </row>
    <row r="17" spans="1:11" x14ac:dyDescent="0.2">
      <c r="A17" s="33"/>
    </row>
    <row r="20" spans="1:11" ht="53.45" customHeight="1" x14ac:dyDescent="0.2">
      <c r="A20" s="252" t="s">
        <v>887</v>
      </c>
      <c r="B20" s="253"/>
      <c r="C20" s="253"/>
      <c r="D20" s="253"/>
      <c r="E20" s="253"/>
      <c r="F20" s="253"/>
      <c r="G20" s="253"/>
      <c r="H20" s="253"/>
      <c r="I20" s="253"/>
      <c r="J20" s="253"/>
      <c r="K20" s="253"/>
    </row>
    <row r="21" spans="1:11" ht="47.25" x14ac:dyDescent="0.2">
      <c r="A21" s="241"/>
      <c r="B21" s="241"/>
      <c r="C21" s="241"/>
      <c r="D21" s="241"/>
      <c r="E21" s="241"/>
      <c r="F21" s="241"/>
      <c r="G21" s="241"/>
      <c r="H21" s="241"/>
      <c r="I21" s="241"/>
      <c r="J21" s="149" t="s">
        <v>888</v>
      </c>
      <c r="K21" s="149" t="s">
        <v>889</v>
      </c>
    </row>
    <row r="22" spans="1:11" ht="15" customHeight="1" x14ac:dyDescent="0.2">
      <c r="A22" s="241" t="s">
        <v>890</v>
      </c>
      <c r="B22" s="241"/>
      <c r="C22" s="241"/>
      <c r="D22" s="241"/>
      <c r="E22" s="241"/>
      <c r="F22" s="241"/>
      <c r="G22" s="241"/>
      <c r="H22" s="241"/>
      <c r="I22" s="241"/>
      <c r="J22" s="178"/>
      <c r="K22" s="132"/>
    </row>
    <row r="23" spans="1:11" ht="15" customHeight="1" x14ac:dyDescent="0.2">
      <c r="A23" s="241" t="s">
        <v>891</v>
      </c>
      <c r="B23" s="241"/>
      <c r="C23" s="241"/>
      <c r="D23" s="241"/>
      <c r="E23" s="241"/>
      <c r="F23" s="241"/>
      <c r="G23" s="241"/>
      <c r="H23" s="241"/>
      <c r="I23" s="241"/>
      <c r="J23" s="178"/>
      <c r="K23" s="132"/>
    </row>
    <row r="24" spans="1:11" ht="15" customHeight="1" x14ac:dyDescent="0.2">
      <c r="A24" s="241" t="s">
        <v>892</v>
      </c>
      <c r="B24" s="241"/>
      <c r="C24" s="241"/>
      <c r="D24" s="241"/>
      <c r="E24" s="241"/>
      <c r="F24" s="241"/>
      <c r="G24" s="241"/>
      <c r="H24" s="241"/>
      <c r="I24" s="241"/>
      <c r="J24" s="178"/>
      <c r="K24" s="132"/>
    </row>
    <row r="25" spans="1:11" ht="15" customHeight="1" x14ac:dyDescent="0.2">
      <c r="A25" s="241" t="s">
        <v>893</v>
      </c>
      <c r="B25" s="241"/>
      <c r="C25" s="241"/>
      <c r="D25" s="241"/>
      <c r="E25" s="241"/>
      <c r="F25" s="241"/>
      <c r="G25" s="241"/>
      <c r="H25" s="241"/>
      <c r="I25" s="241"/>
      <c r="J25" s="178"/>
      <c r="K25" s="132"/>
    </row>
    <row r="26" spans="1:11" ht="15" customHeight="1" x14ac:dyDescent="0.2">
      <c r="A26" s="241" t="s">
        <v>894</v>
      </c>
      <c r="B26" s="241"/>
      <c r="C26" s="241"/>
      <c r="D26" s="241"/>
      <c r="E26" s="241"/>
      <c r="F26" s="241"/>
      <c r="G26" s="241"/>
      <c r="H26" s="241"/>
      <c r="I26" s="241"/>
      <c r="J26" s="178"/>
      <c r="K26" s="132"/>
    </row>
    <row r="27" spans="1:11" ht="15" customHeight="1" x14ac:dyDescent="0.2">
      <c r="A27" s="241" t="s">
        <v>895</v>
      </c>
      <c r="B27" s="241"/>
      <c r="C27" s="241"/>
      <c r="D27" s="241"/>
      <c r="E27" s="241"/>
      <c r="F27" s="241"/>
      <c r="G27" s="241"/>
      <c r="H27" s="241"/>
      <c r="I27" s="241"/>
      <c r="J27" s="178"/>
      <c r="K27" s="132"/>
    </row>
    <row r="28" spans="1:11" ht="15" customHeight="1" x14ac:dyDescent="0.2">
      <c r="A28" s="241" t="s">
        <v>896</v>
      </c>
      <c r="B28" s="241"/>
      <c r="C28" s="241"/>
      <c r="D28" s="241"/>
      <c r="E28" s="241"/>
      <c r="F28" s="241"/>
      <c r="G28" s="241"/>
      <c r="H28" s="241"/>
      <c r="I28" s="241"/>
      <c r="J28" s="178"/>
      <c r="K28" s="132"/>
    </row>
    <row r="29" spans="1:11" ht="15" customHeight="1" x14ac:dyDescent="0.2">
      <c r="A29" s="241" t="s">
        <v>897</v>
      </c>
      <c r="B29" s="241"/>
      <c r="C29" s="241"/>
      <c r="D29" s="241"/>
      <c r="E29" s="241"/>
      <c r="F29" s="241"/>
      <c r="G29" s="241"/>
      <c r="H29" s="241"/>
      <c r="I29" s="241"/>
      <c r="J29" s="178"/>
      <c r="K29" s="132"/>
    </row>
    <row r="30" spans="1:11" ht="15" customHeight="1" x14ac:dyDescent="0.2">
      <c r="A30" s="241" t="s">
        <v>898</v>
      </c>
      <c r="B30" s="241"/>
      <c r="C30" s="241"/>
      <c r="D30" s="241"/>
      <c r="E30" s="241"/>
      <c r="F30" s="241"/>
      <c r="G30" s="241"/>
      <c r="H30" s="241"/>
      <c r="I30" s="241"/>
      <c r="J30" s="178"/>
      <c r="K30" s="132"/>
    </row>
    <row r="31" spans="1:11" ht="15" customHeight="1" x14ac:dyDescent="0.2">
      <c r="A31" s="241" t="s">
        <v>516</v>
      </c>
      <c r="B31" s="241"/>
      <c r="C31" s="241"/>
      <c r="D31" s="241"/>
      <c r="E31" s="241"/>
      <c r="F31" s="241"/>
      <c r="G31" s="241"/>
      <c r="H31" s="241"/>
      <c r="I31" s="241"/>
      <c r="J31" s="178"/>
      <c r="K31" s="132"/>
    </row>
    <row r="32" spans="1:11" ht="15" customHeight="1" x14ac:dyDescent="0.2">
      <c r="A32" s="241" t="s">
        <v>899</v>
      </c>
      <c r="B32" s="241"/>
      <c r="C32" s="241"/>
      <c r="D32" s="241"/>
      <c r="E32" s="241"/>
      <c r="F32" s="241"/>
      <c r="G32" s="241"/>
      <c r="H32" s="241"/>
      <c r="I32" s="241"/>
      <c r="J32" s="178"/>
      <c r="K32" s="132"/>
    </row>
    <row r="33" spans="1:11" ht="15" customHeight="1" x14ac:dyDescent="0.2">
      <c r="A33" s="245" t="s">
        <v>900</v>
      </c>
      <c r="B33" s="246"/>
      <c r="C33" s="246"/>
      <c r="D33" s="246"/>
      <c r="E33" s="246"/>
      <c r="F33" s="246"/>
      <c r="G33" s="246"/>
      <c r="H33" s="246"/>
      <c r="I33" s="247"/>
      <c r="J33" s="132"/>
      <c r="K33" s="132"/>
    </row>
    <row r="34" spans="1:11" ht="27.6" customHeight="1" x14ac:dyDescent="0.2">
      <c r="H34" s="244" t="s">
        <v>906</v>
      </c>
      <c r="I34" s="244"/>
      <c r="J34" s="123">
        <f>SUM(J22:J33)</f>
        <v>0</v>
      </c>
      <c r="K34" s="123">
        <f>SUM(K22:K33)</f>
        <v>0</v>
      </c>
    </row>
    <row r="37" spans="1:11" x14ac:dyDescent="0.2">
      <c r="A37" s="150" t="s">
        <v>901</v>
      </c>
      <c r="B37" s="150"/>
      <c r="C37" s="150"/>
      <c r="D37" s="150"/>
      <c r="E37" s="151" t="s">
        <v>902</v>
      </c>
      <c r="F37" s="33" t="s">
        <v>903</v>
      </c>
    </row>
    <row r="39" spans="1:11" ht="25.15" customHeight="1" x14ac:dyDescent="0.2">
      <c r="G39" s="243" t="s">
        <v>905</v>
      </c>
      <c r="H39" s="243"/>
      <c r="I39" s="243"/>
      <c r="J39" s="242" t="e">
        <f>J34+E15+G4</f>
        <v>#VALUE!</v>
      </c>
      <c r="K39" s="243"/>
    </row>
  </sheetData>
  <mergeCells count="28">
    <mergeCell ref="A2:K2"/>
    <mergeCell ref="A5:K5"/>
    <mergeCell ref="A4:F4"/>
    <mergeCell ref="G4:I4"/>
    <mergeCell ref="A24:I24"/>
    <mergeCell ref="A21:I21"/>
    <mergeCell ref="A22:I22"/>
    <mergeCell ref="A23:I23"/>
    <mergeCell ref="A9:F9"/>
    <mergeCell ref="A10:B10"/>
    <mergeCell ref="A11:B11"/>
    <mergeCell ref="A12:B12"/>
    <mergeCell ref="A13:B13"/>
    <mergeCell ref="A14:B14"/>
    <mergeCell ref="E15:F15"/>
    <mergeCell ref="A20:K20"/>
    <mergeCell ref="A25:I25"/>
    <mergeCell ref="A26:I26"/>
    <mergeCell ref="A27:I27"/>
    <mergeCell ref="A28:I28"/>
    <mergeCell ref="J39:K39"/>
    <mergeCell ref="G39:I39"/>
    <mergeCell ref="H34:I34"/>
    <mergeCell ref="A29:I29"/>
    <mergeCell ref="A30:I30"/>
    <mergeCell ref="A31:I31"/>
    <mergeCell ref="A32:I32"/>
    <mergeCell ref="A33:I33"/>
  </mergeCells>
  <pageMargins left="0.70866141732283472" right="0.70866141732283472" top="0.74803149606299213" bottom="0.74803149606299213" header="0.31496062992125984" footer="0.31496062992125984"/>
  <pageSetup paperSize="9" scale="84" fitToHeight="0" orientation="landscape" r:id="rId1"/>
  <headerFooter>
    <oddFooter>&amp;C&amp;"Arial Narrow,Gras"&amp;11&amp;A</oddFooter>
  </headerFooter>
  <rowBreaks count="1" manualBreakCount="1">
    <brk id="17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14"/>
  <sheetViews>
    <sheetView view="pageBreakPreview" zoomScaleNormal="70" zoomScaleSheetLayoutView="100" workbookViewId="0">
      <selection activeCell="J39" sqref="J39:K39"/>
    </sheetView>
  </sheetViews>
  <sheetFormatPr baseColWidth="10" defaultColWidth="11.42578125" defaultRowHeight="12.75" x14ac:dyDescent="0.2"/>
  <cols>
    <col min="1" max="1" width="18.85546875" style="1" customWidth="1"/>
    <col min="2" max="2" width="28.42578125" style="1" customWidth="1"/>
    <col min="3" max="3" width="27.7109375" style="1" customWidth="1"/>
    <col min="4" max="4" width="16.7109375" style="1" customWidth="1"/>
    <col min="5" max="5" width="19.28515625" style="1" customWidth="1"/>
    <col min="6" max="6" width="30.85546875" style="1" customWidth="1"/>
    <col min="7" max="7" width="58.42578125" style="1" customWidth="1"/>
    <col min="8" max="8" width="14.140625" style="1" customWidth="1"/>
    <col min="9" max="11" width="16.7109375" style="1" customWidth="1"/>
    <col min="12" max="12" width="13.5703125" style="1" customWidth="1"/>
    <col min="13" max="13" width="13.28515625" style="1" customWidth="1"/>
    <col min="14" max="16384" width="11.42578125" style="1"/>
  </cols>
  <sheetData>
    <row r="1" spans="1:112" ht="50.25" customHeight="1" x14ac:dyDescent="0.2">
      <c r="B1"/>
    </row>
    <row r="2" spans="1:112" s="2" customFormat="1" ht="28.9" customHeight="1" x14ac:dyDescent="0.2">
      <c r="A2" s="211" t="s">
        <v>550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</row>
    <row r="3" spans="1:112" ht="16.149999999999999" customHeight="1" x14ac:dyDescent="0.25">
      <c r="I3" s="210"/>
      <c r="J3" s="210"/>
      <c r="K3" s="210"/>
      <c r="L3" s="210"/>
      <c r="M3" s="210"/>
    </row>
    <row r="4" spans="1:112" s="58" customFormat="1" ht="12.75" customHeight="1" thickBot="1" x14ac:dyDescent="0.35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</row>
    <row r="5" spans="1:112" ht="39.6" customHeight="1" thickTop="1" thickBot="1" x14ac:dyDescent="0.25">
      <c r="J5" s="220" t="s">
        <v>908</v>
      </c>
      <c r="K5" s="221"/>
      <c r="L5" s="222" t="s">
        <v>909</v>
      </c>
      <c r="M5" s="223"/>
    </row>
    <row r="6" spans="1:112" ht="67.900000000000006" customHeight="1" thickBot="1" x14ac:dyDescent="0.25">
      <c r="A6" s="14" t="s">
        <v>1</v>
      </c>
      <c r="B6" s="16" t="s">
        <v>2</v>
      </c>
      <c r="C6" s="13" t="s">
        <v>3</v>
      </c>
      <c r="D6" s="14" t="s">
        <v>4</v>
      </c>
      <c r="E6" s="16" t="s">
        <v>5</v>
      </c>
      <c r="F6" s="16" t="s">
        <v>6</v>
      </c>
      <c r="G6" s="16" t="s">
        <v>7</v>
      </c>
      <c r="H6" s="14" t="s">
        <v>8</v>
      </c>
      <c r="I6" s="14" t="s">
        <v>10</v>
      </c>
      <c r="J6" s="14" t="s">
        <v>11</v>
      </c>
      <c r="K6" s="107" t="s">
        <v>12</v>
      </c>
      <c r="L6" s="108" t="s">
        <v>13</v>
      </c>
      <c r="M6" s="108" t="s">
        <v>14</v>
      </c>
      <c r="N6" s="218" t="s">
        <v>911</v>
      </c>
      <c r="O6" s="219"/>
    </row>
    <row r="7" spans="1:112" customFormat="1" ht="30" customHeight="1" x14ac:dyDescent="0.2">
      <c r="A7" s="156" t="s">
        <v>551</v>
      </c>
      <c r="B7" s="156" t="s">
        <v>552</v>
      </c>
      <c r="C7" s="157" t="s">
        <v>553</v>
      </c>
      <c r="D7" s="203" t="s">
        <v>918</v>
      </c>
      <c r="E7" s="156" t="s">
        <v>19</v>
      </c>
      <c r="F7" s="156" t="s">
        <v>123</v>
      </c>
      <c r="G7" s="156" t="s">
        <v>554</v>
      </c>
      <c r="H7" s="55">
        <v>2023</v>
      </c>
      <c r="I7" s="54" t="s">
        <v>37</v>
      </c>
      <c r="J7" s="54" t="s">
        <v>23</v>
      </c>
      <c r="K7" s="181"/>
      <c r="L7" s="159"/>
      <c r="M7" s="160"/>
      <c r="N7" s="224" t="s">
        <v>912</v>
      </c>
      <c r="O7" s="225"/>
    </row>
    <row r="8" spans="1:112" customFormat="1" ht="30" customHeight="1" x14ac:dyDescent="0.2">
      <c r="A8" s="156" t="s">
        <v>555</v>
      </c>
      <c r="B8" s="156" t="s">
        <v>552</v>
      </c>
      <c r="C8" s="157" t="s">
        <v>556</v>
      </c>
      <c r="D8" s="203" t="s">
        <v>918</v>
      </c>
      <c r="E8" s="156" t="s">
        <v>19</v>
      </c>
      <c r="F8" s="156" t="s">
        <v>123</v>
      </c>
      <c r="G8" s="156" t="s">
        <v>557</v>
      </c>
      <c r="H8" s="55">
        <v>2023</v>
      </c>
      <c r="I8" s="54" t="s">
        <v>37</v>
      </c>
      <c r="J8" s="54" t="s">
        <v>23</v>
      </c>
      <c r="K8" s="181"/>
      <c r="L8" s="159"/>
      <c r="M8" s="161"/>
      <c r="N8" s="224" t="s">
        <v>912</v>
      </c>
      <c r="O8" s="225"/>
    </row>
    <row r="9" spans="1:112" customFormat="1" ht="30" customHeight="1" x14ac:dyDescent="0.2">
      <c r="A9" s="156" t="s">
        <v>558</v>
      </c>
      <c r="B9" s="156" t="s">
        <v>552</v>
      </c>
      <c r="C9" s="157" t="s">
        <v>559</v>
      </c>
      <c r="D9" s="204" t="s">
        <v>917</v>
      </c>
      <c r="E9" s="156" t="s">
        <v>19</v>
      </c>
      <c r="F9" s="156" t="s">
        <v>114</v>
      </c>
      <c r="G9" s="156" t="s">
        <v>560</v>
      </c>
      <c r="H9" s="55">
        <v>2023</v>
      </c>
      <c r="I9" s="54" t="s">
        <v>37</v>
      </c>
      <c r="J9" s="54" t="s">
        <v>23</v>
      </c>
      <c r="K9" s="181"/>
      <c r="L9" s="159"/>
      <c r="M9" s="162"/>
      <c r="N9" s="224" t="s">
        <v>912</v>
      </c>
      <c r="O9" s="225"/>
    </row>
    <row r="10" spans="1:112" customFormat="1" ht="30" customHeight="1" x14ac:dyDescent="0.2">
      <c r="A10" s="156" t="s">
        <v>561</v>
      </c>
      <c r="B10" s="156" t="s">
        <v>552</v>
      </c>
      <c r="C10" s="157" t="s">
        <v>559</v>
      </c>
      <c r="D10" s="205" t="s">
        <v>917</v>
      </c>
      <c r="E10" s="156" t="s">
        <v>19</v>
      </c>
      <c r="F10" s="156" t="s">
        <v>114</v>
      </c>
      <c r="G10" s="156" t="s">
        <v>560</v>
      </c>
      <c r="H10" s="55">
        <v>2023</v>
      </c>
      <c r="I10" s="54" t="s">
        <v>37</v>
      </c>
      <c r="J10" s="54" t="s">
        <v>23</v>
      </c>
      <c r="K10" s="181"/>
      <c r="L10" s="159"/>
      <c r="M10" s="162"/>
      <c r="N10" s="224" t="s">
        <v>912</v>
      </c>
      <c r="O10" s="225"/>
    </row>
    <row r="11" spans="1:112" customFormat="1" ht="30" customHeight="1" x14ac:dyDescent="0.2">
      <c r="A11" s="156" t="s">
        <v>562</v>
      </c>
      <c r="B11" s="156" t="s">
        <v>552</v>
      </c>
      <c r="C11" s="157" t="s">
        <v>563</v>
      </c>
      <c r="D11" s="204" t="s">
        <v>919</v>
      </c>
      <c r="E11" s="156" t="s">
        <v>19</v>
      </c>
      <c r="F11" s="156" t="s">
        <v>79</v>
      </c>
      <c r="G11" s="156" t="s">
        <v>916</v>
      </c>
      <c r="H11" s="55">
        <v>2023</v>
      </c>
      <c r="I11" s="54" t="s">
        <v>37</v>
      </c>
      <c r="J11" s="54" t="s">
        <v>23</v>
      </c>
      <c r="K11" s="182"/>
      <c r="L11" s="159"/>
      <c r="M11" s="160"/>
      <c r="N11" s="226"/>
      <c r="O11" s="227"/>
    </row>
    <row r="12" spans="1:112" customFormat="1" ht="30" customHeight="1" x14ac:dyDescent="0.2">
      <c r="A12" s="156"/>
      <c r="B12" s="156" t="s">
        <v>552</v>
      </c>
      <c r="C12" s="157" t="s">
        <v>563</v>
      </c>
      <c r="D12" s="206" t="s">
        <v>920</v>
      </c>
      <c r="E12" s="156" t="s">
        <v>19</v>
      </c>
      <c r="F12" s="156" t="s">
        <v>79</v>
      </c>
      <c r="G12" s="156" t="s">
        <v>916</v>
      </c>
      <c r="H12" s="55">
        <v>2023</v>
      </c>
      <c r="I12" s="54" t="s">
        <v>37</v>
      </c>
      <c r="J12" s="54" t="s">
        <v>23</v>
      </c>
      <c r="K12" s="182"/>
      <c r="L12" s="159"/>
      <c r="M12" s="160"/>
      <c r="N12" s="200"/>
      <c r="O12" s="199"/>
    </row>
    <row r="13" spans="1:112" ht="26.45" customHeight="1" x14ac:dyDescent="0.2">
      <c r="A13" s="19"/>
      <c r="B13" s="18"/>
      <c r="C13" s="20"/>
      <c r="D13" s="21"/>
      <c r="E13" s="18"/>
      <c r="F13" s="18"/>
      <c r="G13" s="18"/>
      <c r="H13" s="22"/>
      <c r="I13" s="24"/>
      <c r="J13" s="24"/>
      <c r="K13" s="201" t="s">
        <v>907</v>
      </c>
      <c r="L13" s="202">
        <f>SUM(L7:L12)</f>
        <v>0</v>
      </c>
      <c r="M13" s="202">
        <f>SUM(M7:M12)</f>
        <v>0</v>
      </c>
    </row>
    <row r="14" spans="1:112" ht="34.15" customHeight="1" x14ac:dyDescent="0.2">
      <c r="J14" s="207" t="s">
        <v>910</v>
      </c>
      <c r="K14" s="207"/>
      <c r="L14" s="208">
        <f>(L13*2/3)+(M13/3)</f>
        <v>0</v>
      </c>
      <c r="M14" s="209"/>
    </row>
  </sheetData>
  <mergeCells count="12">
    <mergeCell ref="J14:K14"/>
    <mergeCell ref="L14:M14"/>
    <mergeCell ref="A2:M2"/>
    <mergeCell ref="I3:M3"/>
    <mergeCell ref="N6:O6"/>
    <mergeCell ref="J5:K5"/>
    <mergeCell ref="L5:M5"/>
    <mergeCell ref="N7:O7"/>
    <mergeCell ref="N8:O8"/>
    <mergeCell ref="N9:O9"/>
    <mergeCell ref="N10:O10"/>
    <mergeCell ref="N11:O11"/>
  </mergeCells>
  <pageMargins left="0.70866141732283472" right="0.70866141732283472" top="0.74803149606299213" bottom="0.74803149606299213" header="0.31496062992125984" footer="0.31496062992125984"/>
  <pageSetup paperSize="9" scale="42" fitToHeight="0" orientation="landscape" r:id="rId1"/>
  <headerFooter>
    <oddFooter>&amp;C&amp;"Arial Narrow,Gras"&amp;11&amp;A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30"/>
  <sheetViews>
    <sheetView view="pageBreakPreview" topLeftCell="G21" zoomScale="80" zoomScaleNormal="100" zoomScaleSheetLayoutView="80" workbookViewId="0">
      <selection activeCell="J39" sqref="J39:K39"/>
    </sheetView>
  </sheetViews>
  <sheetFormatPr baseColWidth="10" defaultColWidth="8.85546875" defaultRowHeight="12.75" x14ac:dyDescent="0.2"/>
  <cols>
    <col min="1" max="1" width="11.42578125" customWidth="1"/>
    <col min="2" max="2" width="24.42578125" customWidth="1"/>
    <col min="3" max="3" width="17.28515625" customWidth="1"/>
    <col min="4" max="4" width="14.42578125" customWidth="1"/>
    <col min="5" max="5" width="11.42578125" customWidth="1"/>
    <col min="6" max="6" width="19.85546875" customWidth="1"/>
    <col min="7" max="7" width="72.28515625" customWidth="1"/>
    <col min="8" max="8" width="13.42578125" customWidth="1"/>
    <col min="9" max="11" width="14.42578125" customWidth="1"/>
    <col min="12" max="13" width="14.28515625" customWidth="1"/>
    <col min="14" max="255" width="11.42578125" customWidth="1"/>
  </cols>
  <sheetData>
    <row r="1" spans="1:113" ht="60.75" customHeight="1" x14ac:dyDescent="0.2"/>
    <row r="2" spans="1:113" s="2" customFormat="1" ht="29.45" customHeight="1" x14ac:dyDescent="0.2">
      <c r="A2" s="211" t="s">
        <v>564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</row>
    <row r="3" spans="1:113" s="1" customFormat="1" ht="16.149999999999999" customHeight="1" x14ac:dyDescent="0.25">
      <c r="I3" s="210"/>
      <c r="J3" s="210"/>
      <c r="K3" s="210"/>
      <c r="L3" s="210"/>
      <c r="M3" s="210"/>
      <c r="N3" s="67"/>
    </row>
    <row r="4" spans="1:113" s="58" customFormat="1" ht="12.75" customHeight="1" thickBot="1" x14ac:dyDescent="0.35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</row>
    <row r="5" spans="1:113" s="1" customFormat="1" ht="47.45" customHeight="1" thickTop="1" thickBot="1" x14ac:dyDescent="0.25">
      <c r="J5" s="220" t="s">
        <v>908</v>
      </c>
      <c r="K5" s="221"/>
      <c r="L5" s="222" t="s">
        <v>909</v>
      </c>
      <c r="M5" s="223"/>
    </row>
    <row r="6" spans="1:113" s="1" customFormat="1" ht="71.45" customHeight="1" thickBot="1" x14ac:dyDescent="0.25">
      <c r="A6" s="14" t="s">
        <v>565</v>
      </c>
      <c r="B6" s="16" t="s">
        <v>2</v>
      </c>
      <c r="C6" s="13" t="s">
        <v>3</v>
      </c>
      <c r="D6" s="14" t="s">
        <v>4</v>
      </c>
      <c r="E6" s="16" t="s">
        <v>5</v>
      </c>
      <c r="F6" s="16" t="s">
        <v>6</v>
      </c>
      <c r="G6" s="16" t="s">
        <v>7</v>
      </c>
      <c r="H6" s="14" t="s">
        <v>8</v>
      </c>
      <c r="I6" s="14" t="s">
        <v>10</v>
      </c>
      <c r="J6" s="14" t="s">
        <v>11</v>
      </c>
      <c r="K6" s="92" t="s">
        <v>566</v>
      </c>
      <c r="L6" s="108" t="s">
        <v>13</v>
      </c>
      <c r="M6" s="108" t="s">
        <v>14</v>
      </c>
      <c r="N6" s="218"/>
      <c r="O6" s="219"/>
    </row>
    <row r="7" spans="1:113" s="1" customFormat="1" ht="47.25" customHeight="1" x14ac:dyDescent="0.2">
      <c r="A7" s="60" t="s">
        <v>567</v>
      </c>
      <c r="B7" s="60" t="s">
        <v>568</v>
      </c>
      <c r="C7" s="51"/>
      <c r="D7" s="4" t="s">
        <v>507</v>
      </c>
      <c r="E7" s="8" t="s">
        <v>127</v>
      </c>
      <c r="F7" s="5" t="s">
        <v>569</v>
      </c>
      <c r="G7" s="61" t="s">
        <v>570</v>
      </c>
      <c r="H7" s="62">
        <v>2009</v>
      </c>
      <c r="I7" s="5" t="s">
        <v>22</v>
      </c>
      <c r="J7" s="5" t="s">
        <v>571</v>
      </c>
      <c r="K7" s="188"/>
      <c r="L7" s="121"/>
      <c r="M7" s="121"/>
    </row>
    <row r="8" spans="1:113" s="1" customFormat="1" ht="47.25" customHeight="1" x14ac:dyDescent="0.2">
      <c r="A8" s="60" t="s">
        <v>572</v>
      </c>
      <c r="B8" s="60" t="s">
        <v>573</v>
      </c>
      <c r="C8" s="13"/>
      <c r="D8" s="4" t="s">
        <v>507</v>
      </c>
      <c r="E8" s="8" t="s">
        <v>127</v>
      </c>
      <c r="F8" s="5" t="s">
        <v>569</v>
      </c>
      <c r="G8" s="61" t="s">
        <v>570</v>
      </c>
      <c r="H8" s="31">
        <v>2009</v>
      </c>
      <c r="I8" s="5" t="s">
        <v>22</v>
      </c>
      <c r="J8" s="5" t="s">
        <v>571</v>
      </c>
      <c r="K8" s="188"/>
      <c r="L8" s="121"/>
      <c r="M8" s="121"/>
    </row>
    <row r="9" spans="1:113" s="1" customFormat="1" ht="47.25" customHeight="1" x14ac:dyDescent="0.2">
      <c r="A9" s="65" t="s">
        <v>574</v>
      </c>
      <c r="B9" s="65" t="s">
        <v>575</v>
      </c>
      <c r="C9" s="13"/>
      <c r="D9" s="4" t="s">
        <v>507</v>
      </c>
      <c r="E9" s="8" t="s">
        <v>19</v>
      </c>
      <c r="F9" s="5" t="s">
        <v>576</v>
      </c>
      <c r="G9" s="63" t="s">
        <v>577</v>
      </c>
      <c r="H9" s="64">
        <v>40813</v>
      </c>
      <c r="I9" s="5" t="s">
        <v>22</v>
      </c>
      <c r="J9" s="5" t="s">
        <v>571</v>
      </c>
      <c r="K9" s="188"/>
      <c r="L9" s="121"/>
      <c r="M9" s="121"/>
    </row>
    <row r="10" spans="1:113" s="1" customFormat="1" ht="47.25" customHeight="1" x14ac:dyDescent="0.2">
      <c r="A10" s="65" t="s">
        <v>578</v>
      </c>
      <c r="B10" s="65" t="s">
        <v>579</v>
      </c>
      <c r="C10" s="13"/>
      <c r="D10" s="4" t="s">
        <v>507</v>
      </c>
      <c r="E10" s="8" t="s">
        <v>19</v>
      </c>
      <c r="F10" s="5" t="s">
        <v>576</v>
      </c>
      <c r="G10" s="63" t="s">
        <v>577</v>
      </c>
      <c r="H10" s="64">
        <v>40813</v>
      </c>
      <c r="I10" s="5" t="s">
        <v>22</v>
      </c>
      <c r="J10" s="5" t="s">
        <v>571</v>
      </c>
      <c r="K10" s="188"/>
      <c r="L10" s="121"/>
      <c r="M10" s="121"/>
    </row>
    <row r="11" spans="1:113" s="1" customFormat="1" ht="47.25" customHeight="1" x14ac:dyDescent="0.2">
      <c r="A11" s="65" t="s">
        <v>580</v>
      </c>
      <c r="B11" s="65" t="s">
        <v>581</v>
      </c>
      <c r="C11" s="13"/>
      <c r="D11" s="4" t="s">
        <v>507</v>
      </c>
      <c r="E11" s="8" t="s">
        <v>19</v>
      </c>
      <c r="F11" s="5" t="s">
        <v>576</v>
      </c>
      <c r="G11" s="63" t="s">
        <v>577</v>
      </c>
      <c r="H11" s="64">
        <v>40694</v>
      </c>
      <c r="I11" s="5" t="s">
        <v>22</v>
      </c>
      <c r="J11" s="5" t="s">
        <v>571</v>
      </c>
      <c r="K11" s="188"/>
      <c r="L11" s="121"/>
      <c r="M11" s="121"/>
    </row>
    <row r="12" spans="1:113" s="1" customFormat="1" ht="47.25" customHeight="1" x14ac:dyDescent="0.2">
      <c r="A12" s="65" t="s">
        <v>582</v>
      </c>
      <c r="B12" s="65" t="s">
        <v>583</v>
      </c>
      <c r="C12" s="13"/>
      <c r="D12" s="4" t="s">
        <v>507</v>
      </c>
      <c r="E12" s="8" t="s">
        <v>19</v>
      </c>
      <c r="F12" s="5" t="s">
        <v>576</v>
      </c>
      <c r="G12" s="63" t="s">
        <v>577</v>
      </c>
      <c r="H12" s="64">
        <v>41529</v>
      </c>
      <c r="I12" s="5" t="s">
        <v>22</v>
      </c>
      <c r="J12" s="5" t="s">
        <v>571</v>
      </c>
      <c r="K12" s="188"/>
      <c r="L12" s="121"/>
      <c r="M12" s="121"/>
    </row>
    <row r="13" spans="1:113" s="1" customFormat="1" ht="60.75" customHeight="1" x14ac:dyDescent="0.2">
      <c r="A13" s="65" t="s">
        <v>584</v>
      </c>
      <c r="B13" s="60" t="s">
        <v>585</v>
      </c>
      <c r="C13" s="13"/>
      <c r="D13" s="4" t="s">
        <v>507</v>
      </c>
      <c r="E13" s="8" t="s">
        <v>127</v>
      </c>
      <c r="F13" s="4" t="s">
        <v>586</v>
      </c>
      <c r="G13" s="60" t="s">
        <v>587</v>
      </c>
      <c r="H13" s="31">
        <v>1996</v>
      </c>
      <c r="I13" s="5" t="s">
        <v>22</v>
      </c>
      <c r="J13" s="5" t="s">
        <v>571</v>
      </c>
      <c r="K13" s="188"/>
      <c r="L13" s="121"/>
      <c r="M13" s="121"/>
    </row>
    <row r="14" spans="1:113" s="1" customFormat="1" ht="47.25" customHeight="1" x14ac:dyDescent="0.2">
      <c r="A14" s="65" t="s">
        <v>588</v>
      </c>
      <c r="B14" s="60" t="s">
        <v>589</v>
      </c>
      <c r="C14" s="13"/>
      <c r="D14" s="4" t="s">
        <v>507</v>
      </c>
      <c r="E14" s="8" t="s">
        <v>19</v>
      </c>
      <c r="F14" s="4" t="s">
        <v>35</v>
      </c>
      <c r="G14" s="60" t="s">
        <v>590</v>
      </c>
      <c r="H14" s="31">
        <v>1992</v>
      </c>
      <c r="I14" s="5" t="s">
        <v>22</v>
      </c>
      <c r="J14" s="5" t="s">
        <v>571</v>
      </c>
      <c r="K14" s="188"/>
      <c r="L14" s="121"/>
      <c r="M14" s="121"/>
    </row>
    <row r="15" spans="1:113" ht="47.25" customHeight="1" x14ac:dyDescent="0.2">
      <c r="A15" s="65" t="s">
        <v>591</v>
      </c>
      <c r="B15" s="60" t="s">
        <v>592</v>
      </c>
      <c r="C15" s="49"/>
      <c r="D15" s="4" t="s">
        <v>507</v>
      </c>
      <c r="E15" s="8" t="s">
        <v>127</v>
      </c>
      <c r="F15" s="42" t="s">
        <v>593</v>
      </c>
      <c r="G15" s="60" t="s">
        <v>594</v>
      </c>
      <c r="H15" s="31">
        <v>1993</v>
      </c>
      <c r="I15" s="5" t="s">
        <v>22</v>
      </c>
      <c r="J15" s="5" t="s">
        <v>571</v>
      </c>
      <c r="K15" s="188"/>
      <c r="L15" s="121"/>
      <c r="M15" s="122"/>
    </row>
    <row r="16" spans="1:113" ht="58.5" customHeight="1" x14ac:dyDescent="0.2">
      <c r="A16" s="65" t="s">
        <v>595</v>
      </c>
      <c r="B16" s="60" t="s">
        <v>596</v>
      </c>
      <c r="C16" s="49"/>
      <c r="D16" s="4" t="s">
        <v>507</v>
      </c>
      <c r="E16" s="8" t="s">
        <v>127</v>
      </c>
      <c r="F16" s="42" t="s">
        <v>593</v>
      </c>
      <c r="G16" s="60" t="s">
        <v>597</v>
      </c>
      <c r="H16" s="31">
        <v>1993</v>
      </c>
      <c r="I16" s="5" t="s">
        <v>22</v>
      </c>
      <c r="J16" s="5" t="s">
        <v>571</v>
      </c>
      <c r="K16" s="188"/>
      <c r="L16" s="121"/>
      <c r="M16" s="122"/>
    </row>
    <row r="17" spans="1:13" ht="47.25" customHeight="1" x14ac:dyDescent="0.2">
      <c r="A17" s="65" t="s">
        <v>598</v>
      </c>
      <c r="B17" s="60" t="s">
        <v>599</v>
      </c>
      <c r="C17" s="49"/>
      <c r="D17" s="4" t="s">
        <v>507</v>
      </c>
      <c r="E17" s="66" t="s">
        <v>600</v>
      </c>
      <c r="F17" s="42" t="s">
        <v>601</v>
      </c>
      <c r="G17" s="60" t="s">
        <v>602</v>
      </c>
      <c r="H17" s="31">
        <v>1999</v>
      </c>
      <c r="I17" s="5" t="s">
        <v>22</v>
      </c>
      <c r="J17" s="5" t="s">
        <v>571</v>
      </c>
      <c r="K17" s="188"/>
      <c r="L17" s="121"/>
      <c r="M17" s="122"/>
    </row>
    <row r="18" spans="1:13" ht="47.25" customHeight="1" x14ac:dyDescent="0.2">
      <c r="A18" s="65" t="s">
        <v>603</v>
      </c>
      <c r="B18" s="60" t="s">
        <v>599</v>
      </c>
      <c r="C18" s="49"/>
      <c r="D18" s="4" t="s">
        <v>507</v>
      </c>
      <c r="E18" s="8" t="s">
        <v>127</v>
      </c>
      <c r="F18" s="41" t="s">
        <v>604</v>
      </c>
      <c r="G18" s="60" t="s">
        <v>605</v>
      </c>
      <c r="H18" s="31">
        <v>1999</v>
      </c>
      <c r="I18" s="5" t="s">
        <v>22</v>
      </c>
      <c r="J18" s="5" t="s">
        <v>571</v>
      </c>
      <c r="K18" s="188"/>
      <c r="L18" s="121"/>
      <c r="M18" s="122"/>
    </row>
    <row r="19" spans="1:13" ht="47.25" customHeight="1" x14ac:dyDescent="0.2">
      <c r="A19" s="65" t="s">
        <v>567</v>
      </c>
      <c r="B19" s="60" t="s">
        <v>606</v>
      </c>
      <c r="C19" s="49"/>
      <c r="D19" s="4" t="s">
        <v>507</v>
      </c>
      <c r="E19" s="8" t="s">
        <v>19</v>
      </c>
      <c r="F19" s="42" t="s">
        <v>103</v>
      </c>
      <c r="G19" s="60" t="s">
        <v>577</v>
      </c>
      <c r="H19" s="31">
        <v>2020</v>
      </c>
      <c r="I19" s="5" t="s">
        <v>22</v>
      </c>
      <c r="J19" s="5" t="s">
        <v>571</v>
      </c>
      <c r="K19" s="188"/>
      <c r="L19" s="121"/>
      <c r="M19" s="122"/>
    </row>
    <row r="20" spans="1:13" ht="47.25" customHeight="1" x14ac:dyDescent="0.2">
      <c r="A20" s="65"/>
      <c r="B20" s="60" t="s">
        <v>607</v>
      </c>
      <c r="C20" s="49"/>
      <c r="D20" s="4" t="s">
        <v>507</v>
      </c>
      <c r="E20" s="8" t="s">
        <v>127</v>
      </c>
      <c r="F20" s="42" t="s">
        <v>25</v>
      </c>
      <c r="G20" s="60" t="s">
        <v>608</v>
      </c>
      <c r="H20" s="31">
        <v>2024</v>
      </c>
      <c r="I20" s="5" t="s">
        <v>37</v>
      </c>
      <c r="J20" s="5" t="s">
        <v>571</v>
      </c>
      <c r="K20" s="188"/>
      <c r="L20" s="121"/>
      <c r="M20" s="122"/>
    </row>
    <row r="21" spans="1:13" ht="47.25" customHeight="1" x14ac:dyDescent="0.2">
      <c r="A21" s="65"/>
      <c r="B21" s="60" t="s">
        <v>607</v>
      </c>
      <c r="C21" s="49"/>
      <c r="D21" s="4" t="s">
        <v>507</v>
      </c>
      <c r="E21" s="8" t="s">
        <v>127</v>
      </c>
      <c r="F21" s="42" t="s">
        <v>609</v>
      </c>
      <c r="G21" s="60" t="s">
        <v>610</v>
      </c>
      <c r="H21" s="31">
        <v>2024</v>
      </c>
      <c r="I21" s="5" t="s">
        <v>37</v>
      </c>
      <c r="J21" s="5" t="s">
        <v>571</v>
      </c>
      <c r="K21" s="188"/>
      <c r="L21" s="121"/>
      <c r="M21" s="122"/>
    </row>
    <row r="22" spans="1:13" ht="47.25" customHeight="1" x14ac:dyDescent="0.2">
      <c r="A22" s="65"/>
      <c r="B22" s="60" t="s">
        <v>611</v>
      </c>
      <c r="C22" s="49"/>
      <c r="D22" s="4" t="s">
        <v>612</v>
      </c>
      <c r="E22" s="8" t="s">
        <v>127</v>
      </c>
      <c r="F22" s="42" t="s">
        <v>613</v>
      </c>
      <c r="G22" s="60" t="s">
        <v>614</v>
      </c>
      <c r="H22" s="31">
        <v>2024</v>
      </c>
      <c r="I22" s="5" t="s">
        <v>22</v>
      </c>
      <c r="J22" s="5" t="s">
        <v>571</v>
      </c>
      <c r="K22" s="188"/>
      <c r="L22" s="121"/>
      <c r="M22" s="122"/>
    </row>
    <row r="23" spans="1:13" ht="51" x14ac:dyDescent="0.2">
      <c r="A23" s="60" t="s">
        <v>615</v>
      </c>
      <c r="B23" s="60" t="s">
        <v>616</v>
      </c>
      <c r="C23" s="49"/>
      <c r="D23" s="42" t="s">
        <v>612</v>
      </c>
      <c r="E23" s="8" t="s">
        <v>127</v>
      </c>
      <c r="F23" s="42" t="s">
        <v>315</v>
      </c>
      <c r="G23" s="60" t="s">
        <v>617</v>
      </c>
      <c r="H23" s="31">
        <v>2002</v>
      </c>
      <c r="I23" s="5" t="s">
        <v>22</v>
      </c>
      <c r="J23" s="5" t="s">
        <v>571</v>
      </c>
      <c r="K23" s="188"/>
      <c r="L23" s="121"/>
      <c r="M23" s="122"/>
    </row>
    <row r="24" spans="1:13" ht="45" customHeight="1" x14ac:dyDescent="0.2">
      <c r="A24" s="60" t="s">
        <v>618</v>
      </c>
      <c r="B24" s="60" t="s">
        <v>616</v>
      </c>
      <c r="C24" s="49"/>
      <c r="D24" s="42" t="s">
        <v>612</v>
      </c>
      <c r="E24" s="8" t="s">
        <v>127</v>
      </c>
      <c r="F24" s="42" t="s">
        <v>619</v>
      </c>
      <c r="G24" s="60" t="s">
        <v>620</v>
      </c>
      <c r="H24" s="31">
        <v>2020</v>
      </c>
      <c r="I24" s="5" t="s">
        <v>22</v>
      </c>
      <c r="J24" s="5" t="s">
        <v>571</v>
      </c>
      <c r="K24" s="188"/>
      <c r="L24" s="121"/>
      <c r="M24" s="122"/>
    </row>
    <row r="25" spans="1:13" ht="51" x14ac:dyDescent="0.2">
      <c r="A25" s="60" t="s">
        <v>621</v>
      </c>
      <c r="B25" s="60" t="s">
        <v>622</v>
      </c>
      <c r="C25" s="49"/>
      <c r="D25" s="42" t="s">
        <v>612</v>
      </c>
      <c r="E25" s="8" t="s">
        <v>127</v>
      </c>
      <c r="F25" s="42" t="s">
        <v>315</v>
      </c>
      <c r="G25" s="60" t="s">
        <v>623</v>
      </c>
      <c r="H25" s="31">
        <v>2006</v>
      </c>
      <c r="I25" s="5" t="s">
        <v>22</v>
      </c>
      <c r="J25" s="5" t="s">
        <v>571</v>
      </c>
      <c r="K25" s="188"/>
      <c r="L25" s="121"/>
      <c r="M25" s="122"/>
    </row>
    <row r="26" spans="1:13" ht="38.25" x14ac:dyDescent="0.2">
      <c r="A26" s="60" t="s">
        <v>624</v>
      </c>
      <c r="B26" s="60" t="s">
        <v>622</v>
      </c>
      <c r="C26" s="49"/>
      <c r="D26" s="42" t="s">
        <v>612</v>
      </c>
      <c r="E26" s="8" t="s">
        <v>127</v>
      </c>
      <c r="F26" s="49"/>
      <c r="G26" s="60" t="s">
        <v>625</v>
      </c>
      <c r="H26" s="31">
        <v>2005</v>
      </c>
      <c r="I26" s="5" t="s">
        <v>22</v>
      </c>
      <c r="J26" s="5" t="s">
        <v>571</v>
      </c>
      <c r="K26" s="188"/>
      <c r="L26" s="121"/>
      <c r="M26" s="122"/>
    </row>
    <row r="27" spans="1:13" ht="38.25" x14ac:dyDescent="0.2">
      <c r="A27" s="60" t="s">
        <v>626</v>
      </c>
      <c r="B27" s="60" t="s">
        <v>622</v>
      </c>
      <c r="C27" s="49"/>
      <c r="D27" s="42" t="s">
        <v>612</v>
      </c>
      <c r="E27" s="8" t="s">
        <v>127</v>
      </c>
      <c r="F27" s="49"/>
      <c r="G27" s="60" t="s">
        <v>625</v>
      </c>
      <c r="H27" s="31">
        <v>2005</v>
      </c>
      <c r="I27" s="5" t="s">
        <v>22</v>
      </c>
      <c r="J27" s="5" t="s">
        <v>571</v>
      </c>
      <c r="K27" s="188"/>
      <c r="L27" s="121"/>
      <c r="M27" s="122"/>
    </row>
    <row r="28" spans="1:13" ht="31.15" customHeight="1" x14ac:dyDescent="0.2">
      <c r="E28" s="50"/>
      <c r="K28" s="119" t="s">
        <v>627</v>
      </c>
      <c r="L28" s="123">
        <f>SUM(L7:L27)</f>
        <v>0</v>
      </c>
      <c r="M28" s="123">
        <f>SUM(M7:M27)</f>
        <v>0</v>
      </c>
    </row>
    <row r="29" spans="1:13" ht="56.45" customHeight="1" x14ac:dyDescent="0.2">
      <c r="A29" s="34"/>
      <c r="B29" s="37"/>
      <c r="E29" s="50"/>
      <c r="J29" s="207" t="s">
        <v>910</v>
      </c>
      <c r="K29" s="207"/>
      <c r="L29" s="208">
        <f>(L28*2/3)+(M28/3)</f>
        <v>0</v>
      </c>
      <c r="M29" s="209"/>
    </row>
    <row r="30" spans="1:13" x14ac:dyDescent="0.2">
      <c r="E30" s="50"/>
    </row>
  </sheetData>
  <mergeCells count="7">
    <mergeCell ref="J29:K29"/>
    <mergeCell ref="L29:M29"/>
    <mergeCell ref="I3:M3"/>
    <mergeCell ref="A2:N2"/>
    <mergeCell ref="N6:O6"/>
    <mergeCell ref="J5:K5"/>
    <mergeCell ref="L5:M5"/>
  </mergeCells>
  <pageMargins left="0.70866141732283472" right="0.70866141732283472" top="0.74803149606299213" bottom="0.74803149606299213" header="0.31496062992125984" footer="0.31496062992125984"/>
  <pageSetup paperSize="9" scale="47" fitToHeight="0" orientation="landscape" r:id="rId1"/>
  <headerFooter>
    <oddFooter>&amp;C&amp;"Arial Narrow,Gras"&amp;11&amp;A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L24"/>
  <sheetViews>
    <sheetView view="pageBreakPreview" topLeftCell="A9" zoomScale="60" zoomScaleNormal="100" workbookViewId="0">
      <selection activeCell="J39" sqref="J39:K39"/>
    </sheetView>
  </sheetViews>
  <sheetFormatPr baseColWidth="10" defaultColWidth="8.85546875" defaultRowHeight="12.75" x14ac:dyDescent="0.2"/>
  <cols>
    <col min="1" max="1" width="11.42578125" customWidth="1"/>
    <col min="2" max="2" width="29.5703125" customWidth="1"/>
    <col min="3" max="3" width="13.85546875" customWidth="1"/>
    <col min="4" max="4" width="29.5703125" customWidth="1"/>
    <col min="5" max="6" width="11.42578125" customWidth="1"/>
    <col min="7" max="7" width="36.5703125" customWidth="1"/>
    <col min="8" max="8" width="11.42578125" customWidth="1"/>
    <col min="9" max="10" width="14.28515625" customWidth="1"/>
    <col min="11" max="13" width="16.140625" customWidth="1"/>
    <col min="14" max="255" width="11.42578125" customWidth="1"/>
  </cols>
  <sheetData>
    <row r="1" spans="1:116" ht="37.5" customHeight="1" x14ac:dyDescent="0.2"/>
    <row r="2" spans="1:116" s="2" customFormat="1" ht="29.45" customHeight="1" x14ac:dyDescent="0.2">
      <c r="A2" s="211" t="s">
        <v>628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/>
      <c r="O2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</row>
    <row r="3" spans="1:116" s="1" customFormat="1" ht="16.149999999999999" customHeight="1" x14ac:dyDescent="0.25">
      <c r="I3" s="210"/>
      <c r="J3" s="210"/>
      <c r="K3" s="210"/>
      <c r="L3" s="210"/>
      <c r="M3" s="210"/>
    </row>
    <row r="4" spans="1:116" s="1" customFormat="1" ht="12.75" customHeight="1" thickBot="1" x14ac:dyDescent="0.25">
      <c r="L4" s="3"/>
    </row>
    <row r="5" spans="1:116" ht="37.9" customHeight="1" thickTop="1" thickBot="1" x14ac:dyDescent="0.25">
      <c r="J5" s="220" t="s">
        <v>908</v>
      </c>
      <c r="K5" s="221"/>
      <c r="L5" s="222" t="s">
        <v>909</v>
      </c>
      <c r="M5" s="223"/>
    </row>
    <row r="6" spans="1:116" s="1" customFormat="1" ht="63" customHeight="1" thickBot="1" x14ac:dyDescent="0.25">
      <c r="A6" s="14" t="s">
        <v>565</v>
      </c>
      <c r="B6" s="16" t="s">
        <v>2</v>
      </c>
      <c r="C6" s="13" t="s">
        <v>3</v>
      </c>
      <c r="D6" s="14" t="s">
        <v>4</v>
      </c>
      <c r="E6" s="16" t="s">
        <v>5</v>
      </c>
      <c r="F6" s="16" t="s">
        <v>6</v>
      </c>
      <c r="G6" s="16" t="s">
        <v>7</v>
      </c>
      <c r="H6" s="14" t="s">
        <v>8</v>
      </c>
      <c r="I6" s="14" t="s">
        <v>10</v>
      </c>
      <c r="J6" s="14" t="s">
        <v>11</v>
      </c>
      <c r="K6" s="107" t="s">
        <v>566</v>
      </c>
      <c r="L6" s="108" t="s">
        <v>13</v>
      </c>
      <c r="M6" s="108" t="s">
        <v>14</v>
      </c>
      <c r="N6" s="218"/>
      <c r="O6" s="219"/>
    </row>
    <row r="7" spans="1:116" s="25" customFormat="1" ht="30" customHeight="1" x14ac:dyDescent="0.2">
      <c r="A7" s="31">
        <v>111</v>
      </c>
      <c r="B7" s="29" t="s">
        <v>629</v>
      </c>
      <c r="C7" s="26" t="s">
        <v>630</v>
      </c>
      <c r="D7" s="26" t="s">
        <v>631</v>
      </c>
      <c r="E7" s="26" t="s">
        <v>632</v>
      </c>
      <c r="F7" s="26" t="s">
        <v>601</v>
      </c>
      <c r="G7" s="32" t="s">
        <v>633</v>
      </c>
      <c r="H7" s="30">
        <v>1994</v>
      </c>
      <c r="I7" s="30" t="s">
        <v>634</v>
      </c>
      <c r="J7" s="30" t="s">
        <v>23</v>
      </c>
      <c r="K7" s="189"/>
      <c r="L7" s="126"/>
      <c r="M7" s="126"/>
    </row>
    <row r="8" spans="1:116" s="25" customFormat="1" ht="30" customHeight="1" x14ac:dyDescent="0.2">
      <c r="A8" s="26" t="s">
        <v>636</v>
      </c>
      <c r="B8" s="29" t="s">
        <v>629</v>
      </c>
      <c r="C8" s="26" t="s">
        <v>630</v>
      </c>
      <c r="D8" s="26" t="s">
        <v>637</v>
      </c>
      <c r="E8" s="26" t="s">
        <v>638</v>
      </c>
      <c r="F8" s="26" t="s">
        <v>103</v>
      </c>
      <c r="G8" s="125" t="s">
        <v>639</v>
      </c>
      <c r="H8" s="124">
        <v>44938</v>
      </c>
      <c r="I8" s="30" t="s">
        <v>634</v>
      </c>
      <c r="J8" s="30" t="s">
        <v>23</v>
      </c>
      <c r="K8" s="190"/>
      <c r="L8" s="127"/>
      <c r="M8" s="127"/>
    </row>
    <row r="9" spans="1:116" s="25" customFormat="1" ht="30" customHeight="1" x14ac:dyDescent="0.2">
      <c r="A9" s="31">
        <v>112</v>
      </c>
      <c r="B9" s="29" t="s">
        <v>629</v>
      </c>
      <c r="C9" s="26" t="s">
        <v>99</v>
      </c>
      <c r="D9" s="26" t="s">
        <v>640</v>
      </c>
      <c r="E9" s="26" t="s">
        <v>632</v>
      </c>
      <c r="F9" s="26" t="s">
        <v>601</v>
      </c>
      <c r="G9" s="32" t="s">
        <v>641</v>
      </c>
      <c r="H9" s="30">
        <v>1994</v>
      </c>
      <c r="I9" s="30" t="s">
        <v>634</v>
      </c>
      <c r="J9" s="30" t="s">
        <v>23</v>
      </c>
      <c r="K9" s="189"/>
      <c r="L9" s="127"/>
      <c r="M9" s="127"/>
    </row>
    <row r="10" spans="1:116" s="25" customFormat="1" ht="30" customHeight="1" x14ac:dyDescent="0.2">
      <c r="A10" s="31">
        <v>113</v>
      </c>
      <c r="B10" s="29" t="s">
        <v>629</v>
      </c>
      <c r="C10" s="26" t="s">
        <v>99</v>
      </c>
      <c r="D10" s="26" t="s">
        <v>642</v>
      </c>
      <c r="E10" s="26" t="s">
        <v>632</v>
      </c>
      <c r="F10" s="26" t="s">
        <v>643</v>
      </c>
      <c r="G10" s="32" t="s">
        <v>644</v>
      </c>
      <c r="H10" s="30">
        <v>2011</v>
      </c>
      <c r="I10" s="30" t="s">
        <v>634</v>
      </c>
      <c r="J10" s="30" t="s">
        <v>23</v>
      </c>
      <c r="K10" s="189"/>
      <c r="L10" s="127"/>
      <c r="M10" s="127"/>
    </row>
    <row r="11" spans="1:116" s="25" customFormat="1" ht="30" customHeight="1" x14ac:dyDescent="0.2">
      <c r="A11" s="31">
        <v>114</v>
      </c>
      <c r="B11" s="29" t="s">
        <v>629</v>
      </c>
      <c r="C11" s="31" t="s">
        <v>645</v>
      </c>
      <c r="D11" s="26" t="s">
        <v>646</v>
      </c>
      <c r="E11" s="26" t="s">
        <v>632</v>
      </c>
      <c r="F11" s="26" t="s">
        <v>601</v>
      </c>
      <c r="G11" s="32" t="s">
        <v>647</v>
      </c>
      <c r="H11" s="30" t="s">
        <v>648</v>
      </c>
      <c r="I11" s="30" t="s">
        <v>634</v>
      </c>
      <c r="J11" s="30" t="s">
        <v>23</v>
      </c>
      <c r="K11" s="189"/>
      <c r="L11" s="127"/>
      <c r="M11" s="127"/>
    </row>
    <row r="12" spans="1:116" s="25" customFormat="1" ht="30" customHeight="1" x14ac:dyDescent="0.2">
      <c r="A12" s="31">
        <v>115</v>
      </c>
      <c r="B12" s="29" t="s">
        <v>629</v>
      </c>
      <c r="C12" s="31" t="s">
        <v>645</v>
      </c>
      <c r="D12" s="26" t="s">
        <v>649</v>
      </c>
      <c r="E12" s="26" t="s">
        <v>632</v>
      </c>
      <c r="F12" s="26" t="s">
        <v>123</v>
      </c>
      <c r="G12" s="32" t="s">
        <v>650</v>
      </c>
      <c r="H12" s="30">
        <v>2010</v>
      </c>
      <c r="I12" s="30" t="s">
        <v>634</v>
      </c>
      <c r="J12" s="30" t="s">
        <v>23</v>
      </c>
      <c r="K12" s="189"/>
      <c r="L12" s="127"/>
      <c r="M12" s="127"/>
      <c r="O12" s="25" t="s">
        <v>369</v>
      </c>
      <c r="R12" s="25" t="s">
        <v>369</v>
      </c>
    </row>
    <row r="13" spans="1:116" s="25" customFormat="1" ht="30" customHeight="1" x14ac:dyDescent="0.2">
      <c r="A13" s="31">
        <v>116</v>
      </c>
      <c r="B13" s="29" t="s">
        <v>629</v>
      </c>
      <c r="C13" s="26" t="s">
        <v>651</v>
      </c>
      <c r="D13" s="26" t="s">
        <v>652</v>
      </c>
      <c r="E13" s="26" t="s">
        <v>632</v>
      </c>
      <c r="F13" s="27" t="s">
        <v>123</v>
      </c>
      <c r="G13" s="32" t="s">
        <v>653</v>
      </c>
      <c r="H13" s="30" t="s">
        <v>648</v>
      </c>
      <c r="I13" s="30" t="s">
        <v>634</v>
      </c>
      <c r="J13" s="30" t="s">
        <v>23</v>
      </c>
      <c r="K13" s="189"/>
      <c r="L13" s="127"/>
      <c r="M13" s="127"/>
    </row>
    <row r="14" spans="1:116" s="25" customFormat="1" ht="30" customHeight="1" x14ac:dyDescent="0.2">
      <c r="A14" s="31">
        <v>117</v>
      </c>
      <c r="B14" s="29" t="s">
        <v>629</v>
      </c>
      <c r="C14" s="26" t="s">
        <v>651</v>
      </c>
      <c r="D14" s="26" t="s">
        <v>654</v>
      </c>
      <c r="E14" s="26" t="s">
        <v>632</v>
      </c>
      <c r="F14" s="27" t="s">
        <v>123</v>
      </c>
      <c r="G14" s="32" t="s">
        <v>655</v>
      </c>
      <c r="H14" s="30" t="s">
        <v>648</v>
      </c>
      <c r="I14" s="30" t="s">
        <v>634</v>
      </c>
      <c r="J14" s="30" t="s">
        <v>23</v>
      </c>
      <c r="K14" s="189"/>
      <c r="L14" s="127"/>
      <c r="M14" s="127"/>
    </row>
    <row r="15" spans="1:116" s="25" customFormat="1" ht="30" customHeight="1" x14ac:dyDescent="0.2">
      <c r="A15" s="31">
        <v>118</v>
      </c>
      <c r="B15" s="29" t="s">
        <v>629</v>
      </c>
      <c r="C15" s="26" t="s">
        <v>651</v>
      </c>
      <c r="D15" s="26" t="s">
        <v>656</v>
      </c>
      <c r="E15" s="26" t="s">
        <v>632</v>
      </c>
      <c r="F15" s="27" t="s">
        <v>123</v>
      </c>
      <c r="G15" s="32" t="s">
        <v>657</v>
      </c>
      <c r="H15" s="30" t="s">
        <v>648</v>
      </c>
      <c r="I15" s="30" t="s">
        <v>634</v>
      </c>
      <c r="J15" s="30" t="s">
        <v>23</v>
      </c>
      <c r="K15" s="189"/>
      <c r="L15" s="127"/>
      <c r="M15" s="127"/>
    </row>
    <row r="16" spans="1:116" s="25" customFormat="1" ht="30" customHeight="1" x14ac:dyDescent="0.2">
      <c r="A16" s="31">
        <v>119</v>
      </c>
      <c r="B16" s="29" t="s">
        <v>629</v>
      </c>
      <c r="C16" s="26" t="s">
        <v>651</v>
      </c>
      <c r="D16" s="26" t="s">
        <v>658</v>
      </c>
      <c r="E16" s="26" t="s">
        <v>632</v>
      </c>
      <c r="F16" s="27" t="s">
        <v>123</v>
      </c>
      <c r="G16" s="32" t="s">
        <v>655</v>
      </c>
      <c r="H16" s="30" t="s">
        <v>648</v>
      </c>
      <c r="I16" s="30" t="s">
        <v>634</v>
      </c>
      <c r="J16" s="30" t="s">
        <v>23</v>
      </c>
      <c r="K16" s="189"/>
      <c r="L16" s="127"/>
      <c r="M16" s="127"/>
    </row>
    <row r="17" spans="1:13" s="25" customFormat="1" ht="30" customHeight="1" x14ac:dyDescent="0.2">
      <c r="A17" s="31">
        <v>120</v>
      </c>
      <c r="B17" s="29" t="s">
        <v>629</v>
      </c>
      <c r="C17" s="26" t="s">
        <v>651</v>
      </c>
      <c r="D17" s="26" t="s">
        <v>659</v>
      </c>
      <c r="E17" s="26" t="s">
        <v>632</v>
      </c>
      <c r="F17" s="27" t="s">
        <v>601</v>
      </c>
      <c r="G17" s="32" t="s">
        <v>647</v>
      </c>
      <c r="H17" s="30" t="s">
        <v>648</v>
      </c>
      <c r="I17" s="30" t="s">
        <v>634</v>
      </c>
      <c r="J17" s="30" t="s">
        <v>23</v>
      </c>
      <c r="K17" s="189"/>
      <c r="L17" s="127"/>
      <c r="M17" s="127"/>
    </row>
    <row r="18" spans="1:13" s="25" customFormat="1" ht="30" customHeight="1" x14ac:dyDescent="0.2">
      <c r="A18" s="31">
        <v>121</v>
      </c>
      <c r="B18" s="29" t="s">
        <v>629</v>
      </c>
      <c r="C18" s="26" t="s">
        <v>651</v>
      </c>
      <c r="D18" s="26" t="s">
        <v>660</v>
      </c>
      <c r="E18" s="26" t="s">
        <v>632</v>
      </c>
      <c r="F18" s="27" t="s">
        <v>601</v>
      </c>
      <c r="G18" s="32" t="s">
        <v>661</v>
      </c>
      <c r="H18" s="30">
        <v>2016</v>
      </c>
      <c r="I18" s="30" t="s">
        <v>634</v>
      </c>
      <c r="J18" s="30" t="s">
        <v>23</v>
      </c>
      <c r="K18" s="189"/>
      <c r="L18" s="127"/>
      <c r="M18" s="127"/>
    </row>
    <row r="19" spans="1:13" s="25" customFormat="1" ht="30" customHeight="1" x14ac:dyDescent="0.2">
      <c r="A19" s="31">
        <v>122</v>
      </c>
      <c r="B19" s="29" t="s">
        <v>629</v>
      </c>
      <c r="C19" s="26" t="s">
        <v>662</v>
      </c>
      <c r="D19" s="26" t="s">
        <v>663</v>
      </c>
      <c r="E19" s="26" t="s">
        <v>632</v>
      </c>
      <c r="F19" s="27" t="s">
        <v>123</v>
      </c>
      <c r="G19" s="32" t="s">
        <v>664</v>
      </c>
      <c r="H19" s="30">
        <v>2001</v>
      </c>
      <c r="I19" s="30" t="s">
        <v>634</v>
      </c>
      <c r="J19" s="30" t="s">
        <v>23</v>
      </c>
      <c r="K19" s="189"/>
      <c r="L19" s="127"/>
      <c r="M19" s="127"/>
    </row>
    <row r="20" spans="1:13" s="25" customFormat="1" ht="30" customHeight="1" x14ac:dyDescent="0.2">
      <c r="A20" s="31">
        <v>123</v>
      </c>
      <c r="B20" s="29" t="s">
        <v>629</v>
      </c>
      <c r="C20" s="26" t="s">
        <v>651</v>
      </c>
      <c r="D20" s="26" t="s">
        <v>665</v>
      </c>
      <c r="E20" s="26" t="s">
        <v>632</v>
      </c>
      <c r="F20" s="28" t="s">
        <v>601</v>
      </c>
      <c r="G20" s="32" t="s">
        <v>647</v>
      </c>
      <c r="H20" s="30" t="s">
        <v>648</v>
      </c>
      <c r="I20" s="30" t="s">
        <v>634</v>
      </c>
      <c r="J20" s="30" t="s">
        <v>23</v>
      </c>
      <c r="K20" s="189"/>
      <c r="L20" s="127"/>
      <c r="M20" s="127"/>
    </row>
    <row r="21" spans="1:13" s="25" customFormat="1" ht="30" customHeight="1" x14ac:dyDescent="0.2">
      <c r="A21" s="31">
        <v>124</v>
      </c>
      <c r="B21" s="29" t="s">
        <v>629</v>
      </c>
      <c r="C21" s="26" t="s">
        <v>651</v>
      </c>
      <c r="D21" s="26" t="s">
        <v>666</v>
      </c>
      <c r="E21" s="26" t="s">
        <v>632</v>
      </c>
      <c r="F21" s="28" t="s">
        <v>148</v>
      </c>
      <c r="G21" s="32" t="s">
        <v>667</v>
      </c>
      <c r="H21" s="30" t="s">
        <v>648</v>
      </c>
      <c r="I21" s="30" t="s">
        <v>634</v>
      </c>
      <c r="J21" s="30" t="s">
        <v>23</v>
      </c>
      <c r="K21" s="189"/>
      <c r="L21" s="127"/>
      <c r="M21" s="127"/>
    </row>
    <row r="22" spans="1:13" s="25" customFormat="1" ht="30" customHeight="1" x14ac:dyDescent="0.2">
      <c r="A22" s="31">
        <v>125</v>
      </c>
      <c r="B22" s="29" t="s">
        <v>668</v>
      </c>
      <c r="C22" s="26" t="s">
        <v>630</v>
      </c>
      <c r="D22" s="26" t="s">
        <v>630</v>
      </c>
      <c r="E22" s="26" t="s">
        <v>632</v>
      </c>
      <c r="F22" s="28" t="s">
        <v>123</v>
      </c>
      <c r="G22" s="26" t="s">
        <v>669</v>
      </c>
      <c r="H22" s="30" t="s">
        <v>648</v>
      </c>
      <c r="I22" s="30" t="s">
        <v>634</v>
      </c>
      <c r="J22" s="30" t="s">
        <v>23</v>
      </c>
      <c r="K22" s="189"/>
      <c r="L22" s="127"/>
      <c r="M22" s="127"/>
    </row>
    <row r="23" spans="1:13" ht="27.6" customHeight="1" x14ac:dyDescent="0.2">
      <c r="K23" s="119" t="s">
        <v>670</v>
      </c>
      <c r="L23" s="123">
        <f>SUM(L7:L22)</f>
        <v>0</v>
      </c>
      <c r="M23" s="123">
        <f>SUM(M7:M22)</f>
        <v>0</v>
      </c>
    </row>
    <row r="24" spans="1:13" ht="66.599999999999994" customHeight="1" x14ac:dyDescent="0.2">
      <c r="A24" s="33"/>
      <c r="B24" s="38"/>
      <c r="J24" s="207" t="s">
        <v>910</v>
      </c>
      <c r="K24" s="207"/>
      <c r="L24" s="208">
        <f>(L23*2/3)+(M23/3)</f>
        <v>0</v>
      </c>
      <c r="M24" s="209"/>
    </row>
  </sheetData>
  <mergeCells count="7">
    <mergeCell ref="J24:K24"/>
    <mergeCell ref="L24:M24"/>
    <mergeCell ref="A2:M2"/>
    <mergeCell ref="I3:M3"/>
    <mergeCell ref="N6:O6"/>
    <mergeCell ref="J5:K5"/>
    <mergeCell ref="L5:M5"/>
  </mergeCells>
  <pageMargins left="0.70866141732283472" right="0.70866141732283472" top="0.74803149606299213" bottom="0.74803149606299213" header="0.31496062992125984" footer="0.31496062992125984"/>
  <pageSetup paperSize="9" scale="52" fitToHeight="0" orientation="landscape" r:id="rId1"/>
  <headerFooter>
    <oddFooter>&amp;C&amp;"Arial Narrow,Gras"&amp;11&amp;A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L20"/>
  <sheetViews>
    <sheetView view="pageBreakPreview" topLeftCell="A8" zoomScale="60" zoomScaleNormal="100" workbookViewId="0">
      <selection activeCell="J39" sqref="J39:K39"/>
    </sheetView>
  </sheetViews>
  <sheetFormatPr baseColWidth="10" defaultColWidth="8.85546875" defaultRowHeight="12.75" x14ac:dyDescent="0.2"/>
  <cols>
    <col min="1" max="1" width="11.42578125" customWidth="1"/>
    <col min="2" max="2" width="24.42578125" customWidth="1"/>
    <col min="3" max="3" width="16.5703125" customWidth="1"/>
    <col min="4" max="4" width="17.42578125" customWidth="1"/>
    <col min="5" max="6" width="11.42578125" customWidth="1"/>
    <col min="7" max="7" width="36.5703125" customWidth="1"/>
    <col min="8" max="8" width="11.42578125" customWidth="1"/>
    <col min="9" max="9" width="14" customWidth="1"/>
    <col min="10" max="10" width="11.42578125" customWidth="1"/>
    <col min="11" max="11" width="13.7109375" customWidth="1"/>
    <col min="12" max="12" width="16.28515625" customWidth="1"/>
    <col min="13" max="13" width="13.7109375" customWidth="1"/>
    <col min="14" max="14" width="14.28515625" customWidth="1"/>
    <col min="15" max="255" width="11.42578125" customWidth="1"/>
  </cols>
  <sheetData>
    <row r="1" spans="1:116" ht="39" customHeight="1" x14ac:dyDescent="0.2"/>
    <row r="2" spans="1:116" s="2" customFormat="1" ht="29.45" customHeight="1" x14ac:dyDescent="0.2">
      <c r="A2" s="211" t="s">
        <v>671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</row>
    <row r="3" spans="1:116" s="1" customFormat="1" ht="16.149999999999999" customHeight="1" x14ac:dyDescent="0.25">
      <c r="J3" s="210"/>
      <c r="K3" s="210"/>
      <c r="L3" s="210"/>
      <c r="M3" s="210"/>
      <c r="N3" s="210"/>
    </row>
    <row r="4" spans="1:116" s="1" customFormat="1" ht="29.45" customHeight="1" thickBot="1" x14ac:dyDescent="0.25">
      <c r="J4" s="3"/>
      <c r="K4" s="3"/>
      <c r="L4" s="3"/>
    </row>
    <row r="5" spans="1:116" ht="63" customHeight="1" thickTop="1" thickBot="1" x14ac:dyDescent="0.25">
      <c r="K5" s="220" t="s">
        <v>908</v>
      </c>
      <c r="L5" s="221"/>
      <c r="M5" s="222" t="s">
        <v>909</v>
      </c>
      <c r="N5" s="223"/>
    </row>
    <row r="6" spans="1:116" s="1" customFormat="1" ht="53.45" customHeight="1" thickBot="1" x14ac:dyDescent="0.25">
      <c r="A6" s="14" t="s">
        <v>565</v>
      </c>
      <c r="B6" s="16" t="s">
        <v>2</v>
      </c>
      <c r="C6" s="13" t="s">
        <v>3</v>
      </c>
      <c r="D6" s="14" t="s">
        <v>4</v>
      </c>
      <c r="E6" s="16" t="s">
        <v>5</v>
      </c>
      <c r="F6" s="16" t="s">
        <v>6</v>
      </c>
      <c r="G6" s="16" t="s">
        <v>7</v>
      </c>
      <c r="H6" s="16" t="s">
        <v>672</v>
      </c>
      <c r="I6" s="14" t="s">
        <v>8</v>
      </c>
      <c r="J6" s="14" t="s">
        <v>10</v>
      </c>
      <c r="K6" s="92" t="s">
        <v>11</v>
      </c>
      <c r="L6" s="92" t="s">
        <v>566</v>
      </c>
      <c r="M6" s="108" t="s">
        <v>13</v>
      </c>
      <c r="N6" s="108" t="s">
        <v>14</v>
      </c>
      <c r="O6" s="218"/>
      <c r="P6" s="219"/>
    </row>
    <row r="7" spans="1:116" ht="33" customHeight="1" x14ac:dyDescent="0.2">
      <c r="A7" s="5">
        <v>1</v>
      </c>
      <c r="B7" s="36" t="s">
        <v>673</v>
      </c>
      <c r="C7" s="36" t="s">
        <v>662</v>
      </c>
      <c r="D7" s="5" t="s">
        <v>674</v>
      </c>
      <c r="E7" s="5" t="s">
        <v>19</v>
      </c>
      <c r="F7" s="5" t="s">
        <v>123</v>
      </c>
      <c r="G7" s="5" t="s">
        <v>675</v>
      </c>
      <c r="H7" s="35">
        <v>1079410</v>
      </c>
      <c r="I7" s="4"/>
      <c r="J7" s="4" t="s">
        <v>22</v>
      </c>
      <c r="K7" s="4" t="s">
        <v>571</v>
      </c>
      <c r="L7" s="191"/>
      <c r="M7" s="122"/>
      <c r="N7" s="122"/>
    </row>
    <row r="8" spans="1:116" ht="33" customHeight="1" x14ac:dyDescent="0.2">
      <c r="A8" s="5">
        <v>2</v>
      </c>
      <c r="B8" s="36" t="s">
        <v>673</v>
      </c>
      <c r="C8" s="36" t="s">
        <v>662</v>
      </c>
      <c r="D8" s="5" t="s">
        <v>676</v>
      </c>
      <c r="E8" s="5" t="s">
        <v>19</v>
      </c>
      <c r="F8" s="5" t="s">
        <v>123</v>
      </c>
      <c r="G8" s="5" t="s">
        <v>675</v>
      </c>
      <c r="H8" s="5">
        <v>1079394</v>
      </c>
      <c r="I8" s="4"/>
      <c r="J8" s="4" t="s">
        <v>22</v>
      </c>
      <c r="K8" s="4" t="s">
        <v>571</v>
      </c>
      <c r="L8" s="191"/>
      <c r="M8" s="122"/>
      <c r="N8" s="122"/>
      <c r="P8" t="s">
        <v>369</v>
      </c>
    </row>
    <row r="9" spans="1:116" ht="33" customHeight="1" x14ac:dyDescent="0.2">
      <c r="A9" s="5">
        <v>3</v>
      </c>
      <c r="B9" s="36" t="s">
        <v>673</v>
      </c>
      <c r="C9" s="36" t="s">
        <v>662</v>
      </c>
      <c r="D9" s="5" t="s">
        <v>677</v>
      </c>
      <c r="E9" s="5" t="s">
        <v>19</v>
      </c>
      <c r="F9" s="5" t="s">
        <v>123</v>
      </c>
      <c r="G9" s="5" t="s">
        <v>675</v>
      </c>
      <c r="H9" s="5">
        <v>1079395</v>
      </c>
      <c r="I9" s="4"/>
      <c r="J9" s="4" t="s">
        <v>22</v>
      </c>
      <c r="K9" s="4" t="s">
        <v>571</v>
      </c>
      <c r="L9" s="191"/>
      <c r="M9" s="122"/>
      <c r="N9" s="122"/>
    </row>
    <row r="10" spans="1:116" ht="33" customHeight="1" x14ac:dyDescent="0.2">
      <c r="A10" s="5">
        <v>4</v>
      </c>
      <c r="B10" s="36" t="s">
        <v>673</v>
      </c>
      <c r="C10" s="36" t="s">
        <v>630</v>
      </c>
      <c r="D10" s="5" t="s">
        <v>678</v>
      </c>
      <c r="E10" s="5" t="s">
        <v>19</v>
      </c>
      <c r="F10" s="5" t="s">
        <v>123</v>
      </c>
      <c r="G10" s="5" t="s">
        <v>675</v>
      </c>
      <c r="H10" s="5">
        <v>1079409</v>
      </c>
      <c r="I10" s="4"/>
      <c r="J10" s="4" t="s">
        <v>22</v>
      </c>
      <c r="K10" s="4" t="s">
        <v>571</v>
      </c>
      <c r="L10" s="191"/>
      <c r="M10" s="122"/>
      <c r="N10" s="122"/>
    </row>
    <row r="11" spans="1:116" ht="33" customHeight="1" x14ac:dyDescent="0.2">
      <c r="A11" s="5">
        <v>5</v>
      </c>
      <c r="B11" s="36" t="s">
        <v>673</v>
      </c>
      <c r="C11" s="36" t="s">
        <v>630</v>
      </c>
      <c r="D11" s="5" t="s">
        <v>679</v>
      </c>
      <c r="E11" s="5" t="s">
        <v>19</v>
      </c>
      <c r="F11" s="5" t="s">
        <v>123</v>
      </c>
      <c r="G11" s="5" t="s">
        <v>675</v>
      </c>
      <c r="H11" s="5">
        <v>1079393</v>
      </c>
      <c r="I11" s="4"/>
      <c r="J11" s="4" t="s">
        <v>22</v>
      </c>
      <c r="K11" s="4" t="s">
        <v>571</v>
      </c>
      <c r="L11" s="191"/>
      <c r="M11" s="122"/>
      <c r="N11" s="122"/>
    </row>
    <row r="12" spans="1:116" ht="33" customHeight="1" x14ac:dyDescent="0.2">
      <c r="A12" s="5">
        <v>6</v>
      </c>
      <c r="B12" s="36" t="s">
        <v>680</v>
      </c>
      <c r="C12" s="36" t="s">
        <v>681</v>
      </c>
      <c r="D12" s="5" t="s">
        <v>678</v>
      </c>
      <c r="E12" s="5" t="s">
        <v>19</v>
      </c>
      <c r="F12" s="5" t="s">
        <v>123</v>
      </c>
      <c r="G12" s="5" t="s">
        <v>675</v>
      </c>
      <c r="H12" s="5">
        <v>1079413</v>
      </c>
      <c r="I12" s="4"/>
      <c r="J12" s="4" t="s">
        <v>22</v>
      </c>
      <c r="K12" s="4" t="s">
        <v>571</v>
      </c>
      <c r="L12" s="191"/>
      <c r="M12" s="122"/>
      <c r="N12" s="122"/>
    </row>
    <row r="13" spans="1:116" ht="33" customHeight="1" x14ac:dyDescent="0.2">
      <c r="A13" s="5">
        <v>7</v>
      </c>
      <c r="B13" s="36" t="s">
        <v>680</v>
      </c>
      <c r="C13" s="36" t="s">
        <v>681</v>
      </c>
      <c r="D13" s="5" t="s">
        <v>679</v>
      </c>
      <c r="E13" s="5" t="s">
        <v>19</v>
      </c>
      <c r="F13" s="5" t="s">
        <v>123</v>
      </c>
      <c r="G13" s="5" t="s">
        <v>675</v>
      </c>
      <c r="H13" s="5">
        <v>1079414</v>
      </c>
      <c r="I13" s="4"/>
      <c r="J13" s="4" t="s">
        <v>22</v>
      </c>
      <c r="K13" s="4" t="s">
        <v>571</v>
      </c>
      <c r="L13" s="191"/>
      <c r="M13" s="122"/>
      <c r="N13" s="122"/>
    </row>
    <row r="14" spans="1:116" ht="33" customHeight="1" x14ac:dyDescent="0.2">
      <c r="A14" s="5">
        <v>8</v>
      </c>
      <c r="B14" s="36" t="s">
        <v>682</v>
      </c>
      <c r="C14" s="36" t="s">
        <v>630</v>
      </c>
      <c r="D14" s="5" t="s">
        <v>678</v>
      </c>
      <c r="E14" s="5" t="s">
        <v>19</v>
      </c>
      <c r="F14" s="4" t="s">
        <v>148</v>
      </c>
      <c r="G14" s="5" t="s">
        <v>675</v>
      </c>
      <c r="H14" s="5">
        <v>1190384</v>
      </c>
      <c r="I14" s="4">
        <v>2012</v>
      </c>
      <c r="J14" s="4" t="s">
        <v>22</v>
      </c>
      <c r="K14" s="4" t="s">
        <v>571</v>
      </c>
      <c r="L14" s="191"/>
      <c r="M14" s="122"/>
      <c r="N14" s="122"/>
    </row>
    <row r="15" spans="1:116" ht="33" customHeight="1" x14ac:dyDescent="0.2">
      <c r="A15" s="5">
        <v>9</v>
      </c>
      <c r="B15" s="36" t="s">
        <v>682</v>
      </c>
      <c r="C15" s="36" t="s">
        <v>630</v>
      </c>
      <c r="D15" s="5" t="s">
        <v>679</v>
      </c>
      <c r="E15" s="5" t="s">
        <v>19</v>
      </c>
      <c r="F15" s="4" t="s">
        <v>148</v>
      </c>
      <c r="G15" s="5" t="s">
        <v>675</v>
      </c>
      <c r="H15" s="5">
        <v>1190385</v>
      </c>
      <c r="I15" s="4">
        <v>2012</v>
      </c>
      <c r="J15" s="4" t="s">
        <v>22</v>
      </c>
      <c r="K15" s="4" t="s">
        <v>571</v>
      </c>
      <c r="L15" s="191"/>
      <c r="M15" s="122"/>
      <c r="N15" s="122"/>
    </row>
    <row r="16" spans="1:116" ht="33" customHeight="1" x14ac:dyDescent="0.2">
      <c r="A16" s="5">
        <v>10</v>
      </c>
      <c r="B16" s="36" t="s">
        <v>682</v>
      </c>
      <c r="C16" s="36"/>
      <c r="D16" s="5" t="s">
        <v>683</v>
      </c>
      <c r="E16" s="5" t="s">
        <v>684</v>
      </c>
      <c r="F16" s="4" t="s">
        <v>315</v>
      </c>
      <c r="G16" s="5" t="s">
        <v>685</v>
      </c>
      <c r="H16" s="5">
        <v>1220433</v>
      </c>
      <c r="I16" s="4">
        <v>2012</v>
      </c>
      <c r="J16" s="4" t="s">
        <v>22</v>
      </c>
      <c r="K16" s="4" t="s">
        <v>571</v>
      </c>
      <c r="L16" s="191"/>
      <c r="M16" s="122"/>
      <c r="N16" s="122"/>
    </row>
    <row r="17" spans="1:14" ht="33" customHeight="1" x14ac:dyDescent="0.2">
      <c r="A17" s="5">
        <v>11</v>
      </c>
      <c r="B17" s="36" t="s">
        <v>682</v>
      </c>
      <c r="C17" s="36"/>
      <c r="D17" s="5" t="s">
        <v>686</v>
      </c>
      <c r="E17" s="5" t="s">
        <v>684</v>
      </c>
      <c r="F17" s="4" t="s">
        <v>315</v>
      </c>
      <c r="G17" s="5" t="s">
        <v>685</v>
      </c>
      <c r="H17" s="5">
        <v>1220432</v>
      </c>
      <c r="I17" s="4">
        <v>2012</v>
      </c>
      <c r="J17" s="4" t="s">
        <v>22</v>
      </c>
      <c r="K17" s="191"/>
      <c r="L17" s="4" t="s">
        <v>571</v>
      </c>
      <c r="M17" s="122"/>
      <c r="N17" s="122"/>
    </row>
    <row r="18" spans="1:14" ht="33" customHeight="1" x14ac:dyDescent="0.2">
      <c r="A18" s="5">
        <v>12</v>
      </c>
      <c r="B18" s="36" t="s">
        <v>687</v>
      </c>
      <c r="C18" s="36"/>
      <c r="D18" s="5" t="s">
        <v>678</v>
      </c>
      <c r="E18" s="5" t="s">
        <v>19</v>
      </c>
      <c r="F18" s="5" t="s">
        <v>123</v>
      </c>
      <c r="G18" s="5" t="s">
        <v>675</v>
      </c>
      <c r="H18" s="5">
        <v>1079386</v>
      </c>
      <c r="I18" s="4"/>
      <c r="J18" s="4" t="s">
        <v>22</v>
      </c>
      <c r="K18" s="4" t="s">
        <v>571</v>
      </c>
      <c r="L18" s="191"/>
      <c r="M18" s="122"/>
      <c r="N18" s="122"/>
    </row>
    <row r="19" spans="1:14" ht="33" customHeight="1" x14ac:dyDescent="0.2">
      <c r="L19" s="119" t="s">
        <v>688</v>
      </c>
      <c r="M19" s="123">
        <f>SUM(M7:M18)</f>
        <v>0</v>
      </c>
      <c r="N19" s="123">
        <f>SUM(N7:N18)</f>
        <v>0</v>
      </c>
    </row>
    <row r="20" spans="1:14" ht="57.6" customHeight="1" x14ac:dyDescent="0.2">
      <c r="B20" s="37"/>
      <c r="K20" s="207" t="s">
        <v>910</v>
      </c>
      <c r="L20" s="207"/>
      <c r="M20" s="208">
        <f>(M19*2/3)+(N19/3)</f>
        <v>0</v>
      </c>
      <c r="N20" s="209"/>
    </row>
  </sheetData>
  <mergeCells count="7">
    <mergeCell ref="K20:L20"/>
    <mergeCell ref="M20:N20"/>
    <mergeCell ref="J3:N3"/>
    <mergeCell ref="A2:N2"/>
    <mergeCell ref="O6:P6"/>
    <mergeCell ref="K5:L5"/>
    <mergeCell ref="M5:N5"/>
  </mergeCells>
  <pageMargins left="0.70866141732283472" right="0.70866141732283472" top="0.74803149606299213" bottom="0.74803149606299213" header="0.31496062992125984" footer="0.31496062992125984"/>
  <pageSetup paperSize="9" scale="51" fitToHeight="0" orientation="landscape" r:id="rId1"/>
  <headerFooter>
    <oddFooter>&amp;C&amp;"Arial Narrow,Gras"&amp;11&amp;A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L54"/>
  <sheetViews>
    <sheetView view="pageBreakPreview" topLeftCell="A30" zoomScale="60" zoomScaleNormal="100" workbookViewId="0">
      <selection activeCell="J39" sqref="J39:K39"/>
    </sheetView>
  </sheetViews>
  <sheetFormatPr baseColWidth="10" defaultColWidth="8.85546875" defaultRowHeight="12.75" x14ac:dyDescent="0.2"/>
  <cols>
    <col min="1" max="1" width="12.5703125" customWidth="1"/>
    <col min="2" max="2" width="15.42578125" customWidth="1"/>
    <col min="3" max="3" width="18.42578125" customWidth="1"/>
    <col min="4" max="4" width="19.42578125" customWidth="1"/>
    <col min="5" max="5" width="15.85546875" customWidth="1"/>
    <col min="6" max="6" width="11.42578125" customWidth="1"/>
    <col min="7" max="7" width="48.85546875" customWidth="1"/>
    <col min="8" max="8" width="17.5703125" customWidth="1"/>
    <col min="9" max="11" width="14.28515625" customWidth="1"/>
    <col min="12" max="12" width="13.7109375" style="38" customWidth="1"/>
    <col min="13" max="13" width="13.7109375" style="37" customWidth="1"/>
    <col min="14" max="255" width="11.42578125" customWidth="1"/>
  </cols>
  <sheetData>
    <row r="1" spans="1:116" ht="56.25" customHeight="1" x14ac:dyDescent="0.2"/>
    <row r="2" spans="1:116" s="2" customFormat="1" ht="26.25" customHeight="1" x14ac:dyDescent="0.2">
      <c r="A2" s="211" t="s">
        <v>689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/>
      <c r="O2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</row>
    <row r="3" spans="1:116" s="1" customFormat="1" ht="15.75" hidden="1" customHeight="1" x14ac:dyDescent="0.25">
      <c r="I3" s="228"/>
      <c r="J3" s="228"/>
      <c r="K3" s="228"/>
      <c r="L3" s="228"/>
      <c r="M3" s="228"/>
    </row>
    <row r="4" spans="1:116" ht="13.5" thickBot="1" x14ac:dyDescent="0.25"/>
    <row r="5" spans="1:116" ht="55.9" customHeight="1" thickTop="1" thickBot="1" x14ac:dyDescent="0.25">
      <c r="J5" s="220" t="s">
        <v>908</v>
      </c>
      <c r="K5" s="221"/>
      <c r="L5" s="222" t="s">
        <v>909</v>
      </c>
      <c r="M5" s="223"/>
    </row>
    <row r="6" spans="1:116" s="1" customFormat="1" ht="65.45" customHeight="1" thickBot="1" x14ac:dyDescent="0.25">
      <c r="A6" s="14" t="s">
        <v>565</v>
      </c>
      <c r="B6" s="16" t="s">
        <v>2</v>
      </c>
      <c r="C6" s="13" t="s">
        <v>3</v>
      </c>
      <c r="D6" s="14" t="s">
        <v>4</v>
      </c>
      <c r="E6" s="16" t="s">
        <v>5</v>
      </c>
      <c r="F6" s="16" t="s">
        <v>6</v>
      </c>
      <c r="G6" s="16" t="s">
        <v>7</v>
      </c>
      <c r="H6" s="14" t="s">
        <v>8</v>
      </c>
      <c r="I6" s="14" t="s">
        <v>10</v>
      </c>
      <c r="J6" s="92" t="s">
        <v>11</v>
      </c>
      <c r="K6" s="92" t="s">
        <v>566</v>
      </c>
      <c r="L6" s="108" t="s">
        <v>13</v>
      </c>
      <c r="M6" s="108" t="s">
        <v>14</v>
      </c>
      <c r="N6" s="218"/>
      <c r="O6" s="219"/>
    </row>
    <row r="7" spans="1:116" s="43" customFormat="1" ht="30" customHeight="1" x14ac:dyDescent="0.2">
      <c r="A7" s="41">
        <v>1</v>
      </c>
      <c r="B7" s="46" t="s">
        <v>690</v>
      </c>
      <c r="C7" s="47" t="s">
        <v>691</v>
      </c>
      <c r="D7" s="39" t="s">
        <v>692</v>
      </c>
      <c r="E7" s="40" t="s">
        <v>693</v>
      </c>
      <c r="F7" s="41" t="s">
        <v>123</v>
      </c>
      <c r="G7" s="42" t="s">
        <v>694</v>
      </c>
      <c r="H7" s="42">
        <v>2007</v>
      </c>
      <c r="I7" s="42" t="s">
        <v>22</v>
      </c>
      <c r="J7" s="191"/>
      <c r="K7" s="42" t="s">
        <v>23</v>
      </c>
      <c r="L7" s="128"/>
      <c r="M7" s="128"/>
      <c r="O7" s="43" t="s">
        <v>369</v>
      </c>
    </row>
    <row r="8" spans="1:116" s="43" customFormat="1" ht="30" customHeight="1" x14ac:dyDescent="0.2">
      <c r="A8" s="41">
        <v>2</v>
      </c>
      <c r="B8" s="46" t="s">
        <v>690</v>
      </c>
      <c r="C8" s="47" t="s">
        <v>691</v>
      </c>
      <c r="D8" s="39" t="s">
        <v>695</v>
      </c>
      <c r="E8" s="40" t="s">
        <v>693</v>
      </c>
      <c r="F8" s="41" t="s">
        <v>123</v>
      </c>
      <c r="G8" s="42" t="s">
        <v>694</v>
      </c>
      <c r="H8" s="42">
        <v>2007</v>
      </c>
      <c r="I8" s="42" t="s">
        <v>22</v>
      </c>
      <c r="J8" s="191"/>
      <c r="K8" s="42" t="s">
        <v>23</v>
      </c>
      <c r="L8" s="128"/>
      <c r="M8" s="128"/>
    </row>
    <row r="9" spans="1:116" s="43" customFormat="1" ht="30" customHeight="1" x14ac:dyDescent="0.2">
      <c r="A9" s="41">
        <v>3</v>
      </c>
      <c r="B9" s="46" t="s">
        <v>690</v>
      </c>
      <c r="C9" s="47" t="s">
        <v>691</v>
      </c>
      <c r="D9" s="39" t="s">
        <v>696</v>
      </c>
      <c r="E9" s="40" t="s">
        <v>693</v>
      </c>
      <c r="F9" s="41" t="s">
        <v>123</v>
      </c>
      <c r="G9" s="42" t="s">
        <v>694</v>
      </c>
      <c r="H9" s="42">
        <v>2007</v>
      </c>
      <c r="I9" s="42" t="s">
        <v>22</v>
      </c>
      <c r="J9" s="191"/>
      <c r="K9" s="42" t="s">
        <v>23</v>
      </c>
      <c r="L9" s="128"/>
      <c r="M9" s="128"/>
    </row>
    <row r="10" spans="1:116" s="43" customFormat="1" ht="30" customHeight="1" x14ac:dyDescent="0.2">
      <c r="A10" s="41">
        <v>4</v>
      </c>
      <c r="B10" s="46" t="s">
        <v>690</v>
      </c>
      <c r="C10" s="47" t="s">
        <v>697</v>
      </c>
      <c r="D10" s="39" t="s">
        <v>698</v>
      </c>
      <c r="E10" s="40" t="s">
        <v>699</v>
      </c>
      <c r="F10" s="41" t="s">
        <v>123</v>
      </c>
      <c r="G10" s="42" t="s">
        <v>700</v>
      </c>
      <c r="H10" s="42">
        <v>2007</v>
      </c>
      <c r="I10" s="42" t="s">
        <v>22</v>
      </c>
      <c r="J10" s="42" t="s">
        <v>23</v>
      </c>
      <c r="K10" s="191"/>
      <c r="L10" s="128"/>
      <c r="M10" s="128"/>
    </row>
    <row r="11" spans="1:116" s="43" customFormat="1" ht="30" customHeight="1" x14ac:dyDescent="0.2">
      <c r="A11" s="41">
        <v>5</v>
      </c>
      <c r="B11" s="46" t="s">
        <v>690</v>
      </c>
      <c r="C11" s="47" t="s">
        <v>697</v>
      </c>
      <c r="D11" s="39" t="s">
        <v>701</v>
      </c>
      <c r="E11" s="40" t="s">
        <v>699</v>
      </c>
      <c r="F11" s="41" t="s">
        <v>123</v>
      </c>
      <c r="G11" s="42" t="s">
        <v>700</v>
      </c>
      <c r="H11" s="42">
        <v>2007</v>
      </c>
      <c r="I11" s="42" t="s">
        <v>22</v>
      </c>
      <c r="J11" s="42" t="s">
        <v>23</v>
      </c>
      <c r="K11" s="191"/>
      <c r="L11" s="128"/>
      <c r="M11" s="128"/>
    </row>
    <row r="12" spans="1:116" s="43" customFormat="1" ht="30" customHeight="1" x14ac:dyDescent="0.2">
      <c r="A12" s="41">
        <v>6</v>
      </c>
      <c r="B12" s="46" t="s">
        <v>690</v>
      </c>
      <c r="C12" s="47" t="s">
        <v>99</v>
      </c>
      <c r="D12" s="39" t="s">
        <v>702</v>
      </c>
      <c r="E12" s="40" t="s">
        <v>693</v>
      </c>
      <c r="F12" s="41" t="s">
        <v>123</v>
      </c>
      <c r="G12" s="42" t="s">
        <v>694</v>
      </c>
      <c r="H12" s="42">
        <v>2007</v>
      </c>
      <c r="I12" s="42" t="s">
        <v>22</v>
      </c>
      <c r="J12" s="42" t="s">
        <v>23</v>
      </c>
      <c r="K12" s="191"/>
      <c r="L12" s="128"/>
      <c r="M12" s="128"/>
    </row>
    <row r="13" spans="1:116" s="43" customFormat="1" ht="30" customHeight="1" x14ac:dyDescent="0.2">
      <c r="A13" s="41">
        <v>7</v>
      </c>
      <c r="B13" s="46" t="s">
        <v>690</v>
      </c>
      <c r="C13" s="47" t="s">
        <v>99</v>
      </c>
      <c r="D13" s="39" t="s">
        <v>703</v>
      </c>
      <c r="E13" s="40" t="s">
        <v>693</v>
      </c>
      <c r="F13" s="41" t="s">
        <v>123</v>
      </c>
      <c r="G13" s="42" t="s">
        <v>694</v>
      </c>
      <c r="H13" s="42">
        <v>2007</v>
      </c>
      <c r="I13" s="42" t="s">
        <v>22</v>
      </c>
      <c r="J13" s="42" t="s">
        <v>23</v>
      </c>
      <c r="K13" s="191"/>
      <c r="L13" s="128"/>
      <c r="M13" s="128"/>
    </row>
    <row r="14" spans="1:116" s="43" customFormat="1" ht="30" customHeight="1" x14ac:dyDescent="0.2">
      <c r="A14" s="41">
        <v>8</v>
      </c>
      <c r="B14" s="46" t="s">
        <v>690</v>
      </c>
      <c r="C14" s="47" t="s">
        <v>99</v>
      </c>
      <c r="D14" s="39" t="s">
        <v>704</v>
      </c>
      <c r="E14" s="40" t="s">
        <v>693</v>
      </c>
      <c r="F14" s="41" t="s">
        <v>123</v>
      </c>
      <c r="G14" s="42" t="s">
        <v>694</v>
      </c>
      <c r="H14" s="42">
        <v>2007</v>
      </c>
      <c r="I14" s="42" t="s">
        <v>22</v>
      </c>
      <c r="J14" s="42" t="s">
        <v>23</v>
      </c>
      <c r="K14" s="191"/>
      <c r="L14" s="128"/>
      <c r="M14" s="128"/>
    </row>
    <row r="15" spans="1:116" s="43" customFormat="1" ht="30" customHeight="1" x14ac:dyDescent="0.2">
      <c r="A15" s="41">
        <v>9</v>
      </c>
      <c r="B15" s="46" t="s">
        <v>690</v>
      </c>
      <c r="C15" s="47" t="s">
        <v>99</v>
      </c>
      <c r="D15" s="39" t="s">
        <v>705</v>
      </c>
      <c r="E15" s="40" t="s">
        <v>706</v>
      </c>
      <c r="F15" s="41" t="s">
        <v>123</v>
      </c>
      <c r="G15" s="42" t="s">
        <v>694</v>
      </c>
      <c r="H15" s="42">
        <v>2007</v>
      </c>
      <c r="I15" s="42" t="s">
        <v>37</v>
      </c>
      <c r="J15" s="42" t="s">
        <v>23</v>
      </c>
      <c r="K15" s="191"/>
      <c r="L15" s="128"/>
      <c r="M15" s="128"/>
    </row>
    <row r="16" spans="1:116" s="43" customFormat="1" ht="30" customHeight="1" x14ac:dyDescent="0.2">
      <c r="A16" s="41">
        <v>10</v>
      </c>
      <c r="B16" s="46" t="s">
        <v>690</v>
      </c>
      <c r="C16" s="47" t="s">
        <v>99</v>
      </c>
      <c r="D16" s="39" t="s">
        <v>707</v>
      </c>
      <c r="E16" s="40" t="s">
        <v>706</v>
      </c>
      <c r="F16" s="41" t="s">
        <v>123</v>
      </c>
      <c r="G16" s="42" t="s">
        <v>694</v>
      </c>
      <c r="H16" s="42">
        <v>2007</v>
      </c>
      <c r="I16" s="42" t="s">
        <v>22</v>
      </c>
      <c r="J16" s="42" t="s">
        <v>23</v>
      </c>
      <c r="K16" s="191"/>
      <c r="L16" s="128"/>
      <c r="M16" s="128"/>
    </row>
    <row r="17" spans="1:13" s="43" customFormat="1" ht="30" customHeight="1" x14ac:dyDescent="0.2">
      <c r="A17" s="41">
        <v>11</v>
      </c>
      <c r="B17" s="46" t="s">
        <v>690</v>
      </c>
      <c r="C17" s="47" t="s">
        <v>651</v>
      </c>
      <c r="D17" s="39" t="s">
        <v>708</v>
      </c>
      <c r="E17" s="40" t="s">
        <v>709</v>
      </c>
      <c r="F17" s="41" t="s">
        <v>123</v>
      </c>
      <c r="G17" s="42" t="s">
        <v>710</v>
      </c>
      <c r="H17" s="42">
        <v>2007</v>
      </c>
      <c r="I17" s="42" t="s">
        <v>37</v>
      </c>
      <c r="J17" s="42" t="s">
        <v>23</v>
      </c>
      <c r="K17" s="191"/>
      <c r="L17" s="128"/>
      <c r="M17" s="128"/>
    </row>
    <row r="18" spans="1:13" s="43" customFormat="1" ht="30" customHeight="1" x14ac:dyDescent="0.2">
      <c r="A18" s="41">
        <v>12</v>
      </c>
      <c r="B18" s="46" t="s">
        <v>690</v>
      </c>
      <c r="C18" s="47" t="s">
        <v>651</v>
      </c>
      <c r="D18" s="39" t="s">
        <v>711</v>
      </c>
      <c r="E18" s="40" t="s">
        <v>709</v>
      </c>
      <c r="F18" s="41" t="s">
        <v>123</v>
      </c>
      <c r="G18" s="42" t="s">
        <v>710</v>
      </c>
      <c r="H18" s="42">
        <v>2007</v>
      </c>
      <c r="I18" s="42" t="s">
        <v>37</v>
      </c>
      <c r="J18" s="42" t="s">
        <v>23</v>
      </c>
      <c r="K18" s="191"/>
      <c r="L18" s="128"/>
      <c r="M18" s="128"/>
    </row>
    <row r="19" spans="1:13" s="43" customFormat="1" ht="30" customHeight="1" x14ac:dyDescent="0.2">
      <c r="A19" s="41">
        <v>13</v>
      </c>
      <c r="B19" s="46" t="s">
        <v>690</v>
      </c>
      <c r="C19" s="47" t="s">
        <v>651</v>
      </c>
      <c r="D19" s="39" t="s">
        <v>712</v>
      </c>
      <c r="E19" s="40" t="s">
        <v>709</v>
      </c>
      <c r="F19" s="41" t="s">
        <v>123</v>
      </c>
      <c r="G19" s="42" t="s">
        <v>710</v>
      </c>
      <c r="H19" s="42">
        <v>2007</v>
      </c>
      <c r="I19" s="42" t="s">
        <v>37</v>
      </c>
      <c r="J19" s="42" t="s">
        <v>23</v>
      </c>
      <c r="K19" s="191"/>
      <c r="L19" s="128"/>
      <c r="M19" s="128"/>
    </row>
    <row r="20" spans="1:13" s="43" customFormat="1" ht="30" customHeight="1" x14ac:dyDescent="0.2">
      <c r="A20" s="41">
        <v>14</v>
      </c>
      <c r="B20" s="46" t="s">
        <v>690</v>
      </c>
      <c r="C20" s="47" t="s">
        <v>651</v>
      </c>
      <c r="D20" s="39" t="s">
        <v>713</v>
      </c>
      <c r="E20" s="40" t="s">
        <v>709</v>
      </c>
      <c r="F20" s="41" t="s">
        <v>123</v>
      </c>
      <c r="G20" s="42" t="s">
        <v>710</v>
      </c>
      <c r="H20" s="42">
        <v>2007</v>
      </c>
      <c r="I20" s="42" t="s">
        <v>37</v>
      </c>
      <c r="J20" s="42" t="s">
        <v>23</v>
      </c>
      <c r="K20" s="191"/>
      <c r="L20" s="128"/>
      <c r="M20" s="128"/>
    </row>
    <row r="21" spans="1:13" s="43" customFormat="1" ht="30" customHeight="1" x14ac:dyDescent="0.2">
      <c r="A21" s="41">
        <v>15</v>
      </c>
      <c r="B21" s="46" t="s">
        <v>690</v>
      </c>
      <c r="C21" s="47" t="s">
        <v>651</v>
      </c>
      <c r="D21" s="39" t="s">
        <v>714</v>
      </c>
      <c r="E21" s="40" t="s">
        <v>709</v>
      </c>
      <c r="F21" s="41" t="s">
        <v>123</v>
      </c>
      <c r="G21" s="42" t="s">
        <v>710</v>
      </c>
      <c r="H21" s="42">
        <v>2007</v>
      </c>
      <c r="I21" s="42" t="s">
        <v>37</v>
      </c>
      <c r="J21" s="42" t="s">
        <v>23</v>
      </c>
      <c r="K21" s="191"/>
      <c r="L21" s="128"/>
      <c r="M21" s="128"/>
    </row>
    <row r="22" spans="1:13" s="43" customFormat="1" ht="30" customHeight="1" x14ac:dyDescent="0.2">
      <c r="A22" s="41">
        <v>16</v>
      </c>
      <c r="B22" s="46" t="s">
        <v>690</v>
      </c>
      <c r="C22" s="47" t="s">
        <v>651</v>
      </c>
      <c r="D22" s="39" t="s">
        <v>715</v>
      </c>
      <c r="E22" s="40" t="s">
        <v>709</v>
      </c>
      <c r="F22" s="41" t="s">
        <v>123</v>
      </c>
      <c r="G22" s="42" t="s">
        <v>710</v>
      </c>
      <c r="H22" s="42">
        <v>2007</v>
      </c>
      <c r="I22" s="42" t="s">
        <v>37</v>
      </c>
      <c r="J22" s="42" t="s">
        <v>23</v>
      </c>
      <c r="K22" s="191"/>
      <c r="L22" s="128"/>
      <c r="M22" s="128"/>
    </row>
    <row r="23" spans="1:13" s="43" customFormat="1" ht="30" customHeight="1" x14ac:dyDescent="0.2">
      <c r="A23" s="41">
        <v>17</v>
      </c>
      <c r="B23" s="46" t="s">
        <v>690</v>
      </c>
      <c r="C23" s="47" t="s">
        <v>716</v>
      </c>
      <c r="D23" s="39" t="s">
        <v>717</v>
      </c>
      <c r="E23" s="40" t="s">
        <v>718</v>
      </c>
      <c r="F23" s="41" t="s">
        <v>35</v>
      </c>
      <c r="G23" s="41" t="s">
        <v>719</v>
      </c>
      <c r="H23" s="42">
        <v>2007</v>
      </c>
      <c r="I23" s="42" t="s">
        <v>37</v>
      </c>
      <c r="J23" s="42" t="s">
        <v>23</v>
      </c>
      <c r="K23" s="191"/>
      <c r="L23" s="128"/>
      <c r="M23" s="128"/>
    </row>
    <row r="24" spans="1:13" s="43" customFormat="1" ht="30" customHeight="1" x14ac:dyDescent="0.2">
      <c r="A24" s="41">
        <v>18</v>
      </c>
      <c r="B24" s="46" t="s">
        <v>690</v>
      </c>
      <c r="C24" s="47" t="s">
        <v>716</v>
      </c>
      <c r="D24" s="39" t="s">
        <v>720</v>
      </c>
      <c r="E24" s="40" t="s">
        <v>718</v>
      </c>
      <c r="F24" s="41" t="s">
        <v>35</v>
      </c>
      <c r="G24" s="41" t="s">
        <v>719</v>
      </c>
      <c r="H24" s="42">
        <v>2007</v>
      </c>
      <c r="I24" s="42" t="s">
        <v>37</v>
      </c>
      <c r="J24" s="42" t="s">
        <v>23</v>
      </c>
      <c r="K24" s="191"/>
      <c r="L24" s="128"/>
      <c r="M24" s="128"/>
    </row>
    <row r="25" spans="1:13" s="43" customFormat="1" ht="30" customHeight="1" x14ac:dyDescent="0.2">
      <c r="A25" s="41">
        <v>19</v>
      </c>
      <c r="B25" s="46" t="s">
        <v>690</v>
      </c>
      <c r="C25" s="47" t="s">
        <v>651</v>
      </c>
      <c r="D25" s="39" t="s">
        <v>721</v>
      </c>
      <c r="E25" s="40" t="s">
        <v>718</v>
      </c>
      <c r="F25" s="41" t="s">
        <v>35</v>
      </c>
      <c r="G25" s="41" t="s">
        <v>719</v>
      </c>
      <c r="H25" s="42">
        <v>2007</v>
      </c>
      <c r="I25" s="42" t="s">
        <v>37</v>
      </c>
      <c r="J25" s="42" t="s">
        <v>23</v>
      </c>
      <c r="K25" s="191"/>
      <c r="L25" s="128"/>
      <c r="M25" s="128"/>
    </row>
    <row r="26" spans="1:13" s="43" customFormat="1" ht="30" customHeight="1" x14ac:dyDescent="0.2">
      <c r="A26" s="41">
        <v>20</v>
      </c>
      <c r="B26" s="46" t="s">
        <v>690</v>
      </c>
      <c r="C26" s="47" t="s">
        <v>722</v>
      </c>
      <c r="D26" s="39" t="s">
        <v>723</v>
      </c>
      <c r="E26" s="40" t="s">
        <v>718</v>
      </c>
      <c r="F26" s="41" t="s">
        <v>35</v>
      </c>
      <c r="G26" s="41" t="s">
        <v>719</v>
      </c>
      <c r="H26" s="42">
        <v>2007</v>
      </c>
      <c r="I26" s="42" t="s">
        <v>37</v>
      </c>
      <c r="J26" s="42" t="s">
        <v>23</v>
      </c>
      <c r="K26" s="191"/>
      <c r="L26" s="128"/>
      <c r="M26" s="128"/>
    </row>
    <row r="27" spans="1:13" s="43" customFormat="1" ht="30" customHeight="1" x14ac:dyDescent="0.2">
      <c r="A27" s="41">
        <v>21</v>
      </c>
      <c r="B27" s="46" t="s">
        <v>690</v>
      </c>
      <c r="C27" s="47" t="s">
        <v>722</v>
      </c>
      <c r="D27" s="39" t="s">
        <v>724</v>
      </c>
      <c r="E27" s="40" t="s">
        <v>718</v>
      </c>
      <c r="F27" s="41" t="s">
        <v>35</v>
      </c>
      <c r="G27" s="41" t="s">
        <v>719</v>
      </c>
      <c r="H27" s="42">
        <v>2007</v>
      </c>
      <c r="I27" s="42" t="s">
        <v>37</v>
      </c>
      <c r="J27" s="42" t="s">
        <v>23</v>
      </c>
      <c r="K27" s="191"/>
      <c r="L27" s="128"/>
      <c r="M27" s="128"/>
    </row>
    <row r="28" spans="1:13" s="43" customFormat="1" ht="30" customHeight="1" x14ac:dyDescent="0.2">
      <c r="A28" s="41">
        <v>22</v>
      </c>
      <c r="B28" s="46" t="s">
        <v>690</v>
      </c>
      <c r="C28" s="47" t="s">
        <v>725</v>
      </c>
      <c r="D28" s="39" t="s">
        <v>726</v>
      </c>
      <c r="E28" s="40" t="s">
        <v>718</v>
      </c>
      <c r="F28" s="41" t="s">
        <v>35</v>
      </c>
      <c r="G28" s="41" t="s">
        <v>719</v>
      </c>
      <c r="H28" s="42">
        <v>2007</v>
      </c>
      <c r="I28" s="42" t="s">
        <v>37</v>
      </c>
      <c r="J28" s="42" t="s">
        <v>23</v>
      </c>
      <c r="K28" s="191"/>
      <c r="L28" s="128"/>
      <c r="M28" s="128"/>
    </row>
    <row r="29" spans="1:13" s="43" customFormat="1" ht="30" customHeight="1" x14ac:dyDescent="0.2">
      <c r="A29" s="41">
        <v>23</v>
      </c>
      <c r="B29" s="46" t="s">
        <v>690</v>
      </c>
      <c r="C29" s="47" t="s">
        <v>725</v>
      </c>
      <c r="D29" s="39" t="s">
        <v>727</v>
      </c>
      <c r="E29" s="40" t="s">
        <v>718</v>
      </c>
      <c r="F29" s="41" t="s">
        <v>35</v>
      </c>
      <c r="G29" s="41" t="s">
        <v>719</v>
      </c>
      <c r="H29" s="42">
        <v>2007</v>
      </c>
      <c r="I29" s="42" t="s">
        <v>37</v>
      </c>
      <c r="J29" s="42" t="s">
        <v>23</v>
      </c>
      <c r="K29" s="191"/>
      <c r="L29" s="128"/>
      <c r="M29" s="128"/>
    </row>
    <row r="30" spans="1:13" s="43" customFormat="1" ht="30" customHeight="1" x14ac:dyDescent="0.2">
      <c r="A30" s="41">
        <v>24</v>
      </c>
      <c r="B30" s="46" t="s">
        <v>690</v>
      </c>
      <c r="C30" s="47" t="s">
        <v>728</v>
      </c>
      <c r="D30" s="39" t="s">
        <v>729</v>
      </c>
      <c r="E30" s="40" t="s">
        <v>706</v>
      </c>
      <c r="F30" s="41" t="s">
        <v>123</v>
      </c>
      <c r="G30" s="42" t="s">
        <v>694</v>
      </c>
      <c r="H30" s="42">
        <v>2007</v>
      </c>
      <c r="I30" s="42" t="s">
        <v>37</v>
      </c>
      <c r="J30" s="42" t="s">
        <v>23</v>
      </c>
      <c r="K30" s="191"/>
      <c r="L30" s="128"/>
      <c r="M30" s="128"/>
    </row>
    <row r="31" spans="1:13" s="43" customFormat="1" ht="30" customHeight="1" x14ac:dyDescent="0.2">
      <c r="A31" s="41">
        <v>25</v>
      </c>
      <c r="B31" s="46" t="s">
        <v>690</v>
      </c>
      <c r="C31" s="47" t="s">
        <v>728</v>
      </c>
      <c r="D31" s="39" t="s">
        <v>730</v>
      </c>
      <c r="E31" s="40" t="s">
        <v>706</v>
      </c>
      <c r="F31" s="41" t="s">
        <v>123</v>
      </c>
      <c r="G31" s="42" t="s">
        <v>694</v>
      </c>
      <c r="H31" s="42">
        <v>2007</v>
      </c>
      <c r="I31" s="42" t="s">
        <v>37</v>
      </c>
      <c r="J31" s="42" t="s">
        <v>23</v>
      </c>
      <c r="K31" s="191"/>
      <c r="L31" s="128"/>
      <c r="M31" s="128"/>
    </row>
    <row r="32" spans="1:13" s="43" customFormat="1" ht="30" customHeight="1" x14ac:dyDescent="0.2">
      <c r="A32" s="41">
        <v>26</v>
      </c>
      <c r="B32" s="46" t="s">
        <v>690</v>
      </c>
      <c r="C32" s="47" t="s">
        <v>651</v>
      </c>
      <c r="D32" s="39" t="s">
        <v>731</v>
      </c>
      <c r="E32" s="40" t="s">
        <v>706</v>
      </c>
      <c r="F32" s="41" t="s">
        <v>123</v>
      </c>
      <c r="G32" s="42" t="s">
        <v>694</v>
      </c>
      <c r="H32" s="42">
        <v>2007</v>
      </c>
      <c r="I32" s="42" t="s">
        <v>37</v>
      </c>
      <c r="J32" s="42" t="s">
        <v>23</v>
      </c>
      <c r="K32" s="191"/>
      <c r="L32" s="128"/>
      <c r="M32" s="128"/>
    </row>
    <row r="33" spans="1:13" s="43" customFormat="1" ht="30" customHeight="1" x14ac:dyDescent="0.2">
      <c r="A33" s="41">
        <v>27</v>
      </c>
      <c r="B33" s="46" t="s">
        <v>690</v>
      </c>
      <c r="C33" s="47" t="s">
        <v>732</v>
      </c>
      <c r="D33" s="39" t="s">
        <v>733</v>
      </c>
      <c r="E33" s="40" t="s">
        <v>734</v>
      </c>
      <c r="F33" s="41" t="s">
        <v>735</v>
      </c>
      <c r="G33" s="41" t="s">
        <v>736</v>
      </c>
      <c r="H33" s="42">
        <v>2007</v>
      </c>
      <c r="I33" s="42" t="s">
        <v>22</v>
      </c>
      <c r="J33" s="42" t="s">
        <v>23</v>
      </c>
      <c r="K33" s="191"/>
      <c r="L33" s="128"/>
      <c r="M33" s="128"/>
    </row>
    <row r="34" spans="1:13" s="43" customFormat="1" ht="30" customHeight="1" x14ac:dyDescent="0.2">
      <c r="A34" s="41">
        <v>28</v>
      </c>
      <c r="B34" s="46" t="s">
        <v>690</v>
      </c>
      <c r="C34" s="47" t="s">
        <v>737</v>
      </c>
      <c r="D34" s="39" t="s">
        <v>738</v>
      </c>
      <c r="E34" s="40" t="s">
        <v>739</v>
      </c>
      <c r="F34" s="42" t="s">
        <v>35</v>
      </c>
      <c r="G34" s="41" t="s">
        <v>740</v>
      </c>
      <c r="H34" s="42">
        <v>2012</v>
      </c>
      <c r="I34" s="42" t="s">
        <v>22</v>
      </c>
      <c r="J34" s="42" t="s">
        <v>23</v>
      </c>
      <c r="K34" s="191"/>
      <c r="L34" s="128"/>
      <c r="M34" s="128"/>
    </row>
    <row r="35" spans="1:13" s="45" customFormat="1" ht="30" customHeight="1" x14ac:dyDescent="0.2">
      <c r="A35" s="5">
        <v>29</v>
      </c>
      <c r="B35" s="48" t="s">
        <v>690</v>
      </c>
      <c r="C35" s="47" t="s">
        <v>741</v>
      </c>
      <c r="D35" s="39" t="s">
        <v>742</v>
      </c>
      <c r="E35" s="40"/>
      <c r="F35" s="40" t="s">
        <v>103</v>
      </c>
      <c r="G35" s="41" t="s">
        <v>694</v>
      </c>
      <c r="H35" s="4">
        <v>2019</v>
      </c>
      <c r="I35" s="4" t="s">
        <v>22</v>
      </c>
      <c r="J35" s="4" t="s">
        <v>23</v>
      </c>
      <c r="K35" s="191"/>
      <c r="L35" s="129"/>
      <c r="M35" s="129"/>
    </row>
    <row r="36" spans="1:13" s="45" customFormat="1" ht="30" customHeight="1" x14ac:dyDescent="0.2">
      <c r="A36" s="5">
        <v>30</v>
      </c>
      <c r="B36" s="48" t="s">
        <v>690</v>
      </c>
      <c r="C36" s="47" t="s">
        <v>741</v>
      </c>
      <c r="D36" s="39" t="s">
        <v>743</v>
      </c>
      <c r="E36" s="40"/>
      <c r="F36" s="40" t="s">
        <v>744</v>
      </c>
      <c r="G36" s="41" t="s">
        <v>736</v>
      </c>
      <c r="H36" s="4">
        <v>2014</v>
      </c>
      <c r="I36" s="4" t="s">
        <v>22</v>
      </c>
      <c r="J36" s="4" t="s">
        <v>23</v>
      </c>
      <c r="K36" s="191"/>
      <c r="L36" s="129"/>
      <c r="M36" s="129"/>
    </row>
    <row r="37" spans="1:13" s="45" customFormat="1" ht="30" customHeight="1" x14ac:dyDescent="0.2">
      <c r="A37" s="5">
        <v>31</v>
      </c>
      <c r="B37" s="48" t="s">
        <v>690</v>
      </c>
      <c r="C37" s="47" t="s">
        <v>741</v>
      </c>
      <c r="D37" s="39" t="s">
        <v>743</v>
      </c>
      <c r="E37" s="40"/>
      <c r="F37" s="40" t="s">
        <v>744</v>
      </c>
      <c r="G37" s="41" t="s">
        <v>736</v>
      </c>
      <c r="H37" s="4">
        <v>2014</v>
      </c>
      <c r="I37" s="4" t="s">
        <v>22</v>
      </c>
      <c r="J37" s="4" t="s">
        <v>23</v>
      </c>
      <c r="K37" s="191"/>
      <c r="L37" s="129"/>
      <c r="M37" s="129"/>
    </row>
    <row r="38" spans="1:13" s="43" customFormat="1" ht="30" customHeight="1" x14ac:dyDescent="0.2">
      <c r="A38" s="41">
        <v>32</v>
      </c>
      <c r="B38" s="46" t="s">
        <v>745</v>
      </c>
      <c r="C38" s="47" t="s">
        <v>745</v>
      </c>
      <c r="D38" s="39" t="s">
        <v>746</v>
      </c>
      <c r="E38" s="40" t="s">
        <v>747</v>
      </c>
      <c r="F38" s="42" t="s">
        <v>315</v>
      </c>
      <c r="G38" s="41" t="s">
        <v>748</v>
      </c>
      <c r="H38" s="42">
        <v>2013</v>
      </c>
      <c r="I38" s="42" t="s">
        <v>22</v>
      </c>
      <c r="J38" s="42" t="s">
        <v>23</v>
      </c>
      <c r="K38" s="191"/>
      <c r="L38" s="128"/>
      <c r="M38" s="128"/>
    </row>
    <row r="39" spans="1:13" s="43" customFormat="1" ht="30" customHeight="1" x14ac:dyDescent="0.2">
      <c r="A39" s="41">
        <v>33</v>
      </c>
      <c r="B39" s="46" t="s">
        <v>745</v>
      </c>
      <c r="C39" s="47" t="s">
        <v>745</v>
      </c>
      <c r="D39" s="39" t="s">
        <v>749</v>
      </c>
      <c r="E39" s="40" t="s">
        <v>750</v>
      </c>
      <c r="F39" s="42" t="s">
        <v>148</v>
      </c>
      <c r="G39" s="41" t="s">
        <v>751</v>
      </c>
      <c r="H39" s="42">
        <v>2015</v>
      </c>
      <c r="I39" s="42" t="s">
        <v>22</v>
      </c>
      <c r="J39" s="42" t="s">
        <v>23</v>
      </c>
      <c r="K39" s="191"/>
      <c r="L39" s="128"/>
      <c r="M39" s="128"/>
    </row>
    <row r="40" spans="1:13" s="43" customFormat="1" ht="30" customHeight="1" x14ac:dyDescent="0.2">
      <c r="A40" s="41">
        <v>34</v>
      </c>
      <c r="B40" s="46" t="s">
        <v>745</v>
      </c>
      <c r="C40" s="47" t="s">
        <v>745</v>
      </c>
      <c r="D40" s="39" t="s">
        <v>752</v>
      </c>
      <c r="E40" s="40" t="s">
        <v>750</v>
      </c>
      <c r="F40" s="42" t="s">
        <v>148</v>
      </c>
      <c r="G40" s="41" t="s">
        <v>694</v>
      </c>
      <c r="H40" s="42">
        <v>2014</v>
      </c>
      <c r="I40" s="42" t="s">
        <v>22</v>
      </c>
      <c r="J40" s="42" t="s">
        <v>23</v>
      </c>
      <c r="K40" s="191"/>
      <c r="L40" s="128"/>
      <c r="M40" s="128"/>
    </row>
    <row r="41" spans="1:13" s="43" customFormat="1" ht="30" customHeight="1" x14ac:dyDescent="0.2">
      <c r="A41" s="41">
        <v>35</v>
      </c>
      <c r="B41" s="46" t="s">
        <v>753</v>
      </c>
      <c r="C41" s="47" t="s">
        <v>753</v>
      </c>
      <c r="D41" s="39" t="s">
        <v>752</v>
      </c>
      <c r="E41" s="44"/>
      <c r="F41" s="40"/>
      <c r="G41" s="41" t="s">
        <v>754</v>
      </c>
      <c r="H41" s="42" t="s">
        <v>755</v>
      </c>
      <c r="I41" s="42" t="s">
        <v>22</v>
      </c>
      <c r="J41" s="191"/>
      <c r="K41" s="42" t="s">
        <v>23</v>
      </c>
      <c r="L41" s="128"/>
      <c r="M41" s="128"/>
    </row>
    <row r="42" spans="1:13" s="43" customFormat="1" ht="30" customHeight="1" x14ac:dyDescent="0.2">
      <c r="A42" s="41">
        <v>36</v>
      </c>
      <c r="B42" s="46" t="s">
        <v>753</v>
      </c>
      <c r="C42" s="47" t="s">
        <v>753</v>
      </c>
      <c r="D42" s="39" t="s">
        <v>756</v>
      </c>
      <c r="E42" s="44"/>
      <c r="F42" s="40"/>
      <c r="G42" s="41" t="s">
        <v>754</v>
      </c>
      <c r="H42" s="42" t="s">
        <v>755</v>
      </c>
      <c r="I42" s="42" t="s">
        <v>22</v>
      </c>
      <c r="J42" s="191"/>
      <c r="K42" s="42" t="s">
        <v>23</v>
      </c>
      <c r="L42" s="128"/>
      <c r="M42" s="128"/>
    </row>
    <row r="43" spans="1:13" s="43" customFormat="1" ht="30" customHeight="1" x14ac:dyDescent="0.2">
      <c r="A43" s="41">
        <v>37</v>
      </c>
      <c r="B43" s="46" t="s">
        <v>757</v>
      </c>
      <c r="C43" s="47" t="s">
        <v>757</v>
      </c>
      <c r="D43" s="39" t="s">
        <v>756</v>
      </c>
      <c r="E43" s="40" t="s">
        <v>750</v>
      </c>
      <c r="F43" s="42" t="s">
        <v>148</v>
      </c>
      <c r="G43" s="41" t="s">
        <v>694</v>
      </c>
      <c r="H43" s="42">
        <v>1999</v>
      </c>
      <c r="I43" s="42" t="s">
        <v>22</v>
      </c>
      <c r="J43" s="191"/>
      <c r="K43" s="42" t="s">
        <v>23</v>
      </c>
      <c r="L43" s="128"/>
      <c r="M43" s="128"/>
    </row>
    <row r="44" spans="1:13" s="43" customFormat="1" ht="30" customHeight="1" x14ac:dyDescent="0.2">
      <c r="A44" s="41">
        <v>38</v>
      </c>
      <c r="B44" s="46" t="s">
        <v>757</v>
      </c>
      <c r="C44" s="47" t="s">
        <v>757</v>
      </c>
      <c r="D44" s="39" t="s">
        <v>752</v>
      </c>
      <c r="E44" s="40" t="s">
        <v>750</v>
      </c>
      <c r="F44" s="42" t="s">
        <v>148</v>
      </c>
      <c r="G44" s="41" t="s">
        <v>694</v>
      </c>
      <c r="H44" s="42">
        <v>1999</v>
      </c>
      <c r="I44" s="42" t="s">
        <v>22</v>
      </c>
      <c r="J44" s="191"/>
      <c r="K44" s="42" t="s">
        <v>23</v>
      </c>
      <c r="L44" s="128"/>
      <c r="M44" s="128"/>
    </row>
    <row r="45" spans="1:13" ht="30" customHeight="1" x14ac:dyDescent="0.2">
      <c r="K45" s="118" t="s">
        <v>758</v>
      </c>
      <c r="L45" s="123">
        <f>SUM(L7:L44)</f>
        <v>0</v>
      </c>
      <c r="M45" s="123">
        <f>SUM(M7:M44)</f>
        <v>0</v>
      </c>
    </row>
    <row r="46" spans="1:13" ht="51" customHeight="1" x14ac:dyDescent="0.2">
      <c r="B46" s="37"/>
      <c r="J46" s="207" t="s">
        <v>910</v>
      </c>
      <c r="K46" s="207"/>
      <c r="L46" s="208">
        <f>(L45*2/3)+(M45/3)</f>
        <v>0</v>
      </c>
      <c r="M46" s="209"/>
    </row>
    <row r="50" spans="3:4" x14ac:dyDescent="0.2">
      <c r="C50" s="33" t="s">
        <v>369</v>
      </c>
    </row>
    <row r="54" spans="3:4" x14ac:dyDescent="0.2">
      <c r="D54" t="s">
        <v>369</v>
      </c>
    </row>
  </sheetData>
  <mergeCells count="7">
    <mergeCell ref="J46:K46"/>
    <mergeCell ref="L46:M46"/>
    <mergeCell ref="A2:M2"/>
    <mergeCell ref="I3:M3"/>
    <mergeCell ref="N6:O6"/>
    <mergeCell ref="J5:K5"/>
    <mergeCell ref="L5:M5"/>
  </mergeCells>
  <pageMargins left="0.70866141732283472" right="0.70866141732283472" top="0.74803149606299213" bottom="0.74803149606299213" header="0.31496062992125984" footer="0.31496062992125984"/>
  <pageSetup paperSize="9" scale="52" fitToHeight="0" orientation="landscape" r:id="rId1"/>
  <headerFooter>
    <oddFooter>&amp;C&amp;"Arial Narrow,Gras"&amp;11&amp;A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J31"/>
  <sheetViews>
    <sheetView view="pageBreakPreview" zoomScale="60" zoomScaleNormal="100" workbookViewId="0">
      <selection activeCell="J39" sqref="J39:K39"/>
    </sheetView>
  </sheetViews>
  <sheetFormatPr baseColWidth="10" defaultColWidth="8.85546875" defaultRowHeight="12.75" x14ac:dyDescent="0.2"/>
  <cols>
    <col min="1" max="1" width="12.7109375" customWidth="1"/>
    <col min="2" max="2" width="21" customWidth="1"/>
    <col min="3" max="3" width="21.140625" customWidth="1"/>
    <col min="4" max="4" width="28.7109375" customWidth="1"/>
    <col min="5" max="5" width="24.7109375" customWidth="1"/>
    <col min="6" max="6" width="11.42578125" customWidth="1"/>
    <col min="7" max="7" width="14.42578125" customWidth="1"/>
    <col min="8" max="8" width="41.85546875" customWidth="1"/>
    <col min="9" max="9" width="11.42578125" customWidth="1"/>
    <col min="10" max="12" width="14.7109375" customWidth="1"/>
    <col min="13" max="14" width="13.7109375" customWidth="1"/>
    <col min="15" max="255" width="11.42578125" customWidth="1"/>
  </cols>
  <sheetData>
    <row r="1" spans="1:114" ht="22.5" customHeight="1" x14ac:dyDescent="0.2"/>
    <row r="2" spans="1:114" s="2" customFormat="1" ht="29.45" customHeight="1" x14ac:dyDescent="0.2">
      <c r="A2" s="211" t="s">
        <v>759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</row>
    <row r="3" spans="1:114" s="1" customFormat="1" ht="16.149999999999999" customHeight="1" x14ac:dyDescent="0.25">
      <c r="J3" s="210"/>
      <c r="K3" s="210"/>
      <c r="L3" s="210"/>
      <c r="M3" s="210"/>
      <c r="N3" s="210"/>
    </row>
    <row r="4" spans="1:114" ht="13.5" thickBot="1" x14ac:dyDescent="0.25"/>
    <row r="5" spans="1:114" ht="56.45" customHeight="1" thickTop="1" thickBot="1" x14ac:dyDescent="0.25">
      <c r="K5" s="220" t="s">
        <v>908</v>
      </c>
      <c r="L5" s="221"/>
      <c r="M5" s="222" t="s">
        <v>909</v>
      </c>
      <c r="N5" s="223"/>
    </row>
    <row r="6" spans="1:114" s="1" customFormat="1" ht="65.45" customHeight="1" thickBot="1" x14ac:dyDescent="0.25">
      <c r="A6" s="14" t="s">
        <v>565</v>
      </c>
      <c r="B6" s="14" t="s">
        <v>760</v>
      </c>
      <c r="C6" s="16" t="s">
        <v>2</v>
      </c>
      <c r="D6" s="13" t="s">
        <v>3</v>
      </c>
      <c r="E6" s="14" t="s">
        <v>4</v>
      </c>
      <c r="F6" s="16" t="s">
        <v>5</v>
      </c>
      <c r="G6" s="16" t="s">
        <v>6</v>
      </c>
      <c r="H6" s="16" t="s">
        <v>7</v>
      </c>
      <c r="I6" s="14" t="s">
        <v>8</v>
      </c>
      <c r="J6" s="14" t="s">
        <v>10</v>
      </c>
      <c r="K6" s="92" t="s">
        <v>11</v>
      </c>
      <c r="L6" s="92" t="s">
        <v>566</v>
      </c>
      <c r="M6" s="108" t="s">
        <v>13</v>
      </c>
      <c r="N6" s="108" t="s">
        <v>14</v>
      </c>
      <c r="O6" s="218"/>
      <c r="P6" s="219"/>
    </row>
    <row r="7" spans="1:114" ht="39" customHeight="1" x14ac:dyDescent="0.2">
      <c r="A7" s="15"/>
      <c r="B7" s="69" t="s">
        <v>761</v>
      </c>
      <c r="C7" s="70" t="s">
        <v>762</v>
      </c>
      <c r="D7" s="71" t="s">
        <v>763</v>
      </c>
      <c r="E7" s="71" t="s">
        <v>764</v>
      </c>
      <c r="F7" s="5" t="s">
        <v>19</v>
      </c>
      <c r="G7" s="71" t="s">
        <v>765</v>
      </c>
      <c r="H7" s="54" t="s">
        <v>766</v>
      </c>
      <c r="I7" s="54">
        <v>1999</v>
      </c>
      <c r="J7" s="54" t="s">
        <v>22</v>
      </c>
      <c r="K7" s="192"/>
      <c r="L7" s="54" t="s">
        <v>23</v>
      </c>
      <c r="M7" s="130"/>
      <c r="N7" s="130"/>
    </row>
    <row r="8" spans="1:114" ht="33" customHeight="1" x14ac:dyDescent="0.2">
      <c r="A8" s="15"/>
      <c r="B8" s="15"/>
      <c r="C8" s="70" t="s">
        <v>767</v>
      </c>
      <c r="D8" s="71" t="s">
        <v>768</v>
      </c>
      <c r="E8" s="71" t="s">
        <v>138</v>
      </c>
      <c r="F8" s="5" t="s">
        <v>19</v>
      </c>
      <c r="G8" s="71" t="s">
        <v>769</v>
      </c>
      <c r="H8" s="54" t="s">
        <v>766</v>
      </c>
      <c r="I8" s="54">
        <v>2002</v>
      </c>
      <c r="J8" s="54" t="s">
        <v>22</v>
      </c>
      <c r="K8" s="192"/>
      <c r="L8" s="54" t="s">
        <v>23</v>
      </c>
      <c r="M8" s="130"/>
      <c r="N8" s="130"/>
    </row>
    <row r="9" spans="1:114" ht="33" customHeight="1" x14ac:dyDescent="0.2">
      <c r="A9" s="15"/>
      <c r="B9" s="15"/>
      <c r="C9" s="70" t="s">
        <v>767</v>
      </c>
      <c r="D9" s="71" t="s">
        <v>99</v>
      </c>
      <c r="E9" s="71" t="s">
        <v>770</v>
      </c>
      <c r="F9" s="5" t="s">
        <v>19</v>
      </c>
      <c r="G9" s="71" t="s">
        <v>771</v>
      </c>
      <c r="H9" s="54" t="s">
        <v>766</v>
      </c>
      <c r="I9" s="54">
        <v>2010</v>
      </c>
      <c r="J9" s="54" t="s">
        <v>22</v>
      </c>
      <c r="K9" s="192"/>
      <c r="L9" s="54" t="s">
        <v>23</v>
      </c>
      <c r="M9" s="130"/>
      <c r="N9" s="130"/>
    </row>
    <row r="10" spans="1:114" ht="33" customHeight="1" x14ac:dyDescent="0.2">
      <c r="A10" s="15"/>
      <c r="B10" s="15"/>
      <c r="C10" s="70" t="s">
        <v>767</v>
      </c>
      <c r="D10" s="71" t="s">
        <v>99</v>
      </c>
      <c r="E10" s="71" t="s">
        <v>772</v>
      </c>
      <c r="F10" s="5" t="s">
        <v>19</v>
      </c>
      <c r="G10" s="71" t="s">
        <v>771</v>
      </c>
      <c r="H10" s="54" t="s">
        <v>913</v>
      </c>
      <c r="I10" s="54">
        <v>2012</v>
      </c>
      <c r="J10" s="54" t="s">
        <v>22</v>
      </c>
      <c r="K10" s="192"/>
      <c r="L10" s="54" t="s">
        <v>23</v>
      </c>
      <c r="M10" s="130"/>
      <c r="N10" s="130"/>
    </row>
    <row r="11" spans="1:114" ht="33" customHeight="1" x14ac:dyDescent="0.2">
      <c r="A11" s="15"/>
      <c r="B11" s="15"/>
      <c r="C11" s="70" t="s">
        <v>767</v>
      </c>
      <c r="D11" s="71" t="s">
        <v>99</v>
      </c>
      <c r="E11" s="71" t="s">
        <v>772</v>
      </c>
      <c r="F11" s="5" t="s">
        <v>19</v>
      </c>
      <c r="G11" s="71" t="s">
        <v>771</v>
      </c>
      <c r="H11" s="54" t="s">
        <v>913</v>
      </c>
      <c r="I11" s="54">
        <v>2012</v>
      </c>
      <c r="J11" s="54" t="s">
        <v>22</v>
      </c>
      <c r="K11" s="192"/>
      <c r="L11" s="54" t="s">
        <v>23</v>
      </c>
      <c r="M11" s="130"/>
      <c r="N11" s="130"/>
    </row>
    <row r="12" spans="1:114" ht="33" customHeight="1" x14ac:dyDescent="0.2">
      <c r="A12" s="15"/>
      <c r="B12" s="15"/>
      <c r="C12" s="70" t="s">
        <v>767</v>
      </c>
      <c r="D12" s="71" t="s">
        <v>99</v>
      </c>
      <c r="E12" s="71" t="s">
        <v>773</v>
      </c>
      <c r="F12" s="8" t="s">
        <v>127</v>
      </c>
      <c r="G12" s="71" t="s">
        <v>774</v>
      </c>
      <c r="H12" s="54" t="s">
        <v>775</v>
      </c>
      <c r="I12" s="54">
        <v>1982</v>
      </c>
      <c r="J12" s="54" t="s">
        <v>22</v>
      </c>
      <c r="K12" s="192"/>
      <c r="L12" s="54" t="s">
        <v>23</v>
      </c>
      <c r="M12" s="130"/>
      <c r="N12" s="130"/>
    </row>
    <row r="13" spans="1:114" ht="33" customHeight="1" x14ac:dyDescent="0.2">
      <c r="A13" s="15"/>
      <c r="B13" s="15"/>
      <c r="C13" s="70" t="s">
        <v>767</v>
      </c>
      <c r="D13" s="71" t="s">
        <v>99</v>
      </c>
      <c r="E13" s="71" t="s">
        <v>776</v>
      </c>
      <c r="F13" s="8" t="s">
        <v>127</v>
      </c>
      <c r="G13" s="71" t="s">
        <v>774</v>
      </c>
      <c r="H13" s="54" t="s">
        <v>775</v>
      </c>
      <c r="I13" s="54">
        <v>1982</v>
      </c>
      <c r="J13" s="54" t="s">
        <v>22</v>
      </c>
      <c r="K13" s="192"/>
      <c r="L13" s="54" t="s">
        <v>23</v>
      </c>
      <c r="M13" s="130"/>
      <c r="N13" s="130"/>
    </row>
    <row r="14" spans="1:114" ht="33" customHeight="1" x14ac:dyDescent="0.2">
      <c r="A14" s="15"/>
      <c r="B14" s="15"/>
      <c r="C14" s="70" t="s">
        <v>767</v>
      </c>
      <c r="D14" s="71" t="s">
        <v>777</v>
      </c>
      <c r="E14" s="71" t="s">
        <v>778</v>
      </c>
      <c r="F14" s="5" t="s">
        <v>19</v>
      </c>
      <c r="G14" s="71" t="s">
        <v>774</v>
      </c>
      <c r="H14" s="54" t="s">
        <v>779</v>
      </c>
      <c r="I14" s="54">
        <v>1982</v>
      </c>
      <c r="J14" s="54" t="s">
        <v>22</v>
      </c>
      <c r="K14" s="192"/>
      <c r="L14" s="54" t="s">
        <v>23</v>
      </c>
      <c r="M14" s="130"/>
      <c r="N14" s="130"/>
    </row>
    <row r="15" spans="1:114" ht="33" customHeight="1" x14ac:dyDescent="0.2">
      <c r="A15" s="15"/>
      <c r="B15" s="15"/>
      <c r="C15" s="70" t="s">
        <v>767</v>
      </c>
      <c r="D15" s="71" t="s">
        <v>777</v>
      </c>
      <c r="E15" s="71" t="s">
        <v>780</v>
      </c>
      <c r="F15" s="5" t="s">
        <v>19</v>
      </c>
      <c r="G15" s="71" t="s">
        <v>774</v>
      </c>
      <c r="H15" s="54" t="s">
        <v>781</v>
      </c>
      <c r="I15" s="54">
        <v>1982</v>
      </c>
      <c r="J15" s="54" t="s">
        <v>22</v>
      </c>
      <c r="K15" s="192"/>
      <c r="L15" s="54" t="s">
        <v>23</v>
      </c>
      <c r="M15" s="130"/>
      <c r="N15" s="130"/>
    </row>
    <row r="16" spans="1:114" ht="33" customHeight="1" x14ac:dyDescent="0.2">
      <c r="A16" s="15"/>
      <c r="B16" s="15"/>
      <c r="C16" s="70" t="s">
        <v>767</v>
      </c>
      <c r="D16" s="71" t="s">
        <v>782</v>
      </c>
      <c r="E16" s="71" t="s">
        <v>778</v>
      </c>
      <c r="F16" s="5" t="s">
        <v>19</v>
      </c>
      <c r="G16" s="71" t="s">
        <v>774</v>
      </c>
      <c r="H16" s="54" t="s">
        <v>779</v>
      </c>
      <c r="I16" s="54">
        <v>1982</v>
      </c>
      <c r="J16" s="54" t="s">
        <v>22</v>
      </c>
      <c r="K16" s="192"/>
      <c r="L16" s="54" t="s">
        <v>23</v>
      </c>
      <c r="M16" s="130"/>
      <c r="N16" s="130"/>
    </row>
    <row r="17" spans="1:16" ht="33" customHeight="1" x14ac:dyDescent="0.2">
      <c r="A17" s="15"/>
      <c r="B17" s="15"/>
      <c r="C17" s="70" t="s">
        <v>767</v>
      </c>
      <c r="D17" s="71" t="s">
        <v>782</v>
      </c>
      <c r="E17" s="71" t="s">
        <v>780</v>
      </c>
      <c r="F17" s="5" t="s">
        <v>19</v>
      </c>
      <c r="G17" s="71" t="s">
        <v>774</v>
      </c>
      <c r="H17" s="54" t="s">
        <v>781</v>
      </c>
      <c r="I17" s="54">
        <v>1982</v>
      </c>
      <c r="J17" s="54" t="s">
        <v>22</v>
      </c>
      <c r="K17" s="192"/>
      <c r="L17" s="54" t="s">
        <v>23</v>
      </c>
      <c r="M17" s="130"/>
      <c r="N17" s="130"/>
    </row>
    <row r="18" spans="1:16" ht="33" customHeight="1" x14ac:dyDescent="0.2">
      <c r="A18" s="15"/>
      <c r="B18" s="15"/>
      <c r="C18" s="70" t="s">
        <v>767</v>
      </c>
      <c r="D18" s="72" t="s">
        <v>783</v>
      </c>
      <c r="E18" s="44" t="s">
        <v>784</v>
      </c>
      <c r="F18" s="5" t="s">
        <v>19</v>
      </c>
      <c r="G18" s="44" t="s">
        <v>123</v>
      </c>
      <c r="H18" s="54" t="s">
        <v>785</v>
      </c>
      <c r="I18" s="54">
        <v>2018</v>
      </c>
      <c r="J18" s="54" t="s">
        <v>22</v>
      </c>
      <c r="K18" s="192"/>
      <c r="L18" s="54" t="s">
        <v>23</v>
      </c>
      <c r="M18" s="130"/>
      <c r="N18" s="130"/>
    </row>
    <row r="19" spans="1:16" ht="33" customHeight="1" x14ac:dyDescent="0.2">
      <c r="A19" s="15"/>
      <c r="B19" s="15"/>
      <c r="C19" s="70" t="s">
        <v>767</v>
      </c>
      <c r="D19" s="72" t="s">
        <v>767</v>
      </c>
      <c r="E19" s="44" t="s">
        <v>786</v>
      </c>
      <c r="F19" s="5" t="s">
        <v>19</v>
      </c>
      <c r="G19" s="44" t="s">
        <v>123</v>
      </c>
      <c r="H19" s="54" t="s">
        <v>787</v>
      </c>
      <c r="I19" s="54">
        <v>2018</v>
      </c>
      <c r="J19" s="54" t="s">
        <v>22</v>
      </c>
      <c r="K19" s="192"/>
      <c r="L19" s="54" t="s">
        <v>23</v>
      </c>
      <c r="M19" s="130"/>
      <c r="N19" s="130"/>
      <c r="P19" s="33" t="s">
        <v>369</v>
      </c>
    </row>
    <row r="20" spans="1:16" ht="33" customHeight="1" x14ac:dyDescent="0.2">
      <c r="A20" s="15"/>
      <c r="B20" s="15"/>
      <c r="C20" s="70" t="s">
        <v>788</v>
      </c>
      <c r="D20" s="71" t="s">
        <v>788</v>
      </c>
      <c r="E20" s="73" t="s">
        <v>789</v>
      </c>
      <c r="F20" s="5" t="s">
        <v>19</v>
      </c>
      <c r="G20" s="71" t="s">
        <v>769</v>
      </c>
      <c r="H20" s="54" t="s">
        <v>790</v>
      </c>
      <c r="I20" s="54">
        <v>2005</v>
      </c>
      <c r="J20" s="54" t="s">
        <v>22</v>
      </c>
      <c r="K20" s="192"/>
      <c r="L20" s="54" t="s">
        <v>23</v>
      </c>
      <c r="M20" s="130"/>
      <c r="N20" s="130"/>
    </row>
    <row r="21" spans="1:16" ht="33" customHeight="1" x14ac:dyDescent="0.2">
      <c r="A21" s="15"/>
      <c r="B21" s="15"/>
      <c r="C21" s="70" t="s">
        <v>788</v>
      </c>
      <c r="D21" s="71" t="s">
        <v>788</v>
      </c>
      <c r="E21" s="73" t="s">
        <v>791</v>
      </c>
      <c r="F21" s="5" t="s">
        <v>19</v>
      </c>
      <c r="G21" s="44" t="s">
        <v>123</v>
      </c>
      <c r="H21" s="54" t="s">
        <v>787</v>
      </c>
      <c r="I21" s="54">
        <v>2011</v>
      </c>
      <c r="J21" s="54" t="s">
        <v>22</v>
      </c>
      <c r="K21" s="192"/>
      <c r="L21" s="54" t="s">
        <v>23</v>
      </c>
      <c r="M21" s="130"/>
      <c r="N21" s="130"/>
    </row>
    <row r="22" spans="1:16" ht="33" customHeight="1" x14ac:dyDescent="0.2">
      <c r="A22" s="15"/>
      <c r="B22" s="15"/>
      <c r="C22" s="74" t="s">
        <v>792</v>
      </c>
      <c r="D22" s="71" t="s">
        <v>793</v>
      </c>
      <c r="E22" s="71" t="s">
        <v>794</v>
      </c>
      <c r="F22" s="8" t="s">
        <v>127</v>
      </c>
      <c r="G22" s="71" t="s">
        <v>795</v>
      </c>
      <c r="H22" s="54" t="s">
        <v>796</v>
      </c>
      <c r="I22" s="54">
        <v>2012</v>
      </c>
      <c r="J22" s="54" t="s">
        <v>22</v>
      </c>
      <c r="K22" s="192"/>
      <c r="L22" s="54" t="s">
        <v>23</v>
      </c>
      <c r="M22" s="130"/>
      <c r="N22" s="130"/>
    </row>
    <row r="23" spans="1:16" ht="33" customHeight="1" x14ac:dyDescent="0.2">
      <c r="A23" s="15"/>
      <c r="B23" s="15"/>
      <c r="C23" s="74" t="s">
        <v>797</v>
      </c>
      <c r="D23" s="71" t="s">
        <v>797</v>
      </c>
      <c r="E23" s="71" t="s">
        <v>798</v>
      </c>
      <c r="F23" s="5" t="s">
        <v>19</v>
      </c>
      <c r="G23" s="44" t="s">
        <v>123</v>
      </c>
      <c r="H23" s="54" t="s">
        <v>799</v>
      </c>
      <c r="I23" s="54">
        <v>2018</v>
      </c>
      <c r="J23" s="54" t="s">
        <v>22</v>
      </c>
      <c r="K23" s="192"/>
      <c r="L23" s="54" t="s">
        <v>23</v>
      </c>
      <c r="M23" s="130"/>
      <c r="N23" s="130"/>
    </row>
    <row r="24" spans="1:16" ht="33" customHeight="1" x14ac:dyDescent="0.2">
      <c r="A24" s="15"/>
      <c r="B24" s="232" t="s">
        <v>800</v>
      </c>
      <c r="C24" s="233"/>
      <c r="D24" s="234"/>
      <c r="E24" s="75" t="s">
        <v>801</v>
      </c>
      <c r="F24" s="5" t="s">
        <v>19</v>
      </c>
      <c r="G24" s="44" t="s">
        <v>123</v>
      </c>
      <c r="H24" s="54" t="s">
        <v>802</v>
      </c>
      <c r="I24" s="76">
        <v>2005</v>
      </c>
      <c r="J24" s="54" t="s">
        <v>22</v>
      </c>
      <c r="K24" s="192"/>
      <c r="L24" s="54" t="s">
        <v>23</v>
      </c>
      <c r="M24" s="122"/>
      <c r="N24" s="122"/>
    </row>
    <row r="25" spans="1:16" ht="33" customHeight="1" x14ac:dyDescent="0.2">
      <c r="A25" s="15"/>
      <c r="B25" s="235"/>
      <c r="C25" s="236"/>
      <c r="D25" s="237"/>
      <c r="E25" s="75" t="s">
        <v>803</v>
      </c>
      <c r="F25" s="5" t="s">
        <v>19</v>
      </c>
      <c r="G25" s="44" t="s">
        <v>123</v>
      </c>
      <c r="H25" s="54" t="s">
        <v>802</v>
      </c>
      <c r="I25" s="76">
        <v>2005</v>
      </c>
      <c r="J25" s="54" t="s">
        <v>22</v>
      </c>
      <c r="K25" s="192"/>
      <c r="L25" s="54" t="s">
        <v>23</v>
      </c>
      <c r="M25" s="122"/>
      <c r="N25" s="122"/>
    </row>
    <row r="26" spans="1:16" ht="33" customHeight="1" x14ac:dyDescent="0.2">
      <c r="A26" s="15"/>
      <c r="B26" s="232" t="s">
        <v>804</v>
      </c>
      <c r="C26" s="233"/>
      <c r="D26" s="234"/>
      <c r="E26" s="75" t="s">
        <v>801</v>
      </c>
      <c r="F26" s="5" t="s">
        <v>19</v>
      </c>
      <c r="G26" s="75" t="s">
        <v>805</v>
      </c>
      <c r="H26" s="54" t="s">
        <v>806</v>
      </c>
      <c r="I26" s="76">
        <v>2011</v>
      </c>
      <c r="J26" s="54" t="s">
        <v>22</v>
      </c>
      <c r="K26" s="192"/>
      <c r="L26" s="54" t="s">
        <v>23</v>
      </c>
      <c r="M26" s="131"/>
      <c r="N26" s="122"/>
    </row>
    <row r="27" spans="1:16" ht="33" customHeight="1" x14ac:dyDescent="0.2">
      <c r="A27" s="15"/>
      <c r="B27" s="235"/>
      <c r="C27" s="236"/>
      <c r="D27" s="237"/>
      <c r="E27" s="75" t="s">
        <v>803</v>
      </c>
      <c r="F27" s="5" t="s">
        <v>19</v>
      </c>
      <c r="G27" s="75" t="s">
        <v>805</v>
      </c>
      <c r="H27" s="54" t="s">
        <v>806</v>
      </c>
      <c r="I27" s="76">
        <v>2011</v>
      </c>
      <c r="J27" s="54" t="s">
        <v>22</v>
      </c>
      <c r="K27" s="192"/>
      <c r="L27" s="54" t="s">
        <v>23</v>
      </c>
      <c r="M27" s="131"/>
      <c r="N27" s="122"/>
    </row>
    <row r="28" spans="1:16" ht="45.75" customHeight="1" x14ac:dyDescent="0.2">
      <c r="A28" s="15"/>
      <c r="B28" s="229" t="s">
        <v>807</v>
      </c>
      <c r="C28" s="230"/>
      <c r="D28" s="231"/>
      <c r="E28" s="75" t="s">
        <v>379</v>
      </c>
      <c r="F28" s="8" t="s">
        <v>127</v>
      </c>
      <c r="G28" s="75" t="s">
        <v>315</v>
      </c>
      <c r="H28" s="54" t="s">
        <v>808</v>
      </c>
      <c r="I28" s="76">
        <v>2014</v>
      </c>
      <c r="J28" s="54" t="s">
        <v>22</v>
      </c>
      <c r="K28" s="192"/>
      <c r="L28" s="54" t="s">
        <v>23</v>
      </c>
      <c r="M28" s="131"/>
      <c r="N28" s="122"/>
    </row>
    <row r="29" spans="1:16" ht="43.5" customHeight="1" x14ac:dyDescent="0.2">
      <c r="A29" s="15"/>
      <c r="B29" s="229" t="s">
        <v>809</v>
      </c>
      <c r="C29" s="230"/>
      <c r="D29" s="231"/>
      <c r="E29" s="75" t="s">
        <v>810</v>
      </c>
      <c r="F29" s="5" t="s">
        <v>19</v>
      </c>
      <c r="G29" s="44" t="s">
        <v>123</v>
      </c>
      <c r="H29" s="54" t="s">
        <v>811</v>
      </c>
      <c r="I29" s="76">
        <v>2016</v>
      </c>
      <c r="J29" s="76" t="s">
        <v>22</v>
      </c>
      <c r="K29" s="193"/>
      <c r="L29" s="54" t="s">
        <v>23</v>
      </c>
      <c r="M29" s="131"/>
      <c r="N29" s="122"/>
    </row>
    <row r="30" spans="1:16" ht="30" customHeight="1" x14ac:dyDescent="0.2">
      <c r="L30" s="119" t="s">
        <v>812</v>
      </c>
      <c r="M30" s="123">
        <f>SUM(M7:M29)</f>
        <v>0</v>
      </c>
      <c r="N30" s="123">
        <f>SUM(N7:N29)</f>
        <v>0</v>
      </c>
    </row>
    <row r="31" spans="1:16" ht="62.45" customHeight="1" x14ac:dyDescent="0.2">
      <c r="B31" s="37"/>
      <c r="K31" s="207" t="s">
        <v>910</v>
      </c>
      <c r="L31" s="207"/>
      <c r="M31" s="208">
        <f>(M30*2/3)+(N30/3)</f>
        <v>0</v>
      </c>
      <c r="N31" s="209"/>
    </row>
  </sheetData>
  <mergeCells count="11">
    <mergeCell ref="K31:L31"/>
    <mergeCell ref="M31:N31"/>
    <mergeCell ref="A2:N2"/>
    <mergeCell ref="O6:P6"/>
    <mergeCell ref="B28:D28"/>
    <mergeCell ref="B29:D29"/>
    <mergeCell ref="J3:N3"/>
    <mergeCell ref="B24:D25"/>
    <mergeCell ref="B26:D27"/>
    <mergeCell ref="K5:L5"/>
    <mergeCell ref="M5:N5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  <headerFooter>
    <oddFooter>&amp;C&amp;"Arial Narrow,Gras"&amp;11&amp;A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J9"/>
  <sheetViews>
    <sheetView view="pageBreakPreview" zoomScale="60" zoomScaleNormal="100" workbookViewId="0">
      <selection activeCell="J39" sqref="J39:K39"/>
    </sheetView>
  </sheetViews>
  <sheetFormatPr baseColWidth="10" defaultColWidth="8.85546875" defaultRowHeight="12.75" x14ac:dyDescent="0.2"/>
  <cols>
    <col min="1" max="1" width="12.42578125" customWidth="1"/>
    <col min="2" max="2" width="21" customWidth="1"/>
    <col min="3" max="3" width="21.140625" customWidth="1"/>
    <col min="4" max="4" width="28.7109375" customWidth="1"/>
    <col min="5" max="5" width="24.7109375" customWidth="1"/>
    <col min="6" max="6" width="11.42578125" customWidth="1"/>
    <col min="7" max="7" width="14.42578125" customWidth="1"/>
    <col min="8" max="8" width="41.85546875" customWidth="1"/>
    <col min="9" max="9" width="11.42578125" customWidth="1"/>
    <col min="10" max="12" width="14.7109375" customWidth="1"/>
    <col min="13" max="14" width="13.7109375" customWidth="1"/>
    <col min="15" max="255" width="11.42578125" customWidth="1"/>
  </cols>
  <sheetData>
    <row r="1" spans="1:114" s="2" customFormat="1" ht="29.45" customHeight="1" x14ac:dyDescent="0.3">
      <c r="A1" s="238"/>
      <c r="B1" s="238"/>
      <c r="C1" s="238"/>
      <c r="D1" s="238"/>
      <c r="E1" s="238"/>
      <c r="F1" s="238"/>
      <c r="G1" s="238"/>
      <c r="H1" s="238"/>
      <c r="I1" s="238"/>
      <c r="J1" s="238"/>
      <c r="K1" s="68"/>
      <c r="L1" s="68"/>
      <c r="M1"/>
      <c r="N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</row>
    <row r="2" spans="1:114" s="1" customFormat="1" ht="33" customHeight="1" x14ac:dyDescent="0.2">
      <c r="A2" s="211" t="s">
        <v>813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</row>
    <row r="3" spans="1:114" ht="13.5" thickBot="1" x14ac:dyDescent="0.25"/>
    <row r="4" spans="1:114" ht="53.45" customHeight="1" thickTop="1" thickBot="1" x14ac:dyDescent="0.25">
      <c r="K4" s="220" t="s">
        <v>908</v>
      </c>
      <c r="L4" s="221"/>
      <c r="M4" s="222" t="s">
        <v>909</v>
      </c>
      <c r="N4" s="223"/>
    </row>
    <row r="5" spans="1:114" s="1" customFormat="1" ht="53.45" customHeight="1" thickBot="1" x14ac:dyDescent="0.25">
      <c r="A5" s="14" t="s">
        <v>565</v>
      </c>
      <c r="B5" s="14" t="s">
        <v>760</v>
      </c>
      <c r="C5" s="16" t="s">
        <v>2</v>
      </c>
      <c r="D5" s="13" t="s">
        <v>3</v>
      </c>
      <c r="E5" s="14" t="s">
        <v>4</v>
      </c>
      <c r="F5" s="16" t="s">
        <v>5</v>
      </c>
      <c r="G5" s="16" t="s">
        <v>6</v>
      </c>
      <c r="H5" s="16" t="s">
        <v>7</v>
      </c>
      <c r="I5" s="14" t="s">
        <v>8</v>
      </c>
      <c r="J5" s="14" t="s">
        <v>10</v>
      </c>
      <c r="K5" s="92" t="s">
        <v>11</v>
      </c>
      <c r="L5" s="92" t="s">
        <v>566</v>
      </c>
      <c r="M5" s="108" t="s">
        <v>13</v>
      </c>
      <c r="N5" s="108" t="s">
        <v>14</v>
      </c>
      <c r="O5" s="218"/>
      <c r="P5" s="219"/>
    </row>
    <row r="6" spans="1:114" ht="43.5" customHeight="1" x14ac:dyDescent="0.2">
      <c r="A6" s="15"/>
      <c r="B6" s="239" t="s">
        <v>814</v>
      </c>
      <c r="C6" s="239"/>
      <c r="D6" s="239"/>
      <c r="E6" s="77" t="s">
        <v>815</v>
      </c>
      <c r="F6" s="8" t="s">
        <v>127</v>
      </c>
      <c r="G6" s="78" t="s">
        <v>816</v>
      </c>
      <c r="H6" s="79" t="s">
        <v>817</v>
      </c>
      <c r="I6" s="79">
        <v>2012</v>
      </c>
      <c r="J6" s="54" t="s">
        <v>22</v>
      </c>
      <c r="K6" s="192"/>
      <c r="L6" s="54" t="s">
        <v>23</v>
      </c>
      <c r="M6" s="132"/>
      <c r="N6" s="132"/>
    </row>
    <row r="7" spans="1:114" ht="39.6" customHeight="1" x14ac:dyDescent="0.2">
      <c r="A7" s="15"/>
      <c r="B7" s="239"/>
      <c r="C7" s="239"/>
      <c r="D7" s="239"/>
      <c r="E7" s="77" t="s">
        <v>818</v>
      </c>
      <c r="F7" s="8" t="s">
        <v>127</v>
      </c>
      <c r="G7" s="78" t="s">
        <v>819</v>
      </c>
      <c r="H7" s="80" t="s">
        <v>820</v>
      </c>
      <c r="I7" s="79">
        <v>2012</v>
      </c>
      <c r="J7" s="54" t="s">
        <v>22</v>
      </c>
      <c r="K7" s="192"/>
      <c r="L7" s="54" t="s">
        <v>23</v>
      </c>
      <c r="M7" s="132"/>
      <c r="N7" s="132"/>
    </row>
    <row r="8" spans="1:114" ht="39.6" customHeight="1" x14ac:dyDescent="0.2">
      <c r="L8" s="119" t="s">
        <v>821</v>
      </c>
      <c r="M8" s="123">
        <f>SUM(M6:M7)</f>
        <v>0</v>
      </c>
      <c r="N8" s="123">
        <f>SUM(N6:N7)</f>
        <v>0</v>
      </c>
    </row>
    <row r="9" spans="1:114" ht="52.15" customHeight="1" x14ac:dyDescent="0.2">
      <c r="B9" s="37"/>
      <c r="K9" s="207" t="s">
        <v>910</v>
      </c>
      <c r="L9" s="207"/>
      <c r="M9" s="208">
        <f>(M8*2/3)+(N8/3)</f>
        <v>0</v>
      </c>
      <c r="N9" s="209"/>
    </row>
  </sheetData>
  <mergeCells count="8">
    <mergeCell ref="K9:L9"/>
    <mergeCell ref="M9:N9"/>
    <mergeCell ref="O5:P5"/>
    <mergeCell ref="A1:J1"/>
    <mergeCell ref="B6:D7"/>
    <mergeCell ref="A2:N2"/>
    <mergeCell ref="K4:L4"/>
    <mergeCell ref="M4:N4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  <headerFooter>
    <oddFooter>&amp;C&amp;"Arial Narrow,Gras"&amp;11&amp;A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K23"/>
  <sheetViews>
    <sheetView view="pageBreakPreview" topLeftCell="A2" zoomScale="60" zoomScaleNormal="100" workbookViewId="0">
      <selection activeCell="J39" sqref="J39:K39"/>
    </sheetView>
  </sheetViews>
  <sheetFormatPr baseColWidth="10" defaultColWidth="8.85546875" defaultRowHeight="12.75" x14ac:dyDescent="0.2"/>
  <cols>
    <col min="1" max="1" width="29.28515625" customWidth="1"/>
    <col min="2" max="2" width="23.5703125" customWidth="1"/>
    <col min="3" max="4" width="11.42578125" customWidth="1"/>
    <col min="5" max="5" width="48.28515625" customWidth="1"/>
    <col min="6" max="6" width="17.140625" customWidth="1"/>
    <col min="7" max="8" width="11.42578125" customWidth="1"/>
    <col min="9" max="9" width="12.28515625" customWidth="1"/>
    <col min="10" max="10" width="13.28515625" customWidth="1"/>
    <col min="11" max="12" width="13.7109375" customWidth="1"/>
    <col min="13" max="13" width="21.85546875" bestFit="1" customWidth="1"/>
    <col min="14" max="255" width="11.42578125" customWidth="1"/>
  </cols>
  <sheetData>
    <row r="1" spans="1:115" ht="42.75" customHeight="1" x14ac:dyDescent="0.2"/>
    <row r="2" spans="1:115" s="2" customFormat="1" ht="29.45" customHeight="1" x14ac:dyDescent="0.2">
      <c r="A2" s="211" t="s">
        <v>822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</row>
    <row r="3" spans="1:115" s="1" customFormat="1" ht="16.149999999999999" customHeight="1" x14ac:dyDescent="0.25">
      <c r="H3" s="133"/>
      <c r="I3" s="133"/>
      <c r="J3" s="133"/>
      <c r="K3" s="115"/>
      <c r="L3" s="115"/>
    </row>
    <row r="4" spans="1:115" s="1" customFormat="1" ht="21" customHeight="1" thickBot="1" x14ac:dyDescent="0.35">
      <c r="A4" s="88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59"/>
      <c r="N4" s="59"/>
    </row>
    <row r="5" spans="1:115" ht="59.45" customHeight="1" thickTop="1" thickBot="1" x14ac:dyDescent="0.25">
      <c r="A5" s="87"/>
      <c r="B5" s="87"/>
      <c r="C5" s="87"/>
      <c r="D5" s="87"/>
      <c r="E5" s="87"/>
      <c r="F5" s="87"/>
      <c r="G5" s="87"/>
      <c r="H5" s="87"/>
      <c r="I5" s="220" t="s">
        <v>908</v>
      </c>
      <c r="J5" s="221"/>
      <c r="K5" s="222" t="s">
        <v>909</v>
      </c>
      <c r="L5" s="223"/>
    </row>
    <row r="6" spans="1:115" ht="60.6" customHeight="1" thickBot="1" x14ac:dyDescent="0.25">
      <c r="A6" s="16" t="s">
        <v>823</v>
      </c>
      <c r="B6" s="14" t="s">
        <v>4</v>
      </c>
      <c r="C6" s="16" t="s">
        <v>6</v>
      </c>
      <c r="D6" s="16" t="s">
        <v>824</v>
      </c>
      <c r="E6" s="16" t="s">
        <v>7</v>
      </c>
      <c r="F6" s="14" t="s">
        <v>825</v>
      </c>
      <c r="G6" s="14" t="s">
        <v>8</v>
      </c>
      <c r="H6" s="14" t="s">
        <v>10</v>
      </c>
      <c r="I6" s="92" t="s">
        <v>11</v>
      </c>
      <c r="J6" s="92" t="s">
        <v>566</v>
      </c>
      <c r="K6" s="108" t="s">
        <v>13</v>
      </c>
      <c r="L6" s="116" t="s">
        <v>14</v>
      </c>
      <c r="M6" s="14" t="s">
        <v>826</v>
      </c>
      <c r="N6" s="240"/>
      <c r="O6" s="219"/>
    </row>
    <row r="7" spans="1:115" ht="18" customHeight="1" x14ac:dyDescent="0.2">
      <c r="A7" s="94" t="s">
        <v>827</v>
      </c>
      <c r="B7" s="95" t="s">
        <v>828</v>
      </c>
      <c r="C7" s="93" t="s">
        <v>35</v>
      </c>
      <c r="D7" s="93" t="s">
        <v>829</v>
      </c>
      <c r="E7" s="93" t="s">
        <v>830</v>
      </c>
      <c r="F7" s="93" t="s">
        <v>831</v>
      </c>
      <c r="G7" s="93">
        <v>2008</v>
      </c>
      <c r="H7" s="93" t="s">
        <v>22</v>
      </c>
      <c r="I7" s="194"/>
      <c r="J7" s="93" t="s">
        <v>23</v>
      </c>
      <c r="K7" s="134"/>
      <c r="L7" s="135"/>
      <c r="M7" s="15"/>
    </row>
    <row r="8" spans="1:115" ht="18" customHeight="1" x14ac:dyDescent="0.2">
      <c r="A8" s="94" t="s">
        <v>827</v>
      </c>
      <c r="B8" s="95" t="s">
        <v>828</v>
      </c>
      <c r="C8" s="41" t="s">
        <v>35</v>
      </c>
      <c r="D8" s="41" t="s">
        <v>832</v>
      </c>
      <c r="E8" s="41" t="s">
        <v>830</v>
      </c>
      <c r="F8" s="82" t="s">
        <v>833</v>
      </c>
      <c r="G8" s="41">
        <v>2008</v>
      </c>
      <c r="H8" s="41" t="s">
        <v>22</v>
      </c>
      <c r="I8" s="188"/>
      <c r="J8" s="93" t="s">
        <v>23</v>
      </c>
      <c r="K8" s="136"/>
      <c r="L8" s="137"/>
      <c r="M8" s="15"/>
    </row>
    <row r="9" spans="1:115" ht="18" customHeight="1" x14ac:dyDescent="0.2">
      <c r="A9" s="94" t="s">
        <v>827</v>
      </c>
      <c r="B9" s="39" t="s">
        <v>834</v>
      </c>
      <c r="C9" s="41" t="s">
        <v>835</v>
      </c>
      <c r="D9" s="41"/>
      <c r="E9" s="41" t="s">
        <v>830</v>
      </c>
      <c r="F9" s="82" t="s">
        <v>836</v>
      </c>
      <c r="G9" s="81">
        <v>1997</v>
      </c>
      <c r="H9" s="81" t="s">
        <v>22</v>
      </c>
      <c r="I9" s="195"/>
      <c r="J9" s="93" t="s">
        <v>23</v>
      </c>
      <c r="K9" s="136"/>
      <c r="L9" s="137"/>
      <c r="M9" s="15"/>
    </row>
    <row r="10" spans="1:115" ht="18" customHeight="1" x14ac:dyDescent="0.2">
      <c r="A10" s="94" t="s">
        <v>827</v>
      </c>
      <c r="B10" s="39" t="s">
        <v>834</v>
      </c>
      <c r="C10" s="41" t="s">
        <v>835</v>
      </c>
      <c r="D10" s="41"/>
      <c r="E10" s="41" t="s">
        <v>830</v>
      </c>
      <c r="F10" s="82" t="s">
        <v>837</v>
      </c>
      <c r="G10" s="81">
        <v>1997</v>
      </c>
      <c r="H10" s="81" t="s">
        <v>22</v>
      </c>
      <c r="I10" s="195"/>
      <c r="J10" s="93" t="s">
        <v>23</v>
      </c>
      <c r="K10" s="136"/>
      <c r="L10" s="137"/>
      <c r="M10" s="15"/>
    </row>
    <row r="11" spans="1:115" ht="30.75" customHeight="1" x14ac:dyDescent="0.2">
      <c r="A11" s="94" t="s">
        <v>827</v>
      </c>
      <c r="B11" s="39" t="s">
        <v>838</v>
      </c>
      <c r="C11" s="86" t="s">
        <v>839</v>
      </c>
      <c r="D11" s="41"/>
      <c r="E11" s="42" t="s">
        <v>840</v>
      </c>
      <c r="F11" s="82"/>
      <c r="G11" s="81">
        <v>2009</v>
      </c>
      <c r="H11" s="81" t="s">
        <v>22</v>
      </c>
      <c r="I11" s="195"/>
      <c r="J11" s="93" t="s">
        <v>23</v>
      </c>
      <c r="K11" s="136"/>
      <c r="L11" s="137"/>
      <c r="M11" s="15"/>
    </row>
    <row r="12" spans="1:115" ht="18" customHeight="1" x14ac:dyDescent="0.2">
      <c r="A12" s="83" t="s">
        <v>841</v>
      </c>
      <c r="B12" s="95" t="s">
        <v>828</v>
      </c>
      <c r="C12" s="41" t="s">
        <v>123</v>
      </c>
      <c r="D12" s="41"/>
      <c r="E12" s="42" t="s">
        <v>842</v>
      </c>
      <c r="F12" s="82" t="s">
        <v>843</v>
      </c>
      <c r="G12" s="81">
        <v>2011</v>
      </c>
      <c r="H12" s="81" t="s">
        <v>22</v>
      </c>
      <c r="I12" s="195"/>
      <c r="J12" s="81" t="s">
        <v>23</v>
      </c>
      <c r="K12" s="122"/>
      <c r="L12" s="138"/>
      <c r="M12" s="15"/>
    </row>
    <row r="13" spans="1:115" ht="18" customHeight="1" x14ac:dyDescent="0.2">
      <c r="A13" s="83" t="s">
        <v>841</v>
      </c>
      <c r="B13" s="95" t="s">
        <v>828</v>
      </c>
      <c r="C13" s="41" t="s">
        <v>123</v>
      </c>
      <c r="D13" s="41"/>
      <c r="E13" s="42" t="s">
        <v>844</v>
      </c>
      <c r="F13" s="82" t="s">
        <v>845</v>
      </c>
      <c r="G13" s="81">
        <v>2011</v>
      </c>
      <c r="H13" s="81" t="s">
        <v>22</v>
      </c>
      <c r="I13" s="195"/>
      <c r="J13" s="81" t="s">
        <v>23</v>
      </c>
      <c r="K13" s="122"/>
      <c r="L13" s="138"/>
      <c r="M13" s="15"/>
    </row>
    <row r="14" spans="1:115" ht="18" customHeight="1" x14ac:dyDescent="0.2">
      <c r="A14" s="83" t="s">
        <v>841</v>
      </c>
      <c r="B14" s="39" t="s">
        <v>846</v>
      </c>
      <c r="C14" s="41" t="s">
        <v>123</v>
      </c>
      <c r="D14" s="41"/>
      <c r="E14" s="42" t="s">
        <v>844</v>
      </c>
      <c r="F14" s="82" t="s">
        <v>847</v>
      </c>
      <c r="G14" s="81">
        <v>2012</v>
      </c>
      <c r="H14" s="81" t="s">
        <v>22</v>
      </c>
      <c r="I14" s="195"/>
      <c r="J14" s="81" t="s">
        <v>23</v>
      </c>
      <c r="K14" s="122"/>
      <c r="L14" s="138"/>
      <c r="M14" s="15"/>
    </row>
    <row r="15" spans="1:115" ht="18" customHeight="1" x14ac:dyDescent="0.2">
      <c r="A15" s="83" t="s">
        <v>841</v>
      </c>
      <c r="B15" s="84" t="s">
        <v>846</v>
      </c>
      <c r="C15" s="41" t="s">
        <v>123</v>
      </c>
      <c r="D15" s="41"/>
      <c r="E15" s="42" t="s">
        <v>844</v>
      </c>
      <c r="F15" s="82" t="s">
        <v>848</v>
      </c>
      <c r="G15" s="81">
        <v>2012</v>
      </c>
      <c r="H15" s="81" t="s">
        <v>22</v>
      </c>
      <c r="I15" s="195"/>
      <c r="J15" s="81" t="s">
        <v>23</v>
      </c>
      <c r="K15" s="122"/>
      <c r="L15" s="138"/>
      <c r="M15" s="15"/>
    </row>
    <row r="16" spans="1:115" ht="18" customHeight="1" x14ac:dyDescent="0.2">
      <c r="A16" s="83" t="s">
        <v>849</v>
      </c>
      <c r="B16" s="95" t="s">
        <v>828</v>
      </c>
      <c r="C16" s="41" t="s">
        <v>103</v>
      </c>
      <c r="D16" s="41" t="s">
        <v>850</v>
      </c>
      <c r="E16" s="42" t="s">
        <v>851</v>
      </c>
      <c r="F16" s="82"/>
      <c r="G16" s="81">
        <v>2016</v>
      </c>
      <c r="H16" s="81" t="s">
        <v>22</v>
      </c>
      <c r="I16" s="81" t="s">
        <v>23</v>
      </c>
      <c r="J16" s="195"/>
      <c r="K16" s="122"/>
      <c r="L16" s="138"/>
      <c r="M16" s="15"/>
    </row>
    <row r="17" spans="1:13" ht="18" customHeight="1" x14ac:dyDescent="0.2">
      <c r="A17" s="83" t="s">
        <v>849</v>
      </c>
      <c r="B17" s="95" t="s">
        <v>828</v>
      </c>
      <c r="C17" s="41" t="s">
        <v>103</v>
      </c>
      <c r="D17" s="41" t="s">
        <v>850</v>
      </c>
      <c r="E17" s="42" t="s">
        <v>852</v>
      </c>
      <c r="F17" s="82"/>
      <c r="G17" s="81">
        <v>2016</v>
      </c>
      <c r="H17" s="81" t="s">
        <v>22</v>
      </c>
      <c r="I17" s="81" t="s">
        <v>23</v>
      </c>
      <c r="J17" s="195"/>
      <c r="K17" s="122"/>
      <c r="L17" s="138"/>
      <c r="M17" s="15"/>
    </row>
    <row r="18" spans="1:13" ht="18" customHeight="1" x14ac:dyDescent="0.2">
      <c r="A18" s="83" t="s">
        <v>849</v>
      </c>
      <c r="B18" s="39" t="s">
        <v>138</v>
      </c>
      <c r="C18" s="41" t="s">
        <v>315</v>
      </c>
      <c r="D18" s="41" t="s">
        <v>853</v>
      </c>
      <c r="E18" s="42" t="s">
        <v>854</v>
      </c>
      <c r="F18" s="82"/>
      <c r="G18" s="81">
        <v>2016</v>
      </c>
      <c r="H18" s="81" t="s">
        <v>22</v>
      </c>
      <c r="I18" s="195"/>
      <c r="J18" s="81" t="s">
        <v>23</v>
      </c>
      <c r="K18" s="122"/>
      <c r="L18" s="138"/>
      <c r="M18" s="15"/>
    </row>
    <row r="19" spans="1:13" ht="18" customHeight="1" x14ac:dyDescent="0.2">
      <c r="A19" s="83" t="s">
        <v>849</v>
      </c>
      <c r="B19" s="39" t="s">
        <v>138</v>
      </c>
      <c r="C19" s="41" t="s">
        <v>315</v>
      </c>
      <c r="D19" s="41"/>
      <c r="E19" s="42" t="s">
        <v>855</v>
      </c>
      <c r="F19" s="82"/>
      <c r="G19" s="81">
        <v>2016</v>
      </c>
      <c r="H19" s="81" t="s">
        <v>22</v>
      </c>
      <c r="I19" s="81" t="s">
        <v>23</v>
      </c>
      <c r="J19" s="195"/>
      <c r="K19" s="122"/>
      <c r="L19" s="138"/>
      <c r="M19" s="15"/>
    </row>
    <row r="20" spans="1:13" ht="18" customHeight="1" x14ac:dyDescent="0.2">
      <c r="A20" s="99" t="s">
        <v>849</v>
      </c>
      <c r="B20" s="100" t="s">
        <v>856</v>
      </c>
      <c r="C20" s="101" t="s">
        <v>315</v>
      </c>
      <c r="D20" s="101" t="s">
        <v>857</v>
      </c>
      <c r="E20" s="102" t="s">
        <v>855</v>
      </c>
      <c r="F20" s="103"/>
      <c r="G20" s="104">
        <v>2016</v>
      </c>
      <c r="H20" s="104" t="s">
        <v>22</v>
      </c>
      <c r="I20" s="104" t="s">
        <v>23</v>
      </c>
      <c r="J20" s="196"/>
      <c r="K20" s="139"/>
      <c r="L20" s="140"/>
      <c r="M20" s="15"/>
    </row>
    <row r="21" spans="1:13" ht="25.5" x14ac:dyDescent="0.2">
      <c r="A21" s="98" t="s">
        <v>827</v>
      </c>
      <c r="B21" s="105" t="s">
        <v>858</v>
      </c>
      <c r="C21" s="106" t="s">
        <v>123</v>
      </c>
      <c r="D21" s="106" t="s">
        <v>859</v>
      </c>
      <c r="E21" s="42" t="s">
        <v>844</v>
      </c>
      <c r="F21" s="106"/>
      <c r="G21" s="106">
        <v>2019</v>
      </c>
      <c r="H21" s="35" t="s">
        <v>635</v>
      </c>
      <c r="I21" s="197"/>
      <c r="J21" s="42" t="s">
        <v>23</v>
      </c>
      <c r="K21" s="141"/>
      <c r="L21" s="142"/>
      <c r="M21" s="117" t="s">
        <v>860</v>
      </c>
    </row>
    <row r="22" spans="1:13" ht="30" customHeight="1" x14ac:dyDescent="0.2">
      <c r="J22" s="119" t="s">
        <v>861</v>
      </c>
      <c r="K22" s="123">
        <f>SUM(K7:K21)</f>
        <v>0</v>
      </c>
      <c r="L22" s="123">
        <f>SUM(L7:L21)</f>
        <v>0</v>
      </c>
    </row>
    <row r="23" spans="1:13" ht="53.45" customHeight="1" x14ac:dyDescent="0.2">
      <c r="I23" s="207" t="s">
        <v>910</v>
      </c>
      <c r="J23" s="207"/>
      <c r="K23" s="208">
        <f>(K22*2/3)+(L22/3)</f>
        <v>0</v>
      </c>
      <c r="L23" s="209"/>
    </row>
  </sheetData>
  <mergeCells count="6">
    <mergeCell ref="A2:N2"/>
    <mergeCell ref="N6:O6"/>
    <mergeCell ref="I5:J5"/>
    <mergeCell ref="K5:L5"/>
    <mergeCell ref="I23:J23"/>
    <mergeCell ref="K23:L23"/>
  </mergeCells>
  <pageMargins left="0.70866141732283472" right="0.70866141732283472" top="0.74803149606299213" bottom="0.74803149606299213" header="0.31496062992125984" footer="0.31496062992125984"/>
  <pageSetup paperSize="9" scale="48" fitToHeight="0" orientation="landscape" r:id="rId1"/>
  <headerFooter>
    <oddFooter>&amp;C&amp;"Arial Narrow,Gras"&amp;11&amp;A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bc55faf6ddb4427ebc52233f5b894aa6 xmlns="70f6830d-6c19-4cf0-a510-a134fba504a4">
      <Terms xmlns="http://schemas.microsoft.com/office/infopath/2007/PartnerControls">
        <TermInfo xmlns="http://schemas.microsoft.com/office/infopath/2007/PartnerControls">
          <TermName xmlns="http://schemas.microsoft.com/office/infopath/2007/PartnerControls">Technique et Maintenance</TermName>
          <TermId xmlns="http://schemas.microsoft.com/office/infopath/2007/PartnerControls">f44a6dc2-ea5a-4b1f-b828-6725983e5e56</TermId>
        </TermInfo>
      </Terms>
    </bc55faf6ddb4427ebc52233f5b894aa6>
    <TaxCatchAll xmlns="70f6830d-6c19-4cf0-a510-a134fba504a4">
      <Value>18</Value>
    </TaxCatchAll>
  </documentManagement>
</p:properties>
</file>

<file path=customXml/item3.xml><?xml version="1.0" encoding="utf-8"?>
<LongProperties xmlns="http://schemas.microsoft.com/office/2006/metadata/longProperties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7A9DD07183A744A84DA7EEFCE3E6F42" ma:contentTypeVersion="5" ma:contentTypeDescription="Crée un document." ma:contentTypeScope="" ma:versionID="00d243a505a23312a8a3174e979dc3b0">
  <xsd:schema xmlns:xsd="http://www.w3.org/2001/XMLSchema" xmlns:xs="http://www.w3.org/2001/XMLSchema" xmlns:p="http://schemas.microsoft.com/office/2006/metadata/properties" xmlns:ns2="70f6830d-6c19-4cf0-a510-a134fba504a4" targetNamespace="http://schemas.microsoft.com/office/2006/metadata/properties" ma:root="true" ma:fieldsID="617973d86ba58dc1ea8efec91564acfd" ns2:_="">
    <xsd:import namespace="70f6830d-6c19-4cf0-a510-a134fba504a4"/>
    <xsd:element name="properties">
      <xsd:complexType>
        <xsd:sequence>
          <xsd:element name="documentManagement">
            <xsd:complexType>
              <xsd:all>
                <xsd:element ref="ns2:bc55faf6ddb4427ebc52233f5b894aa6" minOccurs="0"/>
                <xsd:element ref="ns2:TaxCatchAll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f6830d-6c19-4cf0-a510-a134fba504a4" elementFormDefault="qualified">
    <xsd:import namespace="http://schemas.microsoft.com/office/2006/documentManagement/types"/>
    <xsd:import namespace="http://schemas.microsoft.com/office/infopath/2007/PartnerControls"/>
    <xsd:element name="bc55faf6ddb4427ebc52233f5b894aa6" ma:index="9" ma:taxonomy="true" ma:internalName="bc55faf6ddb4427ebc52233f5b894aa6" ma:taxonomyFieldName="Filiere" ma:displayName="Filiere" ma:default="" ma:fieldId="{bc55faf6-ddb4-427e-bc52-233f5b894aa6}" ma:sspId="8c52e564-1cd7-4bd9-9a8f-99446c618ce0" ma:termSetId="2119887f-14ea-48da-af72-a2775c71009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f7031545-43b7-46c5-b65e-a030f7f253e1}" ma:internalName="TaxCatchAll" ma:showField="CatchAllData" ma:web="70f6830d-6c19-4cf0-a510-a134fba504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EEA42ED-78B0-4572-8652-91F68CAF9B3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C883700-EBB0-45D6-9CE9-AE5CF4411173}">
  <ds:schemaRefs>
    <ds:schemaRef ds:uri="http://www.w3.org/XML/1998/namespace"/>
    <ds:schemaRef ds:uri="http://purl.org/dc/dcmitype/"/>
    <ds:schemaRef ds:uri="http://schemas.microsoft.com/office/2006/documentManagement/types"/>
    <ds:schemaRef ds:uri="http://purl.org/dc/terms/"/>
    <ds:schemaRef ds:uri="70f6830d-6c19-4cf0-a510-a134fba504a4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2E9C8BFE-2F92-4FA4-9656-FD27355C4275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CBE90A82-064A-462F-9D20-5EFB606383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f6830d-6c19-4cf0-a510-a134fba504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Plages nommées</vt:lpstr>
      </vt:variant>
      <vt:variant>
        <vt:i4>17</vt:i4>
      </vt:variant>
    </vt:vector>
  </HeadingPairs>
  <TitlesOfParts>
    <vt:vector size="28" baseType="lpstr">
      <vt:lpstr>CH Le Mans</vt:lpstr>
      <vt:lpstr>CCS</vt:lpstr>
      <vt:lpstr>EPSM</vt:lpstr>
      <vt:lpstr>CH LFB</vt:lpstr>
      <vt:lpstr>CH MONTVAL</vt:lpstr>
      <vt:lpstr>PSSL</vt:lpstr>
      <vt:lpstr> CH St Calais</vt:lpstr>
      <vt:lpstr>EHPAD L. Pasteur</vt:lpstr>
      <vt:lpstr>PHGNS</vt:lpstr>
      <vt:lpstr>Le Lude</vt:lpstr>
      <vt:lpstr>BPU Correctif</vt:lpstr>
      <vt:lpstr>' CH St Calais'!Impression_des_titres</vt:lpstr>
      <vt:lpstr>CCS!Impression_des_titres</vt:lpstr>
      <vt:lpstr>'CH Le Mans'!Impression_des_titres</vt:lpstr>
      <vt:lpstr>'EHPAD L. Pasteur'!Impression_des_titres</vt:lpstr>
      <vt:lpstr>EPSM!Impression_des_titres</vt:lpstr>
      <vt:lpstr>PSSL!Impression_des_titres</vt:lpstr>
      <vt:lpstr>' CH St Calais'!Zone_d_impression</vt:lpstr>
      <vt:lpstr>'BPU Correctif'!Zone_d_impression</vt:lpstr>
      <vt:lpstr>CCS!Zone_d_impression</vt:lpstr>
      <vt:lpstr>'CH Le Mans'!Zone_d_impression</vt:lpstr>
      <vt:lpstr>'CH LFB'!Zone_d_impression</vt:lpstr>
      <vt:lpstr>'CH MONTVAL'!Zone_d_impression</vt:lpstr>
      <vt:lpstr>'EHPAD L. Pasteur'!Zone_d_impression</vt:lpstr>
      <vt:lpstr>EPSM!Zone_d_impression</vt:lpstr>
      <vt:lpstr>'Le Lude'!Zone_d_impression</vt:lpstr>
      <vt:lpstr>PHGNS!Zone_d_impression</vt:lpstr>
      <vt:lpstr>PSSL!Zone_d_impression</vt:lpstr>
    </vt:vector>
  </TitlesOfParts>
  <Manager/>
  <Company>CHM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adjele</dc:creator>
  <cp:keywords/>
  <dc:description/>
  <cp:lastModifiedBy>GILARD Nathalie</cp:lastModifiedBy>
  <cp:revision/>
  <cp:lastPrinted>2025-04-15T08:14:54Z</cp:lastPrinted>
  <dcterms:created xsi:type="dcterms:W3CDTF">2010-04-14T06:14:42Z</dcterms:created>
  <dcterms:modified xsi:type="dcterms:W3CDTF">2025-04-15T08:15:23Z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CatchAll">
    <vt:lpwstr>18;#Technique et Maintenance|f44a6dc2-ea5a-4b1f-b828-6725983e5e56</vt:lpwstr>
  </property>
  <property fmtid="{D5CDD505-2E9C-101B-9397-08002B2CF9AE}" pid="3" name="bc55faf6ddb4427ebc52233f5b894aa6">
    <vt:lpwstr>Technique et Maintenance|f44a6dc2-ea5a-4b1f-b828-6725983e5e56</vt:lpwstr>
  </property>
  <property fmtid="{D5CDD505-2E9C-101B-9397-08002B2CF9AE}" pid="4" name="Filiere">
    <vt:lpwstr>18;#Technique et Maintenance|f44a6dc2-ea5a-4b1f-b828-6725983e5e56</vt:lpwstr>
  </property>
  <property fmtid="{D5CDD505-2E9C-101B-9397-08002B2CF9AE}" pid="5" name="ContentTypeId">
    <vt:lpwstr>0x010100B7A9DD07183A744A84DA7EEFCE3E6F42</vt:lpwstr>
  </property>
</Properties>
</file>