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Echange DAF_DAMSB\02_MARCHES EN COURS DE PASSATION\2024 - TRAVAUX DE PEINTURE\DCE final pour pub\"/>
    </mc:Choice>
  </mc:AlternateContent>
  <bookViews>
    <workbookView xWindow="0" yWindow="0" windowWidth="15840" windowHeight="8610"/>
  </bookViews>
  <sheets>
    <sheet name="SCENARIO MAILLY NESLE" sheetId="1" r:id="rId1"/>
    <sheet name="Commande fictive avec coef" sheetId="2" r:id="rId2"/>
  </sheets>
  <definedNames>
    <definedName name="_xlnm.Print_Area" localSheetId="0">'SCENARIO MAILLY NESLE'!$A$1:$H$264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5" i="1" l="1"/>
  <c r="G175" i="1"/>
  <c r="G164" i="1"/>
  <c r="G88" i="1"/>
  <c r="G21" i="1"/>
  <c r="F78" i="1" l="1"/>
  <c r="F79" i="1"/>
  <c r="F80" i="1"/>
  <c r="F31" i="1"/>
  <c r="I186" i="1" l="1"/>
  <c r="F186" i="1"/>
  <c r="I110" i="1"/>
  <c r="F110" i="1"/>
  <c r="I164" i="1"/>
  <c r="F164" i="1"/>
  <c r="I163" i="1"/>
  <c r="F163" i="1"/>
  <c r="I162" i="1"/>
  <c r="F162" i="1"/>
  <c r="I161" i="1"/>
  <c r="F161" i="1"/>
  <c r="I88" i="1"/>
  <c r="F88" i="1"/>
  <c r="I87" i="1"/>
  <c r="F87" i="1"/>
  <c r="I86" i="1"/>
  <c r="F86" i="1"/>
  <c r="I85" i="1"/>
  <c r="F85" i="1"/>
  <c r="J110" i="1" l="1"/>
  <c r="J186" i="1"/>
  <c r="J88" i="1"/>
  <c r="J161" i="1"/>
  <c r="J85" i="1"/>
  <c r="J162" i="1"/>
  <c r="J163" i="1"/>
  <c r="J87" i="1"/>
  <c r="J164" i="1"/>
  <c r="J86" i="1"/>
  <c r="I236" i="1" l="1"/>
  <c r="J236" i="1" s="1"/>
  <c r="I235" i="1"/>
  <c r="J235" i="1" s="1"/>
  <c r="J157" i="1"/>
  <c r="J158" i="1"/>
  <c r="F244" i="1" l="1"/>
  <c r="F241" i="1"/>
  <c r="F215" i="1"/>
  <c r="F189" i="1"/>
  <c r="F179" i="1"/>
  <c r="F264" i="1" l="1"/>
  <c r="J264" i="1" s="1"/>
  <c r="F263" i="1"/>
  <c r="J258" i="1" l="1"/>
  <c r="J259" i="1"/>
  <c r="J260" i="1"/>
  <c r="J261" i="1"/>
  <c r="J253" i="1"/>
  <c r="J254" i="1"/>
  <c r="J248" i="1"/>
  <c r="J249" i="1"/>
  <c r="J242" i="1"/>
  <c r="J243" i="1"/>
  <c r="J244" i="1"/>
  <c r="J233" i="1"/>
  <c r="J234" i="1"/>
  <c r="J237" i="1"/>
  <c r="J238" i="1"/>
  <c r="J239" i="1"/>
  <c r="J222" i="1"/>
  <c r="J223" i="1"/>
  <c r="J224" i="1"/>
  <c r="J225" i="1"/>
  <c r="J226" i="1"/>
  <c r="J227" i="1"/>
  <c r="J228" i="1"/>
  <c r="J229" i="1"/>
  <c r="J230" i="1"/>
  <c r="J218" i="1"/>
  <c r="J212" i="1"/>
  <c r="J213" i="1"/>
  <c r="J214" i="1"/>
  <c r="J215" i="1"/>
  <c r="J201" i="1"/>
  <c r="J202" i="1"/>
  <c r="J203" i="1"/>
  <c r="J204" i="1"/>
  <c r="J205" i="1"/>
  <c r="J206" i="1"/>
  <c r="J207" i="1"/>
  <c r="J208" i="1"/>
  <c r="J209" i="1"/>
  <c r="J190" i="1"/>
  <c r="J191" i="1"/>
  <c r="J192" i="1"/>
  <c r="J193" i="1"/>
  <c r="J194" i="1"/>
  <c r="J195" i="1"/>
  <c r="J196" i="1"/>
  <c r="J197" i="1"/>
  <c r="J198" i="1"/>
  <c r="J180" i="1"/>
  <c r="J181" i="1"/>
  <c r="J182" i="1"/>
  <c r="J183" i="1"/>
  <c r="J184" i="1"/>
  <c r="J185" i="1"/>
  <c r="J155" i="1"/>
  <c r="J156" i="1"/>
  <c r="J144" i="1"/>
  <c r="J145" i="1"/>
  <c r="J146" i="1"/>
  <c r="J147" i="1"/>
  <c r="J148" i="1"/>
  <c r="J149" i="1"/>
  <c r="J150" i="1"/>
  <c r="J151" i="1"/>
  <c r="J152" i="1"/>
  <c r="J141" i="1"/>
  <c r="J135" i="1"/>
  <c r="J136" i="1"/>
  <c r="J137" i="1"/>
  <c r="J138" i="1"/>
  <c r="J124" i="1"/>
  <c r="J125" i="1"/>
  <c r="J126" i="1"/>
  <c r="J127" i="1"/>
  <c r="J128" i="1"/>
  <c r="J129" i="1"/>
  <c r="J130" i="1"/>
  <c r="J131" i="1"/>
  <c r="J132" i="1"/>
  <c r="J263" i="1"/>
  <c r="J257" i="1"/>
  <c r="J252" i="1"/>
  <c r="J247" i="1"/>
  <c r="J241" i="1"/>
  <c r="J232" i="1"/>
  <c r="J221" i="1"/>
  <c r="J217" i="1"/>
  <c r="J211" i="1"/>
  <c r="J200" i="1"/>
  <c r="J189" i="1"/>
  <c r="J179" i="1"/>
  <c r="J154" i="1"/>
  <c r="J143" i="1"/>
  <c r="J140" i="1"/>
  <c r="J134" i="1"/>
  <c r="J123" i="1"/>
  <c r="I31" i="1"/>
  <c r="J31" i="1" s="1"/>
  <c r="I177" i="1"/>
  <c r="I176" i="1"/>
  <c r="I175" i="1"/>
  <c r="I174" i="1"/>
  <c r="I173" i="1"/>
  <c r="I172" i="1"/>
  <c r="I171" i="1"/>
  <c r="I170" i="1"/>
  <c r="I169" i="1"/>
  <c r="I168" i="1"/>
  <c r="I167" i="1"/>
  <c r="I166" i="1"/>
  <c r="I109" i="1"/>
  <c r="I108" i="1"/>
  <c r="I107" i="1"/>
  <c r="I106" i="1"/>
  <c r="I105" i="1"/>
  <c r="I104" i="1"/>
  <c r="I103" i="1"/>
  <c r="I101" i="1"/>
  <c r="I100" i="1"/>
  <c r="I99" i="1"/>
  <c r="I98" i="1"/>
  <c r="I97" i="1"/>
  <c r="I96" i="1"/>
  <c r="I95" i="1"/>
  <c r="I94" i="1"/>
  <c r="I93" i="1"/>
  <c r="I92" i="1"/>
  <c r="I91" i="1"/>
  <c r="I90" i="1"/>
  <c r="I82" i="1"/>
  <c r="I80" i="1"/>
  <c r="I79" i="1"/>
  <c r="I78" i="1"/>
  <c r="I76" i="1"/>
  <c r="I75" i="1"/>
  <c r="I74" i="1"/>
  <c r="I72" i="1"/>
  <c r="I71" i="1"/>
  <c r="I70" i="1"/>
  <c r="I69" i="1"/>
  <c r="I68" i="1"/>
  <c r="I67" i="1"/>
  <c r="I66" i="1"/>
  <c r="I64" i="1"/>
  <c r="I63" i="1"/>
  <c r="I62" i="1"/>
  <c r="I61" i="1"/>
  <c r="I59" i="1"/>
  <c r="I58" i="1"/>
  <c r="I57" i="1"/>
  <c r="I56" i="1"/>
  <c r="I54" i="1"/>
  <c r="I53" i="1"/>
  <c r="I52" i="1"/>
  <c r="I50" i="1"/>
  <c r="I48" i="1"/>
  <c r="I47" i="1"/>
  <c r="I46" i="1"/>
  <c r="I45" i="1"/>
  <c r="I44" i="1"/>
  <c r="I43" i="1"/>
  <c r="I42" i="1"/>
  <c r="I41" i="1"/>
  <c r="I40" i="1"/>
  <c r="I38" i="1"/>
  <c r="I37" i="1"/>
  <c r="I36" i="1"/>
  <c r="I35" i="1"/>
  <c r="I33" i="1"/>
  <c r="I30" i="1"/>
  <c r="I28" i="1"/>
  <c r="I27" i="1"/>
  <c r="I26" i="1"/>
  <c r="I24" i="1"/>
  <c r="I23" i="1"/>
  <c r="I21" i="1"/>
  <c r="I20" i="1"/>
  <c r="I19" i="1"/>
  <c r="I18" i="1"/>
  <c r="F167" i="1"/>
  <c r="F168" i="1"/>
  <c r="F169" i="1"/>
  <c r="F170" i="1"/>
  <c r="F171" i="1"/>
  <c r="F172" i="1"/>
  <c r="F173" i="1"/>
  <c r="F174" i="1"/>
  <c r="F175" i="1"/>
  <c r="F176" i="1"/>
  <c r="F177" i="1"/>
  <c r="F104" i="1"/>
  <c r="F105" i="1"/>
  <c r="F106" i="1"/>
  <c r="F107" i="1"/>
  <c r="F108" i="1"/>
  <c r="F109" i="1"/>
  <c r="F91" i="1"/>
  <c r="F92" i="1"/>
  <c r="F93" i="1"/>
  <c r="F94" i="1"/>
  <c r="F95" i="1"/>
  <c r="F96" i="1"/>
  <c r="F97" i="1"/>
  <c r="F98" i="1"/>
  <c r="F99" i="1"/>
  <c r="F100" i="1"/>
  <c r="F101" i="1"/>
  <c r="F75" i="1"/>
  <c r="F76" i="1"/>
  <c r="F67" i="1"/>
  <c r="F68" i="1"/>
  <c r="F69" i="1"/>
  <c r="F70" i="1"/>
  <c r="F71" i="1"/>
  <c r="F72" i="1"/>
  <c r="F61" i="1"/>
  <c r="F62" i="1"/>
  <c r="F63" i="1"/>
  <c r="F64" i="1"/>
  <c r="F57" i="1"/>
  <c r="F58" i="1"/>
  <c r="F59" i="1"/>
  <c r="F53" i="1"/>
  <c r="F54" i="1"/>
  <c r="F103" i="1"/>
  <c r="F90" i="1"/>
  <c r="F82" i="1"/>
  <c r="F74" i="1"/>
  <c r="F66" i="1"/>
  <c r="F56" i="1"/>
  <c r="F52" i="1"/>
  <c r="F50" i="1"/>
  <c r="F41" i="1"/>
  <c r="F42" i="1"/>
  <c r="F43" i="1"/>
  <c r="F44" i="1"/>
  <c r="F45" i="1"/>
  <c r="F46" i="1"/>
  <c r="F47" i="1"/>
  <c r="F48" i="1"/>
  <c r="F40" i="1"/>
  <c r="F27" i="1"/>
  <c r="F28" i="1"/>
  <c r="F36" i="1"/>
  <c r="F37" i="1"/>
  <c r="F38" i="1"/>
  <c r="F35" i="1"/>
  <c r="F33" i="1"/>
  <c r="F30" i="1"/>
  <c r="F26" i="1"/>
  <c r="F24" i="1"/>
  <c r="F23" i="1"/>
  <c r="F19" i="1"/>
  <c r="F20" i="1"/>
  <c r="F21" i="1"/>
  <c r="F18" i="1"/>
  <c r="F166" i="1"/>
  <c r="J68" i="1" l="1"/>
  <c r="J174" i="1"/>
  <c r="J56" i="1"/>
  <c r="J35" i="1"/>
  <c r="J36" i="1"/>
  <c r="J50" i="1"/>
  <c r="J72" i="1"/>
  <c r="J38" i="1"/>
  <c r="J20" i="1"/>
  <c r="J172" i="1"/>
  <c r="J170" i="1"/>
  <c r="J76" i="1"/>
  <c r="J171" i="1"/>
  <c r="J80" i="1"/>
  <c r="J45" i="1"/>
  <c r="J105" i="1"/>
  <c r="J98" i="1"/>
  <c r="J67" i="1"/>
  <c r="J106" i="1"/>
  <c r="J176" i="1"/>
  <c r="J19" i="1"/>
  <c r="J47" i="1"/>
  <c r="J48" i="1"/>
  <c r="J52" i="1"/>
  <c r="J71" i="1"/>
  <c r="J46" i="1"/>
  <c r="J177" i="1"/>
  <c r="J94" i="1"/>
  <c r="J37" i="1"/>
  <c r="J57" i="1"/>
  <c r="J173" i="1"/>
  <c r="J69" i="1"/>
  <c r="J54" i="1"/>
  <c r="J26" i="1"/>
  <c r="J58" i="1"/>
  <c r="J96" i="1"/>
  <c r="J167" i="1"/>
  <c r="J33" i="1"/>
  <c r="J40" i="1"/>
  <c r="J168" i="1"/>
  <c r="J53" i="1"/>
  <c r="J18" i="1"/>
  <c r="J41" i="1"/>
  <c r="J169" i="1"/>
  <c r="J28" i="1"/>
  <c r="J24" i="1"/>
  <c r="J42" i="1"/>
  <c r="J93" i="1"/>
  <c r="J43" i="1"/>
  <c r="J78" i="1"/>
  <c r="J99" i="1"/>
  <c r="J23" i="1"/>
  <c r="J44" i="1"/>
  <c r="J79" i="1"/>
  <c r="J109" i="1"/>
  <c r="J100" i="1"/>
  <c r="J101" i="1"/>
  <c r="J82" i="1"/>
  <c r="J66" i="1"/>
  <c r="J74" i="1"/>
  <c r="J70" i="1"/>
  <c r="J97" i="1"/>
  <c r="J75" i="1"/>
  <c r="J61" i="1"/>
  <c r="J103" i="1"/>
  <c r="J104" i="1"/>
  <c r="J59" i="1"/>
  <c r="J95" i="1"/>
  <c r="J90" i="1"/>
  <c r="J30" i="1"/>
  <c r="J91" i="1"/>
  <c r="J107" i="1"/>
  <c r="J92" i="1"/>
  <c r="J108" i="1"/>
  <c r="J175" i="1"/>
  <c r="J64" i="1"/>
  <c r="J63" i="1"/>
  <c r="J62" i="1"/>
  <c r="J27" i="1"/>
  <c r="J21" i="1"/>
  <c r="J166" i="1"/>
</calcChain>
</file>

<file path=xl/sharedStrings.xml><?xml version="1.0" encoding="utf-8"?>
<sst xmlns="http://schemas.openxmlformats.org/spreadsheetml/2006/main" count="726" uniqueCount="458">
  <si>
    <t>Zones administratives et techniques de l' EPMO</t>
  </si>
  <si>
    <t>Désignation</t>
  </si>
  <si>
    <t>Unité</t>
  </si>
  <si>
    <t xml:space="preserve">Prix FORFAITAIRES  </t>
  </si>
  <si>
    <t xml:space="preserve">Travaux préparatoires </t>
  </si>
  <si>
    <t>Décollage de lettres autocollantes sur parois</t>
  </si>
  <si>
    <t>m2</t>
  </si>
  <si>
    <t>Déplacement mobilier en zone occupé</t>
  </si>
  <si>
    <t>m3</t>
  </si>
  <si>
    <t>Palissade 2m hauteur compris support, porte équipée d'une clé, et teinte DMOB</t>
  </si>
  <si>
    <t>ml</t>
  </si>
  <si>
    <t>Protection des sols par bâchage</t>
  </si>
  <si>
    <t>Protection des zones chantier par polyane M1</t>
  </si>
  <si>
    <t>Lessivage parois murales jusqu'à 3m et portes</t>
  </si>
  <si>
    <t>Lessivage menuiseries bois métalliques toutes dimensions</t>
  </si>
  <si>
    <t>Lessivage paroi murale et porte</t>
  </si>
  <si>
    <t>Lessivage plafond</t>
  </si>
  <si>
    <t>Lessivage Croisé surface pleine*1.30</t>
  </si>
  <si>
    <t>Décapage peinture sur paroi murale hauteur &lt;3m</t>
  </si>
  <si>
    <t>Décapage peinture sur éléments menuisés</t>
  </si>
  <si>
    <t>Décapage sur éléments métalliques type barreaudage</t>
  </si>
  <si>
    <t xml:space="preserve">Grattage sur murs </t>
  </si>
  <si>
    <t xml:space="preserve">Grattage en plafond </t>
  </si>
  <si>
    <t>Grattage Croisé surface pleine*1.30</t>
  </si>
  <si>
    <t>Arrachage de tout revêtement collé</t>
  </si>
  <si>
    <t>Ponçage machine jusqu'au subjectile d'origine</t>
  </si>
  <si>
    <t>Ponçage à l'abrasif à l'eau sur menuiserie</t>
  </si>
  <si>
    <t xml:space="preserve">Ponçage à l'abrasif à l'eau sur mur </t>
  </si>
  <si>
    <t>Ponçage à l'abrasif à l'eau sur plafond</t>
  </si>
  <si>
    <t>Ponçage à sec  sur menuiserie</t>
  </si>
  <si>
    <t xml:space="preserve">Ponçage à sec sur mur </t>
  </si>
  <si>
    <t>Ponçage à sec sur plafond</t>
  </si>
  <si>
    <t>Brossage à brosse métallique</t>
  </si>
  <si>
    <t>Martelage</t>
  </si>
  <si>
    <t>Dégraissage sur matériaux ferrifères ou non compris solvant</t>
  </si>
  <si>
    <t>protection des zones chantier par contreplaqué M1</t>
  </si>
  <si>
    <t>protection des zones chantier par plaques d'isorel M1</t>
  </si>
  <si>
    <t>Impression glycéro ou acrylique sur tout fond hauteur &lt; 3m</t>
  </si>
  <si>
    <t>Impression glycéro sur menuiserie</t>
  </si>
  <si>
    <t>Primaire anticorrosion sur tous métaux</t>
  </si>
  <si>
    <t>Travaux d'apprêt</t>
  </si>
  <si>
    <t>Traitement des fissures par bande de calicot</t>
  </si>
  <si>
    <t>Traitement de panneau par marouflage de toile de verre</t>
  </si>
  <si>
    <t>Rebouchage sur plafond et mur Hauteur&lt; 3m enduit glycéro</t>
  </si>
  <si>
    <t>Rebouchage sur plafond et mur Hauteur&lt; 3m enduit mixte</t>
  </si>
  <si>
    <t>Rebouchage sur plafond et mur Hauteur&lt; 3m enduit à eau</t>
  </si>
  <si>
    <t>Rebouchage sur boiseries enduit glycéro</t>
  </si>
  <si>
    <t>Rebouchage à la résine du type ERPOX 500 ou équivalente</t>
  </si>
  <si>
    <t>enduit à l'eau 1 passe</t>
  </si>
  <si>
    <t>enduit glycéro 1 passe</t>
  </si>
  <si>
    <t>enduit mixte 1 passe</t>
  </si>
  <si>
    <t>Mixte 1 passe</t>
  </si>
  <si>
    <t>Peinture acrylique mat ou satiné application au rouleau</t>
  </si>
  <si>
    <t>Peinture laque acrylique satiné application au rouleau</t>
  </si>
  <si>
    <t>Peinture laque glycéro brillante (ou équivalent) application au rouleau</t>
  </si>
  <si>
    <t>Peinture laque glycéro brillante (ou équivalent) finition au spalter</t>
  </si>
  <si>
    <t>Peinture gouttelette type laque aquaceram ou équivalent au rouleau</t>
  </si>
  <si>
    <t>Peinture gouttelette type toll o fect ou équivalent au pistolet</t>
  </si>
  <si>
    <t>Peinture aimant type MagPaint ou équivalent application au rouleau</t>
  </si>
  <si>
    <t>Peinture acrylique application au pistolet</t>
  </si>
  <si>
    <t>Peinture glycéro satiné ou brillante application à la brosse</t>
  </si>
  <si>
    <t>Peinture glycéro satiné ou brillante application au rouleau</t>
  </si>
  <si>
    <t>Peinture laque glycéro brillante application à la brosse</t>
  </si>
  <si>
    <t>Peinture micro poreuse satiné ou brillante à la brosse</t>
  </si>
  <si>
    <t>Peinture époxy, polyuréthane satiné ou brillant à la brosse</t>
  </si>
  <si>
    <t>Peinture laque glycéro satiné ou brillante application a la brosse</t>
  </si>
  <si>
    <t>Peinture antirouille application à la brosse en retouche</t>
  </si>
  <si>
    <t>Peinture antirouille en surface pleine</t>
  </si>
  <si>
    <t>Peinture primaire d'accrochage à la brosse</t>
  </si>
  <si>
    <t>Peinture primaire d'accrochage au rouleau</t>
  </si>
  <si>
    <t>Peinture époxy, polyuréthane satinée ou brillante au pistolet</t>
  </si>
  <si>
    <t>mailles 10*10</t>
  </si>
  <si>
    <t>mailles 25*25</t>
  </si>
  <si>
    <t>maille 50*50</t>
  </si>
  <si>
    <t>Peinture maille tubulaire20*20 carrée 220*220 toutes faces brossage, reprise anti rouille 20%,ponçage, 2 couches dans le ton de peinture glycéro brillante</t>
  </si>
  <si>
    <t xml:space="preserve">Peinture de garde corps, grilles de défense à barreaux toutes faces brossage, reprise anti rouille 20%,ponçage, 2 couches dans le ton de peinture glycéro brillante </t>
  </si>
  <si>
    <t>Travaux pour des hauteurs à &gt;3m et &lt;8m compris échafaudage</t>
  </si>
  <si>
    <t>Travaux pour des hauteurs à &gt;8m et &lt;20m compris échafaudage</t>
  </si>
  <si>
    <t>Travaux intérieurs</t>
  </si>
  <si>
    <t>Travaux extérieurs</t>
  </si>
  <si>
    <t xml:space="preserve">Peinture sur tuyauteries compris brossage,reprise antirouille 2 couches </t>
  </si>
  <si>
    <t>Peinture anti-poussière sur béton par couche à base de résine époxy</t>
  </si>
  <si>
    <t>Peinture pour radiateur satinée ou brillante</t>
  </si>
  <si>
    <t>Peinture de signalisation de bandes existantes</t>
  </si>
  <si>
    <t>Peinture intumescente semi brillante application à la brosse</t>
  </si>
  <si>
    <t>Marquage et numérotage au pochoir</t>
  </si>
  <si>
    <t>U</t>
  </si>
  <si>
    <t>Peinture sur mobilier en menuiserie bois ou métallique type lutrin, vitrine, barrière de mise à distance,etc.</t>
  </si>
  <si>
    <t>Vernis</t>
  </si>
  <si>
    <t>Vernis acrylique mat ou satiné pour protection des peinture</t>
  </si>
  <si>
    <t>Vernis glycéro mat ou satiné</t>
  </si>
  <si>
    <t>Vernis polyuréthane mat ou satiné</t>
  </si>
  <si>
    <t>Enduit type RPE ou équivalent</t>
  </si>
  <si>
    <t>Enduit type CREPITEX ou équivalent appliqué à la taloche</t>
  </si>
  <si>
    <t>Enduit type PAREX ou équivalent grain moyen</t>
  </si>
  <si>
    <t>Enduit type PAREX ou équivalent gros grain</t>
  </si>
  <si>
    <t>Joints souples et baguettes d'angle</t>
  </si>
  <si>
    <t>Fourniture et application de joint acrylique compris travaux préparatoires</t>
  </si>
  <si>
    <t>Fourniture et application de joint élastomère compris travaux préparatoires</t>
  </si>
  <si>
    <t>Fourniture fond de joint</t>
  </si>
  <si>
    <t>Fourniture et pose de joint mousse d'étanchéité au courant d'air au pourtour de fenêtre largeur 10mm compris  tout travaux préparatoires nettoyage dégraissage etc</t>
  </si>
  <si>
    <t>Fourniture et pose de baguettes d'angle aluminium satiné hauteur 2ml aile 20*20 compris tous travaux préparatoires du support</t>
  </si>
  <si>
    <t>(applicables à tous les prix du bordereau de prix unitaires)</t>
  </si>
  <si>
    <t xml:space="preserve">Coefficient majorateur pour travaux de nuit du lundi au vendredi ( entre 18h et 8h) </t>
  </si>
  <si>
    <t>Coefficient majorateur pour travaux effectués les samedis (entre 8 h et 18 h)</t>
  </si>
  <si>
    <t>Coefficient majorateur pour travaux effectués les samedis (entre 18h et 8h)</t>
  </si>
  <si>
    <t xml:space="preserve">Coefficient majorateur pour travaux effectués les dimanches (entre 8 h et 18 h) </t>
  </si>
  <si>
    <t>Coefficient majorateur pour travaux effectués les dimanches (entre 18h et 8h)</t>
  </si>
  <si>
    <t>Coefficient majorateur pour travaux effectués les jours fériés (entre 8 h et 18 h)</t>
  </si>
  <si>
    <t>Coefficient majorateur pour travaux effectués les jours fériés (entre 18h et 8h)</t>
  </si>
  <si>
    <t>Pour chaque prestation le candidat indique le prix forfaitaire proposé en fonction des zones concernées ( colonne D - zone administratives et techniques de l'EPMO ; colonne E - zone muséographiques de l'EPMO )</t>
  </si>
  <si>
    <t>N° des Prix</t>
  </si>
  <si>
    <t>1.1</t>
  </si>
  <si>
    <t>1.2</t>
  </si>
  <si>
    <t>1.3</t>
  </si>
  <si>
    <t>1.4</t>
  </si>
  <si>
    <t>1.5</t>
  </si>
  <si>
    <t>Lessivage en conservation compris rinçage et essuyage à la peau</t>
  </si>
  <si>
    <t>1.6</t>
  </si>
  <si>
    <t>1.7</t>
  </si>
  <si>
    <t xml:space="preserve">Lessivage avant peinture </t>
  </si>
  <si>
    <t>1.8</t>
  </si>
  <si>
    <t>1.9</t>
  </si>
  <si>
    <t>1.10</t>
  </si>
  <si>
    <t>Décapage chimique y compris rinçage</t>
  </si>
  <si>
    <t>1.11</t>
  </si>
  <si>
    <t>1.12</t>
  </si>
  <si>
    <t>Décapage à l'abrasif à sec ou à l'eau</t>
  </si>
  <si>
    <t>1.13</t>
  </si>
  <si>
    <t>Grattage des fonds écaillés,cloqués</t>
  </si>
  <si>
    <t>1.14</t>
  </si>
  <si>
    <t>1.15</t>
  </si>
  <si>
    <t>1.16</t>
  </si>
  <si>
    <t>1.17</t>
  </si>
  <si>
    <t>Brossage Ponçage et époussetage</t>
  </si>
  <si>
    <t>1.18</t>
  </si>
  <si>
    <t>1.19</t>
  </si>
  <si>
    <t>1.20</t>
  </si>
  <si>
    <t>1.21</t>
  </si>
  <si>
    <t>1.22</t>
  </si>
  <si>
    <t>1.23</t>
  </si>
  <si>
    <t>1.24</t>
  </si>
  <si>
    <t>1.25</t>
  </si>
  <si>
    <t>1.26</t>
  </si>
  <si>
    <t>Dégraissage</t>
  </si>
  <si>
    <t>1.27</t>
  </si>
  <si>
    <t>protections en zone public ( compris fourniture, coupe et manutention)</t>
  </si>
  <si>
    <t>2.1</t>
  </si>
  <si>
    <t>2.2</t>
  </si>
  <si>
    <t>4.1</t>
  </si>
  <si>
    <t>4.2</t>
  </si>
  <si>
    <t>4.3</t>
  </si>
  <si>
    <t>4.4</t>
  </si>
  <si>
    <t>4.5</t>
  </si>
  <si>
    <t>4.6</t>
  </si>
  <si>
    <t>4.7</t>
  </si>
  <si>
    <t>4.8</t>
  </si>
  <si>
    <t>4.9</t>
  </si>
  <si>
    <t>4.10</t>
  </si>
  <si>
    <t>4.11</t>
  </si>
  <si>
    <t>4.12</t>
  </si>
  <si>
    <t>4.13</t>
  </si>
  <si>
    <t>4.15</t>
  </si>
  <si>
    <t>4.16</t>
  </si>
  <si>
    <t>4.17</t>
  </si>
  <si>
    <t>4.18</t>
  </si>
  <si>
    <t>4.19</t>
  </si>
  <si>
    <t>4.20</t>
  </si>
  <si>
    <t>4.21</t>
  </si>
  <si>
    <t>4.22</t>
  </si>
  <si>
    <t>4.23</t>
  </si>
  <si>
    <t>4.25</t>
  </si>
  <si>
    <t>4.26</t>
  </si>
  <si>
    <t>4.27</t>
  </si>
  <si>
    <t>4.28</t>
  </si>
  <si>
    <t>4.29</t>
  </si>
  <si>
    <t>4.30</t>
  </si>
  <si>
    <t>4.31</t>
  </si>
  <si>
    <t>4.33</t>
  </si>
  <si>
    <t>4.35</t>
  </si>
  <si>
    <t>4.36</t>
  </si>
  <si>
    <t>4.37</t>
  </si>
  <si>
    <t>4.38</t>
  </si>
  <si>
    <t>4.39</t>
  </si>
  <si>
    <t>4.40</t>
  </si>
  <si>
    <t>Coefficients majorateurs pour travaux en hauteur</t>
  </si>
  <si>
    <t>4.41</t>
  </si>
  <si>
    <t>4.42</t>
  </si>
  <si>
    <t>4.43</t>
  </si>
  <si>
    <t>4.44</t>
  </si>
  <si>
    <t>4.45</t>
  </si>
  <si>
    <t>4.46</t>
  </si>
  <si>
    <t>4.47</t>
  </si>
  <si>
    <t>4.48</t>
  </si>
  <si>
    <t>4.49</t>
  </si>
  <si>
    <t>4.50</t>
  </si>
  <si>
    <t>4.51</t>
  </si>
  <si>
    <t>4.52</t>
  </si>
  <si>
    <t>5</t>
  </si>
  <si>
    <t>Travaux comprenant fourniture et application</t>
  </si>
  <si>
    <t>5.1</t>
  </si>
  <si>
    <t>5.2</t>
  </si>
  <si>
    <t>5.3</t>
  </si>
  <si>
    <t>6</t>
  </si>
  <si>
    <t>6.1</t>
  </si>
  <si>
    <t>6.2</t>
  </si>
  <si>
    <t>6.3</t>
  </si>
  <si>
    <t>7</t>
  </si>
  <si>
    <t>7.1</t>
  </si>
  <si>
    <t>7.2</t>
  </si>
  <si>
    <t>7.3</t>
  </si>
  <si>
    <t>8</t>
  </si>
  <si>
    <t>8.1</t>
  </si>
  <si>
    <t>8.2</t>
  </si>
  <si>
    <t>8.3</t>
  </si>
  <si>
    <t>10</t>
  </si>
  <si>
    <t>10.1</t>
  </si>
  <si>
    <t>10.2</t>
  </si>
  <si>
    <t>10.3</t>
  </si>
  <si>
    <t>10.4</t>
  </si>
  <si>
    <t>10.5</t>
  </si>
  <si>
    <t>10.6</t>
  </si>
  <si>
    <t>10.7</t>
  </si>
  <si>
    <t>Peinture glycéro mat ou satiné (ou équivalent) application au rouleau</t>
  </si>
  <si>
    <t>Peinture glycéro (ou équivalent) application au pistolet</t>
  </si>
  <si>
    <r>
      <t xml:space="preserve">Enduits en </t>
    </r>
    <r>
      <rPr>
        <b/>
        <i/>
        <u/>
        <sz val="11"/>
        <rFont val="Calibri"/>
        <family val="2"/>
        <scheme val="minor"/>
      </rPr>
      <t>plafond</t>
    </r>
  </si>
  <si>
    <r>
      <t xml:space="preserve">Enduits sur </t>
    </r>
    <r>
      <rPr>
        <b/>
        <i/>
        <u/>
        <sz val="11"/>
        <rFont val="Calibri"/>
        <family val="2"/>
        <scheme val="minor"/>
      </rPr>
      <t>murs</t>
    </r>
  </si>
  <si>
    <r>
      <t xml:space="preserve">Enduits sur </t>
    </r>
    <r>
      <rPr>
        <b/>
        <i/>
        <u/>
        <sz val="11"/>
        <rFont val="Calibri"/>
        <family val="2"/>
        <scheme val="minor"/>
      </rPr>
      <t>boiserie</t>
    </r>
  </si>
  <si>
    <r>
      <t xml:space="preserve">Peinture de 10 pattes d'accrochages ou de 10 dispositifs similaires de fixation </t>
    </r>
    <r>
      <rPr>
        <b/>
        <sz val="11"/>
        <color theme="1"/>
        <rFont val="Calibri"/>
        <family val="2"/>
        <scheme val="minor"/>
      </rPr>
      <t>( pour les zones muséographiques ouvrier OHQ exigé : travaux très minutieux et jouxtant les cadres des tableaux)</t>
    </r>
  </si>
  <si>
    <t>G. COEFFICIENTS MAJORATEURS POUR HORAIRES PARTICULIERS</t>
  </si>
  <si>
    <t>1.28</t>
  </si>
  <si>
    <t>1.29</t>
  </si>
  <si>
    <t>m²</t>
  </si>
  <si>
    <t>5.4</t>
  </si>
  <si>
    <t>5.5</t>
  </si>
  <si>
    <t>5.6</t>
  </si>
  <si>
    <t>5.7</t>
  </si>
  <si>
    <t>5.8</t>
  </si>
  <si>
    <t>5.10</t>
  </si>
  <si>
    <t>5.11</t>
  </si>
  <si>
    <t>5.12</t>
  </si>
  <si>
    <t>5.13</t>
  </si>
  <si>
    <t>5.15</t>
  </si>
  <si>
    <t>5.17</t>
  </si>
  <si>
    <t>5.18</t>
  </si>
  <si>
    <t>5.19</t>
  </si>
  <si>
    <t>5.20</t>
  </si>
  <si>
    <t>5.21</t>
  </si>
  <si>
    <t>5.22</t>
  </si>
  <si>
    <t>5.23</t>
  </si>
  <si>
    <t>5.25</t>
  </si>
  <si>
    <t>5.26</t>
  </si>
  <si>
    <t>5.27</t>
  </si>
  <si>
    <t>5.28</t>
  </si>
  <si>
    <t>5.29</t>
  </si>
  <si>
    <t>5.30</t>
  </si>
  <si>
    <t>5.31</t>
  </si>
  <si>
    <t>5.32</t>
  </si>
  <si>
    <t>5.33</t>
  </si>
  <si>
    <t>5.35</t>
  </si>
  <si>
    <t>5.36</t>
  </si>
  <si>
    <t>5.37</t>
  </si>
  <si>
    <t>5.38</t>
  </si>
  <si>
    <t>5.39</t>
  </si>
  <si>
    <t>5.40</t>
  </si>
  <si>
    <t>5.41</t>
  </si>
  <si>
    <t>5.42</t>
  </si>
  <si>
    <t>5.43</t>
  </si>
  <si>
    <t>5.44</t>
  </si>
  <si>
    <t>5.45</t>
  </si>
  <si>
    <t>5.46</t>
  </si>
  <si>
    <t>5.47</t>
  </si>
  <si>
    <t>5.48</t>
  </si>
  <si>
    <t>5.49</t>
  </si>
  <si>
    <t>5.50</t>
  </si>
  <si>
    <t>5.51</t>
  </si>
  <si>
    <t>5.52</t>
  </si>
  <si>
    <t>5.53</t>
  </si>
  <si>
    <t>4.53</t>
  </si>
  <si>
    <t>Peinture sur cadre en bois brut poncé suivant méthode d'encadrement professionnel</t>
  </si>
  <si>
    <t>4.54</t>
  </si>
  <si>
    <t>Dorure sur cadre mouluré ou boiserie</t>
  </si>
  <si>
    <t>4.55</t>
  </si>
  <si>
    <t>Peinture décorative sur cadre mouluré ou boiserie</t>
  </si>
  <si>
    <t>4.56</t>
  </si>
  <si>
    <t>Fourniture de tine 15l de peinture acrylique mat, satiné ou laque pour réaliser des tests ou échantillons</t>
  </si>
  <si>
    <t>Fourniture de tine 15l de peinture glycéro mat, satiné ou laque pour réaliser des tests ou échantillons</t>
  </si>
  <si>
    <t>Fourniture de tine 15l de peinture magnétique pour réaliser des tests ou échantillons</t>
  </si>
  <si>
    <t>5.54</t>
  </si>
  <si>
    <t>1.30</t>
  </si>
  <si>
    <t>EPI et suivi médical</t>
  </si>
  <si>
    <t xml:space="preserve">U </t>
  </si>
  <si>
    <t>1.31</t>
  </si>
  <si>
    <t>1.32</t>
  </si>
  <si>
    <t>8.4</t>
  </si>
  <si>
    <t>8.5</t>
  </si>
  <si>
    <t xml:space="preserve">Peinture - fourniture et pose </t>
  </si>
  <si>
    <r>
      <t xml:space="preserve">A. TRAVAUX DE PEINTURES
</t>
    </r>
    <r>
      <rPr>
        <b/>
        <sz val="10"/>
        <color theme="0"/>
        <rFont val="Calibri"/>
        <family val="2"/>
        <scheme val="minor"/>
      </rPr>
      <t xml:space="preserve">Plage horaire : entre 8 h et 18 h </t>
    </r>
  </si>
  <si>
    <t>9</t>
  </si>
  <si>
    <t>9.1</t>
  </si>
  <si>
    <r>
      <t xml:space="preserve">Travaux de pose sur </t>
    </r>
    <r>
      <rPr>
        <b/>
        <i/>
        <sz val="11"/>
        <rFont val="Calibri"/>
        <family val="2"/>
        <scheme val="minor"/>
      </rPr>
      <t>murs</t>
    </r>
    <r>
      <rPr>
        <i/>
        <sz val="11"/>
        <rFont val="Calibri"/>
        <family val="2"/>
        <scheme val="minor"/>
      </rPr>
      <t xml:space="preserve"> hauteur &lt; 3m par couche compris rechampissage éventuel </t>
    </r>
    <r>
      <rPr>
        <b/>
        <i/>
        <sz val="11"/>
        <rFont val="Calibri"/>
        <family val="2"/>
        <scheme val="minor"/>
      </rPr>
      <t>HORS FOURNITURE</t>
    </r>
  </si>
  <si>
    <t>Travaux de pose peinture acrylique mat ou satiné application au rouleau</t>
  </si>
  <si>
    <t>Travaux de pose Peinture glycéro mat ( ou équivalent )ou satiné application au rouleau</t>
  </si>
  <si>
    <t xml:space="preserve"> Travaux de pose Peinture laque acrylique satiné application au rouleau</t>
  </si>
  <si>
    <t xml:space="preserve"> Travaux de pose Peinture laque glycéro brillante (ou équivalent) application au rouleau</t>
  </si>
  <si>
    <t>Travaux de pose  Peinture laque glycéro brillante (ou équivalent) finition au spalter</t>
  </si>
  <si>
    <t>Travaux de pose Peinture gouttelette type laque aquaceram ou équivalent au rouleau</t>
  </si>
  <si>
    <t>Travaux de pose  Peinture gouttelette type toll o fect ou équivalent au pistolet</t>
  </si>
  <si>
    <t>Travaux de pose  Peinture aimant type MagPaint ou équivalent application au rouleau</t>
  </si>
  <si>
    <t>Travaux de pose  Peinture glycéro mat ( ou équivalent )ou satiné application au rouleau</t>
  </si>
  <si>
    <t>Travaux de pose Peinture acrylique mat ou satiné application au rouleau</t>
  </si>
  <si>
    <r>
      <t xml:space="preserve">Travaux de pose sur en </t>
    </r>
    <r>
      <rPr>
        <b/>
        <i/>
        <sz val="11"/>
        <rFont val="Calibri"/>
        <family val="2"/>
        <scheme val="minor"/>
      </rPr>
      <t>plafond</t>
    </r>
    <r>
      <rPr>
        <i/>
        <sz val="11"/>
        <rFont val="Calibri"/>
        <family val="2"/>
        <scheme val="minor"/>
      </rPr>
      <t xml:space="preserve"> hauteur &lt;3m par couche compris rechampissage éventuel </t>
    </r>
    <r>
      <rPr>
        <b/>
        <i/>
        <sz val="11"/>
        <rFont val="Calibri"/>
        <family val="2"/>
        <scheme val="minor"/>
      </rPr>
      <t>HORS FOURNITURE</t>
    </r>
  </si>
  <si>
    <r>
      <t>Travaux de pose sur</t>
    </r>
    <r>
      <rPr>
        <b/>
        <i/>
        <sz val="11"/>
        <rFont val="Calibri"/>
        <family val="2"/>
        <scheme val="minor"/>
      </rPr>
      <t xml:space="preserve"> menuiserie </t>
    </r>
    <r>
      <rPr>
        <i/>
        <sz val="11"/>
        <rFont val="Calibri"/>
        <family val="2"/>
        <scheme val="minor"/>
      </rPr>
      <t xml:space="preserve">bois,métal hauteur&lt;3m par couche par face  (compris bâtis dormant ouvrant huisseries impostes),seront calculées vide pour plein x par 1,30 les surfaces à prendre en compte pour fenêtres châssis </t>
    </r>
    <r>
      <rPr>
        <b/>
        <i/>
        <sz val="11"/>
        <rFont val="Calibri"/>
        <family val="2"/>
        <scheme val="minor"/>
      </rPr>
      <t>HORS FOURNITURE</t>
    </r>
  </si>
  <si>
    <t>Travaux de pose Peinture glycéro mat ou satiné (ou équivalent) application au rouleau</t>
  </si>
  <si>
    <t>Travaux de pose Peinture laque acrylique satiné application au rouleau</t>
  </si>
  <si>
    <t>Travaux de pose Peinture laque glycéro brillante (ou équivalent) application au rouleau</t>
  </si>
  <si>
    <t>Travaux de pose Peinture acrylique application au pistolet</t>
  </si>
  <si>
    <t>Travaux de pose Peinture glycéro (ou équivalent) application au pistolet</t>
  </si>
  <si>
    <t>Travaux de pose Peinture glycéro satiné ou brillante application à la brosse</t>
  </si>
  <si>
    <t>Travaux de pose Peinture glycéro satiné ou brillante application au rouleau</t>
  </si>
  <si>
    <t>Travaux de pose Peinture laque glycéro brillante application à la brosse</t>
  </si>
  <si>
    <t>Travaux de pose Peinture micro poreuse satiné ou brillante à la brosse</t>
  </si>
  <si>
    <t>Travaux de pose Peinture époxy, polyuréthane satiné ou brillant à la brosse</t>
  </si>
  <si>
    <t>Travaux de pose Peinture aimant type MagPaint ou équivalent application au rouleau</t>
  </si>
  <si>
    <t>Travaux de pose Peinture laque glycéro satiné ou brillante application a la brosse</t>
  </si>
  <si>
    <t>Travaux de pose Peinture antirouille application à la brosse en retouche</t>
  </si>
  <si>
    <t>Travaux de pose Peinture antirouille en surface pleine</t>
  </si>
  <si>
    <t>Travaux de pose Peinture primaire d'accrochage à la brosse</t>
  </si>
  <si>
    <t>Travaux de pose Peinture primaire d'accrochage au rouleau</t>
  </si>
  <si>
    <t>Travaux de pose Peinture époxy, polyuréthane satinée ou brillante au pistolet</t>
  </si>
  <si>
    <t>Travaux de pose peinture mailles 10*10</t>
  </si>
  <si>
    <t>Travaux de pose peinture mailles 25*25</t>
  </si>
  <si>
    <t>Travaux de pose peinture maille 50*50</t>
  </si>
  <si>
    <t>Travaux de pose peinture maille tubulaire20*20 carrée 220*220 toutes faces brossage, reprise anti rouille 20%,ponçage, 2 couches dans le ton de peinture glycéro brillante</t>
  </si>
  <si>
    <t xml:space="preserve">Travaux de pose peinture de garde corps, grilles de défense à barreaux toutes faces brossage, reprise anti rouille 20%,ponçage, 2 couches dans le ton de peinture glycéro brillante </t>
  </si>
  <si>
    <t>Travaux de pose peinture intérieurs</t>
  </si>
  <si>
    <t>Travaux de pose peinture extérieurs</t>
  </si>
  <si>
    <t xml:space="preserve">Travaux de pose peinture sur tuyauteries compris brossage,reprise antirouille 2 couches </t>
  </si>
  <si>
    <t>Travaux de pose peinture  anti-poussière sur béton par couche à base de résine époxy</t>
  </si>
  <si>
    <t>Travaux de pose peinture  pour radiateur satinée ou brillante</t>
  </si>
  <si>
    <t>Travaux de pose peinture  de signalisation de bandes existantes</t>
  </si>
  <si>
    <t>Travaux de pose peinture intumescente semi brillante application à la brosse</t>
  </si>
  <si>
    <t>Travaux de pose Marquage et numérotage au pochoir</t>
  </si>
  <si>
    <r>
      <t xml:space="preserve">Travaux de pose de peinture de 10 pattes d'accrochages ou de 10 dispositifs similaires de fixation </t>
    </r>
    <r>
      <rPr>
        <b/>
        <sz val="11"/>
        <color theme="1"/>
        <rFont val="Calibri"/>
        <family val="2"/>
        <scheme val="minor"/>
      </rPr>
      <t>( pour les zones muséographiques ouvrier OHQ exigé : travaux très minutieux et jouxtant les cadres des tableaux)</t>
    </r>
  </si>
  <si>
    <t>Travaux de pose peinture sur mobilier en menuiserie bois ou métallique type lutrin, vitrine, barrière de mise à distance,etc.</t>
  </si>
  <si>
    <t>Travaux de pose peinture sur cadre en bois brut poncé suivant méthode d'encadrement professionnel</t>
  </si>
  <si>
    <t>Travaux de pose de dorure sur cadre mouluré ou boiserie</t>
  </si>
  <si>
    <t>Travaux de pose de peinture décorative sur cadre mouluré ou boiserie</t>
  </si>
  <si>
    <t>Peinture glycéro mat  ( ou équivalent )ou satiné application au rouleau</t>
  </si>
  <si>
    <t>Peinture  acrylique mat ou satiné application au rouleau</t>
  </si>
  <si>
    <t xml:space="preserve">Peinture - pose </t>
  </si>
  <si>
    <r>
      <t xml:space="preserve">Travaux de pose sur </t>
    </r>
    <r>
      <rPr>
        <b/>
        <i/>
        <sz val="11"/>
        <rFont val="Calibri"/>
        <family val="2"/>
        <scheme val="minor"/>
      </rPr>
      <t>métaux</t>
    </r>
    <r>
      <rPr>
        <i/>
        <sz val="11"/>
        <rFont val="Calibri"/>
        <family val="2"/>
        <scheme val="minor"/>
      </rPr>
      <t xml:space="preserve"> hauteur &lt; 3m par couche </t>
    </r>
    <r>
      <rPr>
        <b/>
        <i/>
        <sz val="11"/>
        <rFont val="Calibri"/>
        <family val="2"/>
        <scheme val="minor"/>
      </rPr>
      <t>HORS FOURNITURE</t>
    </r>
  </si>
  <si>
    <r>
      <t xml:space="preserve">Peinture maille grillagée toutes faces, brossage, époussetage, 2 couches dans le ton de peinture glycéro brillante </t>
    </r>
    <r>
      <rPr>
        <b/>
        <i/>
        <sz val="11"/>
        <rFont val="Calibri"/>
        <family val="2"/>
        <scheme val="minor"/>
      </rPr>
      <t>HORS FOURNITURE</t>
    </r>
  </si>
  <si>
    <r>
      <t xml:space="preserve">Coefficients majorateurs pour travaux en hauteur </t>
    </r>
    <r>
      <rPr>
        <b/>
        <i/>
        <sz val="11"/>
        <rFont val="Calibri"/>
        <family val="2"/>
        <scheme val="minor"/>
      </rPr>
      <t>HORS FOURNITURE</t>
    </r>
  </si>
  <si>
    <r>
      <t xml:space="preserve">Travaux de pose peinture charpente de tout profil métallique compris échafaudage, platelage, sécurité, travaux d'une hauteur &lt;8m brossage, martelage partiel, révision à 20% anti rouille, ponçage 2 couches dans le ton de tolline mi cassé </t>
    </r>
    <r>
      <rPr>
        <b/>
        <i/>
        <sz val="11"/>
        <rFont val="Calibri"/>
        <family val="2"/>
        <scheme val="minor"/>
      </rPr>
      <t>HORS FOURNITURE</t>
    </r>
  </si>
  <si>
    <r>
      <t xml:space="preserve">Prestations particulières de travaux de pose </t>
    </r>
    <r>
      <rPr>
        <b/>
        <i/>
        <sz val="10"/>
        <rFont val="Arial"/>
        <family val="2"/>
      </rPr>
      <t>HORS FOURNITURE</t>
    </r>
  </si>
  <si>
    <r>
      <t xml:space="preserve">Prestations particulières </t>
    </r>
    <r>
      <rPr>
        <b/>
        <i/>
        <sz val="10"/>
        <rFont val="Arial"/>
        <family val="2"/>
      </rPr>
      <t>FOURNITURE ET POSE</t>
    </r>
  </si>
  <si>
    <r>
      <t xml:space="preserve">Peinture charpente de tout profil métallique compris échafaudage, platelage, sécurité, travaux d'une hauteur &lt;8m brossage, martelage partiel, révision à 20% anti rouille, ponçage 2 couches dans le ton de tolline mi cassé </t>
    </r>
    <r>
      <rPr>
        <b/>
        <i/>
        <sz val="11"/>
        <rFont val="Calibri"/>
        <family val="2"/>
        <scheme val="minor"/>
      </rPr>
      <t>FOURNITURE ET POSE</t>
    </r>
  </si>
  <si>
    <r>
      <t>Peinture maille grillagée toutes faces, brossage, époussetage, 2 couches dans le ton de peinture glycéro brillante</t>
    </r>
    <r>
      <rPr>
        <b/>
        <i/>
        <sz val="11"/>
        <rFont val="Calibri"/>
        <family val="2"/>
        <scheme val="minor"/>
      </rPr>
      <t xml:space="preserve"> FOURNITURE ET POSE</t>
    </r>
  </si>
  <si>
    <r>
      <t xml:space="preserve">Travaux comprenant application sur </t>
    </r>
    <r>
      <rPr>
        <b/>
        <i/>
        <sz val="11"/>
        <rFont val="Calibri"/>
        <family val="2"/>
        <scheme val="minor"/>
      </rPr>
      <t>métaux</t>
    </r>
    <r>
      <rPr>
        <i/>
        <sz val="11"/>
        <rFont val="Calibri"/>
        <family val="2"/>
        <scheme val="minor"/>
      </rPr>
      <t xml:space="preserve"> hauteur &lt; 3m par couche</t>
    </r>
    <r>
      <rPr>
        <b/>
        <i/>
        <sz val="11"/>
        <rFont val="Calibri"/>
        <family val="2"/>
        <scheme val="minor"/>
      </rPr>
      <t>FOURNITURE ET POSE</t>
    </r>
  </si>
  <si>
    <r>
      <t>Travaux comprenant application sur</t>
    </r>
    <r>
      <rPr>
        <b/>
        <i/>
        <sz val="11"/>
        <rFont val="Calibri"/>
        <family val="2"/>
        <scheme val="minor"/>
      </rPr>
      <t xml:space="preserve"> menuiserie </t>
    </r>
    <r>
      <rPr>
        <i/>
        <sz val="11"/>
        <rFont val="Calibri"/>
        <family val="2"/>
        <scheme val="minor"/>
      </rPr>
      <t xml:space="preserve">bois,métal hauteur&lt;3m par couche par face  (compris bâtis dormant ouvrant huisseries impostes),seront calculées vide pour plein x par 1,30 les surfaces à prendre en compte pour fenêtres châssis </t>
    </r>
    <r>
      <rPr>
        <b/>
        <i/>
        <sz val="11"/>
        <rFont val="Calibri"/>
        <family val="2"/>
        <scheme val="minor"/>
      </rPr>
      <t>FOURNITURE ET POSE</t>
    </r>
  </si>
  <si>
    <r>
      <t xml:space="preserve">Travaux comprenant application en </t>
    </r>
    <r>
      <rPr>
        <b/>
        <i/>
        <sz val="11"/>
        <rFont val="Calibri"/>
        <family val="2"/>
        <scheme val="minor"/>
      </rPr>
      <t>plafond</t>
    </r>
    <r>
      <rPr>
        <i/>
        <sz val="11"/>
        <rFont val="Calibri"/>
        <family val="2"/>
        <scheme val="minor"/>
      </rPr>
      <t xml:space="preserve"> hauteur &lt;3m par couche compris rechampissage éventuel</t>
    </r>
    <r>
      <rPr>
        <b/>
        <i/>
        <sz val="11"/>
        <rFont val="Calibri"/>
        <family val="2"/>
        <scheme val="minor"/>
      </rPr>
      <t>FOURNITURE ET POSE</t>
    </r>
  </si>
  <si>
    <r>
      <t xml:space="preserve">application sur </t>
    </r>
    <r>
      <rPr>
        <b/>
        <i/>
        <sz val="11"/>
        <rFont val="Calibri"/>
        <family val="2"/>
        <scheme val="minor"/>
      </rPr>
      <t>murs</t>
    </r>
    <r>
      <rPr>
        <i/>
        <sz val="11"/>
        <rFont val="Calibri"/>
        <family val="2"/>
        <scheme val="minor"/>
      </rPr>
      <t xml:space="preserve"> hauteur &lt; 3m par couche compris rechampissage éventuel</t>
    </r>
    <r>
      <rPr>
        <b/>
        <i/>
        <sz val="11"/>
        <rFont val="Calibri"/>
        <family val="2"/>
        <scheme val="minor"/>
      </rPr>
      <t>FOURNITURE ET POSE</t>
    </r>
  </si>
  <si>
    <r>
      <t>Prestations sols</t>
    </r>
    <r>
      <rPr>
        <b/>
        <i/>
        <sz val="10"/>
        <rFont val="Arial"/>
        <family val="2"/>
      </rPr>
      <t xml:space="preserve"> FOURNITURE ET POSE</t>
    </r>
  </si>
  <si>
    <t>5.55</t>
  </si>
  <si>
    <t>5.56</t>
  </si>
  <si>
    <t>5.57</t>
  </si>
  <si>
    <t>Préparation (grenaillage dépoussiérage)</t>
  </si>
  <si>
    <t>Support béton surfacé</t>
  </si>
  <si>
    <t>Support chape au mortier de ciment</t>
  </si>
  <si>
    <t>Finitions sous-couche et couches de finitions</t>
  </si>
  <si>
    <t>5.58</t>
  </si>
  <si>
    <t>5.9</t>
  </si>
  <si>
    <t>5.16</t>
  </si>
  <si>
    <t>4.32</t>
  </si>
  <si>
    <t xml:space="preserve">Nettoyages </t>
  </si>
  <si>
    <t xml:space="preserve">Travaux de pose peinture décorative </t>
  </si>
  <si>
    <t>5.59</t>
  </si>
  <si>
    <t>5.60</t>
  </si>
  <si>
    <t>5.61</t>
  </si>
  <si>
    <t>5.62</t>
  </si>
  <si>
    <t>5.63</t>
  </si>
  <si>
    <t>mesure en cas de présence de plomb suite à désencaillage</t>
  </si>
  <si>
    <t>mesure en cas de présence de plomb pour désencaillage</t>
  </si>
  <si>
    <t>Mise en place d'un pédiluve avec filtration des eaux à la sortie de la zone de travail</t>
  </si>
  <si>
    <t>1.33</t>
  </si>
  <si>
    <t>1.34</t>
  </si>
  <si>
    <t>1.35</t>
  </si>
  <si>
    <t>1.36</t>
  </si>
  <si>
    <t>1.37</t>
  </si>
  <si>
    <t>Travaux de pose peinture décorative "faux marbre"</t>
  </si>
  <si>
    <t>Travaux de pose peinture décorative "faux-béton"</t>
  </si>
  <si>
    <t>4.57</t>
  </si>
  <si>
    <t>4.58</t>
  </si>
  <si>
    <t>5.64</t>
  </si>
  <si>
    <t>4.59</t>
  </si>
  <si>
    <t>5.65</t>
  </si>
  <si>
    <t>5.66</t>
  </si>
  <si>
    <t>4.60</t>
  </si>
  <si>
    <t>4.61</t>
  </si>
  <si>
    <t>4.62</t>
  </si>
  <si>
    <t>5.67</t>
  </si>
  <si>
    <t>QUANTITE</t>
  </si>
  <si>
    <t>9.2</t>
  </si>
  <si>
    <t>Nettoyages pour les OPR</t>
  </si>
  <si>
    <t>Nettoyages pour la réception</t>
  </si>
  <si>
    <t>Zones muséographiques et patrimoniales de l' EPMO</t>
  </si>
  <si>
    <t xml:space="preserve">SOUS TOTAL                                 Zones muséographiques et patrimoniales </t>
  </si>
  <si>
    <t>SOUS TOTAL                                  Zones administratives et techniques</t>
  </si>
  <si>
    <t xml:space="preserve"> TOTAL Toutes zones</t>
  </si>
  <si>
    <t>TOTAL LOT €HT</t>
  </si>
  <si>
    <t>TVA</t>
  </si>
  <si>
    <t>TOTAL LOT €TTC</t>
  </si>
  <si>
    <t>T</t>
  </si>
  <si>
    <t>confinement par polyane y compris entretien, réparations, repli et évacuation</t>
  </si>
  <si>
    <t>Traitement des déchets y compris évacuation et transports</t>
  </si>
  <si>
    <t>4.63</t>
  </si>
  <si>
    <t>Travaux de pose de lazure sur béton brut sur mur</t>
  </si>
  <si>
    <t>4.64</t>
  </si>
  <si>
    <t>Travaux de pose de lazure sur béton brut sur plafond</t>
  </si>
  <si>
    <t>5.68</t>
  </si>
  <si>
    <t>5.69</t>
  </si>
  <si>
    <t>2.3</t>
  </si>
  <si>
    <t>2.4</t>
  </si>
  <si>
    <t>Impression glycéro ou acrylique sur plafond</t>
  </si>
  <si>
    <r>
      <t>Impression et couches primaires</t>
    </r>
    <r>
      <rPr>
        <i/>
        <sz val="11"/>
        <rFont val="Calibri"/>
        <family val="2"/>
        <scheme val="minor"/>
      </rPr>
      <t xml:space="preserve"> </t>
    </r>
    <r>
      <rPr>
        <b/>
        <i/>
        <sz val="11"/>
        <rFont val="Calibri"/>
        <family val="2"/>
        <scheme val="minor"/>
      </rPr>
      <t>FOURNITURE ET POSE</t>
    </r>
  </si>
  <si>
    <r>
      <t xml:space="preserve">Impression et couches primaires </t>
    </r>
    <r>
      <rPr>
        <b/>
        <i/>
        <sz val="11"/>
        <rFont val="Calibri"/>
        <family val="2"/>
        <scheme val="minor"/>
      </rPr>
      <t>HORS FOURNITURE</t>
    </r>
  </si>
  <si>
    <t>2</t>
  </si>
  <si>
    <t>2.5</t>
  </si>
  <si>
    <t>2.6</t>
  </si>
  <si>
    <t>2.7</t>
  </si>
  <si>
    <t>2.8</t>
  </si>
  <si>
    <t>2.9</t>
  </si>
  <si>
    <t>2.10</t>
  </si>
  <si>
    <t>2.12</t>
  </si>
  <si>
    <t>2.13</t>
  </si>
  <si>
    <t>2.14</t>
  </si>
  <si>
    <t>2.16</t>
  </si>
  <si>
    <t>4.65</t>
  </si>
  <si>
    <t>5.70</t>
  </si>
  <si>
    <t>5.71</t>
  </si>
  <si>
    <t>5.72</t>
  </si>
  <si>
    <t>5.73</t>
  </si>
  <si>
    <t>5.74</t>
  </si>
  <si>
    <t>5.75</t>
  </si>
  <si>
    <t>5.76</t>
  </si>
  <si>
    <r>
      <t xml:space="preserve">Coeff </t>
    </r>
    <r>
      <rPr>
        <b/>
        <sz val="11"/>
        <color rgb="FFFF0000"/>
        <rFont val="Calibri"/>
        <family val="2"/>
        <scheme val="minor"/>
      </rPr>
      <t>*</t>
    </r>
  </si>
  <si>
    <t>Scénario 1
Objectifs: Travaux de peinture dans le cadre de la réhabilitation de l'hôtel de Mailly Nesle  : 
Les prestations comprennent :
- Installations de chantier
-Nettoyage et repli de chantier
Il s'agit d'une opération fictive dont les quantités ne reflètent pas une opération spécifique. Ce cas fictif permet d'analyse les prix renseignés dans le référentiel prix remis.
Les soumissionnaires doivent être attentif à renseigner les mêmes prix que le référentiel prix et ne pas modifier les quantités fictives indiquées.</t>
  </si>
  <si>
    <t>Coefficient</t>
  </si>
  <si>
    <t>SCENARIO FICTIF</t>
  </si>
  <si>
    <t>TOTAL  €HT</t>
  </si>
  <si>
    <t>TOTAL  €TTC</t>
  </si>
  <si>
    <r>
      <rPr>
        <b/>
        <sz val="11"/>
        <color rgb="FFFF0000"/>
        <rFont val="Calibri"/>
        <family val="2"/>
        <scheme val="minor"/>
      </rPr>
      <t>*</t>
    </r>
    <r>
      <rPr>
        <sz val="11"/>
        <color rgb="FFFF0000"/>
        <rFont val="Calibri"/>
        <family val="2"/>
        <scheme val="minor"/>
      </rPr>
      <t xml:space="preserve"> Le candidat doit reprendre les coefficients indiqués dans le référence prix</t>
    </r>
  </si>
  <si>
    <t>MARCHE DE TRAVAUX DE PEINTURE DE L'EPMO - VGE</t>
  </si>
  <si>
    <t>Ce document est non contractuel et sert à apprécier les offres de prix</t>
  </si>
  <si>
    <t xml:space="preserve">Commande fictive avec les coefficients </t>
  </si>
  <si>
    <t>MARCHE DE TRAVAUX DE PEINTURE DE L'EPMO-VGE</t>
  </si>
  <si>
    <t>Pour chaque prestation le candidat indique le prix forfaitaire proposé en fonction des zones concernées ( colonne D - zone administratives et techniques de l'EPMO-VGE ; colonne E - zone muséographiques de l'EPMO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</si>
</sst>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40C];[Red]\-#,##0.00\ [$€-40C]"/>
    <numFmt numFmtId="165" formatCode="#,##0\ _€"/>
    <numFmt numFmtId="166" formatCode="#,##0\ &quot;€&quot;"/>
    <numFmt numFmtId="167" formatCode="[$-40C]General"/>
  </numFmts>
  <fonts count="27"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sz val="11"/>
      <name val="Calibri"/>
      <family val="2"/>
      <scheme val="minor"/>
    </font>
    <font>
      <b/>
      <sz val="11"/>
      <color indexed="18"/>
      <name val="Calibri"/>
      <family val="2"/>
      <scheme val="minor"/>
    </font>
    <font>
      <b/>
      <sz val="11"/>
      <color rgb="FFFF0000"/>
      <name val="Calibri"/>
      <family val="2"/>
      <scheme val="minor"/>
    </font>
    <font>
      <i/>
      <sz val="11"/>
      <name val="Calibri"/>
      <family val="2"/>
      <scheme val="minor"/>
    </font>
    <font>
      <i/>
      <u/>
      <sz val="11"/>
      <name val="Calibri"/>
      <family val="2"/>
      <scheme val="minor"/>
    </font>
    <font>
      <b/>
      <i/>
      <sz val="11"/>
      <name val="Calibri"/>
      <family val="2"/>
      <scheme val="minor"/>
    </font>
    <font>
      <sz val="16"/>
      <color theme="1"/>
      <name val="Calibri"/>
      <family val="2"/>
      <scheme val="minor"/>
    </font>
    <font>
      <b/>
      <sz val="20"/>
      <name val="Calibri"/>
      <family val="2"/>
      <scheme val="minor"/>
    </font>
    <font>
      <sz val="20"/>
      <name val="Calibri"/>
      <family val="2"/>
      <scheme val="minor"/>
    </font>
    <font>
      <b/>
      <i/>
      <u/>
      <sz val="11"/>
      <name val="Calibri"/>
      <family val="2"/>
      <scheme val="minor"/>
    </font>
    <font>
      <b/>
      <sz val="16"/>
      <name val="Calibri"/>
      <family val="2"/>
      <scheme val="minor"/>
    </font>
    <font>
      <b/>
      <sz val="16"/>
      <color theme="0"/>
      <name val="Calibri"/>
      <family val="2"/>
      <scheme val="minor"/>
    </font>
    <font>
      <b/>
      <sz val="10"/>
      <color theme="0"/>
      <name val="Calibri"/>
      <family val="2"/>
      <scheme val="minor"/>
    </font>
    <font>
      <b/>
      <sz val="16"/>
      <color rgb="FFFF0000"/>
      <name val="Calibri"/>
      <family val="2"/>
      <scheme val="minor"/>
    </font>
    <font>
      <b/>
      <i/>
      <sz val="10"/>
      <name val="Arial"/>
      <family val="2"/>
    </font>
    <font>
      <sz val="11"/>
      <color theme="1"/>
      <name val="Calibri"/>
      <family val="2"/>
      <scheme val="minor"/>
    </font>
    <font>
      <b/>
      <sz val="10"/>
      <name val="Calibri"/>
      <family val="2"/>
      <scheme val="minor"/>
    </font>
    <font>
      <b/>
      <sz val="9"/>
      <name val="Calibri"/>
      <family val="2"/>
      <scheme val="minor"/>
    </font>
    <font>
      <sz val="9"/>
      <name val="Times New Roman"/>
      <family val="1"/>
      <charset val="1"/>
    </font>
    <font>
      <b/>
      <sz val="10"/>
      <name val="Times New Roman"/>
      <family val="1"/>
      <charset val="1"/>
    </font>
    <font>
      <sz val="11"/>
      <color rgb="FF000000"/>
      <name val="Calibri"/>
      <family val="2"/>
    </font>
    <font>
      <b/>
      <sz val="12"/>
      <color theme="1"/>
      <name val="Calibri"/>
      <family val="2"/>
    </font>
    <font>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3" tint="0.79998168889431442"/>
        <bgColor indexed="64"/>
      </patternFill>
    </fill>
    <fill>
      <patternFill patternType="solid">
        <fgColor theme="6" tint="0.39997558519241921"/>
        <bgColor indexed="22"/>
      </patternFill>
    </fill>
    <fill>
      <patternFill patternType="solid">
        <fgColor rgb="FFFFFF00"/>
        <bgColor indexed="64"/>
      </patternFill>
    </fill>
    <fill>
      <patternFill patternType="solid">
        <fgColor rgb="FFFFFF00"/>
        <bgColor indexed="22"/>
      </patternFill>
    </fill>
  </fills>
  <borders count="30">
    <border>
      <left/>
      <right/>
      <top/>
      <bottom/>
      <diagonal/>
    </border>
    <border>
      <left/>
      <right/>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hair">
        <color indexed="8"/>
      </left>
      <right/>
      <top/>
      <bottom style="hair">
        <color indexed="8"/>
      </bottom>
      <diagonal/>
    </border>
    <border>
      <left/>
      <right/>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hair">
        <color indexed="8"/>
      </top>
      <bottom/>
      <diagonal/>
    </border>
    <border>
      <left style="hair">
        <color indexed="8"/>
      </left>
      <right style="hair">
        <color indexed="8"/>
      </right>
      <top style="hair">
        <color indexed="8"/>
      </top>
      <bottom/>
      <diagonal/>
    </border>
    <border>
      <left style="hair">
        <color indexed="8"/>
      </left>
      <right style="hair">
        <color indexed="8"/>
      </right>
      <top/>
      <bottom style="hair">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medium">
        <color indexed="8"/>
      </right>
      <top style="medium">
        <color indexed="8"/>
      </top>
      <bottom/>
      <diagonal/>
    </border>
    <border>
      <left style="hair">
        <color indexed="8"/>
      </left>
      <right style="hair">
        <color indexed="8"/>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8"/>
      </left>
      <right style="medium">
        <color indexed="8"/>
      </right>
      <top style="medium">
        <color indexed="64"/>
      </top>
      <bottom/>
      <diagonal/>
    </border>
    <border>
      <left style="medium">
        <color indexed="8"/>
      </left>
      <right style="medium">
        <color indexed="8"/>
      </right>
      <top/>
      <bottom style="thin">
        <color indexed="64"/>
      </bottom>
      <diagonal/>
    </border>
    <border>
      <left/>
      <right style="hair">
        <color indexed="8"/>
      </right>
      <top/>
      <bottom/>
      <diagonal/>
    </border>
    <border>
      <left style="hair">
        <color indexed="8"/>
      </left>
      <right/>
      <top/>
      <bottom/>
      <diagonal/>
    </border>
  </borders>
  <cellStyleXfs count="3">
    <xf numFmtId="0" fontId="0" fillId="0" borderId="0"/>
    <xf numFmtId="44" fontId="19" fillId="0" borderId="0" applyFont="0" applyFill="0" applyBorder="0" applyAlignment="0" applyProtection="0"/>
    <xf numFmtId="167" fontId="24" fillId="0" borderId="0" applyBorder="0" applyProtection="0"/>
  </cellStyleXfs>
  <cellXfs count="134">
    <xf numFmtId="0" fontId="0" fillId="0" borderId="0" xfId="0"/>
    <xf numFmtId="0" fontId="0" fillId="0" borderId="7" xfId="0" applyFont="1" applyFill="1" applyBorder="1" applyAlignment="1">
      <alignment horizontal="left" vertical="center" wrapText="1"/>
    </xf>
    <xf numFmtId="0" fontId="0" fillId="0" borderId="7" xfId="0" applyFont="1" applyFill="1" applyBorder="1" applyAlignment="1">
      <alignment horizontal="center" vertical="center"/>
    </xf>
    <xf numFmtId="0" fontId="0" fillId="0" borderId="7" xfId="0" applyFont="1" applyFill="1" applyBorder="1" applyAlignment="1">
      <alignment horizontal="left" vertical="center"/>
    </xf>
    <xf numFmtId="164" fontId="0" fillId="0" borderId="7" xfId="0" applyNumberFormat="1" applyFont="1" applyFill="1" applyBorder="1" applyAlignment="1">
      <alignment horizontal="center" vertical="center"/>
    </xf>
    <xf numFmtId="0" fontId="0" fillId="0" borderId="8" xfId="0" applyFont="1" applyFill="1" applyBorder="1" applyAlignment="1">
      <alignment horizontal="center" vertical="center"/>
    </xf>
    <xf numFmtId="0" fontId="0" fillId="0" borderId="8" xfId="0" applyFont="1" applyFill="1" applyBorder="1" applyAlignment="1">
      <alignment horizontal="left" vertical="center" wrapText="1"/>
    </xf>
    <xf numFmtId="0" fontId="0" fillId="0" borderId="7" xfId="0" applyNumberFormat="1" applyFont="1" applyFill="1" applyBorder="1" applyAlignment="1">
      <alignment horizontal="center" vertical="center"/>
    </xf>
    <xf numFmtId="49" fontId="0" fillId="0" borderId="7"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xf numFmtId="0" fontId="0" fillId="0" borderId="0" xfId="0" applyFont="1" applyBorder="1" applyAlignment="1">
      <alignment horizontal="center" vertical="center"/>
    </xf>
    <xf numFmtId="49" fontId="0" fillId="0" borderId="0" xfId="0" applyNumberFormat="1" applyFont="1" applyAlignment="1">
      <alignment horizontal="center" vertical="center"/>
    </xf>
    <xf numFmtId="49" fontId="5" fillId="0" borderId="0" xfId="0" applyNumberFormat="1" applyFont="1" applyBorder="1" applyAlignment="1">
      <alignment horizontal="left" vertical="center"/>
    </xf>
    <xf numFmtId="49" fontId="6" fillId="0" borderId="0" xfId="0" applyNumberFormat="1" applyFont="1" applyBorder="1" applyAlignment="1">
      <alignment horizontal="left" vertical="center" wrapText="1"/>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2" xfId="0" applyFont="1" applyBorder="1" applyAlignment="1">
      <alignment horizontal="center" vertical="center" wrapText="1"/>
    </xf>
    <xf numFmtId="0" fontId="10" fillId="0" borderId="0" xfId="0" applyFont="1"/>
    <xf numFmtId="0" fontId="12" fillId="0" borderId="0" xfId="0" applyFont="1"/>
    <xf numFmtId="49" fontId="0" fillId="0" borderId="13" xfId="0" applyNumberFormat="1" applyFont="1" applyFill="1" applyBorder="1" applyAlignment="1">
      <alignment horizontal="center" vertical="center"/>
    </xf>
    <xf numFmtId="0" fontId="0" fillId="0" borderId="13" xfId="0" applyFont="1" applyFill="1" applyBorder="1" applyAlignment="1">
      <alignment horizontal="left" vertical="center" wrapText="1"/>
    </xf>
    <xf numFmtId="0" fontId="0" fillId="0" borderId="13" xfId="0" applyFont="1" applyFill="1" applyBorder="1" applyAlignment="1">
      <alignment horizontal="center" vertical="center"/>
    </xf>
    <xf numFmtId="164" fontId="0" fillId="0" borderId="13" xfId="0" applyNumberFormat="1" applyFont="1" applyFill="1" applyBorder="1" applyAlignment="1">
      <alignment horizontal="center" vertical="center"/>
    </xf>
    <xf numFmtId="0" fontId="0" fillId="0" borderId="11" xfId="0" applyFont="1" applyFill="1" applyBorder="1" applyAlignment="1">
      <alignment horizontal="left" vertical="center" wrapText="1"/>
    </xf>
    <xf numFmtId="0" fontId="0" fillId="0" borderId="11" xfId="0" applyFont="1" applyFill="1" applyBorder="1" applyAlignment="1">
      <alignment horizontal="center" vertical="center"/>
    </xf>
    <xf numFmtId="49" fontId="0" fillId="0" borderId="12" xfId="0" applyNumberFormat="1" applyFont="1" applyFill="1" applyBorder="1" applyAlignment="1">
      <alignment horizontal="center" vertical="center"/>
    </xf>
    <xf numFmtId="0" fontId="0" fillId="0" borderId="12" xfId="0" applyFont="1" applyFill="1" applyBorder="1" applyAlignment="1">
      <alignment horizontal="left" vertical="center" wrapText="1"/>
    </xf>
    <xf numFmtId="0" fontId="0" fillId="0" borderId="12" xfId="0" applyFont="1" applyFill="1" applyBorder="1" applyAlignment="1">
      <alignment horizontal="center" vertical="center"/>
    </xf>
    <xf numFmtId="164" fontId="0" fillId="0" borderId="12" xfId="0" applyNumberFormat="1" applyFont="1" applyFill="1" applyBorder="1" applyAlignment="1">
      <alignment horizontal="center" vertical="center"/>
    </xf>
    <xf numFmtId="0" fontId="0" fillId="0" borderId="13" xfId="0" applyFont="1" applyFill="1" applyBorder="1" applyAlignment="1">
      <alignment horizontal="left" vertical="center"/>
    </xf>
    <xf numFmtId="0" fontId="0" fillId="0" borderId="12" xfId="0" applyFont="1" applyFill="1" applyBorder="1" applyAlignment="1">
      <alignment horizontal="left" vertical="center"/>
    </xf>
    <xf numFmtId="49" fontId="0" fillId="0" borderId="18" xfId="0" applyNumberFormat="1" applyFont="1" applyFill="1" applyBorder="1" applyAlignment="1">
      <alignment horizontal="center" vertical="center"/>
    </xf>
    <xf numFmtId="0" fontId="0" fillId="0" borderId="18" xfId="0" applyFont="1" applyFill="1" applyBorder="1" applyAlignment="1">
      <alignment horizontal="left" vertical="center" wrapText="1"/>
    </xf>
    <xf numFmtId="0" fontId="0" fillId="0" borderId="18" xfId="0" applyFont="1" applyFill="1" applyBorder="1" applyAlignment="1">
      <alignment horizontal="center" vertical="center"/>
    </xf>
    <xf numFmtId="164" fontId="0" fillId="0" borderId="18" xfId="0" applyNumberFormat="1" applyFont="1" applyFill="1" applyBorder="1" applyAlignment="1">
      <alignment horizontal="center" vertical="center"/>
    </xf>
    <xf numFmtId="49" fontId="0" fillId="0" borderId="0" xfId="0" applyNumberFormat="1" applyFont="1" applyFill="1" applyBorder="1" applyAlignment="1">
      <alignment horizontal="center" vertical="center"/>
    </xf>
    <xf numFmtId="0" fontId="0" fillId="0" borderId="0" xfId="0" applyFont="1" applyFill="1" applyBorder="1" applyAlignment="1">
      <alignment horizontal="left" vertical="center" wrapText="1"/>
    </xf>
    <xf numFmtId="0" fontId="0" fillId="4" borderId="7" xfId="0" applyFont="1" applyFill="1" applyBorder="1" applyAlignment="1" applyProtection="1">
      <alignment horizontal="left" vertical="center" wrapText="1"/>
    </xf>
    <xf numFmtId="164" fontId="0" fillId="4" borderId="7" xfId="0" applyNumberFormat="1" applyFont="1" applyFill="1" applyBorder="1" applyAlignment="1">
      <alignment horizontal="center" vertical="center"/>
    </xf>
    <xf numFmtId="49" fontId="0" fillId="0" borderId="5" xfId="0" applyNumberFormat="1" applyFont="1" applyFill="1" applyBorder="1" applyAlignment="1">
      <alignment horizontal="center" vertical="center"/>
    </xf>
    <xf numFmtId="0" fontId="0" fillId="4" borderId="7" xfId="0" applyFont="1" applyFill="1" applyBorder="1" applyAlignment="1">
      <alignment horizontal="center" vertical="center"/>
    </xf>
    <xf numFmtId="164" fontId="0" fillId="4" borderId="7" xfId="0" applyNumberFormat="1" applyFill="1" applyBorder="1" applyAlignment="1">
      <alignment horizontal="center" vertical="center"/>
    </xf>
    <xf numFmtId="0" fontId="0" fillId="4" borderId="7" xfId="0" applyFont="1" applyFill="1" applyBorder="1" applyAlignment="1">
      <alignment horizontal="left" vertical="center" wrapText="1"/>
    </xf>
    <xf numFmtId="49" fontId="0" fillId="4" borderId="13" xfId="0" applyNumberFormat="1" applyFill="1" applyBorder="1" applyAlignment="1">
      <alignment horizontal="center" vertical="center"/>
    </xf>
    <xf numFmtId="0" fontId="0" fillId="4" borderId="13" xfId="0" applyFont="1" applyFill="1" applyBorder="1" applyAlignment="1" applyProtection="1">
      <alignment horizontal="left" vertical="center" wrapText="1"/>
    </xf>
    <xf numFmtId="0" fontId="0" fillId="4" borderId="13" xfId="0" applyFont="1" applyFill="1" applyBorder="1" applyAlignment="1">
      <alignment horizontal="center" vertical="center"/>
    </xf>
    <xf numFmtId="164" fontId="0" fillId="4" borderId="13" xfId="0" applyNumberFormat="1" applyFill="1" applyBorder="1" applyAlignment="1">
      <alignment horizontal="center" vertical="center"/>
    </xf>
    <xf numFmtId="49" fontId="14" fillId="2" borderId="9" xfId="0" applyNumberFormat="1" applyFont="1" applyFill="1" applyBorder="1" applyAlignment="1">
      <alignment horizontal="center" vertical="center"/>
    </xf>
    <xf numFmtId="0" fontId="4" fillId="0" borderId="1" xfId="0" applyFont="1" applyBorder="1" applyAlignment="1">
      <alignment horizontal="left" vertical="center"/>
    </xf>
    <xf numFmtId="49" fontId="0" fillId="4" borderId="13" xfId="0" applyNumberFormat="1" applyFont="1" applyFill="1" applyBorder="1" applyAlignment="1">
      <alignment horizontal="center" vertical="center"/>
    </xf>
    <xf numFmtId="0" fontId="0" fillId="4" borderId="13" xfId="0" applyFont="1" applyFill="1" applyBorder="1" applyAlignment="1">
      <alignment horizontal="left" vertical="center" wrapText="1"/>
    </xf>
    <xf numFmtId="49" fontId="0" fillId="4" borderId="5" xfId="0" applyNumberFormat="1" applyFont="1" applyFill="1" applyBorder="1" applyAlignment="1">
      <alignment horizontal="center" vertical="center"/>
    </xf>
    <xf numFmtId="0" fontId="0" fillId="4" borderId="6" xfId="0" applyFont="1" applyFill="1" applyBorder="1" applyAlignment="1">
      <alignment horizontal="center" vertical="center"/>
    </xf>
    <xf numFmtId="164" fontId="0" fillId="4" borderId="13" xfId="0" applyNumberFormat="1" applyFont="1" applyFill="1" applyBorder="1" applyAlignment="1">
      <alignment horizontal="center" vertical="center"/>
    </xf>
    <xf numFmtId="0" fontId="0" fillId="4" borderId="0" xfId="0" applyFont="1" applyFill="1"/>
    <xf numFmtId="0" fontId="0" fillId="4" borderId="12" xfId="0" applyFont="1" applyFill="1" applyBorder="1" applyAlignment="1">
      <alignment horizontal="left" vertical="center" wrapText="1"/>
    </xf>
    <xf numFmtId="0" fontId="0" fillId="4" borderId="12" xfId="0" applyFont="1" applyFill="1" applyBorder="1" applyAlignment="1">
      <alignment horizontal="center" vertical="center"/>
    </xf>
    <xf numFmtId="164" fontId="0" fillId="4" borderId="12" xfId="0" applyNumberFormat="1" applyFont="1" applyFill="1" applyBorder="1" applyAlignment="1">
      <alignment horizontal="center" vertical="center"/>
    </xf>
    <xf numFmtId="0" fontId="0" fillId="4" borderId="7" xfId="0" applyFont="1" applyFill="1" applyBorder="1" applyAlignment="1">
      <alignment horizontal="left" vertical="center"/>
    </xf>
    <xf numFmtId="0" fontId="2" fillId="0" borderId="0" xfId="0" applyFont="1"/>
    <xf numFmtId="0" fontId="0" fillId="4" borderId="0" xfId="0" applyFont="1" applyFill="1" applyBorder="1" applyAlignment="1">
      <alignment horizontal="left" vertical="center" wrapText="1"/>
    </xf>
    <xf numFmtId="0" fontId="12" fillId="0" borderId="0" xfId="0" applyFont="1" applyAlignment="1">
      <alignment horizontal="center" vertical="center"/>
    </xf>
    <xf numFmtId="0" fontId="0" fillId="4" borderId="12" xfId="0" applyFont="1" applyFill="1" applyBorder="1" applyAlignment="1" applyProtection="1">
      <alignment horizontal="left" vertical="center" wrapText="1"/>
    </xf>
    <xf numFmtId="164" fontId="0" fillId="4" borderId="12" xfId="0" applyNumberFormat="1" applyFill="1" applyBorder="1" applyAlignment="1">
      <alignment horizontal="center" vertical="center"/>
    </xf>
    <xf numFmtId="44" fontId="21" fillId="6" borderId="7" xfId="1" applyFont="1" applyFill="1" applyBorder="1" applyAlignment="1">
      <alignment vertical="center" wrapText="1" shrinkToFit="1"/>
    </xf>
    <xf numFmtId="0" fontId="22" fillId="0" borderId="0" xfId="0" applyFont="1" applyAlignment="1">
      <alignment vertical="center" wrapText="1"/>
    </xf>
    <xf numFmtId="0" fontId="22" fillId="0" borderId="0" xfId="0" applyFont="1"/>
    <xf numFmtId="49" fontId="23" fillId="0" borderId="0" xfId="0" applyNumberFormat="1" applyFont="1" applyAlignment="1">
      <alignment horizontal="center" vertical="center" wrapText="1"/>
    </xf>
    <xf numFmtId="0" fontId="22" fillId="0" borderId="0" xfId="0" applyFont="1" applyAlignment="1">
      <alignment horizontal="left" vertical="center" wrapText="1"/>
    </xf>
    <xf numFmtId="0" fontId="22" fillId="0" borderId="0" xfId="0" applyFont="1" applyAlignment="1">
      <alignment horizontal="center" vertical="center" wrapText="1"/>
    </xf>
    <xf numFmtId="44" fontId="22" fillId="0" borderId="0" xfId="1" applyFont="1" applyAlignment="1">
      <alignment vertical="center" wrapText="1"/>
    </xf>
    <xf numFmtId="164" fontId="20" fillId="6" borderId="7" xfId="1" applyNumberFormat="1" applyFont="1" applyFill="1" applyBorder="1" applyAlignment="1">
      <alignment horizontal="right" vertical="center" wrapText="1" shrinkToFit="1"/>
    </xf>
    <xf numFmtId="165" fontId="20" fillId="6" borderId="7" xfId="1" applyNumberFormat="1" applyFont="1" applyFill="1" applyBorder="1" applyAlignment="1">
      <alignment horizontal="right" vertical="center" wrapText="1" shrinkToFit="1"/>
    </xf>
    <xf numFmtId="49" fontId="0" fillId="4" borderId="7" xfId="0" applyNumberFormat="1" applyFont="1" applyFill="1" applyBorder="1" applyAlignment="1">
      <alignment horizontal="center" vertical="center"/>
    </xf>
    <xf numFmtId="166" fontId="0" fillId="4" borderId="7" xfId="0" applyNumberFormat="1" applyFont="1" applyFill="1" applyBorder="1" applyAlignment="1">
      <alignment horizontal="center" vertical="center"/>
    </xf>
    <xf numFmtId="0" fontId="26" fillId="0" borderId="7" xfId="0" applyFont="1" applyFill="1" applyBorder="1" applyAlignment="1">
      <alignment horizontal="left" vertical="center" wrapText="1"/>
    </xf>
    <xf numFmtId="44" fontId="21" fillId="8" borderId="7" xfId="1" applyFont="1" applyFill="1" applyBorder="1" applyAlignment="1">
      <alignment vertical="center" wrapText="1" shrinkToFit="1"/>
    </xf>
    <xf numFmtId="164" fontId="20" fillId="8" borderId="7" xfId="1" applyNumberFormat="1" applyFont="1" applyFill="1" applyBorder="1" applyAlignment="1">
      <alignment horizontal="right" vertical="center" wrapText="1" shrinkToFit="1"/>
    </xf>
    <xf numFmtId="165" fontId="20" fillId="8" borderId="7" xfId="1" applyNumberFormat="1" applyFont="1" applyFill="1" applyBorder="1" applyAlignment="1">
      <alignment horizontal="right" vertical="center" wrapText="1" shrinkToFit="1"/>
    </xf>
    <xf numFmtId="0" fontId="3" fillId="7" borderId="0" xfId="0" applyFont="1" applyFill="1" applyAlignment="1">
      <alignment horizontal="left" vertical="center"/>
    </xf>
    <xf numFmtId="49" fontId="8" fillId="2" borderId="14" xfId="0" applyNumberFormat="1" applyFont="1" applyFill="1" applyBorder="1" applyAlignment="1">
      <alignment horizontal="center" vertical="center"/>
    </xf>
    <xf numFmtId="49" fontId="8" fillId="2" borderId="15" xfId="0" applyNumberFormat="1" applyFont="1" applyFill="1" applyBorder="1" applyAlignment="1">
      <alignment horizontal="center" vertical="center"/>
    </xf>
    <xf numFmtId="49" fontId="8" fillId="2" borderId="16" xfId="0" applyNumberFormat="1" applyFont="1" applyFill="1" applyBorder="1" applyAlignment="1">
      <alignment horizontal="center" vertical="center"/>
    </xf>
    <xf numFmtId="167" fontId="25" fillId="4" borderId="0" xfId="2" applyFont="1" applyFill="1" applyAlignment="1">
      <alignment horizontal="left" vertical="top" wrapText="1"/>
    </xf>
    <xf numFmtId="49" fontId="20" fillId="6" borderId="29" xfId="0" applyNumberFormat="1" applyFont="1" applyFill="1" applyBorder="1" applyAlignment="1">
      <alignment horizontal="right" vertical="center" wrapText="1"/>
    </xf>
    <xf numFmtId="49" fontId="20" fillId="6" borderId="0" xfId="0" applyNumberFormat="1" applyFont="1" applyFill="1" applyBorder="1" applyAlignment="1">
      <alignment horizontal="right" vertical="center" wrapText="1"/>
    </xf>
    <xf numFmtId="49" fontId="20" fillId="6" borderId="28" xfId="0" applyNumberFormat="1" applyFont="1" applyFill="1" applyBorder="1" applyAlignment="1">
      <alignment horizontal="right" vertical="center" wrapText="1"/>
    </xf>
    <xf numFmtId="49" fontId="7" fillId="2" borderId="19" xfId="0" applyNumberFormat="1" applyFont="1" applyFill="1" applyBorder="1" applyAlignment="1">
      <alignment horizontal="center" vertical="center" wrapText="1"/>
    </xf>
    <xf numFmtId="49" fontId="7" fillId="2" borderId="20" xfId="0" applyNumberFormat="1" applyFont="1" applyFill="1" applyBorder="1" applyAlignment="1">
      <alignment horizontal="center" vertical="center" wrapText="1"/>
    </xf>
    <xf numFmtId="49" fontId="7" fillId="2" borderId="21" xfId="0" applyNumberFormat="1" applyFont="1" applyFill="1" applyBorder="1" applyAlignment="1">
      <alignment horizontal="center" vertical="center" wrapText="1"/>
    </xf>
    <xf numFmtId="49" fontId="7" fillId="2" borderId="23" xfId="0" applyNumberFormat="1" applyFont="1" applyFill="1" applyBorder="1" applyAlignment="1">
      <alignment horizontal="center" vertical="center" wrapText="1"/>
    </xf>
    <xf numFmtId="49" fontId="7" fillId="2" borderId="24" xfId="0" applyNumberFormat="1" applyFont="1" applyFill="1" applyBorder="1" applyAlignment="1">
      <alignment horizontal="center" vertical="center" wrapText="1"/>
    </xf>
    <xf numFmtId="49" fontId="7" fillId="2" borderId="25" xfId="0" applyNumberFormat="1"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15" xfId="0" applyFont="1" applyFill="1" applyBorder="1" applyAlignment="1">
      <alignment horizontal="center" vertical="center"/>
    </xf>
    <xf numFmtId="0" fontId="17" fillId="2" borderId="16" xfId="0" applyFont="1" applyFill="1" applyBorder="1" applyAlignment="1">
      <alignment horizontal="center" vertical="center"/>
    </xf>
    <xf numFmtId="0" fontId="4" fillId="0" borderId="26"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0" fillId="0" borderId="0" xfId="0" applyFont="1" applyAlignment="1">
      <alignment horizontal="left" vertical="center" wrapText="1"/>
    </xf>
    <xf numFmtId="49" fontId="11" fillId="0" borderId="0" xfId="0" applyNumberFormat="1" applyFont="1" applyAlignment="1">
      <alignment horizontal="left" vertical="center"/>
    </xf>
    <xf numFmtId="49" fontId="4" fillId="0" borderId="3" xfId="0" applyNumberFormat="1" applyFont="1" applyFill="1" applyBorder="1" applyAlignment="1">
      <alignment horizontal="center" vertical="center" wrapText="1"/>
    </xf>
    <xf numFmtId="49" fontId="4" fillId="0" borderId="17" xfId="0" applyNumberFormat="1" applyFont="1" applyFill="1" applyBorder="1" applyAlignment="1">
      <alignment horizontal="center" vertical="center" wrapText="1"/>
    </xf>
    <xf numFmtId="49" fontId="4" fillId="0" borderId="19"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4" fillId="0" borderId="0"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3" fillId="5" borderId="14" xfId="0" applyNumberFormat="1" applyFont="1" applyFill="1" applyBorder="1" applyAlignment="1">
      <alignment horizontal="center" vertical="center"/>
    </xf>
    <xf numFmtId="49" fontId="3" fillId="5" borderId="15" xfId="0" applyNumberFormat="1" applyFont="1" applyFill="1" applyBorder="1" applyAlignment="1">
      <alignment horizontal="center" vertical="center"/>
    </xf>
    <xf numFmtId="49" fontId="3" fillId="5" borderId="16" xfId="0" applyNumberFormat="1" applyFont="1" applyFill="1" applyBorder="1" applyAlignment="1">
      <alignment horizontal="center" vertical="center"/>
    </xf>
    <xf numFmtId="49" fontId="15" fillId="3" borderId="19" xfId="0" applyNumberFormat="1" applyFont="1" applyFill="1" applyBorder="1" applyAlignment="1">
      <alignment horizontal="center" vertical="center" wrapText="1"/>
    </xf>
    <xf numFmtId="49" fontId="15" fillId="3" borderId="20" xfId="0" applyNumberFormat="1" applyFont="1" applyFill="1" applyBorder="1" applyAlignment="1">
      <alignment horizontal="center" vertical="center" wrapText="1"/>
    </xf>
    <xf numFmtId="49" fontId="15" fillId="3" borderId="10" xfId="0" applyNumberFormat="1" applyFont="1" applyFill="1" applyBorder="1" applyAlignment="1">
      <alignment horizontal="center" vertical="center" wrapText="1"/>
    </xf>
    <xf numFmtId="49" fontId="15" fillId="3" borderId="0"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7" xfId="0" applyFont="1" applyFill="1" applyBorder="1" applyAlignment="1">
      <alignment horizontal="center" vertical="center" wrapText="1"/>
    </xf>
    <xf numFmtId="49" fontId="6" fillId="0" borderId="0" xfId="0" applyNumberFormat="1"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2" fillId="7" borderId="0" xfId="0" applyFont="1" applyFill="1" applyAlignment="1">
      <alignment horizontal="left" vertical="center" wrapText="1"/>
    </xf>
    <xf numFmtId="49" fontId="1" fillId="3" borderId="14" xfId="0" applyNumberFormat="1" applyFont="1" applyFill="1" applyBorder="1" applyAlignment="1">
      <alignment horizontal="center" vertical="center" wrapText="1"/>
    </xf>
    <xf numFmtId="49" fontId="1" fillId="3" borderId="15" xfId="0" applyNumberFormat="1" applyFont="1" applyFill="1" applyBorder="1" applyAlignment="1">
      <alignment horizontal="center" vertical="center" wrapText="1"/>
    </xf>
    <xf numFmtId="49" fontId="1" fillId="3" borderId="16" xfId="0" applyNumberFormat="1" applyFont="1" applyFill="1" applyBorder="1" applyAlignment="1">
      <alignment horizontal="center" vertical="center" wrapText="1"/>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8" fillId="7" borderId="14" xfId="0" applyNumberFormat="1" applyFont="1" applyFill="1" applyBorder="1" applyAlignment="1">
      <alignment horizontal="center" vertical="center"/>
    </xf>
    <xf numFmtId="49" fontId="8" fillId="7" borderId="15" xfId="0" applyNumberFormat="1" applyFont="1" applyFill="1" applyBorder="1" applyAlignment="1">
      <alignment horizontal="center" vertical="center"/>
    </xf>
    <xf numFmtId="49" fontId="8" fillId="7" borderId="16" xfId="0" applyNumberFormat="1" applyFont="1" applyFill="1" applyBorder="1" applyAlignment="1">
      <alignment horizontal="center" vertical="center"/>
    </xf>
  </cellXfs>
  <cellStyles count="3">
    <cellStyle name="Excel Built-in Normal" xfId="2"/>
    <cellStyle name="Monétaire" xfId="1" builtinId="4"/>
    <cellStyle name="Normal" xfId="0" builtinId="0"/>
  </cellStyles>
  <dxfs count="5">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457200</xdr:colOff>
      <xdr:row>0</xdr:row>
      <xdr:rowOff>200025</xdr:rowOff>
    </xdr:from>
    <xdr:to>
      <xdr:col>1</xdr:col>
      <xdr:colOff>1628775</xdr:colOff>
      <xdr:row>0</xdr:row>
      <xdr:rowOff>866775</xdr:rowOff>
    </xdr:to>
    <xdr:pic>
      <xdr:nvPicPr>
        <xdr:cNvPr id="2" name="Picture 14"/>
        <xdr:cNvPicPr/>
      </xdr:nvPicPr>
      <xdr:blipFill>
        <a:blip xmlns:r="http://schemas.openxmlformats.org/officeDocument/2006/relationships" r:embed="rId1"/>
        <a:stretch>
          <a:fillRect/>
        </a:stretch>
      </xdr:blipFill>
      <xdr:spPr>
        <a:xfrm>
          <a:off x="457200" y="200025"/>
          <a:ext cx="1647825"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457201</xdr:colOff>
      <xdr:row>0</xdr:row>
      <xdr:rowOff>200025</xdr:rowOff>
    </xdr:from>
    <xdr:to>
      <xdr:col>1</xdr:col>
      <xdr:colOff>1083129</xdr:colOff>
      <xdr:row>0</xdr:row>
      <xdr:rowOff>941614</xdr:rowOff>
    </xdr:to>
    <xdr:pic>
      <xdr:nvPicPr>
        <xdr:cNvPr id="2" name="Picture 14"/>
        <xdr:cNvPicPr/>
      </xdr:nvPicPr>
      <xdr:blipFill>
        <a:blip xmlns:r="http://schemas.openxmlformats.org/officeDocument/2006/relationships" r:embed="rId1"/>
        <a:stretch>
          <a:fillRect/>
        </a:stretch>
      </xdr:blipFill>
      <xdr:spPr>
        <a:xfrm>
          <a:off x="457201" y="200025"/>
          <a:ext cx="1132114" cy="74158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269"/>
  <sheetViews>
    <sheetView tabSelected="1" topLeftCell="A234" zoomScale="80" zoomScaleNormal="80" zoomScaleSheetLayoutView="85" workbookViewId="0">
      <selection activeCell="G186" sqref="G186"/>
    </sheetView>
  </sheetViews>
  <sheetFormatPr baseColWidth="10" defaultColWidth="11.28515625" defaultRowHeight="15" x14ac:dyDescent="0.25"/>
  <cols>
    <col min="1" max="1" width="7.140625" style="12" customWidth="1"/>
    <col min="2" max="2" width="96.7109375" style="9" customWidth="1"/>
    <col min="3" max="4" width="10.140625" style="9" customWidth="1"/>
    <col min="5" max="6" width="25.28515625" style="9" customWidth="1"/>
    <col min="7" max="7" width="10.140625" style="9" customWidth="1"/>
    <col min="8" max="8" width="26.7109375" style="9" customWidth="1"/>
    <col min="9" max="10" width="25.28515625" style="9" customWidth="1"/>
    <col min="11" max="16384" width="11.28515625" style="10"/>
  </cols>
  <sheetData>
    <row r="1" spans="1:10" s="19" customFormat="1" ht="90" customHeight="1" x14ac:dyDescent="0.4">
      <c r="A1" s="103"/>
      <c r="B1" s="103"/>
      <c r="C1" s="103"/>
      <c r="D1" s="103"/>
      <c r="E1" s="103"/>
      <c r="F1" s="103"/>
      <c r="G1" s="103"/>
      <c r="H1" s="103"/>
      <c r="I1" s="62"/>
      <c r="J1" s="62"/>
    </row>
    <row r="2" spans="1:10" ht="56.65" customHeight="1" x14ac:dyDescent="0.25">
      <c r="A2" s="112" t="s">
        <v>453</v>
      </c>
      <c r="B2" s="113"/>
      <c r="C2" s="113"/>
      <c r="D2" s="113"/>
      <c r="E2" s="113"/>
      <c r="F2" s="113"/>
      <c r="G2" s="113"/>
      <c r="H2" s="113"/>
      <c r="I2" s="113"/>
      <c r="J2" s="114"/>
    </row>
    <row r="3" spans="1:10" x14ac:dyDescent="0.25">
      <c r="A3" s="106" t="s">
        <v>449</v>
      </c>
      <c r="B3" s="107"/>
      <c r="C3" s="107"/>
      <c r="D3" s="107"/>
      <c r="E3" s="107"/>
      <c r="F3" s="107"/>
      <c r="G3" s="107"/>
      <c r="H3" s="107"/>
      <c r="I3" s="107"/>
      <c r="J3" s="108"/>
    </row>
    <row r="4" spans="1:10" ht="15.75" customHeight="1" x14ac:dyDescent="0.25">
      <c r="A4" s="109"/>
      <c r="B4" s="110"/>
      <c r="C4" s="110"/>
      <c r="D4" s="110"/>
      <c r="E4" s="110"/>
      <c r="F4" s="110"/>
      <c r="G4" s="110"/>
      <c r="H4" s="110"/>
      <c r="I4" s="110"/>
      <c r="J4" s="111"/>
    </row>
    <row r="5" spans="1:10" x14ac:dyDescent="0.25">
      <c r="A5" s="109"/>
      <c r="B5" s="110"/>
      <c r="C5" s="110"/>
      <c r="D5" s="110"/>
      <c r="E5" s="110"/>
      <c r="F5" s="110"/>
      <c r="G5" s="110"/>
      <c r="H5" s="110"/>
      <c r="I5" s="110"/>
      <c r="J5" s="111"/>
    </row>
    <row r="6" spans="1:10" x14ac:dyDescent="0.25">
      <c r="A6" s="109"/>
      <c r="B6" s="110"/>
      <c r="C6" s="110"/>
      <c r="D6" s="110"/>
      <c r="E6" s="110"/>
      <c r="F6" s="110"/>
      <c r="G6" s="110"/>
      <c r="H6" s="110"/>
      <c r="I6" s="110"/>
      <c r="J6" s="111"/>
    </row>
    <row r="7" spans="1:10" x14ac:dyDescent="0.25">
      <c r="A7" s="13"/>
      <c r="B7" s="13"/>
      <c r="C7" s="11"/>
      <c r="D7" s="11"/>
      <c r="G7" s="11"/>
    </row>
    <row r="8" spans="1:10" ht="15" customHeight="1" x14ac:dyDescent="0.25">
      <c r="A8" s="121" t="s">
        <v>110</v>
      </c>
      <c r="B8" s="121"/>
      <c r="C8" s="121"/>
      <c r="D8" s="121"/>
      <c r="E8" s="121"/>
      <c r="F8" s="121"/>
      <c r="G8" s="121"/>
      <c r="H8" s="121"/>
      <c r="I8" s="10"/>
      <c r="J8" s="10"/>
    </row>
    <row r="9" spans="1:10" x14ac:dyDescent="0.25">
      <c r="A9" s="121"/>
      <c r="B9" s="121"/>
      <c r="C9" s="121"/>
      <c r="D9" s="121"/>
      <c r="E9" s="121"/>
      <c r="F9" s="121"/>
      <c r="G9" s="121"/>
      <c r="H9" s="121"/>
      <c r="I9" s="10"/>
      <c r="J9" s="10"/>
    </row>
    <row r="10" spans="1:10" x14ac:dyDescent="0.25">
      <c r="A10" s="14"/>
      <c r="B10" s="14"/>
      <c r="C10" s="14"/>
      <c r="D10" s="14"/>
      <c r="E10" s="14"/>
      <c r="F10" s="14"/>
      <c r="G10" s="14"/>
      <c r="H10" s="14"/>
      <c r="I10" s="14"/>
      <c r="J10" s="14"/>
    </row>
    <row r="11" spans="1:10" ht="170.45" customHeight="1" thickBot="1" x14ac:dyDescent="0.3">
      <c r="A11" s="84" t="s">
        <v>447</v>
      </c>
      <c r="B11" s="84"/>
      <c r="C11" s="84"/>
      <c r="D11" s="84"/>
      <c r="E11" s="84"/>
      <c r="F11" s="84"/>
      <c r="G11" s="84"/>
      <c r="H11" s="84"/>
      <c r="I11" s="84"/>
      <c r="J11" s="84"/>
    </row>
    <row r="12" spans="1:10" ht="62.25" customHeight="1" thickBot="1" x14ac:dyDescent="0.3">
      <c r="A12" s="15"/>
      <c r="B12" s="15"/>
      <c r="C12" s="15"/>
      <c r="D12" s="17" t="s">
        <v>402</v>
      </c>
      <c r="E12" s="17" t="s">
        <v>0</v>
      </c>
      <c r="F12" s="17" t="s">
        <v>408</v>
      </c>
      <c r="G12" s="17" t="s">
        <v>402</v>
      </c>
      <c r="H12" s="17" t="s">
        <v>406</v>
      </c>
      <c r="I12" s="17" t="s">
        <v>407</v>
      </c>
      <c r="J12" s="17" t="s">
        <v>409</v>
      </c>
    </row>
    <row r="13" spans="1:10" ht="15.75" thickBot="1" x14ac:dyDescent="0.3">
      <c r="A13" s="104" t="s">
        <v>111</v>
      </c>
      <c r="B13" s="123" t="s">
        <v>1</v>
      </c>
      <c r="C13" s="122" t="s">
        <v>2</v>
      </c>
      <c r="D13" s="100"/>
      <c r="E13" s="119" t="s">
        <v>3</v>
      </c>
      <c r="F13" s="100"/>
      <c r="G13" s="100"/>
      <c r="H13" s="119" t="s">
        <v>3</v>
      </c>
      <c r="I13" s="100"/>
      <c r="J13" s="100"/>
    </row>
    <row r="14" spans="1:10" x14ac:dyDescent="0.25">
      <c r="A14" s="105"/>
      <c r="B14" s="105"/>
      <c r="C14" s="120"/>
      <c r="D14" s="101"/>
      <c r="E14" s="120"/>
      <c r="F14" s="101"/>
      <c r="G14" s="101"/>
      <c r="H14" s="120"/>
      <c r="I14" s="101"/>
      <c r="J14" s="101"/>
    </row>
    <row r="15" spans="1:10" s="18" customFormat="1" ht="15" customHeight="1" x14ac:dyDescent="0.35">
      <c r="A15" s="115" t="s">
        <v>297</v>
      </c>
      <c r="B15" s="116"/>
      <c r="C15" s="116"/>
      <c r="D15" s="116"/>
      <c r="E15" s="116"/>
      <c r="F15" s="116"/>
      <c r="G15" s="116"/>
      <c r="H15" s="116"/>
      <c r="I15" s="116"/>
      <c r="J15" s="116"/>
    </row>
    <row r="16" spans="1:10" s="18" customFormat="1" ht="21" x14ac:dyDescent="0.35">
      <c r="A16" s="117"/>
      <c r="B16" s="118"/>
      <c r="C16" s="118"/>
      <c r="D16" s="118"/>
      <c r="E16" s="118"/>
      <c r="F16" s="118"/>
      <c r="G16" s="118"/>
      <c r="H16" s="118"/>
      <c r="I16" s="118"/>
      <c r="J16" s="118"/>
    </row>
    <row r="17" spans="1:10" s="18" customFormat="1" ht="21" x14ac:dyDescent="0.35">
      <c r="A17" s="48">
        <v>1</v>
      </c>
      <c r="B17" s="94" t="s">
        <v>4</v>
      </c>
      <c r="C17" s="95"/>
      <c r="D17" s="95"/>
      <c r="E17" s="95"/>
      <c r="F17" s="95"/>
      <c r="G17" s="95"/>
      <c r="H17" s="95"/>
      <c r="I17" s="95"/>
      <c r="J17" s="96"/>
    </row>
    <row r="18" spans="1:10" x14ac:dyDescent="0.25">
      <c r="A18" s="20" t="s">
        <v>112</v>
      </c>
      <c r="B18" s="21" t="s">
        <v>5</v>
      </c>
      <c r="C18" s="22" t="s">
        <v>6</v>
      </c>
      <c r="D18" s="22">
        <v>0</v>
      </c>
      <c r="E18" s="23">
        <v>0</v>
      </c>
      <c r="F18" s="23">
        <f>D18*E18</f>
        <v>0</v>
      </c>
      <c r="G18" s="22">
        <v>20</v>
      </c>
      <c r="H18" s="23">
        <v>0</v>
      </c>
      <c r="I18" s="23">
        <f>G18*H18</f>
        <v>0</v>
      </c>
      <c r="J18" s="23">
        <f>I18+F18</f>
        <v>0</v>
      </c>
    </row>
    <row r="19" spans="1:10" x14ac:dyDescent="0.25">
      <c r="A19" s="8" t="s">
        <v>113</v>
      </c>
      <c r="B19" s="3" t="s">
        <v>7</v>
      </c>
      <c r="C19" s="2" t="s">
        <v>8</v>
      </c>
      <c r="D19" s="2">
        <v>0</v>
      </c>
      <c r="E19" s="4">
        <v>0</v>
      </c>
      <c r="F19" s="23">
        <f t="shared" ref="F19:F21" si="0">D19*E19</f>
        <v>0</v>
      </c>
      <c r="G19" s="2">
        <v>50</v>
      </c>
      <c r="H19" s="4">
        <v>0</v>
      </c>
      <c r="I19" s="23">
        <f t="shared" ref="I19:I21" si="1">G19*H19</f>
        <v>0</v>
      </c>
      <c r="J19" s="23">
        <f t="shared" ref="J19:J21" si="2">I19+F19</f>
        <v>0</v>
      </c>
    </row>
    <row r="20" spans="1:10" x14ac:dyDescent="0.25">
      <c r="A20" s="8" t="s">
        <v>114</v>
      </c>
      <c r="B20" s="1" t="s">
        <v>9</v>
      </c>
      <c r="C20" s="2" t="s">
        <v>10</v>
      </c>
      <c r="D20" s="2">
        <v>15</v>
      </c>
      <c r="E20" s="4">
        <v>0</v>
      </c>
      <c r="F20" s="23">
        <f t="shared" si="0"/>
        <v>0</v>
      </c>
      <c r="G20" s="2">
        <v>50</v>
      </c>
      <c r="H20" s="4">
        <v>0</v>
      </c>
      <c r="I20" s="23">
        <f t="shared" si="1"/>
        <v>0</v>
      </c>
      <c r="J20" s="23">
        <f t="shared" si="2"/>
        <v>0</v>
      </c>
    </row>
    <row r="21" spans="1:10" x14ac:dyDescent="0.25">
      <c r="A21" s="8" t="s">
        <v>115</v>
      </c>
      <c r="B21" s="3" t="s">
        <v>11</v>
      </c>
      <c r="C21" s="2" t="s">
        <v>6</v>
      </c>
      <c r="D21" s="2">
        <v>2101</v>
      </c>
      <c r="E21" s="4">
        <v>0</v>
      </c>
      <c r="F21" s="23">
        <f t="shared" si="0"/>
        <v>0</v>
      </c>
      <c r="G21" s="2">
        <f>106+300</f>
        <v>406</v>
      </c>
      <c r="H21" s="4">
        <v>0</v>
      </c>
      <c r="I21" s="23">
        <f t="shared" si="1"/>
        <v>0</v>
      </c>
      <c r="J21" s="23">
        <f t="shared" si="2"/>
        <v>0</v>
      </c>
    </row>
    <row r="22" spans="1:10" x14ac:dyDescent="0.25">
      <c r="A22" s="81" t="s">
        <v>117</v>
      </c>
      <c r="B22" s="82"/>
      <c r="C22" s="82"/>
      <c r="D22" s="82"/>
      <c r="E22" s="82"/>
      <c r="F22" s="82"/>
      <c r="G22" s="82"/>
      <c r="H22" s="82"/>
      <c r="I22" s="82"/>
      <c r="J22" s="83"/>
    </row>
    <row r="23" spans="1:10" x14ac:dyDescent="0.25">
      <c r="A23" s="20" t="s">
        <v>116</v>
      </c>
      <c r="B23" s="30" t="s">
        <v>13</v>
      </c>
      <c r="C23" s="22" t="s">
        <v>6</v>
      </c>
      <c r="D23" s="22">
        <v>30</v>
      </c>
      <c r="E23" s="23">
        <v>0</v>
      </c>
      <c r="F23" s="23">
        <f>D23*E23</f>
        <v>0</v>
      </c>
      <c r="G23" s="22">
        <v>40</v>
      </c>
      <c r="H23" s="23">
        <v>0</v>
      </c>
      <c r="I23" s="23">
        <f>G23*H23</f>
        <v>0</v>
      </c>
      <c r="J23" s="23">
        <f t="shared" ref="J23:J24" si="3">I23+F23</f>
        <v>0</v>
      </c>
    </row>
    <row r="24" spans="1:10" x14ac:dyDescent="0.25">
      <c r="A24" s="8" t="s">
        <v>118</v>
      </c>
      <c r="B24" s="27" t="s">
        <v>14</v>
      </c>
      <c r="C24" s="28" t="s">
        <v>6</v>
      </c>
      <c r="D24" s="28">
        <v>30</v>
      </c>
      <c r="E24" s="29">
        <v>0</v>
      </c>
      <c r="F24" s="23">
        <f>D24*E24</f>
        <v>0</v>
      </c>
      <c r="G24" s="28">
        <v>1</v>
      </c>
      <c r="H24" s="29">
        <v>0</v>
      </c>
      <c r="I24" s="23">
        <f>G24*H24</f>
        <v>0</v>
      </c>
      <c r="J24" s="23">
        <f t="shared" si="3"/>
        <v>0</v>
      </c>
    </row>
    <row r="25" spans="1:10" x14ac:dyDescent="0.25">
      <c r="A25" s="81" t="s">
        <v>120</v>
      </c>
      <c r="B25" s="82"/>
      <c r="C25" s="82"/>
      <c r="D25" s="82"/>
      <c r="E25" s="82"/>
      <c r="F25" s="82"/>
      <c r="G25" s="82"/>
      <c r="H25" s="82"/>
      <c r="I25" s="82"/>
      <c r="J25" s="83"/>
    </row>
    <row r="26" spans="1:10" x14ac:dyDescent="0.25">
      <c r="A26" s="20" t="s">
        <v>119</v>
      </c>
      <c r="B26" s="30" t="s">
        <v>15</v>
      </c>
      <c r="C26" s="22" t="s">
        <v>6</v>
      </c>
      <c r="D26" s="22">
        <v>10</v>
      </c>
      <c r="E26" s="23">
        <v>0</v>
      </c>
      <c r="F26" s="23">
        <f>D26*E26</f>
        <v>0</v>
      </c>
      <c r="G26" s="22">
        <v>300</v>
      </c>
      <c r="H26" s="23">
        <v>0</v>
      </c>
      <c r="I26" s="23">
        <f>G26*H26</f>
        <v>0</v>
      </c>
      <c r="J26" s="23">
        <f t="shared" ref="J26:J28" si="4">I26+F26</f>
        <v>0</v>
      </c>
    </row>
    <row r="27" spans="1:10" x14ac:dyDescent="0.25">
      <c r="A27" s="8" t="s">
        <v>121</v>
      </c>
      <c r="B27" s="3" t="s">
        <v>16</v>
      </c>
      <c r="C27" s="2" t="s">
        <v>6</v>
      </c>
      <c r="D27" s="2">
        <v>10</v>
      </c>
      <c r="E27" s="4">
        <v>0</v>
      </c>
      <c r="F27" s="23">
        <f t="shared" ref="F27:F28" si="5">D27*E27</f>
        <v>0</v>
      </c>
      <c r="G27" s="2">
        <v>106</v>
      </c>
      <c r="H27" s="4">
        <v>0</v>
      </c>
      <c r="I27" s="23">
        <f t="shared" ref="I27:I28" si="6">G27*H27</f>
        <v>0</v>
      </c>
      <c r="J27" s="23">
        <f t="shared" si="4"/>
        <v>0</v>
      </c>
    </row>
    <row r="28" spans="1:10" x14ac:dyDescent="0.25">
      <c r="A28" s="8" t="s">
        <v>122</v>
      </c>
      <c r="B28" s="31" t="s">
        <v>17</v>
      </c>
      <c r="C28" s="28" t="s">
        <v>6</v>
      </c>
      <c r="D28" s="28">
        <v>0</v>
      </c>
      <c r="E28" s="29">
        <v>0</v>
      </c>
      <c r="F28" s="23">
        <f t="shared" si="5"/>
        <v>0</v>
      </c>
      <c r="G28" s="28">
        <v>10</v>
      </c>
      <c r="H28" s="29">
        <v>0</v>
      </c>
      <c r="I28" s="23">
        <f t="shared" si="6"/>
        <v>0</v>
      </c>
      <c r="J28" s="23">
        <f t="shared" si="4"/>
        <v>0</v>
      </c>
    </row>
    <row r="29" spans="1:10" x14ac:dyDescent="0.25">
      <c r="A29" s="81" t="s">
        <v>124</v>
      </c>
      <c r="B29" s="82"/>
      <c r="C29" s="82"/>
      <c r="D29" s="82"/>
      <c r="E29" s="82"/>
      <c r="F29" s="82"/>
      <c r="G29" s="82"/>
      <c r="H29" s="82"/>
      <c r="I29" s="82"/>
      <c r="J29" s="83"/>
    </row>
    <row r="30" spans="1:10" x14ac:dyDescent="0.25">
      <c r="A30" s="20" t="s">
        <v>123</v>
      </c>
      <c r="B30" s="30" t="s">
        <v>18</v>
      </c>
      <c r="C30" s="22" t="s">
        <v>6</v>
      </c>
      <c r="D30" s="22">
        <v>10</v>
      </c>
      <c r="E30" s="23">
        <v>0</v>
      </c>
      <c r="F30" s="23">
        <f>D30*E30</f>
        <v>0</v>
      </c>
      <c r="G30" s="22">
        <v>50</v>
      </c>
      <c r="H30" s="23">
        <v>0</v>
      </c>
      <c r="I30" s="23">
        <f>G30*H30</f>
        <v>0</v>
      </c>
      <c r="J30" s="23">
        <f t="shared" ref="J30:J38" si="7">I30+F30</f>
        <v>0</v>
      </c>
    </row>
    <row r="31" spans="1:10" x14ac:dyDescent="0.25">
      <c r="A31" s="20" t="s">
        <v>125</v>
      </c>
      <c r="B31" s="30" t="s">
        <v>19</v>
      </c>
      <c r="C31" s="22" t="s">
        <v>6</v>
      </c>
      <c r="D31" s="22">
        <v>10</v>
      </c>
      <c r="E31" s="23">
        <v>0</v>
      </c>
      <c r="F31" s="23">
        <f>D31*E31</f>
        <v>0</v>
      </c>
      <c r="G31" s="22">
        <v>50</v>
      </c>
      <c r="H31" s="23">
        <v>0</v>
      </c>
      <c r="I31" s="23">
        <f>G31*H31</f>
        <v>0</v>
      </c>
      <c r="J31" s="23">
        <f t="shared" si="7"/>
        <v>0</v>
      </c>
    </row>
    <row r="32" spans="1:10" x14ac:dyDescent="0.25">
      <c r="A32" s="81" t="s">
        <v>127</v>
      </c>
      <c r="B32" s="82"/>
      <c r="C32" s="82"/>
      <c r="D32" s="82"/>
      <c r="E32" s="82"/>
      <c r="F32" s="82"/>
      <c r="G32" s="82"/>
      <c r="H32" s="82"/>
      <c r="I32" s="82"/>
      <c r="J32" s="83"/>
    </row>
    <row r="33" spans="1:10" x14ac:dyDescent="0.25">
      <c r="A33" s="32" t="s">
        <v>126</v>
      </c>
      <c r="B33" s="33" t="s">
        <v>20</v>
      </c>
      <c r="C33" s="34" t="s">
        <v>6</v>
      </c>
      <c r="D33" s="34">
        <v>15</v>
      </c>
      <c r="E33" s="35">
        <v>0</v>
      </c>
      <c r="F33" s="23">
        <f>D33*E33</f>
        <v>0</v>
      </c>
      <c r="G33" s="34">
        <v>15</v>
      </c>
      <c r="H33" s="35">
        <v>0</v>
      </c>
      <c r="I33" s="23">
        <f>G33*H33</f>
        <v>0</v>
      </c>
      <c r="J33" s="23">
        <f t="shared" si="7"/>
        <v>0</v>
      </c>
    </row>
    <row r="34" spans="1:10" x14ac:dyDescent="0.25">
      <c r="A34" s="81" t="s">
        <v>129</v>
      </c>
      <c r="B34" s="82"/>
      <c r="C34" s="82"/>
      <c r="D34" s="82"/>
      <c r="E34" s="82"/>
      <c r="F34" s="82"/>
      <c r="G34" s="82"/>
      <c r="H34" s="82"/>
      <c r="I34" s="82"/>
      <c r="J34" s="83"/>
    </row>
    <row r="35" spans="1:10" x14ac:dyDescent="0.25">
      <c r="A35" s="20" t="s">
        <v>128</v>
      </c>
      <c r="B35" s="30" t="s">
        <v>21</v>
      </c>
      <c r="C35" s="22" t="s">
        <v>6</v>
      </c>
      <c r="D35" s="22">
        <v>5</v>
      </c>
      <c r="E35" s="23">
        <v>0</v>
      </c>
      <c r="F35" s="23">
        <f>D35*E35</f>
        <v>0</v>
      </c>
      <c r="G35" s="22">
        <v>100</v>
      </c>
      <c r="H35" s="23">
        <v>0</v>
      </c>
      <c r="I35" s="23">
        <f>G35*H35</f>
        <v>0</v>
      </c>
      <c r="J35" s="23">
        <f t="shared" si="7"/>
        <v>0</v>
      </c>
    </row>
    <row r="36" spans="1:10" x14ac:dyDescent="0.25">
      <c r="A36" s="20" t="s">
        <v>130</v>
      </c>
      <c r="B36" s="1" t="s">
        <v>22</v>
      </c>
      <c r="C36" s="2" t="s">
        <v>6</v>
      </c>
      <c r="D36" s="22">
        <v>5</v>
      </c>
      <c r="E36" s="4">
        <v>0</v>
      </c>
      <c r="F36" s="23">
        <f t="shared" ref="F36:F54" si="8">D36*E36</f>
        <v>0</v>
      </c>
      <c r="G36" s="22">
        <v>100</v>
      </c>
      <c r="H36" s="4">
        <v>0</v>
      </c>
      <c r="I36" s="23">
        <f t="shared" ref="I36:I54" si="9">G36*H36</f>
        <v>0</v>
      </c>
      <c r="J36" s="23">
        <f t="shared" si="7"/>
        <v>0</v>
      </c>
    </row>
    <row r="37" spans="1:10" x14ac:dyDescent="0.25">
      <c r="A37" s="20" t="s">
        <v>131</v>
      </c>
      <c r="B37" s="3" t="s">
        <v>23</v>
      </c>
      <c r="C37" s="2" t="s">
        <v>6</v>
      </c>
      <c r="D37" s="22">
        <v>5</v>
      </c>
      <c r="E37" s="4">
        <v>0</v>
      </c>
      <c r="F37" s="23">
        <f t="shared" si="8"/>
        <v>0</v>
      </c>
      <c r="G37" s="22">
        <v>50</v>
      </c>
      <c r="H37" s="4">
        <v>0</v>
      </c>
      <c r="I37" s="23">
        <f t="shared" si="9"/>
        <v>0</v>
      </c>
      <c r="J37" s="23">
        <f t="shared" si="7"/>
        <v>0</v>
      </c>
    </row>
    <row r="38" spans="1:10" x14ac:dyDescent="0.25">
      <c r="A38" s="20" t="s">
        <v>132</v>
      </c>
      <c r="B38" s="31" t="s">
        <v>24</v>
      </c>
      <c r="C38" s="28" t="s">
        <v>6</v>
      </c>
      <c r="D38" s="22">
        <v>5</v>
      </c>
      <c r="E38" s="29">
        <v>0</v>
      </c>
      <c r="F38" s="23">
        <f t="shared" si="8"/>
        <v>0</v>
      </c>
      <c r="G38" s="22">
        <v>100</v>
      </c>
      <c r="H38" s="29">
        <v>0</v>
      </c>
      <c r="I38" s="23">
        <f t="shared" si="9"/>
        <v>0</v>
      </c>
      <c r="J38" s="23">
        <f t="shared" si="7"/>
        <v>0</v>
      </c>
    </row>
    <row r="39" spans="1:10" x14ac:dyDescent="0.25">
      <c r="A39" s="81" t="s">
        <v>134</v>
      </c>
      <c r="B39" s="82"/>
      <c r="C39" s="82"/>
      <c r="D39" s="82"/>
      <c r="E39" s="82"/>
      <c r="F39" s="82"/>
      <c r="G39" s="82"/>
      <c r="H39" s="82"/>
      <c r="I39" s="82"/>
      <c r="J39" s="83"/>
    </row>
    <row r="40" spans="1:10" x14ac:dyDescent="0.25">
      <c r="A40" s="20" t="s">
        <v>133</v>
      </c>
      <c r="B40" s="21" t="s">
        <v>25</v>
      </c>
      <c r="C40" s="22" t="s">
        <v>6</v>
      </c>
      <c r="D40" s="22">
        <v>25</v>
      </c>
      <c r="E40" s="23">
        <v>0</v>
      </c>
      <c r="F40" s="23">
        <f t="shared" si="8"/>
        <v>0</v>
      </c>
      <c r="G40" s="22">
        <v>50</v>
      </c>
      <c r="H40" s="23">
        <v>0</v>
      </c>
      <c r="I40" s="23">
        <f t="shared" si="9"/>
        <v>0</v>
      </c>
      <c r="J40" s="23">
        <f t="shared" ref="J40:J48" si="10">I40+F40</f>
        <v>0</v>
      </c>
    </row>
    <row r="41" spans="1:10" x14ac:dyDescent="0.25">
      <c r="A41" s="20" t="s">
        <v>135</v>
      </c>
      <c r="B41" s="3" t="s">
        <v>26</v>
      </c>
      <c r="C41" s="2" t="s">
        <v>6</v>
      </c>
      <c r="D41" s="22">
        <v>25</v>
      </c>
      <c r="E41" s="4">
        <v>0</v>
      </c>
      <c r="F41" s="23">
        <f t="shared" si="8"/>
        <v>0</v>
      </c>
      <c r="G41" s="22">
        <v>50</v>
      </c>
      <c r="H41" s="4">
        <v>0</v>
      </c>
      <c r="I41" s="23">
        <f t="shared" si="9"/>
        <v>0</v>
      </c>
      <c r="J41" s="23">
        <f t="shared" si="10"/>
        <v>0</v>
      </c>
    </row>
    <row r="42" spans="1:10" x14ac:dyDescent="0.25">
      <c r="A42" s="20" t="s">
        <v>136</v>
      </c>
      <c r="B42" s="1" t="s">
        <v>27</v>
      </c>
      <c r="C42" s="2" t="s">
        <v>6</v>
      </c>
      <c r="D42" s="22">
        <v>25</v>
      </c>
      <c r="E42" s="4">
        <v>0</v>
      </c>
      <c r="F42" s="23">
        <f t="shared" si="8"/>
        <v>0</v>
      </c>
      <c r="G42" s="22">
        <v>50</v>
      </c>
      <c r="H42" s="4">
        <v>0</v>
      </c>
      <c r="I42" s="23">
        <f t="shared" si="9"/>
        <v>0</v>
      </c>
      <c r="J42" s="23">
        <f t="shared" si="10"/>
        <v>0</v>
      </c>
    </row>
    <row r="43" spans="1:10" x14ac:dyDescent="0.25">
      <c r="A43" s="20" t="s">
        <v>137</v>
      </c>
      <c r="B43" s="1" t="s">
        <v>28</v>
      </c>
      <c r="C43" s="2" t="s">
        <v>6</v>
      </c>
      <c r="D43" s="22">
        <v>25</v>
      </c>
      <c r="E43" s="4">
        <v>0</v>
      </c>
      <c r="F43" s="23">
        <f t="shared" si="8"/>
        <v>0</v>
      </c>
      <c r="G43" s="22">
        <v>50</v>
      </c>
      <c r="H43" s="4">
        <v>0</v>
      </c>
      <c r="I43" s="23">
        <f t="shared" si="9"/>
        <v>0</v>
      </c>
      <c r="J43" s="23">
        <f t="shared" si="10"/>
        <v>0</v>
      </c>
    </row>
    <row r="44" spans="1:10" x14ac:dyDescent="0.25">
      <c r="A44" s="20" t="s">
        <v>138</v>
      </c>
      <c r="B44" s="3" t="s">
        <v>29</v>
      </c>
      <c r="C44" s="2" t="s">
        <v>6</v>
      </c>
      <c r="D44" s="22">
        <v>25</v>
      </c>
      <c r="E44" s="4">
        <v>0</v>
      </c>
      <c r="F44" s="23">
        <f t="shared" si="8"/>
        <v>0</v>
      </c>
      <c r="G44" s="22">
        <v>50</v>
      </c>
      <c r="H44" s="4">
        <v>0</v>
      </c>
      <c r="I44" s="23">
        <f t="shared" si="9"/>
        <v>0</v>
      </c>
      <c r="J44" s="23">
        <f t="shared" si="10"/>
        <v>0</v>
      </c>
    </row>
    <row r="45" spans="1:10" x14ac:dyDescent="0.25">
      <c r="A45" s="20" t="s">
        <v>139</v>
      </c>
      <c r="B45" s="1" t="s">
        <v>30</v>
      </c>
      <c r="C45" s="2" t="s">
        <v>6</v>
      </c>
      <c r="D45" s="22">
        <v>25</v>
      </c>
      <c r="E45" s="4">
        <v>0</v>
      </c>
      <c r="F45" s="23">
        <f t="shared" si="8"/>
        <v>0</v>
      </c>
      <c r="G45" s="22">
        <v>50</v>
      </c>
      <c r="H45" s="4">
        <v>0</v>
      </c>
      <c r="I45" s="23">
        <f t="shared" si="9"/>
        <v>0</v>
      </c>
      <c r="J45" s="23">
        <f t="shared" si="10"/>
        <v>0</v>
      </c>
    </row>
    <row r="46" spans="1:10" x14ac:dyDescent="0.25">
      <c r="A46" s="20" t="s">
        <v>140</v>
      </c>
      <c r="B46" s="1" t="s">
        <v>31</v>
      </c>
      <c r="C46" s="2" t="s">
        <v>6</v>
      </c>
      <c r="D46" s="22">
        <v>25</v>
      </c>
      <c r="E46" s="4">
        <v>0</v>
      </c>
      <c r="F46" s="23">
        <f t="shared" si="8"/>
        <v>0</v>
      </c>
      <c r="G46" s="22">
        <v>50</v>
      </c>
      <c r="H46" s="4">
        <v>0</v>
      </c>
      <c r="I46" s="23">
        <f t="shared" si="9"/>
        <v>0</v>
      </c>
      <c r="J46" s="23">
        <f t="shared" si="10"/>
        <v>0</v>
      </c>
    </row>
    <row r="47" spans="1:10" x14ac:dyDescent="0.25">
      <c r="A47" s="20" t="s">
        <v>141</v>
      </c>
      <c r="B47" s="1" t="s">
        <v>32</v>
      </c>
      <c r="C47" s="2" t="s">
        <v>6</v>
      </c>
      <c r="D47" s="22">
        <v>25</v>
      </c>
      <c r="E47" s="4">
        <v>0</v>
      </c>
      <c r="F47" s="23">
        <f t="shared" si="8"/>
        <v>0</v>
      </c>
      <c r="G47" s="22">
        <v>50</v>
      </c>
      <c r="H47" s="4">
        <v>0</v>
      </c>
      <c r="I47" s="23">
        <f t="shared" si="9"/>
        <v>0</v>
      </c>
      <c r="J47" s="23">
        <f t="shared" si="10"/>
        <v>0</v>
      </c>
    </row>
    <row r="48" spans="1:10" x14ac:dyDescent="0.25">
      <c r="A48" s="20" t="s">
        <v>142</v>
      </c>
      <c r="B48" s="27" t="s">
        <v>33</v>
      </c>
      <c r="C48" s="28" t="s">
        <v>6</v>
      </c>
      <c r="D48" s="22">
        <v>25</v>
      </c>
      <c r="E48" s="29">
        <v>0</v>
      </c>
      <c r="F48" s="23">
        <f t="shared" si="8"/>
        <v>0</v>
      </c>
      <c r="G48" s="22">
        <v>50</v>
      </c>
      <c r="H48" s="29">
        <v>0</v>
      </c>
      <c r="I48" s="23">
        <f t="shared" si="9"/>
        <v>0</v>
      </c>
      <c r="J48" s="23">
        <f t="shared" si="10"/>
        <v>0</v>
      </c>
    </row>
    <row r="49" spans="1:25" x14ac:dyDescent="0.25">
      <c r="A49" s="81" t="s">
        <v>144</v>
      </c>
      <c r="B49" s="82"/>
      <c r="C49" s="82"/>
      <c r="D49" s="82"/>
      <c r="E49" s="82"/>
      <c r="F49" s="82"/>
      <c r="G49" s="82"/>
      <c r="H49" s="82"/>
      <c r="I49" s="82"/>
      <c r="J49" s="83"/>
    </row>
    <row r="50" spans="1:25" x14ac:dyDescent="0.25">
      <c r="A50" s="32" t="s">
        <v>143</v>
      </c>
      <c r="B50" s="33" t="s">
        <v>34</v>
      </c>
      <c r="C50" s="34" t="s">
        <v>6</v>
      </c>
      <c r="D50" s="22">
        <v>10</v>
      </c>
      <c r="E50" s="35">
        <v>0</v>
      </c>
      <c r="F50" s="23">
        <f t="shared" si="8"/>
        <v>0</v>
      </c>
      <c r="G50" s="22">
        <v>10</v>
      </c>
      <c r="H50" s="35">
        <v>0</v>
      </c>
      <c r="I50" s="23">
        <f t="shared" si="9"/>
        <v>0</v>
      </c>
      <c r="J50" s="23">
        <f t="shared" ref="J50" si="11">I50+F50</f>
        <v>0</v>
      </c>
    </row>
    <row r="51" spans="1:25" x14ac:dyDescent="0.25">
      <c r="A51" s="81" t="s">
        <v>146</v>
      </c>
      <c r="B51" s="82"/>
      <c r="C51" s="82"/>
      <c r="D51" s="82"/>
      <c r="E51" s="82"/>
      <c r="F51" s="82"/>
      <c r="G51" s="82"/>
      <c r="H51" s="82"/>
      <c r="I51" s="82"/>
      <c r="J51" s="83"/>
    </row>
    <row r="52" spans="1:25" s="55" customFormat="1" x14ac:dyDescent="0.25">
      <c r="A52" s="52" t="s">
        <v>145</v>
      </c>
      <c r="B52" s="51" t="s">
        <v>12</v>
      </c>
      <c r="C52" s="53" t="s">
        <v>232</v>
      </c>
      <c r="D52" s="5">
        <v>15</v>
      </c>
      <c r="E52" s="54">
        <v>0</v>
      </c>
      <c r="F52" s="23">
        <f t="shared" si="8"/>
        <v>0</v>
      </c>
      <c r="G52" s="5">
        <v>150</v>
      </c>
      <c r="H52" s="54">
        <v>0</v>
      </c>
      <c r="I52" s="23">
        <f t="shared" si="9"/>
        <v>0</v>
      </c>
      <c r="J52" s="23">
        <f t="shared" ref="J52:J54" si="12">I52+F52</f>
        <v>0</v>
      </c>
      <c r="K52" s="10"/>
      <c r="L52" s="10"/>
      <c r="M52" s="10"/>
      <c r="N52" s="10"/>
      <c r="O52" s="10"/>
      <c r="P52" s="10"/>
      <c r="Q52" s="10"/>
      <c r="R52" s="10"/>
      <c r="S52" s="10"/>
      <c r="T52" s="10"/>
      <c r="U52" s="10"/>
      <c r="V52" s="10"/>
      <c r="W52" s="10"/>
      <c r="X52" s="10"/>
      <c r="Y52" s="10"/>
    </row>
    <row r="53" spans="1:25" x14ac:dyDescent="0.25">
      <c r="A53" s="40" t="s">
        <v>230</v>
      </c>
      <c r="B53" s="6" t="s">
        <v>35</v>
      </c>
      <c r="C53" s="5" t="s">
        <v>232</v>
      </c>
      <c r="D53" s="5">
        <v>15</v>
      </c>
      <c r="E53" s="4">
        <v>0</v>
      </c>
      <c r="F53" s="23">
        <f t="shared" si="8"/>
        <v>0</v>
      </c>
      <c r="G53" s="5">
        <v>100</v>
      </c>
      <c r="H53" s="4">
        <v>0</v>
      </c>
      <c r="I53" s="23">
        <f t="shared" si="9"/>
        <v>0</v>
      </c>
      <c r="J53" s="23">
        <f t="shared" si="12"/>
        <v>0</v>
      </c>
    </row>
    <row r="54" spans="1:25" x14ac:dyDescent="0.25">
      <c r="A54" s="40" t="s">
        <v>231</v>
      </c>
      <c r="B54" s="24" t="s">
        <v>36</v>
      </c>
      <c r="C54" s="25" t="s">
        <v>232</v>
      </c>
      <c r="D54" s="5">
        <v>15</v>
      </c>
      <c r="E54" s="29">
        <v>0</v>
      </c>
      <c r="F54" s="23">
        <f t="shared" si="8"/>
        <v>0</v>
      </c>
      <c r="G54" s="5">
        <v>150</v>
      </c>
      <c r="H54" s="29">
        <v>0</v>
      </c>
      <c r="I54" s="23">
        <f t="shared" si="9"/>
        <v>0</v>
      </c>
      <c r="J54" s="23">
        <f t="shared" si="12"/>
        <v>0</v>
      </c>
    </row>
    <row r="55" spans="1:25" x14ac:dyDescent="0.25">
      <c r="A55" s="81" t="s">
        <v>383</v>
      </c>
      <c r="B55" s="82"/>
      <c r="C55" s="82"/>
      <c r="D55" s="82"/>
      <c r="E55" s="82"/>
      <c r="F55" s="82"/>
      <c r="G55" s="82"/>
      <c r="H55" s="82"/>
      <c r="I55" s="82"/>
      <c r="J55" s="83"/>
    </row>
    <row r="56" spans="1:25" x14ac:dyDescent="0.25">
      <c r="A56" s="36" t="s">
        <v>289</v>
      </c>
      <c r="B56" s="1" t="s">
        <v>414</v>
      </c>
      <c r="C56" s="2" t="s">
        <v>232</v>
      </c>
      <c r="D56" s="5">
        <v>20</v>
      </c>
      <c r="E56" s="23">
        <v>0</v>
      </c>
      <c r="F56" s="23">
        <f t="shared" ref="F56:F59" si="13">D56*E56</f>
        <v>0</v>
      </c>
      <c r="G56" s="5">
        <v>150</v>
      </c>
      <c r="H56" s="23">
        <v>0</v>
      </c>
      <c r="I56" s="23">
        <f t="shared" ref="I56:I59" si="14">G56*H56</f>
        <v>0</v>
      </c>
      <c r="J56" s="23">
        <f t="shared" ref="J56:J59" si="15">I56+F56</f>
        <v>0</v>
      </c>
    </row>
    <row r="57" spans="1:25" x14ac:dyDescent="0.25">
      <c r="A57" s="36" t="s">
        <v>292</v>
      </c>
      <c r="B57" s="1" t="s">
        <v>290</v>
      </c>
      <c r="C57" s="2" t="s">
        <v>291</v>
      </c>
      <c r="D57" s="5">
        <v>2</v>
      </c>
      <c r="E57" s="4">
        <v>0</v>
      </c>
      <c r="F57" s="23">
        <f t="shared" si="13"/>
        <v>0</v>
      </c>
      <c r="G57" s="5">
        <v>2</v>
      </c>
      <c r="H57" s="4">
        <v>0</v>
      </c>
      <c r="I57" s="23">
        <f t="shared" si="14"/>
        <v>0</v>
      </c>
      <c r="J57" s="23">
        <f t="shared" si="15"/>
        <v>0</v>
      </c>
    </row>
    <row r="58" spans="1:25" x14ac:dyDescent="0.25">
      <c r="A58" s="36" t="s">
        <v>293</v>
      </c>
      <c r="B58" s="1" t="s">
        <v>384</v>
      </c>
      <c r="C58" s="2" t="s">
        <v>291</v>
      </c>
      <c r="D58" s="5">
        <v>1</v>
      </c>
      <c r="E58" s="29">
        <v>0</v>
      </c>
      <c r="F58" s="23">
        <f t="shared" si="13"/>
        <v>0</v>
      </c>
      <c r="G58" s="5">
        <v>1</v>
      </c>
      <c r="H58" s="29">
        <v>0</v>
      </c>
      <c r="I58" s="23">
        <f t="shared" si="14"/>
        <v>0</v>
      </c>
      <c r="J58" s="23">
        <f t="shared" si="15"/>
        <v>0</v>
      </c>
    </row>
    <row r="59" spans="1:25" x14ac:dyDescent="0.25">
      <c r="A59" s="36" t="s">
        <v>385</v>
      </c>
      <c r="B59" s="27" t="s">
        <v>415</v>
      </c>
      <c r="C59" s="28" t="s">
        <v>413</v>
      </c>
      <c r="D59" s="5">
        <v>1</v>
      </c>
      <c r="E59" s="29">
        <v>0</v>
      </c>
      <c r="F59" s="23">
        <f t="shared" si="13"/>
        <v>0</v>
      </c>
      <c r="G59" s="5">
        <v>1</v>
      </c>
      <c r="H59" s="29">
        <v>0</v>
      </c>
      <c r="I59" s="23">
        <f t="shared" si="14"/>
        <v>0</v>
      </c>
      <c r="J59" s="23">
        <f t="shared" si="15"/>
        <v>0</v>
      </c>
    </row>
    <row r="60" spans="1:25" x14ac:dyDescent="0.25">
      <c r="A60" s="81" t="s">
        <v>382</v>
      </c>
      <c r="B60" s="82"/>
      <c r="C60" s="82"/>
      <c r="D60" s="82"/>
      <c r="E60" s="82"/>
      <c r="F60" s="82"/>
      <c r="G60" s="82"/>
      <c r="H60" s="82"/>
      <c r="I60" s="82"/>
      <c r="J60" s="83"/>
    </row>
    <row r="61" spans="1:25" x14ac:dyDescent="0.25">
      <c r="A61" s="8" t="s">
        <v>386</v>
      </c>
      <c r="B61" s="3" t="s">
        <v>414</v>
      </c>
      <c r="C61" s="2" t="s">
        <v>232</v>
      </c>
      <c r="D61" s="2">
        <v>20</v>
      </c>
      <c r="E61" s="4">
        <v>0</v>
      </c>
      <c r="F61" s="23">
        <f>D61*E61</f>
        <v>0</v>
      </c>
      <c r="G61" s="2">
        <v>20</v>
      </c>
      <c r="H61" s="4">
        <v>0</v>
      </c>
      <c r="I61" s="23">
        <f>G61*H61</f>
        <v>0</v>
      </c>
      <c r="J61" s="23">
        <f t="shared" ref="J61:J64" si="16">I61+F61</f>
        <v>0</v>
      </c>
    </row>
    <row r="62" spans="1:25" x14ac:dyDescent="0.25">
      <c r="A62" s="8" t="s">
        <v>387</v>
      </c>
      <c r="B62" s="3" t="s">
        <v>290</v>
      </c>
      <c r="C62" s="2" t="s">
        <v>291</v>
      </c>
      <c r="D62" s="2">
        <v>1</v>
      </c>
      <c r="E62" s="4">
        <v>0</v>
      </c>
      <c r="F62" s="23">
        <f t="shared" ref="F62:F64" si="17">D62*E62</f>
        <v>0</v>
      </c>
      <c r="G62" s="2">
        <v>1</v>
      </c>
      <c r="H62" s="4">
        <v>0</v>
      </c>
      <c r="I62" s="23">
        <f t="shared" ref="I62:I64" si="18">G62*H62</f>
        <v>0</v>
      </c>
      <c r="J62" s="23">
        <f t="shared" si="16"/>
        <v>0</v>
      </c>
    </row>
    <row r="63" spans="1:25" x14ac:dyDescent="0.25">
      <c r="A63" s="8" t="s">
        <v>388</v>
      </c>
      <c r="B63" s="3" t="s">
        <v>384</v>
      </c>
      <c r="C63" s="2" t="s">
        <v>291</v>
      </c>
      <c r="D63" s="2">
        <v>1</v>
      </c>
      <c r="E63" s="4">
        <v>0</v>
      </c>
      <c r="F63" s="23">
        <f t="shared" si="17"/>
        <v>0</v>
      </c>
      <c r="G63" s="2">
        <v>1</v>
      </c>
      <c r="H63" s="4">
        <v>0</v>
      </c>
      <c r="I63" s="23">
        <f t="shared" si="18"/>
        <v>0</v>
      </c>
      <c r="J63" s="23">
        <f t="shared" si="16"/>
        <v>0</v>
      </c>
    </row>
    <row r="64" spans="1:25" ht="19.350000000000001" customHeight="1" x14ac:dyDescent="0.25">
      <c r="A64" s="8" t="s">
        <v>389</v>
      </c>
      <c r="B64" s="3" t="s">
        <v>415</v>
      </c>
      <c r="C64" s="2" t="s">
        <v>413</v>
      </c>
      <c r="D64" s="2">
        <v>1</v>
      </c>
      <c r="E64" s="4">
        <v>0</v>
      </c>
      <c r="F64" s="23">
        <f t="shared" si="17"/>
        <v>0</v>
      </c>
      <c r="G64" s="2">
        <v>1</v>
      </c>
      <c r="H64" s="4">
        <v>0</v>
      </c>
      <c r="I64" s="23">
        <f t="shared" si="18"/>
        <v>0</v>
      </c>
      <c r="J64" s="23">
        <f t="shared" si="16"/>
        <v>0</v>
      </c>
    </row>
    <row r="65" spans="1:10" s="18" customFormat="1" ht="21" x14ac:dyDescent="0.35">
      <c r="A65" s="48" t="s">
        <v>427</v>
      </c>
      <c r="B65" s="94" t="s">
        <v>40</v>
      </c>
      <c r="C65" s="95"/>
      <c r="D65" s="95"/>
      <c r="E65" s="95"/>
      <c r="F65" s="95"/>
      <c r="G65" s="95"/>
      <c r="H65" s="95"/>
      <c r="I65" s="95"/>
      <c r="J65" s="96"/>
    </row>
    <row r="66" spans="1:10" x14ac:dyDescent="0.25">
      <c r="A66" s="20" t="s">
        <v>147</v>
      </c>
      <c r="B66" s="21" t="s">
        <v>41</v>
      </c>
      <c r="C66" s="22" t="s">
        <v>10</v>
      </c>
      <c r="D66" s="22">
        <v>1</v>
      </c>
      <c r="E66" s="23">
        <v>0</v>
      </c>
      <c r="F66" s="23">
        <f t="shared" ref="F66:F72" si="19">D66*E66</f>
        <v>0</v>
      </c>
      <c r="G66" s="22">
        <v>100</v>
      </c>
      <c r="H66" s="23">
        <v>0</v>
      </c>
      <c r="I66" s="23">
        <f t="shared" ref="I66:I72" si="20">G66*H66</f>
        <v>0</v>
      </c>
      <c r="J66" s="23">
        <f t="shared" ref="J66:J72" si="21">I66+F66</f>
        <v>0</v>
      </c>
    </row>
    <row r="67" spans="1:10" x14ac:dyDescent="0.25">
      <c r="A67" s="20" t="s">
        <v>148</v>
      </c>
      <c r="B67" s="3" t="s">
        <v>42</v>
      </c>
      <c r="C67" s="2" t="s">
        <v>6</v>
      </c>
      <c r="D67" s="2">
        <v>1</v>
      </c>
      <c r="E67" s="4">
        <v>0</v>
      </c>
      <c r="F67" s="23">
        <f t="shared" si="19"/>
        <v>0</v>
      </c>
      <c r="G67" s="2">
        <v>100</v>
      </c>
      <c r="H67" s="4">
        <v>0</v>
      </c>
      <c r="I67" s="23">
        <f t="shared" si="20"/>
        <v>0</v>
      </c>
      <c r="J67" s="23">
        <f t="shared" si="21"/>
        <v>0</v>
      </c>
    </row>
    <row r="68" spans="1:10" s="55" customFormat="1" x14ac:dyDescent="0.25">
      <c r="A68" s="20" t="s">
        <v>422</v>
      </c>
      <c r="B68" s="3" t="s">
        <v>43</v>
      </c>
      <c r="C68" s="2" t="s">
        <v>6</v>
      </c>
      <c r="D68" s="2">
        <v>1</v>
      </c>
      <c r="E68" s="4">
        <v>0</v>
      </c>
      <c r="F68" s="23">
        <f t="shared" si="19"/>
        <v>0</v>
      </c>
      <c r="G68" s="2">
        <v>50</v>
      </c>
      <c r="H68" s="4">
        <v>0</v>
      </c>
      <c r="I68" s="23">
        <f t="shared" si="20"/>
        <v>0</v>
      </c>
      <c r="J68" s="23">
        <f t="shared" si="21"/>
        <v>0</v>
      </c>
    </row>
    <row r="69" spans="1:10" x14ac:dyDescent="0.25">
      <c r="A69" s="20" t="s">
        <v>423</v>
      </c>
      <c r="B69" s="3" t="s">
        <v>44</v>
      </c>
      <c r="C69" s="2" t="s">
        <v>6</v>
      </c>
      <c r="D69" s="2">
        <v>1</v>
      </c>
      <c r="E69" s="4">
        <v>0</v>
      </c>
      <c r="F69" s="23">
        <f t="shared" si="19"/>
        <v>0</v>
      </c>
      <c r="G69" s="2">
        <v>50</v>
      </c>
      <c r="H69" s="4">
        <v>0</v>
      </c>
      <c r="I69" s="23">
        <f t="shared" si="20"/>
        <v>0</v>
      </c>
      <c r="J69" s="23">
        <f t="shared" si="21"/>
        <v>0</v>
      </c>
    </row>
    <row r="70" spans="1:10" x14ac:dyDescent="0.25">
      <c r="A70" s="20" t="s">
        <v>428</v>
      </c>
      <c r="B70" s="3" t="s">
        <v>45</v>
      </c>
      <c r="C70" s="2" t="s">
        <v>6</v>
      </c>
      <c r="D70" s="2">
        <v>1</v>
      </c>
      <c r="E70" s="4">
        <v>0</v>
      </c>
      <c r="F70" s="23">
        <f t="shared" si="19"/>
        <v>0</v>
      </c>
      <c r="G70" s="2">
        <v>50</v>
      </c>
      <c r="H70" s="4">
        <v>0</v>
      </c>
      <c r="I70" s="23">
        <f t="shared" si="20"/>
        <v>0</v>
      </c>
      <c r="J70" s="23">
        <f t="shared" si="21"/>
        <v>0</v>
      </c>
    </row>
    <row r="71" spans="1:10" x14ac:dyDescent="0.25">
      <c r="A71" s="20" t="s">
        <v>429</v>
      </c>
      <c r="B71" s="1" t="s">
        <v>46</v>
      </c>
      <c r="C71" s="2" t="s">
        <v>6</v>
      </c>
      <c r="D71" s="2">
        <v>1</v>
      </c>
      <c r="E71" s="4">
        <v>0</v>
      </c>
      <c r="F71" s="23">
        <f t="shared" si="19"/>
        <v>0</v>
      </c>
      <c r="G71" s="2">
        <v>50</v>
      </c>
      <c r="H71" s="4">
        <v>0</v>
      </c>
      <c r="I71" s="23">
        <f t="shared" si="20"/>
        <v>0</v>
      </c>
      <c r="J71" s="23">
        <f t="shared" si="21"/>
        <v>0</v>
      </c>
    </row>
    <row r="72" spans="1:10" x14ac:dyDescent="0.25">
      <c r="A72" s="20" t="s">
        <v>430</v>
      </c>
      <c r="B72" s="56" t="s">
        <v>47</v>
      </c>
      <c r="C72" s="57" t="s">
        <v>6</v>
      </c>
      <c r="D72" s="57">
        <v>1</v>
      </c>
      <c r="E72" s="58">
        <v>0</v>
      </c>
      <c r="F72" s="23">
        <f t="shared" si="19"/>
        <v>0</v>
      </c>
      <c r="G72" s="57">
        <v>50</v>
      </c>
      <c r="H72" s="58">
        <v>0</v>
      </c>
      <c r="I72" s="23">
        <f t="shared" si="20"/>
        <v>0</v>
      </c>
      <c r="J72" s="23">
        <f t="shared" si="21"/>
        <v>0</v>
      </c>
    </row>
    <row r="73" spans="1:10" x14ac:dyDescent="0.25">
      <c r="A73" s="81" t="s">
        <v>226</v>
      </c>
      <c r="B73" s="82"/>
      <c r="C73" s="82"/>
      <c r="D73" s="82"/>
      <c r="E73" s="82"/>
      <c r="F73" s="82"/>
      <c r="G73" s="82"/>
      <c r="H73" s="82"/>
      <c r="I73" s="82"/>
      <c r="J73" s="83"/>
    </row>
    <row r="74" spans="1:10" x14ac:dyDescent="0.25">
      <c r="A74" s="20" t="s">
        <v>431</v>
      </c>
      <c r="B74" s="30" t="s">
        <v>48</v>
      </c>
      <c r="C74" s="22" t="s">
        <v>6</v>
      </c>
      <c r="D74" s="22">
        <v>25</v>
      </c>
      <c r="E74" s="23">
        <v>0</v>
      </c>
      <c r="F74" s="23">
        <f t="shared" ref="F74:F76" si="22">D74*E74</f>
        <v>0</v>
      </c>
      <c r="G74" s="22">
        <v>100</v>
      </c>
      <c r="H74" s="23">
        <v>0</v>
      </c>
      <c r="I74" s="23">
        <f t="shared" ref="I74:I76" si="23">G74*H74</f>
        <v>0</v>
      </c>
      <c r="J74" s="23">
        <f t="shared" ref="J74:J76" si="24">I74+F74</f>
        <v>0</v>
      </c>
    </row>
    <row r="75" spans="1:10" x14ac:dyDescent="0.25">
      <c r="A75" s="20" t="s">
        <v>432</v>
      </c>
      <c r="B75" s="1" t="s">
        <v>49</v>
      </c>
      <c r="C75" s="2" t="s">
        <v>6</v>
      </c>
      <c r="D75" s="22">
        <v>25</v>
      </c>
      <c r="E75" s="4">
        <v>0</v>
      </c>
      <c r="F75" s="23">
        <f t="shared" si="22"/>
        <v>0</v>
      </c>
      <c r="G75" s="22">
        <v>100</v>
      </c>
      <c r="H75" s="4">
        <v>0</v>
      </c>
      <c r="I75" s="23">
        <f t="shared" si="23"/>
        <v>0</v>
      </c>
      <c r="J75" s="23">
        <f t="shared" si="24"/>
        <v>0</v>
      </c>
    </row>
    <row r="76" spans="1:10" x14ac:dyDescent="0.25">
      <c r="A76" s="20" t="s">
        <v>433</v>
      </c>
      <c r="B76" s="3" t="s">
        <v>50</v>
      </c>
      <c r="C76" s="2" t="s">
        <v>6</v>
      </c>
      <c r="D76" s="22">
        <v>25</v>
      </c>
      <c r="E76" s="4">
        <v>0</v>
      </c>
      <c r="F76" s="23">
        <f t="shared" si="22"/>
        <v>0</v>
      </c>
      <c r="G76" s="22">
        <v>100</v>
      </c>
      <c r="H76" s="4">
        <v>0</v>
      </c>
      <c r="I76" s="23">
        <f t="shared" si="23"/>
        <v>0</v>
      </c>
      <c r="J76" s="23">
        <f t="shared" si="24"/>
        <v>0</v>
      </c>
    </row>
    <row r="77" spans="1:10" x14ac:dyDescent="0.25">
      <c r="A77" s="81" t="s">
        <v>225</v>
      </c>
      <c r="B77" s="82"/>
      <c r="C77" s="82"/>
      <c r="D77" s="82"/>
      <c r="E77" s="82"/>
      <c r="F77" s="82"/>
      <c r="G77" s="82"/>
      <c r="H77" s="82"/>
      <c r="I77" s="82"/>
      <c r="J77" s="83"/>
    </row>
    <row r="78" spans="1:10" x14ac:dyDescent="0.25">
      <c r="A78" s="20" t="s">
        <v>434</v>
      </c>
      <c r="B78" s="21" t="s">
        <v>48</v>
      </c>
      <c r="C78" s="22" t="s">
        <v>6</v>
      </c>
      <c r="D78" s="22">
        <v>25</v>
      </c>
      <c r="E78" s="23">
        <v>0</v>
      </c>
      <c r="F78" s="23">
        <f t="shared" ref="F78:F80" si="25">D78*E78</f>
        <v>0</v>
      </c>
      <c r="G78" s="22">
        <v>100</v>
      </c>
      <c r="H78" s="23">
        <v>0</v>
      </c>
      <c r="I78" s="23">
        <f t="shared" ref="I78:I80" si="26">G78*H78</f>
        <v>0</v>
      </c>
      <c r="J78" s="23">
        <f t="shared" ref="J78:J80" si="27">I78+F78</f>
        <v>0</v>
      </c>
    </row>
    <row r="79" spans="1:10" x14ac:dyDescent="0.25">
      <c r="A79" s="20" t="s">
        <v>435</v>
      </c>
      <c r="B79" s="3" t="s">
        <v>49</v>
      </c>
      <c r="C79" s="2" t="s">
        <v>6</v>
      </c>
      <c r="D79" s="22">
        <v>25</v>
      </c>
      <c r="E79" s="4">
        <v>0</v>
      </c>
      <c r="F79" s="23">
        <f t="shared" si="25"/>
        <v>0</v>
      </c>
      <c r="G79" s="22">
        <v>100</v>
      </c>
      <c r="H79" s="4">
        <v>0</v>
      </c>
      <c r="I79" s="23">
        <f t="shared" si="26"/>
        <v>0</v>
      </c>
      <c r="J79" s="23">
        <f t="shared" si="27"/>
        <v>0</v>
      </c>
    </row>
    <row r="80" spans="1:10" x14ac:dyDescent="0.25">
      <c r="A80" s="20" t="s">
        <v>436</v>
      </c>
      <c r="B80" s="1" t="s">
        <v>51</v>
      </c>
      <c r="C80" s="2" t="s">
        <v>6</v>
      </c>
      <c r="D80" s="22">
        <v>25</v>
      </c>
      <c r="E80" s="4">
        <v>0</v>
      </c>
      <c r="F80" s="23">
        <f t="shared" si="25"/>
        <v>0</v>
      </c>
      <c r="G80" s="22">
        <v>100</v>
      </c>
      <c r="H80" s="4">
        <v>0</v>
      </c>
      <c r="I80" s="23">
        <f t="shared" si="26"/>
        <v>0</v>
      </c>
      <c r="J80" s="23">
        <f t="shared" si="27"/>
        <v>0</v>
      </c>
    </row>
    <row r="81" spans="1:10" x14ac:dyDescent="0.25">
      <c r="A81" s="81" t="s">
        <v>227</v>
      </c>
      <c r="B81" s="82"/>
      <c r="C81" s="82"/>
      <c r="D81" s="82"/>
      <c r="E81" s="82"/>
      <c r="F81" s="82"/>
      <c r="G81" s="82"/>
      <c r="H81" s="82"/>
      <c r="I81" s="82"/>
      <c r="J81" s="83"/>
    </row>
    <row r="82" spans="1:10" x14ac:dyDescent="0.25">
      <c r="A82" s="20" t="s">
        <v>437</v>
      </c>
      <c r="B82" s="30" t="s">
        <v>49</v>
      </c>
      <c r="C82" s="22" t="s">
        <v>6</v>
      </c>
      <c r="D82" s="22">
        <v>20</v>
      </c>
      <c r="E82" s="23">
        <v>0</v>
      </c>
      <c r="F82" s="23">
        <f t="shared" ref="F82" si="28">D82*E82</f>
        <v>0</v>
      </c>
      <c r="G82" s="22">
        <v>50</v>
      </c>
      <c r="H82" s="23">
        <v>0</v>
      </c>
      <c r="I82" s="23">
        <f t="shared" ref="I82" si="29">G82*H82</f>
        <v>0</v>
      </c>
      <c r="J82" s="23">
        <f t="shared" ref="J82" si="30">I82+F82</f>
        <v>0</v>
      </c>
    </row>
    <row r="83" spans="1:10" ht="21" x14ac:dyDescent="0.25">
      <c r="A83" s="48">
        <v>4</v>
      </c>
      <c r="B83" s="97" t="s">
        <v>350</v>
      </c>
      <c r="C83" s="98"/>
      <c r="D83" s="98"/>
      <c r="E83" s="98"/>
      <c r="F83" s="98"/>
      <c r="G83" s="98"/>
      <c r="H83" s="98"/>
      <c r="I83" s="98"/>
      <c r="J83" s="99"/>
    </row>
    <row r="84" spans="1:10" x14ac:dyDescent="0.25">
      <c r="A84" s="81" t="s">
        <v>426</v>
      </c>
      <c r="B84" s="82"/>
      <c r="C84" s="82"/>
      <c r="D84" s="82"/>
      <c r="E84" s="82"/>
      <c r="F84" s="82"/>
      <c r="G84" s="82"/>
      <c r="H84" s="82"/>
      <c r="I84" s="82"/>
      <c r="J84" s="83"/>
    </row>
    <row r="85" spans="1:10" x14ac:dyDescent="0.25">
      <c r="A85" s="74" t="s">
        <v>149</v>
      </c>
      <c r="B85" s="59" t="s">
        <v>37</v>
      </c>
      <c r="C85" s="2" t="s">
        <v>6</v>
      </c>
      <c r="D85" s="2">
        <v>5150</v>
      </c>
      <c r="E85" s="4">
        <v>0</v>
      </c>
      <c r="F85" s="23">
        <f t="shared" ref="F85:F88" si="31">D85*E85</f>
        <v>0</v>
      </c>
      <c r="G85" s="2">
        <v>1</v>
      </c>
      <c r="H85" s="4">
        <v>0</v>
      </c>
      <c r="I85" s="23">
        <f t="shared" ref="I85:I88" si="32">G85*H85</f>
        <v>0</v>
      </c>
      <c r="J85" s="23">
        <f t="shared" ref="J85:J88" si="33">I85+F85</f>
        <v>0</v>
      </c>
    </row>
    <row r="86" spans="1:10" x14ac:dyDescent="0.25">
      <c r="A86" s="74" t="s">
        <v>150</v>
      </c>
      <c r="B86" s="59" t="s">
        <v>38</v>
      </c>
      <c r="C86" s="2" t="s">
        <v>6</v>
      </c>
      <c r="D86" s="2">
        <v>200</v>
      </c>
      <c r="E86" s="4">
        <v>0</v>
      </c>
      <c r="F86" s="23">
        <f t="shared" si="31"/>
        <v>0</v>
      </c>
      <c r="G86" s="2">
        <v>50</v>
      </c>
      <c r="H86" s="4">
        <v>0</v>
      </c>
      <c r="I86" s="23">
        <f t="shared" si="32"/>
        <v>0</v>
      </c>
      <c r="J86" s="23">
        <f t="shared" si="33"/>
        <v>0</v>
      </c>
    </row>
    <row r="87" spans="1:10" x14ac:dyDescent="0.25">
      <c r="A87" s="74" t="s">
        <v>151</v>
      </c>
      <c r="B87" s="59" t="s">
        <v>39</v>
      </c>
      <c r="C87" s="2" t="s">
        <v>6</v>
      </c>
      <c r="D87" s="2">
        <v>100</v>
      </c>
      <c r="E87" s="4">
        <v>0</v>
      </c>
      <c r="F87" s="23">
        <f t="shared" si="31"/>
        <v>0</v>
      </c>
      <c r="G87" s="2">
        <v>1</v>
      </c>
      <c r="H87" s="4">
        <v>0</v>
      </c>
      <c r="I87" s="23">
        <f t="shared" si="32"/>
        <v>0</v>
      </c>
      <c r="J87" s="23">
        <f t="shared" si="33"/>
        <v>0</v>
      </c>
    </row>
    <row r="88" spans="1:10" x14ac:dyDescent="0.25">
      <c r="A88" s="74" t="s">
        <v>152</v>
      </c>
      <c r="B88" s="59" t="s">
        <v>424</v>
      </c>
      <c r="C88" s="2" t="s">
        <v>6</v>
      </c>
      <c r="D88" s="2">
        <v>2101</v>
      </c>
      <c r="E88" s="4">
        <v>0</v>
      </c>
      <c r="F88" s="23">
        <f t="shared" si="31"/>
        <v>0</v>
      </c>
      <c r="G88" s="2">
        <f>106</f>
        <v>106</v>
      </c>
      <c r="H88" s="4">
        <v>0</v>
      </c>
      <c r="I88" s="23">
        <f t="shared" si="32"/>
        <v>0</v>
      </c>
      <c r="J88" s="23">
        <f t="shared" si="33"/>
        <v>0</v>
      </c>
    </row>
    <row r="89" spans="1:10" x14ac:dyDescent="0.25">
      <c r="A89" s="81" t="s">
        <v>300</v>
      </c>
      <c r="B89" s="82"/>
      <c r="C89" s="82"/>
      <c r="D89" s="82"/>
      <c r="E89" s="82"/>
      <c r="F89" s="82"/>
      <c r="G89" s="82"/>
      <c r="H89" s="82"/>
      <c r="I89" s="82"/>
      <c r="J89" s="83"/>
    </row>
    <row r="90" spans="1:10" x14ac:dyDescent="0.25">
      <c r="A90" s="20" t="s">
        <v>153</v>
      </c>
      <c r="B90" s="21" t="s">
        <v>301</v>
      </c>
      <c r="C90" s="22" t="s">
        <v>6</v>
      </c>
      <c r="D90" s="2">
        <v>5150</v>
      </c>
      <c r="E90" s="23">
        <v>0</v>
      </c>
      <c r="F90" s="23">
        <f t="shared" ref="F90:F101" si="34">D90*E90</f>
        <v>0</v>
      </c>
      <c r="G90" s="22">
        <v>300</v>
      </c>
      <c r="H90" s="23">
        <v>0</v>
      </c>
      <c r="I90" s="23">
        <f t="shared" ref="I90:I101" si="35">G90*H90</f>
        <v>0</v>
      </c>
      <c r="J90" s="23">
        <f t="shared" ref="J90:J101" si="36">I90+F90</f>
        <v>0</v>
      </c>
    </row>
    <row r="91" spans="1:10" x14ac:dyDescent="0.25">
      <c r="A91" s="20" t="s">
        <v>154</v>
      </c>
      <c r="B91" s="3" t="s">
        <v>302</v>
      </c>
      <c r="C91" s="2" t="s">
        <v>6</v>
      </c>
      <c r="D91" s="22">
        <v>20</v>
      </c>
      <c r="E91" s="4">
        <v>0</v>
      </c>
      <c r="F91" s="23">
        <f t="shared" si="34"/>
        <v>0</v>
      </c>
      <c r="G91" s="22">
        <v>300</v>
      </c>
      <c r="H91" s="4">
        <v>0</v>
      </c>
      <c r="I91" s="23">
        <f t="shared" si="35"/>
        <v>0</v>
      </c>
      <c r="J91" s="23">
        <f t="shared" si="36"/>
        <v>0</v>
      </c>
    </row>
    <row r="92" spans="1:10" x14ac:dyDescent="0.25">
      <c r="A92" s="20" t="s">
        <v>155</v>
      </c>
      <c r="B92" s="1" t="s">
        <v>303</v>
      </c>
      <c r="C92" s="2" t="s">
        <v>6</v>
      </c>
      <c r="D92" s="22">
        <v>20</v>
      </c>
      <c r="E92" s="4">
        <v>0</v>
      </c>
      <c r="F92" s="23">
        <f t="shared" si="34"/>
        <v>0</v>
      </c>
      <c r="G92" s="22">
        <v>30</v>
      </c>
      <c r="H92" s="4">
        <v>0</v>
      </c>
      <c r="I92" s="23">
        <f t="shared" si="35"/>
        <v>0</v>
      </c>
      <c r="J92" s="23">
        <f t="shared" si="36"/>
        <v>0</v>
      </c>
    </row>
    <row r="93" spans="1:10" x14ac:dyDescent="0.25">
      <c r="A93" s="20" t="s">
        <v>156</v>
      </c>
      <c r="B93" s="3" t="s">
        <v>304</v>
      </c>
      <c r="C93" s="2" t="s">
        <v>6</v>
      </c>
      <c r="D93" s="22">
        <v>20</v>
      </c>
      <c r="E93" s="4">
        <v>0</v>
      </c>
      <c r="F93" s="23">
        <f t="shared" si="34"/>
        <v>0</v>
      </c>
      <c r="G93" s="22">
        <v>30</v>
      </c>
      <c r="H93" s="4">
        <v>0</v>
      </c>
      <c r="I93" s="23">
        <f t="shared" si="35"/>
        <v>0</v>
      </c>
      <c r="J93" s="23">
        <f t="shared" si="36"/>
        <v>0</v>
      </c>
    </row>
    <row r="94" spans="1:10" x14ac:dyDescent="0.25">
      <c r="A94" s="20" t="s">
        <v>157</v>
      </c>
      <c r="B94" s="3" t="s">
        <v>305</v>
      </c>
      <c r="C94" s="2" t="s">
        <v>6</v>
      </c>
      <c r="D94" s="22">
        <v>20</v>
      </c>
      <c r="E94" s="4">
        <v>0</v>
      </c>
      <c r="F94" s="23">
        <f t="shared" si="34"/>
        <v>0</v>
      </c>
      <c r="G94" s="22">
        <v>30</v>
      </c>
      <c r="H94" s="4">
        <v>0</v>
      </c>
      <c r="I94" s="23">
        <f t="shared" si="35"/>
        <v>0</v>
      </c>
      <c r="J94" s="23">
        <f t="shared" si="36"/>
        <v>0</v>
      </c>
    </row>
    <row r="95" spans="1:10" x14ac:dyDescent="0.25">
      <c r="A95" s="20" t="s">
        <v>158</v>
      </c>
      <c r="B95" s="1" t="s">
        <v>306</v>
      </c>
      <c r="C95" s="2" t="s">
        <v>6</v>
      </c>
      <c r="D95" s="22">
        <v>20</v>
      </c>
      <c r="E95" s="4">
        <v>0</v>
      </c>
      <c r="F95" s="23">
        <f t="shared" si="34"/>
        <v>0</v>
      </c>
      <c r="G95" s="22">
        <v>30</v>
      </c>
      <c r="H95" s="4">
        <v>0</v>
      </c>
      <c r="I95" s="23">
        <f t="shared" si="35"/>
        <v>0</v>
      </c>
      <c r="J95" s="23">
        <f t="shared" si="36"/>
        <v>0</v>
      </c>
    </row>
    <row r="96" spans="1:10" x14ac:dyDescent="0.25">
      <c r="A96" s="20" t="s">
        <v>159</v>
      </c>
      <c r="B96" s="3" t="s">
        <v>307</v>
      </c>
      <c r="C96" s="2" t="s">
        <v>6</v>
      </c>
      <c r="D96" s="22">
        <v>20</v>
      </c>
      <c r="E96" s="4">
        <v>0</v>
      </c>
      <c r="F96" s="23">
        <f t="shared" si="34"/>
        <v>0</v>
      </c>
      <c r="G96" s="22">
        <v>30</v>
      </c>
      <c r="H96" s="4">
        <v>0</v>
      </c>
      <c r="I96" s="23">
        <f t="shared" si="35"/>
        <v>0</v>
      </c>
      <c r="J96" s="23">
        <f t="shared" si="36"/>
        <v>0</v>
      </c>
    </row>
    <row r="97" spans="1:10" x14ac:dyDescent="0.25">
      <c r="A97" s="20" t="s">
        <v>160</v>
      </c>
      <c r="B97" s="3" t="s">
        <v>308</v>
      </c>
      <c r="C97" s="2" t="s">
        <v>6</v>
      </c>
      <c r="D97" s="22">
        <v>20</v>
      </c>
      <c r="E97" s="4">
        <v>0</v>
      </c>
      <c r="F97" s="23">
        <f t="shared" si="34"/>
        <v>0</v>
      </c>
      <c r="G97" s="22">
        <v>30</v>
      </c>
      <c r="H97" s="4">
        <v>0</v>
      </c>
      <c r="I97" s="23">
        <f t="shared" si="35"/>
        <v>0</v>
      </c>
      <c r="J97" s="23">
        <f t="shared" si="36"/>
        <v>0</v>
      </c>
    </row>
    <row r="98" spans="1:10" x14ac:dyDescent="0.25">
      <c r="A98" s="20" t="s">
        <v>161</v>
      </c>
      <c r="B98" s="3" t="s">
        <v>309</v>
      </c>
      <c r="C98" s="2" t="s">
        <v>6</v>
      </c>
      <c r="D98" s="22">
        <v>20</v>
      </c>
      <c r="E98" s="4">
        <v>0</v>
      </c>
      <c r="F98" s="23">
        <f t="shared" si="34"/>
        <v>0</v>
      </c>
      <c r="G98" s="22">
        <v>30</v>
      </c>
      <c r="H98" s="4">
        <v>0</v>
      </c>
      <c r="I98" s="23">
        <f t="shared" si="35"/>
        <v>0</v>
      </c>
      <c r="J98" s="23">
        <f t="shared" si="36"/>
        <v>0</v>
      </c>
    </row>
    <row r="99" spans="1:10" x14ac:dyDescent="0.25">
      <c r="A99" s="20" t="s">
        <v>162</v>
      </c>
      <c r="B99" s="37" t="s">
        <v>376</v>
      </c>
      <c r="C99" s="2" t="s">
        <v>6</v>
      </c>
      <c r="D99" s="22">
        <v>20</v>
      </c>
      <c r="E99" s="4">
        <v>0</v>
      </c>
      <c r="F99" s="23">
        <f t="shared" si="34"/>
        <v>0</v>
      </c>
      <c r="G99" s="22">
        <v>50</v>
      </c>
      <c r="H99" s="4">
        <v>0</v>
      </c>
      <c r="I99" s="23">
        <f t="shared" si="35"/>
        <v>0</v>
      </c>
      <c r="J99" s="23">
        <f t="shared" si="36"/>
        <v>0</v>
      </c>
    </row>
    <row r="100" spans="1:10" x14ac:dyDescent="0.25">
      <c r="A100" s="20" t="s">
        <v>163</v>
      </c>
      <c r="B100" s="61" t="s">
        <v>391</v>
      </c>
      <c r="C100" s="2" t="s">
        <v>6</v>
      </c>
      <c r="D100" s="22">
        <v>20</v>
      </c>
      <c r="E100" s="4">
        <v>0</v>
      </c>
      <c r="F100" s="23">
        <f t="shared" si="34"/>
        <v>0</v>
      </c>
      <c r="G100" s="22">
        <v>50</v>
      </c>
      <c r="H100" s="4">
        <v>0</v>
      </c>
      <c r="I100" s="23">
        <f t="shared" si="35"/>
        <v>0</v>
      </c>
      <c r="J100" s="23">
        <f t="shared" si="36"/>
        <v>0</v>
      </c>
    </row>
    <row r="101" spans="1:10" x14ac:dyDescent="0.25">
      <c r="A101" s="20" t="s">
        <v>164</v>
      </c>
      <c r="B101" s="61" t="s">
        <v>390</v>
      </c>
      <c r="C101" s="2" t="s">
        <v>6</v>
      </c>
      <c r="D101" s="22">
        <v>20</v>
      </c>
      <c r="E101" s="4">
        <v>0</v>
      </c>
      <c r="F101" s="23">
        <f t="shared" si="34"/>
        <v>0</v>
      </c>
      <c r="G101" s="22">
        <v>100</v>
      </c>
      <c r="H101" s="4">
        <v>0</v>
      </c>
      <c r="I101" s="23">
        <f t="shared" si="35"/>
        <v>0</v>
      </c>
      <c r="J101" s="23">
        <f t="shared" si="36"/>
        <v>0</v>
      </c>
    </row>
    <row r="102" spans="1:10" x14ac:dyDescent="0.25">
      <c r="A102" s="81" t="s">
        <v>311</v>
      </c>
      <c r="B102" s="82"/>
      <c r="C102" s="82"/>
      <c r="D102" s="82"/>
      <c r="E102" s="82"/>
      <c r="F102" s="82"/>
      <c r="G102" s="82"/>
      <c r="H102" s="82"/>
      <c r="I102" s="82"/>
      <c r="J102" s="83"/>
    </row>
    <row r="103" spans="1:10" x14ac:dyDescent="0.25">
      <c r="A103" s="20" t="s">
        <v>165</v>
      </c>
      <c r="B103" s="30" t="s">
        <v>310</v>
      </c>
      <c r="C103" s="22" t="s">
        <v>6</v>
      </c>
      <c r="D103" s="22">
        <v>2101</v>
      </c>
      <c r="E103" s="23">
        <v>0</v>
      </c>
      <c r="F103" s="23">
        <f t="shared" ref="F103:F110" si="37">D103*E103</f>
        <v>0</v>
      </c>
      <c r="G103" s="22">
        <v>1</v>
      </c>
      <c r="H103" s="23">
        <v>0</v>
      </c>
      <c r="I103" s="23">
        <f t="shared" ref="I103:I110" si="38">G103*H103</f>
        <v>0</v>
      </c>
      <c r="J103" s="23">
        <f t="shared" ref="J103:J110" si="39">I103+F103</f>
        <v>0</v>
      </c>
    </row>
    <row r="104" spans="1:10" x14ac:dyDescent="0.25">
      <c r="A104" s="20" t="s">
        <v>166</v>
      </c>
      <c r="B104" s="1" t="s">
        <v>313</v>
      </c>
      <c r="C104" s="2" t="s">
        <v>6</v>
      </c>
      <c r="D104" s="22">
        <v>15</v>
      </c>
      <c r="E104" s="4">
        <v>0</v>
      </c>
      <c r="F104" s="23">
        <f t="shared" si="37"/>
        <v>0</v>
      </c>
      <c r="G104" s="22">
        <v>300</v>
      </c>
      <c r="H104" s="4">
        <v>0</v>
      </c>
      <c r="I104" s="23">
        <f t="shared" si="38"/>
        <v>0</v>
      </c>
      <c r="J104" s="23">
        <f t="shared" si="39"/>
        <v>0</v>
      </c>
    </row>
    <row r="105" spans="1:10" x14ac:dyDescent="0.25">
      <c r="A105" s="20" t="s">
        <v>167</v>
      </c>
      <c r="B105" s="3" t="s">
        <v>314</v>
      </c>
      <c r="C105" s="2" t="s">
        <v>6</v>
      </c>
      <c r="D105" s="22">
        <v>15</v>
      </c>
      <c r="E105" s="4">
        <v>0</v>
      </c>
      <c r="F105" s="23">
        <f t="shared" si="37"/>
        <v>0</v>
      </c>
      <c r="G105" s="22">
        <v>15</v>
      </c>
      <c r="H105" s="4">
        <v>0</v>
      </c>
      <c r="I105" s="23">
        <f t="shared" si="38"/>
        <v>0</v>
      </c>
      <c r="J105" s="23">
        <f t="shared" si="39"/>
        <v>0</v>
      </c>
    </row>
    <row r="106" spans="1:10" ht="42.75" customHeight="1" x14ac:dyDescent="0.25">
      <c r="A106" s="20" t="s">
        <v>168</v>
      </c>
      <c r="B106" s="1" t="s">
        <v>315</v>
      </c>
      <c r="C106" s="2" t="s">
        <v>6</v>
      </c>
      <c r="D106" s="22">
        <v>15</v>
      </c>
      <c r="E106" s="4">
        <v>0</v>
      </c>
      <c r="F106" s="23">
        <f t="shared" si="37"/>
        <v>0</v>
      </c>
      <c r="G106" s="22">
        <v>15</v>
      </c>
      <c r="H106" s="4">
        <v>0</v>
      </c>
      <c r="I106" s="23">
        <f t="shared" si="38"/>
        <v>0</v>
      </c>
      <c r="J106" s="23">
        <f t="shared" si="39"/>
        <v>0</v>
      </c>
    </row>
    <row r="107" spans="1:10" x14ac:dyDescent="0.25">
      <c r="A107" s="20" t="s">
        <v>169</v>
      </c>
      <c r="B107" s="3" t="s">
        <v>316</v>
      </c>
      <c r="C107" s="2" t="s">
        <v>6</v>
      </c>
      <c r="D107" s="22">
        <v>15</v>
      </c>
      <c r="E107" s="4">
        <v>0</v>
      </c>
      <c r="F107" s="23">
        <f t="shared" si="37"/>
        <v>0</v>
      </c>
      <c r="G107" s="22">
        <v>15</v>
      </c>
      <c r="H107" s="4">
        <v>0</v>
      </c>
      <c r="I107" s="23">
        <f t="shared" si="38"/>
        <v>0</v>
      </c>
      <c r="J107" s="23">
        <f t="shared" si="39"/>
        <v>0</v>
      </c>
    </row>
    <row r="108" spans="1:10" x14ac:dyDescent="0.25">
      <c r="A108" s="20" t="s">
        <v>170</v>
      </c>
      <c r="B108" s="1" t="s">
        <v>317</v>
      </c>
      <c r="C108" s="2" t="s">
        <v>6</v>
      </c>
      <c r="D108" s="22">
        <v>15</v>
      </c>
      <c r="E108" s="4">
        <v>0</v>
      </c>
      <c r="F108" s="23">
        <f t="shared" si="37"/>
        <v>0</v>
      </c>
      <c r="G108" s="22">
        <v>15</v>
      </c>
      <c r="H108" s="4">
        <v>0</v>
      </c>
      <c r="I108" s="23">
        <f t="shared" si="38"/>
        <v>0</v>
      </c>
      <c r="J108" s="23">
        <f t="shared" si="39"/>
        <v>0</v>
      </c>
    </row>
    <row r="109" spans="1:10" x14ac:dyDescent="0.25">
      <c r="A109" s="20" t="s">
        <v>171</v>
      </c>
      <c r="B109" s="1" t="s">
        <v>376</v>
      </c>
      <c r="C109" s="2" t="s">
        <v>6</v>
      </c>
      <c r="D109" s="22">
        <v>15</v>
      </c>
      <c r="E109" s="4">
        <v>0</v>
      </c>
      <c r="F109" s="23">
        <f t="shared" si="37"/>
        <v>0</v>
      </c>
      <c r="G109" s="22">
        <v>106</v>
      </c>
      <c r="H109" s="4">
        <v>0</v>
      </c>
      <c r="I109" s="23">
        <f t="shared" si="38"/>
        <v>0</v>
      </c>
      <c r="J109" s="23">
        <f t="shared" si="39"/>
        <v>0</v>
      </c>
    </row>
    <row r="110" spans="1:10" x14ac:dyDescent="0.25">
      <c r="A110" s="20" t="s">
        <v>172</v>
      </c>
      <c r="B110" s="1" t="s">
        <v>391</v>
      </c>
      <c r="C110" s="2" t="s">
        <v>6</v>
      </c>
      <c r="D110" s="22">
        <v>15</v>
      </c>
      <c r="E110" s="4">
        <v>0</v>
      </c>
      <c r="F110" s="23">
        <f t="shared" si="37"/>
        <v>0</v>
      </c>
      <c r="G110" s="22">
        <v>15</v>
      </c>
      <c r="H110" s="4">
        <v>0</v>
      </c>
      <c r="I110" s="23">
        <f t="shared" si="38"/>
        <v>0</v>
      </c>
      <c r="J110" s="23">
        <f t="shared" si="39"/>
        <v>0</v>
      </c>
    </row>
    <row r="111" spans="1:10" x14ac:dyDescent="0.25">
      <c r="A111" s="81" t="s">
        <v>312</v>
      </c>
      <c r="B111" s="82"/>
      <c r="C111" s="82"/>
      <c r="D111" s="82"/>
      <c r="E111" s="82"/>
      <c r="F111" s="82"/>
      <c r="G111" s="82"/>
      <c r="H111" s="82"/>
      <c r="I111" s="82"/>
      <c r="J111" s="83"/>
    </row>
    <row r="112" spans="1:10" x14ac:dyDescent="0.25">
      <c r="A112" s="20" t="s">
        <v>173</v>
      </c>
      <c r="B112" s="21" t="s">
        <v>318</v>
      </c>
      <c r="C112" s="22" t="s">
        <v>6</v>
      </c>
      <c r="D112" s="22">
        <v>200</v>
      </c>
      <c r="E112" s="23">
        <v>0</v>
      </c>
      <c r="F112" s="4">
        <v>0</v>
      </c>
      <c r="G112" s="22">
        <v>50</v>
      </c>
      <c r="H112" s="4">
        <v>0</v>
      </c>
      <c r="I112" s="4">
        <v>0</v>
      </c>
      <c r="J112" s="4">
        <v>0</v>
      </c>
    </row>
    <row r="113" spans="1:17" s="55" customFormat="1" x14ac:dyDescent="0.25">
      <c r="A113" s="20" t="s">
        <v>174</v>
      </c>
      <c r="B113" s="3" t="s">
        <v>319</v>
      </c>
      <c r="C113" s="2" t="s">
        <v>6</v>
      </c>
      <c r="D113" s="22">
        <v>10</v>
      </c>
      <c r="E113" s="4">
        <v>0</v>
      </c>
      <c r="F113" s="4">
        <v>0</v>
      </c>
      <c r="G113" s="22">
        <v>100</v>
      </c>
      <c r="H113" s="4">
        <v>0</v>
      </c>
      <c r="I113" s="4">
        <v>0</v>
      </c>
      <c r="J113" s="4">
        <v>0</v>
      </c>
      <c r="K113" s="10"/>
      <c r="L113" s="10"/>
      <c r="M113" s="10"/>
      <c r="N113" s="10"/>
      <c r="O113" s="10"/>
      <c r="P113" s="10"/>
      <c r="Q113" s="10"/>
    </row>
    <row r="114" spans="1:17" x14ac:dyDescent="0.25">
      <c r="A114" s="20" t="s">
        <v>175</v>
      </c>
      <c r="B114" s="1" t="s">
        <v>320</v>
      </c>
      <c r="C114" s="2" t="s">
        <v>6</v>
      </c>
      <c r="D114" s="22">
        <v>10</v>
      </c>
      <c r="E114" s="4">
        <v>0</v>
      </c>
      <c r="F114" s="4">
        <v>0</v>
      </c>
      <c r="G114" s="22">
        <v>20</v>
      </c>
      <c r="H114" s="4">
        <v>0</v>
      </c>
      <c r="I114" s="4">
        <v>0</v>
      </c>
      <c r="J114" s="4">
        <v>0</v>
      </c>
    </row>
    <row r="115" spans="1:17" x14ac:dyDescent="0.25">
      <c r="A115" s="20" t="s">
        <v>176</v>
      </c>
      <c r="B115" s="3" t="s">
        <v>319</v>
      </c>
      <c r="C115" s="2" t="s">
        <v>6</v>
      </c>
      <c r="D115" s="22">
        <v>10</v>
      </c>
      <c r="E115" s="4">
        <v>0</v>
      </c>
      <c r="F115" s="4">
        <v>0</v>
      </c>
      <c r="G115" s="22">
        <v>20</v>
      </c>
      <c r="H115" s="4">
        <v>0</v>
      </c>
      <c r="I115" s="4">
        <v>0</v>
      </c>
      <c r="J115" s="4">
        <v>0</v>
      </c>
    </row>
    <row r="116" spans="1:17" x14ac:dyDescent="0.25">
      <c r="A116" s="20" t="s">
        <v>177</v>
      </c>
      <c r="B116" s="1" t="s">
        <v>321</v>
      </c>
      <c r="C116" s="2" t="s">
        <v>6</v>
      </c>
      <c r="D116" s="22">
        <v>10</v>
      </c>
      <c r="E116" s="4">
        <v>0</v>
      </c>
      <c r="F116" s="4">
        <v>0</v>
      </c>
      <c r="G116" s="22">
        <v>20</v>
      </c>
      <c r="H116" s="4">
        <v>0</v>
      </c>
      <c r="I116" s="4">
        <v>0</v>
      </c>
      <c r="J116" s="4">
        <v>0</v>
      </c>
    </row>
    <row r="117" spans="1:17" x14ac:dyDescent="0.25">
      <c r="A117" s="20" t="s">
        <v>374</v>
      </c>
      <c r="B117" s="3" t="s">
        <v>322</v>
      </c>
      <c r="C117" s="2" t="s">
        <v>6</v>
      </c>
      <c r="D117" s="22">
        <v>10</v>
      </c>
      <c r="E117" s="4">
        <v>0</v>
      </c>
      <c r="F117" s="4">
        <v>0</v>
      </c>
      <c r="G117" s="22">
        <v>20</v>
      </c>
      <c r="H117" s="4">
        <v>0</v>
      </c>
      <c r="I117" s="4">
        <v>0</v>
      </c>
      <c r="J117" s="4">
        <v>0</v>
      </c>
    </row>
    <row r="118" spans="1:17" x14ac:dyDescent="0.25">
      <c r="A118" s="20" t="s">
        <v>178</v>
      </c>
      <c r="B118" s="59" t="s">
        <v>323</v>
      </c>
      <c r="C118" s="41" t="s">
        <v>6</v>
      </c>
      <c r="D118" s="22">
        <v>10</v>
      </c>
      <c r="E118" s="39">
        <v>0</v>
      </c>
      <c r="F118" s="4">
        <v>0</v>
      </c>
      <c r="G118" s="22">
        <v>20</v>
      </c>
      <c r="H118" s="39">
        <v>0</v>
      </c>
      <c r="I118" s="4">
        <v>0</v>
      </c>
      <c r="J118" s="4">
        <v>0</v>
      </c>
    </row>
    <row r="119" spans="1:17" x14ac:dyDescent="0.25">
      <c r="A119" s="20" t="s">
        <v>179</v>
      </c>
      <c r="B119" s="37" t="s">
        <v>376</v>
      </c>
      <c r="C119" s="2" t="s">
        <v>6</v>
      </c>
      <c r="D119" s="22">
        <v>10</v>
      </c>
      <c r="E119" s="4">
        <v>0</v>
      </c>
      <c r="F119" s="4">
        <v>0</v>
      </c>
      <c r="G119" s="22">
        <v>20</v>
      </c>
      <c r="H119" s="4">
        <v>0</v>
      </c>
      <c r="I119" s="4">
        <v>0</v>
      </c>
      <c r="J119" s="4">
        <v>0</v>
      </c>
    </row>
    <row r="120" spans="1:17" x14ac:dyDescent="0.25">
      <c r="A120" s="20" t="s">
        <v>180</v>
      </c>
      <c r="B120" s="61" t="s">
        <v>391</v>
      </c>
      <c r="C120" s="2" t="s">
        <v>6</v>
      </c>
      <c r="D120" s="22">
        <v>10</v>
      </c>
      <c r="E120" s="4">
        <v>0</v>
      </c>
      <c r="F120" s="4">
        <v>0</v>
      </c>
      <c r="G120" s="22">
        <v>20</v>
      </c>
      <c r="H120" s="4">
        <v>0</v>
      </c>
      <c r="I120" s="4">
        <v>0</v>
      </c>
      <c r="J120" s="4">
        <v>0</v>
      </c>
    </row>
    <row r="121" spans="1:17" x14ac:dyDescent="0.25">
      <c r="A121" s="20" t="s">
        <v>181</v>
      </c>
      <c r="B121" s="61" t="s">
        <v>390</v>
      </c>
      <c r="C121" s="2" t="s">
        <v>6</v>
      </c>
      <c r="D121" s="22">
        <v>10</v>
      </c>
      <c r="E121" s="4">
        <v>0</v>
      </c>
      <c r="F121" s="4">
        <v>0</v>
      </c>
      <c r="G121" s="22">
        <v>50</v>
      </c>
      <c r="H121" s="4">
        <v>0</v>
      </c>
      <c r="I121" s="4">
        <v>0</v>
      </c>
      <c r="J121" s="4">
        <v>0</v>
      </c>
    </row>
    <row r="122" spans="1:17" x14ac:dyDescent="0.25">
      <c r="A122" s="81" t="s">
        <v>351</v>
      </c>
      <c r="B122" s="82"/>
      <c r="C122" s="82"/>
      <c r="D122" s="82"/>
      <c r="E122" s="82"/>
      <c r="F122" s="82"/>
      <c r="G122" s="82"/>
      <c r="H122" s="82"/>
      <c r="I122" s="82"/>
      <c r="J122" s="83"/>
    </row>
    <row r="123" spans="1:17" x14ac:dyDescent="0.25">
      <c r="A123" s="20" t="s">
        <v>182</v>
      </c>
      <c r="B123" s="30" t="s">
        <v>324</v>
      </c>
      <c r="C123" s="22" t="s">
        <v>6</v>
      </c>
      <c r="D123" s="22">
        <v>25</v>
      </c>
      <c r="E123" s="23">
        <v>0</v>
      </c>
      <c r="F123" s="4">
        <v>0</v>
      </c>
      <c r="G123" s="22">
        <v>30</v>
      </c>
      <c r="H123" s="23">
        <v>0</v>
      </c>
      <c r="I123" s="4">
        <v>0</v>
      </c>
      <c r="J123" s="23">
        <f t="shared" ref="J123:J132" si="40">I123+F123</f>
        <v>0</v>
      </c>
    </row>
    <row r="124" spans="1:17" x14ac:dyDescent="0.25">
      <c r="A124" s="20" t="s">
        <v>183</v>
      </c>
      <c r="B124" s="1" t="s">
        <v>318</v>
      </c>
      <c r="C124" s="2" t="s">
        <v>6</v>
      </c>
      <c r="D124" s="22">
        <v>25</v>
      </c>
      <c r="E124" s="4">
        <v>0</v>
      </c>
      <c r="F124" s="4">
        <v>0</v>
      </c>
      <c r="G124" s="22">
        <v>30</v>
      </c>
      <c r="H124" s="4">
        <v>0</v>
      </c>
      <c r="I124" s="4">
        <v>0</v>
      </c>
      <c r="J124" s="23">
        <f t="shared" si="40"/>
        <v>0</v>
      </c>
    </row>
    <row r="125" spans="1:17" x14ac:dyDescent="0.25">
      <c r="A125" s="20" t="s">
        <v>184</v>
      </c>
      <c r="B125" s="3" t="s">
        <v>325</v>
      </c>
      <c r="C125" s="2" t="s">
        <v>6</v>
      </c>
      <c r="D125" s="22">
        <v>25</v>
      </c>
      <c r="E125" s="4">
        <v>0</v>
      </c>
      <c r="F125" s="4">
        <v>0</v>
      </c>
      <c r="G125" s="22">
        <v>30</v>
      </c>
      <c r="H125" s="4">
        <v>0</v>
      </c>
      <c r="I125" s="4">
        <v>0</v>
      </c>
      <c r="J125" s="23">
        <f t="shared" si="40"/>
        <v>0</v>
      </c>
    </row>
    <row r="126" spans="1:17" x14ac:dyDescent="0.25">
      <c r="A126" s="20" t="s">
        <v>186</v>
      </c>
      <c r="B126" s="1" t="s">
        <v>326</v>
      </c>
      <c r="C126" s="2" t="s">
        <v>6</v>
      </c>
      <c r="D126" s="22">
        <v>25</v>
      </c>
      <c r="E126" s="4">
        <v>0</v>
      </c>
      <c r="F126" s="4">
        <v>0</v>
      </c>
      <c r="G126" s="22">
        <v>30</v>
      </c>
      <c r="H126" s="4">
        <v>0</v>
      </c>
      <c r="I126" s="4">
        <v>0</v>
      </c>
      <c r="J126" s="23">
        <f t="shared" si="40"/>
        <v>0</v>
      </c>
    </row>
    <row r="127" spans="1:17" x14ac:dyDescent="0.25">
      <c r="A127" s="20" t="s">
        <v>187</v>
      </c>
      <c r="B127" s="3" t="s">
        <v>327</v>
      </c>
      <c r="C127" s="2" t="s">
        <v>6</v>
      </c>
      <c r="D127" s="22">
        <v>25</v>
      </c>
      <c r="E127" s="4">
        <v>0</v>
      </c>
      <c r="F127" s="4">
        <v>0</v>
      </c>
      <c r="G127" s="22">
        <v>30</v>
      </c>
      <c r="H127" s="4">
        <v>0</v>
      </c>
      <c r="I127" s="4">
        <v>0</v>
      </c>
      <c r="J127" s="23">
        <f t="shared" si="40"/>
        <v>0</v>
      </c>
    </row>
    <row r="128" spans="1:17" x14ac:dyDescent="0.25">
      <c r="A128" s="20" t="s">
        <v>188</v>
      </c>
      <c r="B128" s="1" t="s">
        <v>328</v>
      </c>
      <c r="C128" s="2" t="s">
        <v>6</v>
      </c>
      <c r="D128" s="22">
        <v>25</v>
      </c>
      <c r="E128" s="4">
        <v>0</v>
      </c>
      <c r="F128" s="4">
        <v>0</v>
      </c>
      <c r="G128" s="22">
        <v>30</v>
      </c>
      <c r="H128" s="4">
        <v>0</v>
      </c>
      <c r="I128" s="4">
        <v>0</v>
      </c>
      <c r="J128" s="23">
        <f t="shared" si="40"/>
        <v>0</v>
      </c>
    </row>
    <row r="129" spans="1:10" x14ac:dyDescent="0.25">
      <c r="A129" s="20" t="s">
        <v>189</v>
      </c>
      <c r="B129" s="27" t="s">
        <v>329</v>
      </c>
      <c r="C129" s="28" t="s">
        <v>6</v>
      </c>
      <c r="D129" s="22">
        <v>25</v>
      </c>
      <c r="E129" s="29">
        <v>0</v>
      </c>
      <c r="F129" s="4">
        <v>0</v>
      </c>
      <c r="G129" s="22">
        <v>30</v>
      </c>
      <c r="H129" s="29">
        <v>0</v>
      </c>
      <c r="I129" s="4">
        <v>0</v>
      </c>
      <c r="J129" s="23">
        <f t="shared" si="40"/>
        <v>0</v>
      </c>
    </row>
    <row r="130" spans="1:10" x14ac:dyDescent="0.25">
      <c r="A130" s="20" t="s">
        <v>190</v>
      </c>
      <c r="B130" s="37" t="s">
        <v>376</v>
      </c>
      <c r="C130" s="2" t="s">
        <v>6</v>
      </c>
      <c r="D130" s="22">
        <v>25</v>
      </c>
      <c r="E130" s="4">
        <v>0</v>
      </c>
      <c r="F130" s="4">
        <v>0</v>
      </c>
      <c r="G130" s="22">
        <v>30</v>
      </c>
      <c r="H130" s="4">
        <v>0</v>
      </c>
      <c r="I130" s="4">
        <v>0</v>
      </c>
      <c r="J130" s="23">
        <f t="shared" si="40"/>
        <v>0</v>
      </c>
    </row>
    <row r="131" spans="1:10" x14ac:dyDescent="0.25">
      <c r="A131" s="20" t="s">
        <v>191</v>
      </c>
      <c r="B131" s="61" t="s">
        <v>391</v>
      </c>
      <c r="C131" s="2" t="s">
        <v>6</v>
      </c>
      <c r="D131" s="22">
        <v>25</v>
      </c>
      <c r="E131" s="4">
        <v>0</v>
      </c>
      <c r="F131" s="4">
        <v>0</v>
      </c>
      <c r="G131" s="22">
        <v>30</v>
      </c>
      <c r="H131" s="4">
        <v>0</v>
      </c>
      <c r="I131" s="4">
        <v>0</v>
      </c>
      <c r="J131" s="23">
        <f t="shared" si="40"/>
        <v>0</v>
      </c>
    </row>
    <row r="132" spans="1:10" x14ac:dyDescent="0.25">
      <c r="A132" s="20" t="s">
        <v>192</v>
      </c>
      <c r="B132" s="61" t="s">
        <v>390</v>
      </c>
      <c r="C132" s="2" t="s">
        <v>6</v>
      </c>
      <c r="D132" s="22">
        <v>25</v>
      </c>
      <c r="E132" s="4">
        <v>0</v>
      </c>
      <c r="F132" s="4">
        <v>0</v>
      </c>
      <c r="G132" s="22">
        <v>30</v>
      </c>
      <c r="H132" s="4">
        <v>0</v>
      </c>
      <c r="I132" s="4">
        <v>0</v>
      </c>
      <c r="J132" s="23">
        <f t="shared" si="40"/>
        <v>0</v>
      </c>
    </row>
    <row r="133" spans="1:10" x14ac:dyDescent="0.25">
      <c r="A133" s="81" t="s">
        <v>352</v>
      </c>
      <c r="B133" s="82"/>
      <c r="C133" s="82"/>
      <c r="D133" s="82"/>
      <c r="E133" s="82"/>
      <c r="F133" s="82"/>
      <c r="G133" s="82"/>
      <c r="H133" s="82"/>
      <c r="I133" s="82"/>
      <c r="J133" s="83"/>
    </row>
    <row r="134" spans="1:10" x14ac:dyDescent="0.25">
      <c r="A134" s="8" t="s">
        <v>193</v>
      </c>
      <c r="B134" s="1" t="s">
        <v>330</v>
      </c>
      <c r="C134" s="2" t="s">
        <v>6</v>
      </c>
      <c r="D134" s="22">
        <v>0</v>
      </c>
      <c r="E134" s="4">
        <v>0</v>
      </c>
      <c r="F134" s="4">
        <v>0</v>
      </c>
      <c r="G134" s="22">
        <v>5</v>
      </c>
      <c r="H134" s="4">
        <v>0</v>
      </c>
      <c r="I134" s="4">
        <v>0</v>
      </c>
      <c r="J134" s="23">
        <f t="shared" ref="J134:J138" si="41">I134+F134</f>
        <v>0</v>
      </c>
    </row>
    <row r="135" spans="1:10" x14ac:dyDescent="0.25">
      <c r="A135" s="8" t="s">
        <v>194</v>
      </c>
      <c r="B135" s="3" t="s">
        <v>331</v>
      </c>
      <c r="C135" s="2" t="s">
        <v>6</v>
      </c>
      <c r="D135" s="22">
        <v>0</v>
      </c>
      <c r="E135" s="4">
        <v>0</v>
      </c>
      <c r="F135" s="4">
        <v>0</v>
      </c>
      <c r="G135" s="22">
        <v>5</v>
      </c>
      <c r="H135" s="4">
        <v>0</v>
      </c>
      <c r="I135" s="4">
        <v>0</v>
      </c>
      <c r="J135" s="23">
        <f t="shared" si="41"/>
        <v>0</v>
      </c>
    </row>
    <row r="136" spans="1:10" ht="39.75" customHeight="1" x14ac:dyDescent="0.25">
      <c r="A136" s="8" t="s">
        <v>195</v>
      </c>
      <c r="B136" s="1" t="s">
        <v>332</v>
      </c>
      <c r="C136" s="2" t="s">
        <v>6</v>
      </c>
      <c r="D136" s="2">
        <v>0</v>
      </c>
      <c r="E136" s="4">
        <v>0</v>
      </c>
      <c r="F136" s="4">
        <v>0</v>
      </c>
      <c r="G136" s="2">
        <v>5</v>
      </c>
      <c r="H136" s="4">
        <v>0</v>
      </c>
      <c r="I136" s="4">
        <v>0</v>
      </c>
      <c r="J136" s="23">
        <f t="shared" si="41"/>
        <v>0</v>
      </c>
    </row>
    <row r="137" spans="1:10" ht="30" x14ac:dyDescent="0.25">
      <c r="A137" s="8" t="s">
        <v>196</v>
      </c>
      <c r="B137" s="1" t="s">
        <v>333</v>
      </c>
      <c r="C137" s="2" t="s">
        <v>6</v>
      </c>
      <c r="D137" s="22">
        <v>0</v>
      </c>
      <c r="E137" s="4">
        <v>0</v>
      </c>
      <c r="F137" s="4">
        <v>0</v>
      </c>
      <c r="G137" s="22">
        <v>5</v>
      </c>
      <c r="H137" s="4">
        <v>0</v>
      </c>
      <c r="I137" s="4">
        <v>0</v>
      </c>
      <c r="J137" s="23">
        <f t="shared" si="41"/>
        <v>0</v>
      </c>
    </row>
    <row r="138" spans="1:10" ht="30" x14ac:dyDescent="0.25">
      <c r="A138" s="8" t="s">
        <v>197</v>
      </c>
      <c r="B138" s="1" t="s">
        <v>334</v>
      </c>
      <c r="C138" s="2" t="s">
        <v>10</v>
      </c>
      <c r="D138" s="22">
        <v>250</v>
      </c>
      <c r="E138" s="4">
        <v>0</v>
      </c>
      <c r="F138" s="4">
        <v>0</v>
      </c>
      <c r="G138" s="22">
        <v>5</v>
      </c>
      <c r="H138" s="4">
        <v>0</v>
      </c>
      <c r="I138" s="4">
        <v>0</v>
      </c>
      <c r="J138" s="23">
        <f t="shared" si="41"/>
        <v>0</v>
      </c>
    </row>
    <row r="139" spans="1:10" x14ac:dyDescent="0.25">
      <c r="A139" s="131" t="s">
        <v>353</v>
      </c>
      <c r="B139" s="132"/>
      <c r="C139" s="132"/>
      <c r="D139" s="132"/>
      <c r="E139" s="132"/>
      <c r="F139" s="132"/>
      <c r="G139" s="132"/>
      <c r="H139" s="132"/>
      <c r="I139" s="132"/>
      <c r="J139" s="133"/>
    </row>
    <row r="140" spans="1:10" x14ac:dyDescent="0.25">
      <c r="A140" s="8" t="s">
        <v>278</v>
      </c>
      <c r="B140" s="1" t="s">
        <v>76</v>
      </c>
      <c r="C140" s="2" t="s">
        <v>10</v>
      </c>
      <c r="D140" s="22">
        <v>15</v>
      </c>
      <c r="E140" s="7">
        <v>0</v>
      </c>
      <c r="F140" s="4">
        <v>0</v>
      </c>
      <c r="G140" s="22">
        <v>15</v>
      </c>
      <c r="H140" s="7">
        <v>0</v>
      </c>
      <c r="I140" s="4">
        <v>0</v>
      </c>
      <c r="J140" s="23">
        <f t="shared" ref="J140:J141" si="42">I140+F140</f>
        <v>0</v>
      </c>
    </row>
    <row r="141" spans="1:10" x14ac:dyDescent="0.25">
      <c r="A141" s="8" t="s">
        <v>280</v>
      </c>
      <c r="B141" s="1" t="s">
        <v>77</v>
      </c>
      <c r="C141" s="2" t="s">
        <v>10</v>
      </c>
      <c r="D141" s="22">
        <v>15</v>
      </c>
      <c r="E141" s="7">
        <v>0</v>
      </c>
      <c r="F141" s="4">
        <v>0</v>
      </c>
      <c r="G141" s="22">
        <v>15</v>
      </c>
      <c r="H141" s="7">
        <v>0</v>
      </c>
      <c r="I141" s="4"/>
      <c r="J141" s="23">
        <f t="shared" si="42"/>
        <v>0</v>
      </c>
    </row>
    <row r="142" spans="1:10" x14ac:dyDescent="0.25">
      <c r="A142" s="81" t="s">
        <v>354</v>
      </c>
      <c r="B142" s="82"/>
      <c r="C142" s="82"/>
      <c r="D142" s="82"/>
      <c r="E142" s="82"/>
      <c r="F142" s="82"/>
      <c r="G142" s="82"/>
      <c r="H142" s="82"/>
      <c r="I142" s="82"/>
      <c r="J142" s="83"/>
    </row>
    <row r="143" spans="1:10" x14ac:dyDescent="0.25">
      <c r="A143" s="8" t="s">
        <v>282</v>
      </c>
      <c r="B143" s="1" t="s">
        <v>335</v>
      </c>
      <c r="C143" s="2" t="s">
        <v>6</v>
      </c>
      <c r="D143" s="22">
        <v>30</v>
      </c>
      <c r="E143" s="4">
        <v>0</v>
      </c>
      <c r="F143" s="4">
        <v>0</v>
      </c>
      <c r="G143" s="22">
        <v>50</v>
      </c>
      <c r="H143" s="4">
        <v>0</v>
      </c>
      <c r="I143" s="4">
        <v>0</v>
      </c>
      <c r="J143" s="23">
        <f t="shared" ref="J143:J152" si="43">I143+F143</f>
        <v>0</v>
      </c>
    </row>
    <row r="144" spans="1:10" x14ac:dyDescent="0.25">
      <c r="A144" s="8" t="s">
        <v>284</v>
      </c>
      <c r="B144" s="1" t="s">
        <v>336</v>
      </c>
      <c r="C144" s="2" t="s">
        <v>6</v>
      </c>
      <c r="D144" s="22">
        <v>30</v>
      </c>
      <c r="E144" s="4">
        <v>0</v>
      </c>
      <c r="F144" s="4">
        <v>0</v>
      </c>
      <c r="G144" s="22">
        <v>25</v>
      </c>
      <c r="H144" s="4">
        <v>0</v>
      </c>
      <c r="I144" s="4">
        <v>0</v>
      </c>
      <c r="J144" s="23">
        <f t="shared" si="43"/>
        <v>0</v>
      </c>
    </row>
    <row r="145" spans="1:10" x14ac:dyDescent="0.25">
      <c r="A145" s="8" t="s">
        <v>392</v>
      </c>
      <c r="B145" s="1" t="s">
        <v>337</v>
      </c>
      <c r="C145" s="2" t="s">
        <v>10</v>
      </c>
      <c r="D145" s="22">
        <v>30</v>
      </c>
      <c r="E145" s="4">
        <v>0</v>
      </c>
      <c r="F145" s="4">
        <v>0</v>
      </c>
      <c r="G145" s="22">
        <v>25</v>
      </c>
      <c r="H145" s="4">
        <v>0</v>
      </c>
      <c r="I145" s="4">
        <v>0</v>
      </c>
      <c r="J145" s="23">
        <f t="shared" si="43"/>
        <v>0</v>
      </c>
    </row>
    <row r="146" spans="1:10" x14ac:dyDescent="0.25">
      <c r="A146" s="8" t="s">
        <v>393</v>
      </c>
      <c r="B146" s="1" t="s">
        <v>338</v>
      </c>
      <c r="C146" s="2" t="s">
        <v>6</v>
      </c>
      <c r="D146" s="22">
        <v>30</v>
      </c>
      <c r="E146" s="4">
        <v>0</v>
      </c>
      <c r="F146" s="4">
        <v>0</v>
      </c>
      <c r="G146" s="22">
        <v>25</v>
      </c>
      <c r="H146" s="4">
        <v>0</v>
      </c>
      <c r="I146" s="4">
        <v>0</v>
      </c>
      <c r="J146" s="23">
        <f t="shared" si="43"/>
        <v>0</v>
      </c>
    </row>
    <row r="147" spans="1:10" x14ac:dyDescent="0.25">
      <c r="A147" s="8" t="s">
        <v>395</v>
      </c>
      <c r="B147" s="1" t="s">
        <v>339</v>
      </c>
      <c r="C147" s="2" t="s">
        <v>6</v>
      </c>
      <c r="D147" s="22">
        <v>30</v>
      </c>
      <c r="E147" s="4">
        <v>0</v>
      </c>
      <c r="F147" s="4">
        <v>0</v>
      </c>
      <c r="G147" s="22">
        <v>25</v>
      </c>
      <c r="H147" s="4">
        <v>0</v>
      </c>
      <c r="I147" s="4">
        <v>0</v>
      </c>
      <c r="J147" s="23">
        <f t="shared" si="43"/>
        <v>0</v>
      </c>
    </row>
    <row r="148" spans="1:10" x14ac:dyDescent="0.25">
      <c r="A148" s="8" t="s">
        <v>398</v>
      </c>
      <c r="B148" s="1" t="s">
        <v>340</v>
      </c>
      <c r="C148" s="2" t="s">
        <v>10</v>
      </c>
      <c r="D148" s="22">
        <v>30</v>
      </c>
      <c r="E148" s="4">
        <v>0</v>
      </c>
      <c r="F148" s="4">
        <v>0</v>
      </c>
      <c r="G148" s="22">
        <v>25</v>
      </c>
      <c r="H148" s="4">
        <v>0</v>
      </c>
      <c r="I148" s="4">
        <v>0</v>
      </c>
      <c r="J148" s="23">
        <f t="shared" si="43"/>
        <v>0</v>
      </c>
    </row>
    <row r="149" spans="1:10" x14ac:dyDescent="0.25">
      <c r="A149" s="8" t="s">
        <v>399</v>
      </c>
      <c r="B149" s="1" t="s">
        <v>341</v>
      </c>
      <c r="C149" s="2" t="s">
        <v>6</v>
      </c>
      <c r="D149" s="22">
        <v>30</v>
      </c>
      <c r="E149" s="4">
        <v>0</v>
      </c>
      <c r="F149" s="4">
        <v>0</v>
      </c>
      <c r="G149" s="22">
        <v>25</v>
      </c>
      <c r="H149" s="4">
        <v>0</v>
      </c>
      <c r="I149" s="4">
        <v>0</v>
      </c>
      <c r="J149" s="23">
        <f t="shared" si="43"/>
        <v>0</v>
      </c>
    </row>
    <row r="150" spans="1:10" x14ac:dyDescent="0.25">
      <c r="A150" s="8" t="s">
        <v>400</v>
      </c>
      <c r="B150" s="1" t="s">
        <v>342</v>
      </c>
      <c r="C150" s="2" t="s">
        <v>10</v>
      </c>
      <c r="D150" s="22">
        <v>30</v>
      </c>
      <c r="E150" s="4">
        <v>0</v>
      </c>
      <c r="F150" s="4">
        <v>0</v>
      </c>
      <c r="G150" s="22">
        <v>25</v>
      </c>
      <c r="H150" s="4">
        <v>0</v>
      </c>
      <c r="I150" s="4">
        <v>0</v>
      </c>
      <c r="J150" s="23">
        <f t="shared" si="43"/>
        <v>0</v>
      </c>
    </row>
    <row r="151" spans="1:10" s="18" customFormat="1" ht="45" x14ac:dyDescent="0.35">
      <c r="A151" s="8" t="s">
        <v>416</v>
      </c>
      <c r="B151" s="1" t="s">
        <v>343</v>
      </c>
      <c r="C151" s="2" t="s">
        <v>86</v>
      </c>
      <c r="D151" s="22">
        <v>0</v>
      </c>
      <c r="E151" s="4">
        <v>0</v>
      </c>
      <c r="F151" s="4">
        <v>0</v>
      </c>
      <c r="G151" s="22">
        <v>50</v>
      </c>
      <c r="H151" s="4">
        <v>0</v>
      </c>
      <c r="I151" s="4">
        <v>0</v>
      </c>
      <c r="J151" s="23">
        <f t="shared" si="43"/>
        <v>0</v>
      </c>
    </row>
    <row r="152" spans="1:10" ht="30" x14ac:dyDescent="0.25">
      <c r="A152" s="8" t="s">
        <v>418</v>
      </c>
      <c r="B152" s="27" t="s">
        <v>344</v>
      </c>
      <c r="C152" s="28" t="s">
        <v>6</v>
      </c>
      <c r="D152" s="22">
        <v>0</v>
      </c>
      <c r="E152" s="29">
        <v>0</v>
      </c>
      <c r="F152" s="4">
        <v>0</v>
      </c>
      <c r="G152" s="22">
        <v>200</v>
      </c>
      <c r="H152" s="29">
        <v>0</v>
      </c>
      <c r="I152" s="4">
        <v>0</v>
      </c>
      <c r="J152" s="23">
        <f t="shared" si="43"/>
        <v>0</v>
      </c>
    </row>
    <row r="153" spans="1:10" x14ac:dyDescent="0.25">
      <c r="A153" s="81" t="s">
        <v>355</v>
      </c>
      <c r="B153" s="82"/>
      <c r="C153" s="82"/>
      <c r="D153" s="82"/>
      <c r="E153" s="82"/>
      <c r="F153" s="82"/>
      <c r="G153" s="82"/>
      <c r="H153" s="82"/>
      <c r="I153" s="82"/>
      <c r="J153" s="83"/>
    </row>
    <row r="154" spans="1:10" x14ac:dyDescent="0.25">
      <c r="A154" s="44" t="s">
        <v>399</v>
      </c>
      <c r="B154" s="45" t="s">
        <v>345</v>
      </c>
      <c r="C154" s="46" t="s">
        <v>6</v>
      </c>
      <c r="D154" s="22">
        <v>0</v>
      </c>
      <c r="E154" s="29">
        <v>0</v>
      </c>
      <c r="F154" s="4">
        <v>0</v>
      </c>
      <c r="G154" s="22">
        <v>20</v>
      </c>
      <c r="H154" s="47">
        <v>0</v>
      </c>
      <c r="I154" s="4">
        <v>0</v>
      </c>
      <c r="J154" s="23">
        <f t="shared" ref="J154:J158" si="44">I154+F154</f>
        <v>0</v>
      </c>
    </row>
    <row r="155" spans="1:10" ht="15" customHeight="1" x14ac:dyDescent="0.25">
      <c r="A155" s="44" t="s">
        <v>400</v>
      </c>
      <c r="B155" s="38" t="s">
        <v>346</v>
      </c>
      <c r="C155" s="41" t="s">
        <v>6</v>
      </c>
      <c r="D155" s="22">
        <v>0</v>
      </c>
      <c r="E155" s="29">
        <v>0</v>
      </c>
      <c r="F155" s="4">
        <v>0</v>
      </c>
      <c r="G155" s="22">
        <v>20</v>
      </c>
      <c r="H155" s="42">
        <v>0</v>
      </c>
      <c r="I155" s="4">
        <v>0</v>
      </c>
      <c r="J155" s="23">
        <f t="shared" si="44"/>
        <v>0</v>
      </c>
    </row>
    <row r="156" spans="1:10" x14ac:dyDescent="0.25">
      <c r="A156" s="44" t="s">
        <v>416</v>
      </c>
      <c r="B156" s="63" t="s">
        <v>347</v>
      </c>
      <c r="C156" s="57" t="s">
        <v>6</v>
      </c>
      <c r="D156" s="22">
        <v>0</v>
      </c>
      <c r="E156" s="29">
        <v>0</v>
      </c>
      <c r="F156" s="29">
        <v>0</v>
      </c>
      <c r="G156" s="22">
        <v>20</v>
      </c>
      <c r="H156" s="64">
        <v>0</v>
      </c>
      <c r="I156" s="29">
        <v>0</v>
      </c>
      <c r="J156" s="23">
        <f t="shared" si="44"/>
        <v>0</v>
      </c>
    </row>
    <row r="157" spans="1:10" x14ac:dyDescent="0.25">
      <c r="A157" s="44" t="s">
        <v>418</v>
      </c>
      <c r="B157" s="63" t="s">
        <v>417</v>
      </c>
      <c r="C157" s="57" t="s">
        <v>6</v>
      </c>
      <c r="D157" s="22">
        <v>15</v>
      </c>
      <c r="E157" s="29">
        <v>0</v>
      </c>
      <c r="F157" s="29">
        <v>0</v>
      </c>
      <c r="G157" s="22">
        <v>20</v>
      </c>
      <c r="H157" s="64">
        <v>0</v>
      </c>
      <c r="I157" s="29">
        <v>0</v>
      </c>
      <c r="J157" s="23">
        <f t="shared" si="44"/>
        <v>0</v>
      </c>
    </row>
    <row r="158" spans="1:10" x14ac:dyDescent="0.25">
      <c r="A158" s="44" t="s">
        <v>438</v>
      </c>
      <c r="B158" s="63" t="s">
        <v>419</v>
      </c>
      <c r="C158" s="57" t="s">
        <v>6</v>
      </c>
      <c r="D158" s="22">
        <v>15</v>
      </c>
      <c r="E158" s="29">
        <v>0</v>
      </c>
      <c r="F158" s="29">
        <v>0</v>
      </c>
      <c r="G158" s="22">
        <v>20</v>
      </c>
      <c r="H158" s="64">
        <v>0</v>
      </c>
      <c r="I158" s="29">
        <v>0</v>
      </c>
      <c r="J158" s="23">
        <f t="shared" si="44"/>
        <v>0</v>
      </c>
    </row>
    <row r="159" spans="1:10" ht="21" x14ac:dyDescent="0.25">
      <c r="A159" s="48" t="s">
        <v>198</v>
      </c>
      <c r="B159" s="97" t="s">
        <v>296</v>
      </c>
      <c r="C159" s="98"/>
      <c r="D159" s="98"/>
      <c r="E159" s="98"/>
      <c r="F159" s="98"/>
      <c r="G159" s="98"/>
      <c r="H159" s="98"/>
      <c r="I159" s="98"/>
      <c r="J159" s="99"/>
    </row>
    <row r="160" spans="1:10" x14ac:dyDescent="0.25">
      <c r="A160" s="81" t="s">
        <v>425</v>
      </c>
      <c r="B160" s="82"/>
      <c r="C160" s="82"/>
      <c r="D160" s="82"/>
      <c r="E160" s="82"/>
      <c r="F160" s="82"/>
      <c r="G160" s="82"/>
      <c r="H160" s="82"/>
      <c r="I160" s="82"/>
      <c r="J160" s="83"/>
    </row>
    <row r="161" spans="1:10" x14ac:dyDescent="0.25">
      <c r="A161" s="8" t="s">
        <v>200</v>
      </c>
      <c r="B161" s="3" t="s">
        <v>37</v>
      </c>
      <c r="C161" s="2" t="s">
        <v>6</v>
      </c>
      <c r="D161" s="2">
        <v>5150</v>
      </c>
      <c r="E161" s="4">
        <v>0</v>
      </c>
      <c r="F161" s="23">
        <f t="shared" ref="F161:F164" si="45">D161*E161</f>
        <v>0</v>
      </c>
      <c r="G161" s="2">
        <v>1</v>
      </c>
      <c r="H161" s="4">
        <v>0</v>
      </c>
      <c r="I161" s="23">
        <f t="shared" ref="I161:I164" si="46">G161*H161</f>
        <v>0</v>
      </c>
      <c r="J161" s="23">
        <f t="shared" ref="J161:J164" si="47">I161+F161</f>
        <v>0</v>
      </c>
    </row>
    <row r="162" spans="1:10" x14ac:dyDescent="0.25">
      <c r="A162" s="8" t="s">
        <v>201</v>
      </c>
      <c r="B162" s="3" t="s">
        <v>38</v>
      </c>
      <c r="C162" s="2" t="s">
        <v>6</v>
      </c>
      <c r="D162" s="2">
        <v>200</v>
      </c>
      <c r="E162" s="4">
        <v>0</v>
      </c>
      <c r="F162" s="23">
        <f t="shared" si="45"/>
        <v>0</v>
      </c>
      <c r="G162" s="2">
        <v>1</v>
      </c>
      <c r="H162" s="4">
        <v>0</v>
      </c>
      <c r="I162" s="23">
        <f t="shared" si="46"/>
        <v>0</v>
      </c>
      <c r="J162" s="23">
        <f t="shared" si="47"/>
        <v>0</v>
      </c>
    </row>
    <row r="163" spans="1:10" x14ac:dyDescent="0.25">
      <c r="A163" s="8" t="s">
        <v>202</v>
      </c>
      <c r="B163" s="3" t="s">
        <v>39</v>
      </c>
      <c r="C163" s="2" t="s">
        <v>6</v>
      </c>
      <c r="D163" s="2">
        <v>100</v>
      </c>
      <c r="E163" s="4">
        <v>0</v>
      </c>
      <c r="F163" s="23">
        <f t="shared" si="45"/>
        <v>0</v>
      </c>
      <c r="G163" s="2">
        <v>1</v>
      </c>
      <c r="H163" s="4">
        <v>0</v>
      </c>
      <c r="I163" s="23">
        <f t="shared" si="46"/>
        <v>0</v>
      </c>
      <c r="J163" s="23">
        <f t="shared" si="47"/>
        <v>0</v>
      </c>
    </row>
    <row r="164" spans="1:10" x14ac:dyDescent="0.25">
      <c r="A164" s="8" t="s">
        <v>233</v>
      </c>
      <c r="B164" s="3" t="s">
        <v>424</v>
      </c>
      <c r="C164" s="2" t="s">
        <v>6</v>
      </c>
      <c r="D164" s="2">
        <v>2101</v>
      </c>
      <c r="E164" s="4">
        <v>0</v>
      </c>
      <c r="F164" s="23">
        <f t="shared" si="45"/>
        <v>0</v>
      </c>
      <c r="G164" s="2">
        <f>106+300</f>
        <v>406</v>
      </c>
      <c r="H164" s="4">
        <v>0</v>
      </c>
      <c r="I164" s="23">
        <f t="shared" si="46"/>
        <v>0</v>
      </c>
      <c r="J164" s="23">
        <f t="shared" si="47"/>
        <v>0</v>
      </c>
    </row>
    <row r="165" spans="1:10" x14ac:dyDescent="0.25">
      <c r="A165" s="81" t="s">
        <v>362</v>
      </c>
      <c r="B165" s="82"/>
      <c r="C165" s="82"/>
      <c r="D165" s="82"/>
      <c r="E165" s="82"/>
      <c r="F165" s="82"/>
      <c r="G165" s="82"/>
      <c r="H165" s="82"/>
      <c r="I165" s="82"/>
      <c r="J165" s="83"/>
    </row>
    <row r="166" spans="1:10" x14ac:dyDescent="0.25">
      <c r="A166" s="8" t="s">
        <v>234</v>
      </c>
      <c r="B166" s="3" t="s">
        <v>349</v>
      </c>
      <c r="C166" s="2" t="s">
        <v>6</v>
      </c>
      <c r="D166" s="2">
        <v>5150</v>
      </c>
      <c r="E166" s="4">
        <v>0</v>
      </c>
      <c r="F166" s="23">
        <f>D166*E166</f>
        <v>0</v>
      </c>
      <c r="G166" s="2">
        <v>10</v>
      </c>
      <c r="H166" s="4">
        <v>0</v>
      </c>
      <c r="I166" s="23">
        <f>G166*H166</f>
        <v>0</v>
      </c>
      <c r="J166" s="23">
        <f>I166+F166</f>
        <v>0</v>
      </c>
    </row>
    <row r="167" spans="1:10" x14ac:dyDescent="0.25">
      <c r="A167" s="8" t="s">
        <v>235</v>
      </c>
      <c r="B167" s="3" t="s">
        <v>348</v>
      </c>
      <c r="C167" s="2" t="s">
        <v>6</v>
      </c>
      <c r="D167" s="22">
        <v>10</v>
      </c>
      <c r="E167" s="4">
        <v>0</v>
      </c>
      <c r="F167" s="4">
        <f t="shared" ref="F167:F177" si="48">D167*E167</f>
        <v>0</v>
      </c>
      <c r="G167" s="2">
        <v>10</v>
      </c>
      <c r="H167" s="4">
        <v>0</v>
      </c>
      <c r="I167" s="4">
        <f t="shared" ref="I167:I177" si="49">G167*H167</f>
        <v>0</v>
      </c>
      <c r="J167" s="4">
        <f t="shared" ref="J167:J177" si="50">I167+F167</f>
        <v>0</v>
      </c>
    </row>
    <row r="168" spans="1:10" x14ac:dyDescent="0.25">
      <c r="A168" s="8" t="s">
        <v>236</v>
      </c>
      <c r="B168" s="1" t="s">
        <v>53</v>
      </c>
      <c r="C168" s="2" t="s">
        <v>6</v>
      </c>
      <c r="D168" s="22">
        <v>10</v>
      </c>
      <c r="E168" s="4">
        <v>0</v>
      </c>
      <c r="F168" s="4">
        <f t="shared" si="48"/>
        <v>0</v>
      </c>
      <c r="G168" s="2">
        <v>10</v>
      </c>
      <c r="H168" s="4">
        <v>0</v>
      </c>
      <c r="I168" s="4">
        <f t="shared" si="49"/>
        <v>0</v>
      </c>
      <c r="J168" s="4">
        <f t="shared" si="50"/>
        <v>0</v>
      </c>
    </row>
    <row r="169" spans="1:10" x14ac:dyDescent="0.25">
      <c r="A169" s="8" t="s">
        <v>237</v>
      </c>
      <c r="B169" s="3" t="s">
        <v>54</v>
      </c>
      <c r="C169" s="2" t="s">
        <v>6</v>
      </c>
      <c r="D169" s="22">
        <v>10</v>
      </c>
      <c r="E169" s="4">
        <v>0</v>
      </c>
      <c r="F169" s="4">
        <f t="shared" si="48"/>
        <v>0</v>
      </c>
      <c r="G169" s="2">
        <v>10</v>
      </c>
      <c r="H169" s="4">
        <v>0</v>
      </c>
      <c r="I169" s="4">
        <f t="shared" si="49"/>
        <v>0</v>
      </c>
      <c r="J169" s="4">
        <f t="shared" si="50"/>
        <v>0</v>
      </c>
    </row>
    <row r="170" spans="1:10" x14ac:dyDescent="0.25">
      <c r="A170" s="8" t="s">
        <v>372</v>
      </c>
      <c r="B170" s="3" t="s">
        <v>55</v>
      </c>
      <c r="C170" s="2" t="s">
        <v>6</v>
      </c>
      <c r="D170" s="22">
        <v>10</v>
      </c>
      <c r="E170" s="4">
        <v>0</v>
      </c>
      <c r="F170" s="4">
        <f t="shared" si="48"/>
        <v>0</v>
      </c>
      <c r="G170" s="2">
        <v>10</v>
      </c>
      <c r="H170" s="4">
        <v>0</v>
      </c>
      <c r="I170" s="4">
        <f t="shared" si="49"/>
        <v>0</v>
      </c>
      <c r="J170" s="4">
        <f t="shared" si="50"/>
        <v>0</v>
      </c>
    </row>
    <row r="171" spans="1:10" x14ac:dyDescent="0.25">
      <c r="A171" s="8" t="s">
        <v>238</v>
      </c>
      <c r="B171" s="3" t="s">
        <v>56</v>
      </c>
      <c r="C171" s="2" t="s">
        <v>6</v>
      </c>
      <c r="D171" s="22">
        <v>10</v>
      </c>
      <c r="E171" s="4">
        <v>0</v>
      </c>
      <c r="F171" s="4">
        <f t="shared" si="48"/>
        <v>0</v>
      </c>
      <c r="G171" s="2">
        <v>10</v>
      </c>
      <c r="H171" s="4">
        <v>0</v>
      </c>
      <c r="I171" s="4">
        <f t="shared" si="49"/>
        <v>0</v>
      </c>
      <c r="J171" s="4">
        <f t="shared" si="50"/>
        <v>0</v>
      </c>
    </row>
    <row r="172" spans="1:10" x14ac:dyDescent="0.25">
      <c r="A172" s="8" t="s">
        <v>239</v>
      </c>
      <c r="B172" s="3" t="s">
        <v>57</v>
      </c>
      <c r="C172" s="2" t="s">
        <v>6</v>
      </c>
      <c r="D172" s="22">
        <v>10</v>
      </c>
      <c r="E172" s="4">
        <v>0</v>
      </c>
      <c r="F172" s="4">
        <f t="shared" si="48"/>
        <v>0</v>
      </c>
      <c r="G172" s="2">
        <v>10</v>
      </c>
      <c r="H172" s="4">
        <v>0</v>
      </c>
      <c r="I172" s="4">
        <f t="shared" si="49"/>
        <v>0</v>
      </c>
      <c r="J172" s="4">
        <f t="shared" si="50"/>
        <v>0</v>
      </c>
    </row>
    <row r="173" spans="1:10" x14ac:dyDescent="0.25">
      <c r="A173" s="8" t="s">
        <v>240</v>
      </c>
      <c r="B173" s="3" t="s">
        <v>58</v>
      </c>
      <c r="C173" s="2" t="s">
        <v>6</v>
      </c>
      <c r="D173" s="22">
        <v>10</v>
      </c>
      <c r="E173" s="4">
        <v>0</v>
      </c>
      <c r="F173" s="4">
        <f t="shared" si="48"/>
        <v>0</v>
      </c>
      <c r="G173" s="2">
        <v>10</v>
      </c>
      <c r="H173" s="4">
        <v>0</v>
      </c>
      <c r="I173" s="4">
        <f t="shared" si="49"/>
        <v>0</v>
      </c>
      <c r="J173" s="4">
        <f t="shared" si="50"/>
        <v>0</v>
      </c>
    </row>
    <row r="174" spans="1:10" x14ac:dyDescent="0.25">
      <c r="A174" s="8" t="s">
        <v>241</v>
      </c>
      <c r="B174" s="3" t="s">
        <v>309</v>
      </c>
      <c r="C174" s="2" t="s">
        <v>6</v>
      </c>
      <c r="D174" s="22">
        <v>10</v>
      </c>
      <c r="E174" s="4">
        <v>0</v>
      </c>
      <c r="F174" s="4">
        <f t="shared" si="48"/>
        <v>0</v>
      </c>
      <c r="G174" s="2">
        <v>10</v>
      </c>
      <c r="H174" s="4">
        <v>0</v>
      </c>
      <c r="I174" s="4">
        <f t="shared" si="49"/>
        <v>0</v>
      </c>
      <c r="J174" s="4">
        <f t="shared" si="50"/>
        <v>0</v>
      </c>
    </row>
    <row r="175" spans="1:10" x14ac:dyDescent="0.25">
      <c r="A175" s="8" t="s">
        <v>242</v>
      </c>
      <c r="B175" s="3" t="s">
        <v>376</v>
      </c>
      <c r="C175" s="2" t="s">
        <v>6</v>
      </c>
      <c r="D175" s="22">
        <v>10</v>
      </c>
      <c r="E175" s="4">
        <v>0</v>
      </c>
      <c r="F175" s="23">
        <f t="shared" si="48"/>
        <v>0</v>
      </c>
      <c r="G175" s="2">
        <f>106+300</f>
        <v>406</v>
      </c>
      <c r="H175" s="4">
        <v>0</v>
      </c>
      <c r="I175" s="23">
        <f t="shared" si="49"/>
        <v>0</v>
      </c>
      <c r="J175" s="23">
        <f t="shared" si="50"/>
        <v>0</v>
      </c>
    </row>
    <row r="176" spans="1:10" x14ac:dyDescent="0.25">
      <c r="A176" s="8" t="s">
        <v>373</v>
      </c>
      <c r="B176" s="3" t="s">
        <v>391</v>
      </c>
      <c r="C176" s="2" t="s">
        <v>6</v>
      </c>
      <c r="D176" s="22">
        <v>10</v>
      </c>
      <c r="E176" s="4">
        <v>0</v>
      </c>
      <c r="F176" s="4">
        <f t="shared" si="48"/>
        <v>0</v>
      </c>
      <c r="G176" s="22">
        <v>10</v>
      </c>
      <c r="H176" s="4">
        <v>0</v>
      </c>
      <c r="I176" s="4">
        <f t="shared" si="49"/>
        <v>0</v>
      </c>
      <c r="J176" s="4">
        <f t="shared" si="50"/>
        <v>0</v>
      </c>
    </row>
    <row r="177" spans="1:10" x14ac:dyDescent="0.25">
      <c r="A177" s="8" t="s">
        <v>243</v>
      </c>
      <c r="B177" s="3" t="s">
        <v>390</v>
      </c>
      <c r="C177" s="2" t="s">
        <v>6</v>
      </c>
      <c r="D177" s="22">
        <v>10</v>
      </c>
      <c r="E177" s="4">
        <v>0</v>
      </c>
      <c r="F177" s="4">
        <f t="shared" si="48"/>
        <v>0</v>
      </c>
      <c r="G177" s="22">
        <v>10</v>
      </c>
      <c r="H177" s="4">
        <v>0</v>
      </c>
      <c r="I177" s="4">
        <f t="shared" si="49"/>
        <v>0</v>
      </c>
      <c r="J177" s="4">
        <f t="shared" si="50"/>
        <v>0</v>
      </c>
    </row>
    <row r="178" spans="1:10" x14ac:dyDescent="0.25">
      <c r="A178" s="81" t="s">
        <v>361</v>
      </c>
      <c r="B178" s="82"/>
      <c r="C178" s="82"/>
      <c r="D178" s="82"/>
      <c r="E178" s="82"/>
      <c r="F178" s="82"/>
      <c r="G178" s="82"/>
      <c r="H178" s="82"/>
      <c r="I178" s="82"/>
      <c r="J178" s="83"/>
    </row>
    <row r="179" spans="1:10" x14ac:dyDescent="0.25">
      <c r="A179" s="8" t="s">
        <v>244</v>
      </c>
      <c r="B179" s="3" t="s">
        <v>52</v>
      </c>
      <c r="C179" s="2" t="s">
        <v>6</v>
      </c>
      <c r="D179" s="2">
        <v>2101</v>
      </c>
      <c r="E179" s="4">
        <v>0</v>
      </c>
      <c r="F179" s="23">
        <f>D179*E179</f>
        <v>0</v>
      </c>
      <c r="G179" s="2">
        <v>1</v>
      </c>
      <c r="H179" s="4">
        <v>0</v>
      </c>
      <c r="I179" s="23">
        <v>0</v>
      </c>
      <c r="J179" s="23">
        <f t="shared" ref="J179:J186" si="51">I179+F179</f>
        <v>0</v>
      </c>
    </row>
    <row r="180" spans="1:10" x14ac:dyDescent="0.25">
      <c r="A180" s="8" t="s">
        <v>245</v>
      </c>
      <c r="B180" s="3" t="s">
        <v>223</v>
      </c>
      <c r="C180" s="2" t="s">
        <v>6</v>
      </c>
      <c r="D180" s="22">
        <v>1</v>
      </c>
      <c r="E180" s="4">
        <v>0</v>
      </c>
      <c r="F180" s="4">
        <v>0</v>
      </c>
      <c r="G180" s="22">
        <v>1</v>
      </c>
      <c r="H180" s="4">
        <v>0</v>
      </c>
      <c r="I180" s="4">
        <v>0</v>
      </c>
      <c r="J180" s="23">
        <f t="shared" si="51"/>
        <v>0</v>
      </c>
    </row>
    <row r="181" spans="1:10" x14ac:dyDescent="0.25">
      <c r="A181" s="8" t="s">
        <v>246</v>
      </c>
      <c r="B181" s="3" t="s">
        <v>53</v>
      </c>
      <c r="C181" s="2" t="s">
        <v>6</v>
      </c>
      <c r="D181" s="22">
        <v>1</v>
      </c>
      <c r="E181" s="4">
        <v>0</v>
      </c>
      <c r="F181" s="4">
        <v>0</v>
      </c>
      <c r="G181" s="22">
        <v>1</v>
      </c>
      <c r="H181" s="4">
        <v>0</v>
      </c>
      <c r="I181" s="4">
        <v>0</v>
      </c>
      <c r="J181" s="23">
        <f t="shared" si="51"/>
        <v>0</v>
      </c>
    </row>
    <row r="182" spans="1:10" x14ac:dyDescent="0.25">
      <c r="A182" s="8" t="s">
        <v>247</v>
      </c>
      <c r="B182" s="3" t="s">
        <v>54</v>
      </c>
      <c r="C182" s="2" t="s">
        <v>6</v>
      </c>
      <c r="D182" s="22">
        <v>1</v>
      </c>
      <c r="E182" s="4">
        <v>0</v>
      </c>
      <c r="F182" s="4">
        <v>0</v>
      </c>
      <c r="G182" s="22">
        <v>1</v>
      </c>
      <c r="H182" s="4">
        <v>0</v>
      </c>
      <c r="I182" s="4">
        <v>0</v>
      </c>
      <c r="J182" s="23">
        <f t="shared" si="51"/>
        <v>0</v>
      </c>
    </row>
    <row r="183" spans="1:10" x14ac:dyDescent="0.25">
      <c r="A183" s="8" t="s">
        <v>248</v>
      </c>
      <c r="B183" s="3" t="s">
        <v>59</v>
      </c>
      <c r="C183" s="2" t="s">
        <v>6</v>
      </c>
      <c r="D183" s="22">
        <v>1</v>
      </c>
      <c r="E183" s="4">
        <v>0</v>
      </c>
      <c r="F183" s="4">
        <v>0</v>
      </c>
      <c r="G183" s="22">
        <v>1</v>
      </c>
      <c r="H183" s="4">
        <v>0</v>
      </c>
      <c r="I183" s="4">
        <v>0</v>
      </c>
      <c r="J183" s="23">
        <f t="shared" si="51"/>
        <v>0</v>
      </c>
    </row>
    <row r="184" spans="1:10" x14ac:dyDescent="0.25">
      <c r="A184" s="8" t="s">
        <v>249</v>
      </c>
      <c r="B184" s="3" t="s">
        <v>224</v>
      </c>
      <c r="C184" s="2" t="s">
        <v>6</v>
      </c>
      <c r="D184" s="22">
        <v>1</v>
      </c>
      <c r="E184" s="4">
        <v>0</v>
      </c>
      <c r="F184" s="4">
        <v>0</v>
      </c>
      <c r="G184" s="22">
        <v>1</v>
      </c>
      <c r="H184" s="4">
        <v>0</v>
      </c>
      <c r="I184" s="4">
        <v>0</v>
      </c>
      <c r="J184" s="23">
        <f t="shared" si="51"/>
        <v>0</v>
      </c>
    </row>
    <row r="185" spans="1:10" x14ac:dyDescent="0.25">
      <c r="A185" s="8" t="s">
        <v>250</v>
      </c>
      <c r="B185" s="3" t="s">
        <v>376</v>
      </c>
      <c r="C185" s="2" t="s">
        <v>6</v>
      </c>
      <c r="D185" s="22">
        <v>1</v>
      </c>
      <c r="E185" s="4">
        <v>0</v>
      </c>
      <c r="F185" s="4">
        <v>0</v>
      </c>
      <c r="G185" s="22">
        <f>106+100</f>
        <v>206</v>
      </c>
      <c r="H185" s="4">
        <v>0</v>
      </c>
      <c r="I185" s="4">
        <v>0</v>
      </c>
      <c r="J185" s="23">
        <f t="shared" si="51"/>
        <v>0</v>
      </c>
    </row>
    <row r="186" spans="1:10" x14ac:dyDescent="0.25">
      <c r="A186" s="8" t="s">
        <v>251</v>
      </c>
      <c r="B186" s="3" t="s">
        <v>391</v>
      </c>
      <c r="C186" s="2" t="s">
        <v>6</v>
      </c>
      <c r="D186" s="22">
        <v>1</v>
      </c>
      <c r="E186" s="4">
        <v>0</v>
      </c>
      <c r="F186" s="4">
        <f t="shared" ref="F186" si="52">D186*E186</f>
        <v>0</v>
      </c>
      <c r="G186" s="22">
        <v>1</v>
      </c>
      <c r="H186" s="4">
        <v>0</v>
      </c>
      <c r="I186" s="4">
        <f t="shared" ref="I186" si="53">G186*H186</f>
        <v>0</v>
      </c>
      <c r="J186" s="4">
        <f t="shared" si="51"/>
        <v>0</v>
      </c>
    </row>
    <row r="187" spans="1:10" ht="14.45" customHeight="1" x14ac:dyDescent="0.25">
      <c r="A187" s="88" t="s">
        <v>360</v>
      </c>
      <c r="B187" s="89"/>
      <c r="C187" s="89"/>
      <c r="D187" s="89"/>
      <c r="E187" s="89"/>
      <c r="F187" s="89"/>
      <c r="G187" s="89"/>
      <c r="H187" s="89"/>
      <c r="I187" s="89"/>
      <c r="J187" s="90"/>
    </row>
    <row r="188" spans="1:10" x14ac:dyDescent="0.25">
      <c r="A188" s="91"/>
      <c r="B188" s="92"/>
      <c r="C188" s="92"/>
      <c r="D188" s="92"/>
      <c r="E188" s="92"/>
      <c r="F188" s="92"/>
      <c r="G188" s="92"/>
      <c r="H188" s="92"/>
      <c r="I188" s="92"/>
      <c r="J188" s="93"/>
    </row>
    <row r="189" spans="1:10" x14ac:dyDescent="0.25">
      <c r="A189" s="8" t="s">
        <v>252</v>
      </c>
      <c r="B189" s="3" t="s">
        <v>60</v>
      </c>
      <c r="C189" s="2" t="s">
        <v>6</v>
      </c>
      <c r="D189" s="2">
        <v>200</v>
      </c>
      <c r="E189" s="4">
        <v>0</v>
      </c>
      <c r="F189" s="23">
        <f>E189*D189</f>
        <v>0</v>
      </c>
      <c r="G189" s="2">
        <v>1</v>
      </c>
      <c r="H189" s="4">
        <v>0</v>
      </c>
      <c r="I189" s="23">
        <v>0</v>
      </c>
      <c r="J189" s="23">
        <f t="shared" ref="J189:J198" si="54">I189+F189</f>
        <v>0</v>
      </c>
    </row>
    <row r="190" spans="1:10" x14ac:dyDescent="0.25">
      <c r="A190" s="8" t="s">
        <v>253</v>
      </c>
      <c r="B190" s="1" t="s">
        <v>61</v>
      </c>
      <c r="C190" s="2" t="s">
        <v>6</v>
      </c>
      <c r="D190" s="22">
        <v>12</v>
      </c>
      <c r="E190" s="4">
        <v>0</v>
      </c>
      <c r="F190" s="4">
        <v>0</v>
      </c>
      <c r="G190" s="22">
        <v>12</v>
      </c>
      <c r="H190" s="4">
        <v>0</v>
      </c>
      <c r="I190" s="4">
        <v>0</v>
      </c>
      <c r="J190" s="23">
        <f t="shared" si="54"/>
        <v>0</v>
      </c>
    </row>
    <row r="191" spans="1:10" x14ac:dyDescent="0.25">
      <c r="A191" s="8" t="s">
        <v>254</v>
      </c>
      <c r="B191" s="1" t="s">
        <v>62</v>
      </c>
      <c r="C191" s="2" t="s">
        <v>6</v>
      </c>
      <c r="D191" s="22">
        <v>12</v>
      </c>
      <c r="E191" s="4">
        <v>0</v>
      </c>
      <c r="F191" s="4">
        <v>0</v>
      </c>
      <c r="G191" s="22">
        <v>12</v>
      </c>
      <c r="H191" s="4">
        <v>0</v>
      </c>
      <c r="I191" s="4">
        <v>0</v>
      </c>
      <c r="J191" s="23">
        <f t="shared" si="54"/>
        <v>0</v>
      </c>
    </row>
    <row r="192" spans="1:10" x14ac:dyDescent="0.25">
      <c r="A192" s="8" t="s">
        <v>255</v>
      </c>
      <c r="B192" s="1" t="s">
        <v>61</v>
      </c>
      <c r="C192" s="2" t="s">
        <v>6</v>
      </c>
      <c r="D192" s="22">
        <v>12</v>
      </c>
      <c r="E192" s="4">
        <v>0</v>
      </c>
      <c r="F192" s="4">
        <v>0</v>
      </c>
      <c r="G192" s="22">
        <v>12</v>
      </c>
      <c r="H192" s="4">
        <v>0</v>
      </c>
      <c r="I192" s="4">
        <v>0</v>
      </c>
      <c r="J192" s="23">
        <f t="shared" si="54"/>
        <v>0</v>
      </c>
    </row>
    <row r="193" spans="1:10" x14ac:dyDescent="0.25">
      <c r="A193" s="8" t="s">
        <v>256</v>
      </c>
      <c r="B193" s="1" t="s">
        <v>63</v>
      </c>
      <c r="C193" s="2" t="s">
        <v>6</v>
      </c>
      <c r="D193" s="22">
        <v>12</v>
      </c>
      <c r="E193" s="4">
        <v>0</v>
      </c>
      <c r="F193" s="4">
        <v>0</v>
      </c>
      <c r="G193" s="22">
        <v>12</v>
      </c>
      <c r="H193" s="4">
        <v>0</v>
      </c>
      <c r="I193" s="4">
        <v>0</v>
      </c>
      <c r="J193" s="23">
        <f t="shared" si="54"/>
        <v>0</v>
      </c>
    </row>
    <row r="194" spans="1:10" x14ac:dyDescent="0.25">
      <c r="A194" s="8" t="s">
        <v>257</v>
      </c>
      <c r="B194" s="1" t="s">
        <v>64</v>
      </c>
      <c r="C194" s="2" t="s">
        <v>6</v>
      </c>
      <c r="D194" s="22">
        <v>12</v>
      </c>
      <c r="E194" s="4">
        <v>0</v>
      </c>
      <c r="F194" s="4">
        <v>0</v>
      </c>
      <c r="G194" s="22">
        <v>12</v>
      </c>
      <c r="H194" s="4">
        <v>0</v>
      </c>
      <c r="I194" s="4">
        <v>0</v>
      </c>
      <c r="J194" s="23">
        <f t="shared" si="54"/>
        <v>0</v>
      </c>
    </row>
    <row r="195" spans="1:10" x14ac:dyDescent="0.25">
      <c r="A195" s="8" t="s">
        <v>258</v>
      </c>
      <c r="B195" s="1" t="s">
        <v>58</v>
      </c>
      <c r="C195" s="2" t="s">
        <v>6</v>
      </c>
      <c r="D195" s="22">
        <v>12</v>
      </c>
      <c r="E195" s="4">
        <v>0</v>
      </c>
      <c r="F195" s="4">
        <v>0</v>
      </c>
      <c r="G195" s="22">
        <v>12</v>
      </c>
      <c r="H195" s="4">
        <v>0</v>
      </c>
      <c r="I195" s="4">
        <v>0</v>
      </c>
      <c r="J195" s="23">
        <f t="shared" si="54"/>
        <v>0</v>
      </c>
    </row>
    <row r="196" spans="1:10" x14ac:dyDescent="0.25">
      <c r="A196" s="8" t="s">
        <v>259</v>
      </c>
      <c r="B196" s="1" t="s">
        <v>376</v>
      </c>
      <c r="C196" s="2" t="s">
        <v>6</v>
      </c>
      <c r="D196" s="22">
        <v>12</v>
      </c>
      <c r="E196" s="4">
        <v>0</v>
      </c>
      <c r="F196" s="4">
        <v>0</v>
      </c>
      <c r="G196" s="22">
        <v>12</v>
      </c>
      <c r="H196" s="4">
        <v>0</v>
      </c>
      <c r="I196" s="4">
        <v>0</v>
      </c>
      <c r="J196" s="23">
        <f t="shared" si="54"/>
        <v>0</v>
      </c>
    </row>
    <row r="197" spans="1:10" x14ac:dyDescent="0.25">
      <c r="A197" s="8" t="s">
        <v>260</v>
      </c>
      <c r="B197" s="1" t="s">
        <v>391</v>
      </c>
      <c r="C197" s="2" t="s">
        <v>6</v>
      </c>
      <c r="D197" s="22">
        <v>12</v>
      </c>
      <c r="E197" s="4">
        <v>0</v>
      </c>
      <c r="F197" s="4">
        <v>0</v>
      </c>
      <c r="G197" s="22">
        <v>12</v>
      </c>
      <c r="H197" s="4">
        <v>0</v>
      </c>
      <c r="I197" s="4">
        <v>0</v>
      </c>
      <c r="J197" s="23">
        <f t="shared" si="54"/>
        <v>0</v>
      </c>
    </row>
    <row r="198" spans="1:10" x14ac:dyDescent="0.25">
      <c r="A198" s="8" t="s">
        <v>261</v>
      </c>
      <c r="B198" s="1" t="s">
        <v>390</v>
      </c>
      <c r="C198" s="2" t="s">
        <v>6</v>
      </c>
      <c r="D198" s="22">
        <v>12</v>
      </c>
      <c r="E198" s="4">
        <v>0</v>
      </c>
      <c r="F198" s="4">
        <v>0</v>
      </c>
      <c r="G198" s="22">
        <v>12</v>
      </c>
      <c r="H198" s="4">
        <v>0</v>
      </c>
      <c r="I198" s="4">
        <v>0</v>
      </c>
      <c r="J198" s="23">
        <f t="shared" si="54"/>
        <v>0</v>
      </c>
    </row>
    <row r="199" spans="1:10" x14ac:dyDescent="0.25">
      <c r="A199" s="81" t="s">
        <v>359</v>
      </c>
      <c r="B199" s="82"/>
      <c r="C199" s="82"/>
      <c r="D199" s="82"/>
      <c r="E199" s="82"/>
      <c r="F199" s="82"/>
      <c r="G199" s="82"/>
      <c r="H199" s="82"/>
      <c r="I199" s="82"/>
      <c r="J199" s="83"/>
    </row>
    <row r="200" spans="1:10" x14ac:dyDescent="0.25">
      <c r="A200" s="20" t="s">
        <v>262</v>
      </c>
      <c r="B200" s="30" t="s">
        <v>65</v>
      </c>
      <c r="C200" s="22" t="s">
        <v>6</v>
      </c>
      <c r="D200" s="22">
        <v>15</v>
      </c>
      <c r="E200" s="23">
        <v>0</v>
      </c>
      <c r="F200" s="4">
        <v>0</v>
      </c>
      <c r="G200" s="22">
        <v>15</v>
      </c>
      <c r="H200" s="23">
        <v>0</v>
      </c>
      <c r="I200" s="4">
        <v>0</v>
      </c>
      <c r="J200" s="23">
        <f t="shared" ref="J200:J209" si="55">I200+F200</f>
        <v>0</v>
      </c>
    </row>
    <row r="201" spans="1:10" x14ac:dyDescent="0.25">
      <c r="A201" s="20" t="s">
        <v>263</v>
      </c>
      <c r="B201" s="1" t="s">
        <v>60</v>
      </c>
      <c r="C201" s="2" t="s">
        <v>6</v>
      </c>
      <c r="D201" s="22">
        <v>15</v>
      </c>
      <c r="E201" s="4">
        <v>0</v>
      </c>
      <c r="F201" s="4">
        <v>0</v>
      </c>
      <c r="G201" s="22">
        <v>15</v>
      </c>
      <c r="H201" s="4">
        <v>0</v>
      </c>
      <c r="I201" s="4">
        <v>0</v>
      </c>
      <c r="J201" s="23">
        <f t="shared" si="55"/>
        <v>0</v>
      </c>
    </row>
    <row r="202" spans="1:10" x14ac:dyDescent="0.25">
      <c r="A202" s="20" t="s">
        <v>264</v>
      </c>
      <c r="B202" s="3" t="s">
        <v>66</v>
      </c>
      <c r="C202" s="2" t="s">
        <v>6</v>
      </c>
      <c r="D202" s="22">
        <v>15</v>
      </c>
      <c r="E202" s="4">
        <v>0</v>
      </c>
      <c r="F202" s="4">
        <v>0</v>
      </c>
      <c r="G202" s="22">
        <v>15</v>
      </c>
      <c r="H202" s="4">
        <v>0</v>
      </c>
      <c r="I202" s="4">
        <v>0</v>
      </c>
      <c r="J202" s="23">
        <f t="shared" si="55"/>
        <v>0</v>
      </c>
    </row>
    <row r="203" spans="1:10" x14ac:dyDescent="0.25">
      <c r="A203" s="20" t="s">
        <v>265</v>
      </c>
      <c r="B203" s="3" t="s">
        <v>67</v>
      </c>
      <c r="C203" s="2" t="s">
        <v>6</v>
      </c>
      <c r="D203" s="22">
        <v>15</v>
      </c>
      <c r="E203" s="4">
        <v>0</v>
      </c>
      <c r="F203" s="4">
        <v>0</v>
      </c>
      <c r="G203" s="22">
        <v>15</v>
      </c>
      <c r="H203" s="4">
        <v>0</v>
      </c>
      <c r="I203" s="4">
        <v>0</v>
      </c>
      <c r="J203" s="23">
        <f t="shared" si="55"/>
        <v>0</v>
      </c>
    </row>
    <row r="204" spans="1:10" x14ac:dyDescent="0.25">
      <c r="A204" s="20" t="s">
        <v>266</v>
      </c>
      <c r="B204" s="3" t="s">
        <v>68</v>
      </c>
      <c r="C204" s="2" t="s">
        <v>6</v>
      </c>
      <c r="D204" s="22">
        <v>15</v>
      </c>
      <c r="E204" s="4">
        <v>0</v>
      </c>
      <c r="F204" s="4">
        <v>0</v>
      </c>
      <c r="G204" s="22">
        <v>15</v>
      </c>
      <c r="H204" s="4">
        <v>0</v>
      </c>
      <c r="I204" s="4">
        <v>0</v>
      </c>
      <c r="J204" s="23">
        <f t="shared" si="55"/>
        <v>0</v>
      </c>
    </row>
    <row r="205" spans="1:10" x14ac:dyDescent="0.25">
      <c r="A205" s="20" t="s">
        <v>267</v>
      </c>
      <c r="B205" s="3" t="s">
        <v>69</v>
      </c>
      <c r="C205" s="2" t="s">
        <v>6</v>
      </c>
      <c r="D205" s="22">
        <v>15</v>
      </c>
      <c r="E205" s="4">
        <v>0</v>
      </c>
      <c r="F205" s="4">
        <v>0</v>
      </c>
      <c r="G205" s="22">
        <v>15</v>
      </c>
      <c r="H205" s="4">
        <v>0</v>
      </c>
      <c r="I205" s="4">
        <v>0</v>
      </c>
      <c r="J205" s="23">
        <f t="shared" si="55"/>
        <v>0</v>
      </c>
    </row>
    <row r="206" spans="1:10" x14ac:dyDescent="0.25">
      <c r="A206" s="20" t="s">
        <v>268</v>
      </c>
      <c r="B206" s="3" t="s">
        <v>70</v>
      </c>
      <c r="C206" s="2" t="s">
        <v>6</v>
      </c>
      <c r="D206" s="22">
        <v>15</v>
      </c>
      <c r="E206" s="4">
        <v>0</v>
      </c>
      <c r="F206" s="4">
        <v>0</v>
      </c>
      <c r="G206" s="22">
        <v>15</v>
      </c>
      <c r="H206" s="4">
        <v>0</v>
      </c>
      <c r="I206" s="4">
        <v>0</v>
      </c>
      <c r="J206" s="23">
        <f t="shared" si="55"/>
        <v>0</v>
      </c>
    </row>
    <row r="207" spans="1:10" x14ac:dyDescent="0.25">
      <c r="A207" s="20" t="s">
        <v>269</v>
      </c>
      <c r="B207" s="3" t="s">
        <v>376</v>
      </c>
      <c r="C207" s="2" t="s">
        <v>6</v>
      </c>
      <c r="D207" s="22">
        <v>15</v>
      </c>
      <c r="E207" s="4">
        <v>0</v>
      </c>
      <c r="F207" s="4">
        <v>0</v>
      </c>
      <c r="G207" s="22">
        <v>15</v>
      </c>
      <c r="H207" s="4">
        <v>0</v>
      </c>
      <c r="I207" s="4">
        <v>0</v>
      </c>
      <c r="J207" s="23">
        <f t="shared" si="55"/>
        <v>0</v>
      </c>
    </row>
    <row r="208" spans="1:10" x14ac:dyDescent="0.25">
      <c r="A208" s="20" t="s">
        <v>270</v>
      </c>
      <c r="B208" s="3" t="s">
        <v>391</v>
      </c>
      <c r="C208" s="2" t="s">
        <v>6</v>
      </c>
      <c r="D208" s="22">
        <v>15</v>
      </c>
      <c r="E208" s="4">
        <v>0</v>
      </c>
      <c r="F208" s="4">
        <v>0</v>
      </c>
      <c r="G208" s="22">
        <v>15</v>
      </c>
      <c r="H208" s="4">
        <v>0</v>
      </c>
      <c r="I208" s="4">
        <v>0</v>
      </c>
      <c r="J208" s="23">
        <f t="shared" si="55"/>
        <v>0</v>
      </c>
    </row>
    <row r="209" spans="1:10" x14ac:dyDescent="0.25">
      <c r="A209" s="20" t="s">
        <v>271</v>
      </c>
      <c r="B209" s="3" t="s">
        <v>390</v>
      </c>
      <c r="C209" s="2" t="s">
        <v>6</v>
      </c>
      <c r="D209" s="22">
        <v>15</v>
      </c>
      <c r="E209" s="4">
        <v>0</v>
      </c>
      <c r="F209" s="4">
        <v>0</v>
      </c>
      <c r="G209" s="22">
        <v>15</v>
      </c>
      <c r="H209" s="4">
        <v>0</v>
      </c>
      <c r="I209" s="4">
        <v>0</v>
      </c>
      <c r="J209" s="23">
        <f t="shared" si="55"/>
        <v>0</v>
      </c>
    </row>
    <row r="210" spans="1:10" x14ac:dyDescent="0.25">
      <c r="A210" s="81" t="s">
        <v>358</v>
      </c>
      <c r="B210" s="82"/>
      <c r="C210" s="82"/>
      <c r="D210" s="82"/>
      <c r="E210" s="82"/>
      <c r="F210" s="82"/>
      <c r="G210" s="82"/>
      <c r="H210" s="82"/>
      <c r="I210" s="82"/>
      <c r="J210" s="83"/>
    </row>
    <row r="211" spans="1:10" x14ac:dyDescent="0.25">
      <c r="A211" s="8" t="s">
        <v>272</v>
      </c>
      <c r="B211" s="1" t="s">
        <v>71</v>
      </c>
      <c r="C211" s="2" t="s">
        <v>6</v>
      </c>
      <c r="D211" s="22">
        <v>1</v>
      </c>
      <c r="E211" s="4">
        <v>0</v>
      </c>
      <c r="F211" s="4">
        <v>0</v>
      </c>
      <c r="G211" s="22">
        <v>1</v>
      </c>
      <c r="H211" s="4">
        <v>0</v>
      </c>
      <c r="I211" s="4">
        <v>0</v>
      </c>
      <c r="J211" s="23">
        <f t="shared" ref="J211:J215" si="56">I211+F211</f>
        <v>0</v>
      </c>
    </row>
    <row r="212" spans="1:10" x14ac:dyDescent="0.25">
      <c r="A212" s="8" t="s">
        <v>273</v>
      </c>
      <c r="B212" s="3" t="s">
        <v>72</v>
      </c>
      <c r="C212" s="2" t="s">
        <v>6</v>
      </c>
      <c r="D212" s="22">
        <v>1</v>
      </c>
      <c r="E212" s="4">
        <v>0</v>
      </c>
      <c r="F212" s="4">
        <v>0</v>
      </c>
      <c r="G212" s="22">
        <v>1</v>
      </c>
      <c r="H212" s="4">
        <v>0</v>
      </c>
      <c r="I212" s="4">
        <v>0</v>
      </c>
      <c r="J212" s="23">
        <f t="shared" si="56"/>
        <v>0</v>
      </c>
    </row>
    <row r="213" spans="1:10" x14ac:dyDescent="0.25">
      <c r="A213" s="8" t="s">
        <v>274</v>
      </c>
      <c r="B213" s="1" t="s">
        <v>73</v>
      </c>
      <c r="C213" s="2" t="s">
        <v>6</v>
      </c>
      <c r="D213" s="22">
        <v>1</v>
      </c>
      <c r="E213" s="4">
        <v>0</v>
      </c>
      <c r="F213" s="4">
        <v>0</v>
      </c>
      <c r="G213" s="22">
        <v>1</v>
      </c>
      <c r="H213" s="4">
        <v>0</v>
      </c>
      <c r="I213" s="4">
        <v>0</v>
      </c>
      <c r="J213" s="23">
        <f t="shared" si="56"/>
        <v>0</v>
      </c>
    </row>
    <row r="214" spans="1:10" ht="30" x14ac:dyDescent="0.25">
      <c r="A214" s="8" t="s">
        <v>275</v>
      </c>
      <c r="B214" s="1" t="s">
        <v>74</v>
      </c>
      <c r="C214" s="2" t="s">
        <v>6</v>
      </c>
      <c r="D214" s="22">
        <v>1</v>
      </c>
      <c r="E214" s="4">
        <v>0</v>
      </c>
      <c r="F214" s="4">
        <v>0</v>
      </c>
      <c r="G214" s="22">
        <v>1</v>
      </c>
      <c r="H214" s="4">
        <v>0</v>
      </c>
      <c r="I214" s="4">
        <v>0</v>
      </c>
      <c r="J214" s="23">
        <f t="shared" si="56"/>
        <v>0</v>
      </c>
    </row>
    <row r="215" spans="1:10" ht="30" x14ac:dyDescent="0.25">
      <c r="A215" s="8" t="s">
        <v>276</v>
      </c>
      <c r="B215" s="1" t="s">
        <v>75</v>
      </c>
      <c r="C215" s="2" t="s">
        <v>10</v>
      </c>
      <c r="D215" s="22">
        <v>250</v>
      </c>
      <c r="E215" s="4">
        <v>0</v>
      </c>
      <c r="F215" s="4">
        <f>E215*D215</f>
        <v>0</v>
      </c>
      <c r="G215" s="22">
        <v>1</v>
      </c>
      <c r="H215" s="4">
        <v>0</v>
      </c>
      <c r="I215" s="4">
        <v>0</v>
      </c>
      <c r="J215" s="23">
        <f t="shared" si="56"/>
        <v>0</v>
      </c>
    </row>
    <row r="216" spans="1:10" x14ac:dyDescent="0.25">
      <c r="A216" s="81" t="s">
        <v>185</v>
      </c>
      <c r="B216" s="82"/>
      <c r="C216" s="82"/>
      <c r="D216" s="82"/>
      <c r="E216" s="82"/>
      <c r="F216" s="82"/>
      <c r="G216" s="82"/>
      <c r="H216" s="82"/>
      <c r="I216" s="82"/>
      <c r="J216" s="83"/>
    </row>
    <row r="217" spans="1:10" x14ac:dyDescent="0.25">
      <c r="A217" s="8" t="s">
        <v>277</v>
      </c>
      <c r="B217" s="1" t="s">
        <v>76</v>
      </c>
      <c r="C217" s="2" t="s">
        <v>10</v>
      </c>
      <c r="D217" s="22">
        <v>5</v>
      </c>
      <c r="E217" s="7">
        <v>0</v>
      </c>
      <c r="F217" s="4">
        <v>0</v>
      </c>
      <c r="G217" s="22">
        <v>10</v>
      </c>
      <c r="H217" s="7">
        <v>0</v>
      </c>
      <c r="I217" s="4">
        <v>0</v>
      </c>
      <c r="J217" s="23">
        <f t="shared" ref="J217:J218" si="57">I217+F217</f>
        <v>0</v>
      </c>
    </row>
    <row r="218" spans="1:10" x14ac:dyDescent="0.25">
      <c r="A218" s="8" t="s">
        <v>288</v>
      </c>
      <c r="B218" s="1" t="s">
        <v>77</v>
      </c>
      <c r="C218" s="2" t="s">
        <v>10</v>
      </c>
      <c r="D218" s="22">
        <v>5</v>
      </c>
      <c r="E218" s="7">
        <v>0</v>
      </c>
      <c r="F218" s="4">
        <v>0</v>
      </c>
      <c r="G218" s="22">
        <v>10</v>
      </c>
      <c r="H218" s="7">
        <v>0</v>
      </c>
      <c r="I218" s="4">
        <v>0</v>
      </c>
      <c r="J218" s="23">
        <f t="shared" si="57"/>
        <v>0</v>
      </c>
    </row>
    <row r="219" spans="1:10" ht="14.45" customHeight="1" x14ac:dyDescent="0.25">
      <c r="A219" s="88" t="s">
        <v>357</v>
      </c>
      <c r="B219" s="89"/>
      <c r="C219" s="89"/>
      <c r="D219" s="89"/>
      <c r="E219" s="89"/>
      <c r="F219" s="89"/>
      <c r="G219" s="89"/>
      <c r="H219" s="89"/>
      <c r="I219" s="89"/>
      <c r="J219" s="90"/>
    </row>
    <row r="220" spans="1:10" x14ac:dyDescent="0.25">
      <c r="A220" s="91"/>
      <c r="B220" s="92"/>
      <c r="C220" s="92"/>
      <c r="D220" s="92"/>
      <c r="E220" s="92"/>
      <c r="F220" s="92"/>
      <c r="G220" s="92"/>
      <c r="H220" s="92"/>
      <c r="I220" s="92"/>
      <c r="J220" s="93"/>
    </row>
    <row r="221" spans="1:10" x14ac:dyDescent="0.25">
      <c r="A221" s="20" t="s">
        <v>364</v>
      </c>
      <c r="B221" s="21" t="s">
        <v>78</v>
      </c>
      <c r="C221" s="22" t="s">
        <v>6</v>
      </c>
      <c r="D221" s="41">
        <v>20</v>
      </c>
      <c r="E221" s="23">
        <v>0</v>
      </c>
      <c r="F221" s="4">
        <v>0</v>
      </c>
      <c r="G221" s="41">
        <v>30</v>
      </c>
      <c r="H221" s="23">
        <v>0</v>
      </c>
      <c r="I221" s="4">
        <v>0</v>
      </c>
      <c r="J221" s="23">
        <f t="shared" ref="J221:J230" si="58">I221+F221</f>
        <v>0</v>
      </c>
    </row>
    <row r="222" spans="1:10" x14ac:dyDescent="0.25">
      <c r="A222" s="20" t="s">
        <v>365</v>
      </c>
      <c r="B222" s="3" t="s">
        <v>79</v>
      </c>
      <c r="C222" s="2" t="s">
        <v>6</v>
      </c>
      <c r="D222" s="41">
        <v>20</v>
      </c>
      <c r="E222" s="4">
        <v>0</v>
      </c>
      <c r="F222" s="4">
        <v>0</v>
      </c>
      <c r="G222" s="41">
        <v>30</v>
      </c>
      <c r="H222" s="4">
        <v>0</v>
      </c>
      <c r="I222" s="4">
        <v>0</v>
      </c>
      <c r="J222" s="23">
        <f t="shared" si="58"/>
        <v>0</v>
      </c>
    </row>
    <row r="223" spans="1:10" x14ac:dyDescent="0.25">
      <c r="A223" s="20" t="s">
        <v>366</v>
      </c>
      <c r="B223" s="1" t="s">
        <v>80</v>
      </c>
      <c r="C223" s="2" t="s">
        <v>10</v>
      </c>
      <c r="D223" s="41">
        <v>20</v>
      </c>
      <c r="E223" s="4">
        <v>0</v>
      </c>
      <c r="F223" s="4">
        <v>0</v>
      </c>
      <c r="G223" s="41">
        <v>30</v>
      </c>
      <c r="H223" s="4">
        <v>0</v>
      </c>
      <c r="I223" s="4">
        <v>0</v>
      </c>
      <c r="J223" s="23">
        <f t="shared" si="58"/>
        <v>0</v>
      </c>
    </row>
    <row r="224" spans="1:10" x14ac:dyDescent="0.25">
      <c r="A224" s="20" t="s">
        <v>371</v>
      </c>
      <c r="B224" s="1" t="s">
        <v>81</v>
      </c>
      <c r="C224" s="2" t="s">
        <v>6</v>
      </c>
      <c r="D224" s="41">
        <v>20</v>
      </c>
      <c r="E224" s="4">
        <v>0</v>
      </c>
      <c r="F224" s="4">
        <v>0</v>
      </c>
      <c r="G224" s="41">
        <v>30</v>
      </c>
      <c r="H224" s="4">
        <v>0</v>
      </c>
      <c r="I224" s="4">
        <v>0</v>
      </c>
      <c r="J224" s="23">
        <f t="shared" si="58"/>
        <v>0</v>
      </c>
    </row>
    <row r="225" spans="1:10" x14ac:dyDescent="0.25">
      <c r="A225" s="20" t="s">
        <v>377</v>
      </c>
      <c r="B225" s="1" t="s">
        <v>82</v>
      </c>
      <c r="C225" s="2" t="s">
        <v>6</v>
      </c>
      <c r="D225" s="41">
        <v>20</v>
      </c>
      <c r="E225" s="4">
        <v>0</v>
      </c>
      <c r="F225" s="4">
        <v>0</v>
      </c>
      <c r="G225" s="41">
        <v>30</v>
      </c>
      <c r="H225" s="4">
        <v>0</v>
      </c>
      <c r="I225" s="4">
        <v>0</v>
      </c>
      <c r="J225" s="23">
        <f t="shared" si="58"/>
        <v>0</v>
      </c>
    </row>
    <row r="226" spans="1:10" x14ac:dyDescent="0.25">
      <c r="A226" s="20" t="s">
        <v>378</v>
      </c>
      <c r="B226" s="1" t="s">
        <v>83</v>
      </c>
      <c r="C226" s="2" t="s">
        <v>10</v>
      </c>
      <c r="D226" s="41">
        <v>20</v>
      </c>
      <c r="E226" s="4">
        <v>0</v>
      </c>
      <c r="F226" s="4">
        <v>0</v>
      </c>
      <c r="G226" s="41">
        <v>30</v>
      </c>
      <c r="H226" s="4">
        <v>0</v>
      </c>
      <c r="I226" s="4">
        <v>0</v>
      </c>
      <c r="J226" s="23">
        <f t="shared" si="58"/>
        <v>0</v>
      </c>
    </row>
    <row r="227" spans="1:10" x14ac:dyDescent="0.25">
      <c r="A227" s="20" t="s">
        <v>379</v>
      </c>
      <c r="B227" s="1" t="s">
        <v>84</v>
      </c>
      <c r="C227" s="2" t="s">
        <v>6</v>
      </c>
      <c r="D227" s="41">
        <v>20</v>
      </c>
      <c r="E227" s="4">
        <v>0</v>
      </c>
      <c r="F227" s="4">
        <v>0</v>
      </c>
      <c r="G227" s="41">
        <v>27</v>
      </c>
      <c r="H227" s="4">
        <v>0</v>
      </c>
      <c r="I227" s="4">
        <v>0</v>
      </c>
      <c r="J227" s="23">
        <f t="shared" si="58"/>
        <v>0</v>
      </c>
    </row>
    <row r="228" spans="1:10" x14ac:dyDescent="0.25">
      <c r="A228" s="20" t="s">
        <v>380</v>
      </c>
      <c r="B228" s="1" t="s">
        <v>85</v>
      </c>
      <c r="C228" s="2" t="s">
        <v>10</v>
      </c>
      <c r="D228" s="41">
        <v>20</v>
      </c>
      <c r="E228" s="4">
        <v>0</v>
      </c>
      <c r="F228" s="4">
        <v>0</v>
      </c>
      <c r="G228" s="2">
        <v>1</v>
      </c>
      <c r="H228" s="4">
        <v>0</v>
      </c>
      <c r="I228" s="4">
        <v>0</v>
      </c>
      <c r="J228" s="23">
        <f t="shared" si="58"/>
        <v>0</v>
      </c>
    </row>
    <row r="229" spans="1:10" s="18" customFormat="1" ht="30" x14ac:dyDescent="0.35">
      <c r="A229" s="20" t="s">
        <v>381</v>
      </c>
      <c r="B229" s="1" t="s">
        <v>228</v>
      </c>
      <c r="C229" s="2" t="s">
        <v>86</v>
      </c>
      <c r="D229" s="41">
        <v>20</v>
      </c>
      <c r="E229" s="4">
        <v>0</v>
      </c>
      <c r="F229" s="4">
        <v>0</v>
      </c>
      <c r="G229" s="2">
        <v>27</v>
      </c>
      <c r="H229" s="4">
        <v>0</v>
      </c>
      <c r="I229" s="4">
        <v>0</v>
      </c>
      <c r="J229" s="23">
        <f t="shared" si="58"/>
        <v>0</v>
      </c>
    </row>
    <row r="230" spans="1:10" ht="30" x14ac:dyDescent="0.25">
      <c r="A230" s="20" t="s">
        <v>394</v>
      </c>
      <c r="B230" s="1" t="s">
        <v>87</v>
      </c>
      <c r="C230" s="2" t="s">
        <v>6</v>
      </c>
      <c r="D230" s="41">
        <v>20</v>
      </c>
      <c r="E230" s="4">
        <v>0</v>
      </c>
      <c r="F230" s="4">
        <v>0</v>
      </c>
      <c r="G230" s="2">
        <v>27</v>
      </c>
      <c r="H230" s="4">
        <v>0</v>
      </c>
      <c r="I230" s="4">
        <v>0</v>
      </c>
      <c r="J230" s="23">
        <f t="shared" si="58"/>
        <v>0</v>
      </c>
    </row>
    <row r="231" spans="1:10" x14ac:dyDescent="0.25">
      <c r="A231" s="81" t="s">
        <v>356</v>
      </c>
      <c r="B231" s="82"/>
      <c r="C231" s="82"/>
      <c r="D231" s="82"/>
      <c r="E231" s="82"/>
      <c r="F231" s="82"/>
      <c r="G231" s="82"/>
      <c r="H231" s="82"/>
      <c r="I231" s="82"/>
      <c r="J231" s="83"/>
    </row>
    <row r="232" spans="1:10" x14ac:dyDescent="0.25">
      <c r="A232" s="20" t="s">
        <v>396</v>
      </c>
      <c r="B232" s="21" t="s">
        <v>279</v>
      </c>
      <c r="C232" s="22" t="s">
        <v>6</v>
      </c>
      <c r="D232" s="41">
        <v>1</v>
      </c>
      <c r="E232" s="23">
        <v>0</v>
      </c>
      <c r="F232" s="4">
        <v>0</v>
      </c>
      <c r="G232" s="41">
        <v>1</v>
      </c>
      <c r="H232" s="23">
        <v>0</v>
      </c>
      <c r="I232" s="4">
        <v>0</v>
      </c>
      <c r="J232" s="23">
        <f t="shared" ref="J232:J239" si="59">I232+F232</f>
        <v>0</v>
      </c>
    </row>
    <row r="233" spans="1:10" x14ac:dyDescent="0.25">
      <c r="A233" s="20" t="s">
        <v>397</v>
      </c>
      <c r="B233" s="21" t="s">
        <v>281</v>
      </c>
      <c r="C233" s="22" t="s">
        <v>6</v>
      </c>
      <c r="D233" s="41">
        <v>1</v>
      </c>
      <c r="E233" s="23">
        <v>0</v>
      </c>
      <c r="F233" s="4">
        <v>0</v>
      </c>
      <c r="G233" s="41">
        <v>1</v>
      </c>
      <c r="H233" s="23">
        <v>0</v>
      </c>
      <c r="I233" s="4">
        <v>0</v>
      </c>
      <c r="J233" s="23">
        <f t="shared" si="59"/>
        <v>0</v>
      </c>
    </row>
    <row r="234" spans="1:10" x14ac:dyDescent="0.25">
      <c r="A234" s="20" t="s">
        <v>401</v>
      </c>
      <c r="B234" s="21" t="s">
        <v>283</v>
      </c>
      <c r="C234" s="22" t="s">
        <v>6</v>
      </c>
      <c r="D234" s="41">
        <v>1</v>
      </c>
      <c r="E234" s="23">
        <v>0</v>
      </c>
      <c r="F234" s="4">
        <v>0</v>
      </c>
      <c r="G234" s="41">
        <v>1</v>
      </c>
      <c r="H234" s="23">
        <v>0</v>
      </c>
      <c r="I234" s="4">
        <v>0</v>
      </c>
      <c r="J234" s="23">
        <f t="shared" si="59"/>
        <v>0</v>
      </c>
    </row>
    <row r="235" spans="1:10" x14ac:dyDescent="0.25">
      <c r="A235" s="20" t="s">
        <v>420</v>
      </c>
      <c r="B235" s="38" t="s">
        <v>417</v>
      </c>
      <c r="C235" s="41" t="s">
        <v>6</v>
      </c>
      <c r="D235" s="41">
        <v>1</v>
      </c>
      <c r="E235" s="42">
        <v>0</v>
      </c>
      <c r="F235" s="4">
        <v>0</v>
      </c>
      <c r="G235" s="41">
        <v>40</v>
      </c>
      <c r="H235" s="23">
        <v>0</v>
      </c>
      <c r="I235" s="4">
        <f>G235*H235</f>
        <v>0</v>
      </c>
      <c r="J235" s="23">
        <f t="shared" si="59"/>
        <v>0</v>
      </c>
    </row>
    <row r="236" spans="1:10" x14ac:dyDescent="0.25">
      <c r="A236" s="20" t="s">
        <v>421</v>
      </c>
      <c r="B236" s="38" t="s">
        <v>419</v>
      </c>
      <c r="C236" s="41" t="s">
        <v>6</v>
      </c>
      <c r="D236" s="41">
        <v>1</v>
      </c>
      <c r="E236" s="42">
        <v>0</v>
      </c>
      <c r="F236" s="4">
        <v>0</v>
      </c>
      <c r="G236" s="41">
        <v>60</v>
      </c>
      <c r="H236" s="23">
        <v>0</v>
      </c>
      <c r="I236" s="4">
        <f>G236*H236</f>
        <v>0</v>
      </c>
      <c r="J236" s="23">
        <f>I236+F236</f>
        <v>0</v>
      </c>
    </row>
    <row r="237" spans="1:10" x14ac:dyDescent="0.25">
      <c r="A237" s="20" t="s">
        <v>439</v>
      </c>
      <c r="B237" s="38" t="s">
        <v>285</v>
      </c>
      <c r="C237" s="22" t="s">
        <v>86</v>
      </c>
      <c r="D237" s="41">
        <v>1</v>
      </c>
      <c r="E237" s="23">
        <v>0</v>
      </c>
      <c r="F237" s="4">
        <v>0</v>
      </c>
      <c r="G237" s="41">
        <v>1</v>
      </c>
      <c r="H237" s="23">
        <v>0</v>
      </c>
      <c r="I237" s="4">
        <v>0</v>
      </c>
      <c r="J237" s="23">
        <f t="shared" si="59"/>
        <v>0</v>
      </c>
    </row>
    <row r="238" spans="1:10" x14ac:dyDescent="0.25">
      <c r="A238" s="20" t="s">
        <v>440</v>
      </c>
      <c r="B238" s="21" t="s">
        <v>286</v>
      </c>
      <c r="C238" s="22" t="s">
        <v>86</v>
      </c>
      <c r="D238" s="41">
        <v>1</v>
      </c>
      <c r="E238" s="23">
        <v>0</v>
      </c>
      <c r="F238" s="4">
        <v>0</v>
      </c>
      <c r="G238" s="41">
        <v>1</v>
      </c>
      <c r="H238" s="23">
        <v>0</v>
      </c>
      <c r="I238" s="4">
        <v>0</v>
      </c>
      <c r="J238" s="23">
        <f t="shared" si="59"/>
        <v>0</v>
      </c>
    </row>
    <row r="239" spans="1:10" x14ac:dyDescent="0.25">
      <c r="A239" s="20" t="s">
        <v>441</v>
      </c>
      <c r="B239" s="21" t="s">
        <v>287</v>
      </c>
      <c r="C239" s="22" t="s">
        <v>86</v>
      </c>
      <c r="D239" s="41">
        <v>1</v>
      </c>
      <c r="E239" s="23">
        <v>0</v>
      </c>
      <c r="F239" s="4">
        <v>0</v>
      </c>
      <c r="G239" s="41">
        <v>1</v>
      </c>
      <c r="H239" s="23">
        <v>0</v>
      </c>
      <c r="I239" s="4">
        <v>0</v>
      </c>
      <c r="J239" s="23">
        <f t="shared" si="59"/>
        <v>0</v>
      </c>
    </row>
    <row r="240" spans="1:10" x14ac:dyDescent="0.25">
      <c r="A240" s="81" t="s">
        <v>363</v>
      </c>
      <c r="B240" s="82"/>
      <c r="C240" s="82"/>
      <c r="D240" s="82"/>
      <c r="E240" s="82"/>
      <c r="F240" s="82"/>
      <c r="G240" s="82"/>
      <c r="H240" s="82"/>
      <c r="I240" s="82"/>
      <c r="J240" s="83"/>
    </row>
    <row r="241" spans="1:10" x14ac:dyDescent="0.25">
      <c r="A241" s="8" t="s">
        <v>442</v>
      </c>
      <c r="B241" s="1" t="s">
        <v>367</v>
      </c>
      <c r="C241" s="2" t="s">
        <v>6</v>
      </c>
      <c r="D241" s="22">
        <v>27</v>
      </c>
      <c r="E241" s="4">
        <v>0</v>
      </c>
      <c r="F241" s="4">
        <f>D241*E241</f>
        <v>0</v>
      </c>
      <c r="G241" s="22">
        <v>1</v>
      </c>
      <c r="H241" s="4">
        <v>0</v>
      </c>
      <c r="I241" s="4">
        <v>0</v>
      </c>
      <c r="J241" s="23">
        <f t="shared" ref="J241:J244" si="60">I241+F241</f>
        <v>0</v>
      </c>
    </row>
    <row r="242" spans="1:10" x14ac:dyDescent="0.25">
      <c r="A242" s="8" t="s">
        <v>443</v>
      </c>
      <c r="B242" s="21" t="s">
        <v>369</v>
      </c>
      <c r="C242" s="22" t="s">
        <v>6</v>
      </c>
      <c r="D242" s="41">
        <v>1</v>
      </c>
      <c r="E242" s="23">
        <v>0</v>
      </c>
      <c r="F242" s="4">
        <v>0</v>
      </c>
      <c r="G242" s="41">
        <v>1</v>
      </c>
      <c r="H242" s="23">
        <v>0</v>
      </c>
      <c r="I242" s="4">
        <v>0</v>
      </c>
      <c r="J242" s="23">
        <f t="shared" si="60"/>
        <v>0</v>
      </c>
    </row>
    <row r="243" spans="1:10" x14ac:dyDescent="0.25">
      <c r="A243" s="8" t="s">
        <v>444</v>
      </c>
      <c r="B243" s="21" t="s">
        <v>368</v>
      </c>
      <c r="C243" s="22" t="s">
        <v>6</v>
      </c>
      <c r="D243" s="41">
        <v>1</v>
      </c>
      <c r="E243" s="23">
        <v>0</v>
      </c>
      <c r="F243" s="4">
        <v>0</v>
      </c>
      <c r="G243" s="41">
        <v>1</v>
      </c>
      <c r="H243" s="23">
        <v>0</v>
      </c>
      <c r="I243" s="4">
        <v>0</v>
      </c>
      <c r="J243" s="23">
        <f t="shared" si="60"/>
        <v>0</v>
      </c>
    </row>
    <row r="244" spans="1:10" x14ac:dyDescent="0.25">
      <c r="A244" s="8" t="s">
        <v>445</v>
      </c>
      <c r="B244" s="1" t="s">
        <v>370</v>
      </c>
      <c r="C244" s="2" t="s">
        <v>6</v>
      </c>
      <c r="D244" s="22">
        <v>27</v>
      </c>
      <c r="E244" s="4">
        <v>0</v>
      </c>
      <c r="F244" s="4">
        <f>D244*E244</f>
        <v>0</v>
      </c>
      <c r="G244" s="22">
        <v>1</v>
      </c>
      <c r="H244" s="4">
        <v>0</v>
      </c>
      <c r="I244" s="4">
        <v>0</v>
      </c>
      <c r="J244" s="23">
        <f t="shared" si="60"/>
        <v>0</v>
      </c>
    </row>
    <row r="245" spans="1:10" s="18" customFormat="1" ht="21" x14ac:dyDescent="0.35">
      <c r="A245" s="48" t="s">
        <v>203</v>
      </c>
      <c r="B245" s="94" t="s">
        <v>88</v>
      </c>
      <c r="C245" s="95"/>
      <c r="D245" s="95"/>
      <c r="E245" s="95"/>
      <c r="F245" s="95"/>
      <c r="G245" s="95"/>
      <c r="H245" s="95"/>
      <c r="I245" s="95"/>
      <c r="J245" s="96"/>
    </row>
    <row r="246" spans="1:10" x14ac:dyDescent="0.25">
      <c r="A246" s="81" t="s">
        <v>199</v>
      </c>
      <c r="B246" s="82"/>
      <c r="C246" s="82"/>
      <c r="D246" s="82"/>
      <c r="E246" s="82"/>
      <c r="F246" s="82"/>
      <c r="G246" s="82"/>
      <c r="H246" s="82"/>
      <c r="I246" s="82"/>
      <c r="J246" s="83"/>
    </row>
    <row r="247" spans="1:10" x14ac:dyDescent="0.25">
      <c r="A247" s="20" t="s">
        <v>204</v>
      </c>
      <c r="B247" s="21" t="s">
        <v>89</v>
      </c>
      <c r="C247" s="22" t="s">
        <v>6</v>
      </c>
      <c r="D247" s="22">
        <v>15</v>
      </c>
      <c r="E247" s="23">
        <v>0</v>
      </c>
      <c r="F247" s="4">
        <v>0</v>
      </c>
      <c r="G247" s="22">
        <v>15</v>
      </c>
      <c r="H247" s="23">
        <v>0</v>
      </c>
      <c r="I247" s="4">
        <v>0</v>
      </c>
      <c r="J247" s="23">
        <f t="shared" ref="J247:J249" si="61">I247+F247</f>
        <v>0</v>
      </c>
    </row>
    <row r="248" spans="1:10" x14ac:dyDescent="0.25">
      <c r="A248" s="20" t="s">
        <v>205</v>
      </c>
      <c r="B248" s="3" t="s">
        <v>90</v>
      </c>
      <c r="C248" s="2" t="s">
        <v>6</v>
      </c>
      <c r="D248" s="22">
        <v>15</v>
      </c>
      <c r="E248" s="4">
        <v>0</v>
      </c>
      <c r="F248" s="4">
        <v>0</v>
      </c>
      <c r="G248" s="22">
        <v>15</v>
      </c>
      <c r="H248" s="4">
        <v>0</v>
      </c>
      <c r="I248" s="4">
        <v>0</v>
      </c>
      <c r="J248" s="23">
        <f t="shared" si="61"/>
        <v>0</v>
      </c>
    </row>
    <row r="249" spans="1:10" x14ac:dyDescent="0.25">
      <c r="A249" s="20" t="s">
        <v>206</v>
      </c>
      <c r="B249" s="1" t="s">
        <v>91</v>
      </c>
      <c r="C249" s="2" t="s">
        <v>6</v>
      </c>
      <c r="D249" s="22">
        <v>15</v>
      </c>
      <c r="E249" s="4">
        <v>0</v>
      </c>
      <c r="F249" s="4">
        <v>0</v>
      </c>
      <c r="G249" s="22">
        <v>15</v>
      </c>
      <c r="H249" s="4">
        <v>0</v>
      </c>
      <c r="I249" s="4">
        <v>0</v>
      </c>
      <c r="J249" s="23">
        <f t="shared" si="61"/>
        <v>0</v>
      </c>
    </row>
    <row r="250" spans="1:10" s="18" customFormat="1" ht="21" x14ac:dyDescent="0.35">
      <c r="A250" s="48" t="s">
        <v>207</v>
      </c>
      <c r="B250" s="94" t="s">
        <v>92</v>
      </c>
      <c r="C250" s="95"/>
      <c r="D250" s="95"/>
      <c r="E250" s="95"/>
      <c r="F250" s="95"/>
      <c r="G250" s="95"/>
      <c r="H250" s="95"/>
      <c r="I250" s="95"/>
      <c r="J250" s="96"/>
    </row>
    <row r="251" spans="1:10" x14ac:dyDescent="0.25">
      <c r="A251" s="81" t="s">
        <v>199</v>
      </c>
      <c r="B251" s="82"/>
      <c r="C251" s="82"/>
      <c r="D251" s="82"/>
      <c r="E251" s="82"/>
      <c r="F251" s="82"/>
      <c r="G251" s="82"/>
      <c r="H251" s="82"/>
      <c r="I251" s="82"/>
      <c r="J251" s="83"/>
    </row>
    <row r="252" spans="1:10" x14ac:dyDescent="0.25">
      <c r="A252" s="20" t="s">
        <v>208</v>
      </c>
      <c r="B252" s="21" t="s">
        <v>93</v>
      </c>
      <c r="C252" s="22" t="s">
        <v>6</v>
      </c>
      <c r="D252" s="22">
        <v>10</v>
      </c>
      <c r="E252" s="23">
        <v>0</v>
      </c>
      <c r="F252" s="4">
        <v>0</v>
      </c>
      <c r="G252" s="22">
        <v>10</v>
      </c>
      <c r="H252" s="23">
        <v>0</v>
      </c>
      <c r="I252" s="4">
        <v>0</v>
      </c>
      <c r="J252" s="23">
        <f t="shared" ref="J252:J254" si="62">I252+F252</f>
        <v>0</v>
      </c>
    </row>
    <row r="253" spans="1:10" x14ac:dyDescent="0.25">
      <c r="A253" s="20" t="s">
        <v>209</v>
      </c>
      <c r="B253" s="1" t="s">
        <v>94</v>
      </c>
      <c r="C253" s="2" t="s">
        <v>6</v>
      </c>
      <c r="D253" s="22">
        <v>10</v>
      </c>
      <c r="E253" s="4">
        <v>0</v>
      </c>
      <c r="F253" s="4">
        <v>0</v>
      </c>
      <c r="G253" s="22">
        <v>10</v>
      </c>
      <c r="H253" s="4">
        <v>0</v>
      </c>
      <c r="I253" s="4">
        <v>0</v>
      </c>
      <c r="J253" s="23">
        <f t="shared" si="62"/>
        <v>0</v>
      </c>
    </row>
    <row r="254" spans="1:10" x14ac:dyDescent="0.25">
      <c r="A254" s="20" t="s">
        <v>210</v>
      </c>
      <c r="B254" s="1" t="s">
        <v>95</v>
      </c>
      <c r="C254" s="2" t="s">
        <v>6</v>
      </c>
      <c r="D254" s="22">
        <v>10</v>
      </c>
      <c r="E254" s="4">
        <v>0</v>
      </c>
      <c r="F254" s="4">
        <v>0</v>
      </c>
      <c r="G254" s="22">
        <v>10</v>
      </c>
      <c r="H254" s="4">
        <v>0</v>
      </c>
      <c r="I254" s="4">
        <v>0</v>
      </c>
      <c r="J254" s="23">
        <f t="shared" si="62"/>
        <v>0</v>
      </c>
    </row>
    <row r="255" spans="1:10" s="18" customFormat="1" ht="21" x14ac:dyDescent="0.35">
      <c r="A255" s="48" t="s">
        <v>211</v>
      </c>
      <c r="B255" s="94" t="s">
        <v>96</v>
      </c>
      <c r="C255" s="95"/>
      <c r="D255" s="95"/>
      <c r="E255" s="95"/>
      <c r="F255" s="95"/>
      <c r="G255" s="95"/>
      <c r="H255" s="95"/>
      <c r="I255" s="95"/>
      <c r="J255" s="96"/>
    </row>
    <row r="256" spans="1:10" x14ac:dyDescent="0.25">
      <c r="A256" s="81" t="s">
        <v>199</v>
      </c>
      <c r="B256" s="82"/>
      <c r="C256" s="82"/>
      <c r="D256" s="82"/>
      <c r="E256" s="82"/>
      <c r="F256" s="82"/>
      <c r="G256" s="82"/>
      <c r="H256" s="82"/>
      <c r="I256" s="82"/>
      <c r="J256" s="83"/>
    </row>
    <row r="257" spans="1:255" x14ac:dyDescent="0.25">
      <c r="A257" s="20" t="s">
        <v>212</v>
      </c>
      <c r="B257" s="21" t="s">
        <v>97</v>
      </c>
      <c r="C257" s="22" t="s">
        <v>10</v>
      </c>
      <c r="D257" s="41">
        <v>15</v>
      </c>
      <c r="E257" s="23">
        <v>0</v>
      </c>
      <c r="F257" s="4">
        <v>0</v>
      </c>
      <c r="G257" s="41">
        <v>15</v>
      </c>
      <c r="H257" s="23">
        <v>0</v>
      </c>
      <c r="I257" s="4">
        <v>0</v>
      </c>
      <c r="J257" s="23">
        <f t="shared" ref="J257:J261" si="63">I257+F257</f>
        <v>0</v>
      </c>
    </row>
    <row r="258" spans="1:255" x14ac:dyDescent="0.25">
      <c r="A258" s="20" t="s">
        <v>213</v>
      </c>
      <c r="B258" s="1" t="s">
        <v>98</v>
      </c>
      <c r="C258" s="2" t="s">
        <v>10</v>
      </c>
      <c r="D258" s="41">
        <v>15</v>
      </c>
      <c r="E258" s="4">
        <v>0</v>
      </c>
      <c r="F258" s="4">
        <v>0</v>
      </c>
      <c r="G258" s="41">
        <v>15</v>
      </c>
      <c r="H258" s="4">
        <v>0</v>
      </c>
      <c r="I258" s="4">
        <v>0</v>
      </c>
      <c r="J258" s="23">
        <f t="shared" si="63"/>
        <v>0</v>
      </c>
    </row>
    <row r="259" spans="1:255" x14ac:dyDescent="0.25">
      <c r="A259" s="20" t="s">
        <v>214</v>
      </c>
      <c r="B259" s="1" t="s">
        <v>99</v>
      </c>
      <c r="C259" s="2" t="s">
        <v>10</v>
      </c>
      <c r="D259" s="41">
        <v>15</v>
      </c>
      <c r="E259" s="4">
        <v>0</v>
      </c>
      <c r="F259" s="4">
        <v>0</v>
      </c>
      <c r="G259" s="41">
        <v>15</v>
      </c>
      <c r="H259" s="4">
        <v>0</v>
      </c>
      <c r="I259" s="4">
        <v>0</v>
      </c>
      <c r="J259" s="23">
        <f t="shared" si="63"/>
        <v>0</v>
      </c>
    </row>
    <row r="260" spans="1:255" ht="30" x14ac:dyDescent="0.25">
      <c r="A260" s="20" t="s">
        <v>294</v>
      </c>
      <c r="B260" s="1" t="s">
        <v>100</v>
      </c>
      <c r="C260" s="2" t="s">
        <v>10</v>
      </c>
      <c r="D260" s="41">
        <v>15</v>
      </c>
      <c r="E260" s="4">
        <v>0</v>
      </c>
      <c r="F260" s="4">
        <v>0</v>
      </c>
      <c r="G260" s="41">
        <v>15</v>
      </c>
      <c r="H260" s="4">
        <v>0</v>
      </c>
      <c r="I260" s="4">
        <v>0</v>
      </c>
      <c r="J260" s="23">
        <f t="shared" si="63"/>
        <v>0</v>
      </c>
      <c r="K260" s="60"/>
      <c r="L260" s="60"/>
      <c r="M260" s="60"/>
      <c r="N260" s="60"/>
      <c r="O260" s="60"/>
      <c r="P260" s="60"/>
      <c r="Q260" s="60"/>
      <c r="R260" s="60"/>
    </row>
    <row r="261" spans="1:255" ht="30" x14ac:dyDescent="0.25">
      <c r="A261" s="20" t="s">
        <v>295</v>
      </c>
      <c r="B261" s="1" t="s">
        <v>101</v>
      </c>
      <c r="C261" s="2" t="s">
        <v>86</v>
      </c>
      <c r="D261" s="41">
        <v>15</v>
      </c>
      <c r="E261" s="4">
        <v>0</v>
      </c>
      <c r="F261" s="4">
        <v>0</v>
      </c>
      <c r="G261" s="41">
        <v>15</v>
      </c>
      <c r="H261" s="4">
        <v>0</v>
      </c>
      <c r="I261" s="4">
        <v>0</v>
      </c>
      <c r="J261" s="23">
        <f t="shared" si="63"/>
        <v>0</v>
      </c>
    </row>
    <row r="262" spans="1:255" s="18" customFormat="1" ht="21" x14ac:dyDescent="0.35">
      <c r="A262" s="48" t="s">
        <v>298</v>
      </c>
      <c r="B262" s="94" t="s">
        <v>375</v>
      </c>
      <c r="C262" s="95"/>
      <c r="D262" s="95"/>
      <c r="E262" s="95"/>
      <c r="F262" s="95"/>
      <c r="G262" s="95"/>
      <c r="H262" s="95"/>
      <c r="I262" s="95"/>
      <c r="J262" s="96"/>
    </row>
    <row r="263" spans="1:255" x14ac:dyDescent="0.25">
      <c r="A263" s="8" t="s">
        <v>299</v>
      </c>
      <c r="B263" s="1" t="s">
        <v>404</v>
      </c>
      <c r="C263" s="2" t="s">
        <v>232</v>
      </c>
      <c r="D263" s="22">
        <v>2207</v>
      </c>
      <c r="E263" s="4">
        <v>0</v>
      </c>
      <c r="F263" s="4">
        <f>D263*E263</f>
        <v>0</v>
      </c>
      <c r="G263" s="22">
        <v>500</v>
      </c>
      <c r="H263" s="4">
        <v>0</v>
      </c>
      <c r="I263" s="4">
        <v>0</v>
      </c>
      <c r="J263" s="23">
        <f t="shared" ref="J263" si="64">I263+F263</f>
        <v>0</v>
      </c>
    </row>
    <row r="264" spans="1:255" x14ac:dyDescent="0.25">
      <c r="A264" s="26" t="s">
        <v>403</v>
      </c>
      <c r="B264" s="27" t="s">
        <v>405</v>
      </c>
      <c r="C264" s="28" t="s">
        <v>232</v>
      </c>
      <c r="D264" s="34">
        <v>2207</v>
      </c>
      <c r="E264" s="29">
        <v>0</v>
      </c>
      <c r="F264" s="29">
        <f>D264*E264</f>
        <v>0</v>
      </c>
      <c r="G264" s="22">
        <v>500</v>
      </c>
      <c r="H264" s="29">
        <v>0</v>
      </c>
      <c r="I264" s="29">
        <v>0</v>
      </c>
      <c r="J264" s="35">
        <f>F264+I264</f>
        <v>0</v>
      </c>
    </row>
    <row r="265" spans="1:255" customFormat="1" ht="14.45" customHeight="1" x14ac:dyDescent="0.25">
      <c r="A265" s="85" t="s">
        <v>410</v>
      </c>
      <c r="B265" s="86"/>
      <c r="C265" s="86"/>
      <c r="D265" s="86"/>
      <c r="E265" s="86"/>
      <c r="F265" s="86"/>
      <c r="G265" s="86"/>
      <c r="H265" s="87"/>
      <c r="I265" s="77"/>
      <c r="J265" s="78"/>
      <c r="K265" s="66"/>
      <c r="L265" s="66"/>
      <c r="M265" s="66"/>
      <c r="N265" s="66"/>
      <c r="O265" s="66"/>
      <c r="P265" s="66"/>
      <c r="Q265" s="66"/>
      <c r="R265" s="66"/>
      <c r="S265" s="66"/>
      <c r="T265" s="66"/>
      <c r="U265" s="66"/>
      <c r="V265" s="66"/>
      <c r="W265" s="66"/>
      <c r="X265" s="66"/>
      <c r="Y265" s="66"/>
      <c r="Z265" s="66"/>
      <c r="AA265" s="66"/>
      <c r="AB265" s="66"/>
      <c r="AC265" s="66"/>
      <c r="AD265" s="66"/>
      <c r="AE265" s="66"/>
      <c r="AF265" s="66"/>
      <c r="AG265" s="66"/>
      <c r="AH265" s="66"/>
      <c r="AI265" s="66"/>
      <c r="AJ265" s="66"/>
      <c r="AK265" s="66"/>
      <c r="AL265" s="66"/>
      <c r="AM265" s="66"/>
      <c r="AN265" s="66"/>
      <c r="AO265" s="66"/>
      <c r="AP265" s="66"/>
      <c r="AQ265" s="66"/>
      <c r="AR265" s="66"/>
      <c r="AS265" s="66"/>
      <c r="AT265" s="66"/>
      <c r="AU265" s="66"/>
      <c r="AV265" s="66"/>
      <c r="AW265" s="66"/>
      <c r="AX265" s="66"/>
      <c r="AY265" s="66"/>
      <c r="AZ265" s="66"/>
      <c r="BA265" s="66"/>
      <c r="BB265" s="66"/>
      <c r="BC265" s="66"/>
      <c r="BD265" s="66"/>
      <c r="BE265" s="66"/>
      <c r="BF265" s="66"/>
      <c r="BG265" s="66"/>
      <c r="BH265" s="66"/>
      <c r="BI265" s="66"/>
      <c r="BJ265" s="66"/>
      <c r="BK265" s="66"/>
      <c r="BL265" s="66"/>
      <c r="BM265" s="66"/>
      <c r="BN265" s="66"/>
      <c r="BO265" s="66"/>
      <c r="BP265" s="66"/>
      <c r="BQ265" s="66"/>
      <c r="BR265" s="66"/>
      <c r="BS265" s="66"/>
      <c r="BT265" s="66"/>
      <c r="BU265" s="66"/>
      <c r="BV265" s="66"/>
      <c r="BW265" s="66"/>
      <c r="BX265" s="66"/>
      <c r="BY265" s="66"/>
      <c r="BZ265" s="66"/>
      <c r="CA265" s="66"/>
      <c r="CB265" s="66"/>
      <c r="CC265" s="66"/>
      <c r="CD265" s="66"/>
      <c r="CE265" s="66"/>
      <c r="CF265" s="66"/>
      <c r="CG265" s="66"/>
      <c r="CH265" s="66"/>
      <c r="CI265" s="66"/>
      <c r="CJ265" s="66"/>
      <c r="CK265" s="66"/>
      <c r="CL265" s="66"/>
      <c r="CM265" s="66"/>
      <c r="CN265" s="66"/>
      <c r="CO265" s="66"/>
      <c r="CP265" s="66"/>
      <c r="CQ265" s="66"/>
      <c r="CR265" s="66"/>
      <c r="CS265" s="66"/>
      <c r="CT265" s="66"/>
      <c r="CU265" s="66"/>
      <c r="CV265" s="66"/>
      <c r="CW265" s="66"/>
      <c r="CX265" s="66"/>
      <c r="CY265" s="66"/>
      <c r="CZ265" s="66"/>
      <c r="DA265" s="66"/>
      <c r="DB265" s="66"/>
      <c r="DC265" s="66"/>
      <c r="DD265" s="66"/>
      <c r="DE265" s="66"/>
      <c r="DF265" s="66"/>
      <c r="DG265" s="66"/>
      <c r="DH265" s="66"/>
      <c r="DI265" s="66"/>
      <c r="DJ265" s="66"/>
      <c r="DK265" s="66"/>
      <c r="DL265" s="66"/>
      <c r="DM265" s="66"/>
      <c r="DN265" s="66"/>
      <c r="DO265" s="66"/>
      <c r="DP265" s="66"/>
      <c r="DQ265" s="66"/>
      <c r="DR265" s="66"/>
      <c r="DS265" s="66"/>
      <c r="DT265" s="66"/>
      <c r="DU265" s="66"/>
      <c r="DV265" s="66"/>
      <c r="DW265" s="66"/>
      <c r="DX265" s="66"/>
      <c r="DY265" s="66"/>
      <c r="DZ265" s="66"/>
      <c r="EA265" s="66"/>
      <c r="EB265" s="66"/>
      <c r="EC265" s="66"/>
      <c r="ED265" s="66"/>
      <c r="EE265" s="66"/>
      <c r="EF265" s="66"/>
      <c r="EG265" s="66"/>
      <c r="EH265" s="66"/>
      <c r="EI265" s="66"/>
      <c r="EJ265" s="66"/>
      <c r="EK265" s="66"/>
      <c r="EL265" s="66"/>
      <c r="EM265" s="66"/>
      <c r="EN265" s="66"/>
      <c r="EO265" s="66"/>
      <c r="EP265" s="66"/>
      <c r="EQ265" s="66"/>
      <c r="ER265" s="66"/>
      <c r="ES265" s="66"/>
      <c r="ET265" s="66"/>
      <c r="EU265" s="66"/>
      <c r="EV265" s="66"/>
      <c r="EW265" s="66"/>
      <c r="EX265" s="66"/>
      <c r="EY265" s="66"/>
      <c r="EZ265" s="66"/>
      <c r="FA265" s="66"/>
      <c r="FB265" s="66"/>
      <c r="FC265" s="66"/>
      <c r="FD265" s="66"/>
      <c r="FE265" s="66"/>
      <c r="FF265" s="66"/>
      <c r="FG265" s="66"/>
      <c r="FH265" s="66"/>
      <c r="FI265" s="66"/>
      <c r="FJ265" s="66"/>
      <c r="FK265" s="66"/>
      <c r="FL265" s="66"/>
      <c r="FM265" s="66"/>
      <c r="FN265" s="66"/>
      <c r="FO265" s="66"/>
      <c r="FP265" s="66"/>
      <c r="FQ265" s="66"/>
      <c r="FR265" s="66"/>
      <c r="FS265" s="66"/>
      <c r="FT265" s="66"/>
      <c r="FU265" s="66"/>
      <c r="FV265" s="66"/>
      <c r="FW265" s="66"/>
      <c r="FX265" s="66"/>
      <c r="FY265" s="66"/>
      <c r="FZ265" s="66"/>
      <c r="GA265" s="66"/>
      <c r="GB265" s="66"/>
      <c r="GC265" s="66"/>
      <c r="GD265" s="66"/>
      <c r="GE265" s="66"/>
      <c r="GF265" s="66"/>
      <c r="GG265" s="66"/>
      <c r="GH265" s="66"/>
      <c r="GI265" s="66"/>
      <c r="GJ265" s="66"/>
      <c r="GK265" s="66"/>
      <c r="GL265" s="66"/>
      <c r="GM265" s="66"/>
      <c r="GN265" s="66"/>
      <c r="GO265" s="66"/>
      <c r="GP265" s="66"/>
      <c r="GQ265" s="66"/>
      <c r="GR265" s="66"/>
      <c r="GS265" s="66"/>
      <c r="GT265" s="66"/>
      <c r="GU265" s="66"/>
      <c r="GV265" s="66"/>
      <c r="GW265" s="66"/>
      <c r="GX265" s="66"/>
      <c r="GY265" s="66"/>
      <c r="GZ265" s="66"/>
      <c r="HA265" s="66"/>
      <c r="HB265" s="66"/>
      <c r="HC265" s="66"/>
      <c r="HD265" s="66"/>
      <c r="HE265" s="66"/>
      <c r="HF265" s="66"/>
      <c r="HG265" s="66"/>
      <c r="HH265" s="66"/>
      <c r="HI265" s="66"/>
      <c r="HJ265" s="66"/>
      <c r="HK265" s="66"/>
      <c r="HL265" s="66"/>
      <c r="HM265" s="66"/>
      <c r="HN265" s="66"/>
      <c r="HO265" s="66"/>
      <c r="HP265" s="66"/>
      <c r="HQ265" s="66"/>
      <c r="HR265" s="66"/>
      <c r="HS265" s="66"/>
      <c r="HT265" s="66"/>
      <c r="HU265" s="66"/>
      <c r="HV265" s="66"/>
      <c r="HW265" s="66"/>
      <c r="HX265" s="66"/>
      <c r="HY265" s="66"/>
      <c r="HZ265" s="66"/>
      <c r="IA265" s="66"/>
      <c r="IB265" s="66"/>
      <c r="IC265" s="66"/>
      <c r="ID265" s="66"/>
      <c r="IE265" s="66"/>
      <c r="IF265" s="66"/>
      <c r="IG265" s="66"/>
      <c r="IH265" s="66"/>
      <c r="II265" s="66"/>
      <c r="IJ265" s="66"/>
      <c r="IK265" s="66"/>
      <c r="IL265" s="66"/>
      <c r="IM265" s="66"/>
      <c r="IN265" s="66"/>
      <c r="IO265" s="66"/>
      <c r="IP265" s="66"/>
      <c r="IQ265" s="66"/>
      <c r="IR265" s="66"/>
      <c r="IS265" s="66"/>
      <c r="IT265" s="67"/>
      <c r="IU265" s="67"/>
    </row>
    <row r="266" spans="1:255" customFormat="1" ht="14.45" customHeight="1" x14ac:dyDescent="0.25">
      <c r="A266" s="85" t="s">
        <v>411</v>
      </c>
      <c r="B266" s="86"/>
      <c r="C266" s="86"/>
      <c r="D266" s="86"/>
      <c r="E266" s="86"/>
      <c r="F266" s="86"/>
      <c r="G266" s="86"/>
      <c r="H266" s="87" t="s">
        <v>411</v>
      </c>
      <c r="I266" s="77"/>
      <c r="J266" s="79"/>
      <c r="K266" s="66"/>
      <c r="L266" s="66"/>
      <c r="M266" s="66"/>
      <c r="N266" s="66"/>
      <c r="O266" s="66"/>
      <c r="P266" s="66"/>
      <c r="Q266" s="66"/>
      <c r="R266" s="66"/>
      <c r="S266" s="66"/>
      <c r="T266" s="66"/>
      <c r="U266" s="66"/>
      <c r="V266" s="66"/>
      <c r="W266" s="66"/>
      <c r="X266" s="66"/>
      <c r="Y266" s="66"/>
      <c r="Z266" s="66"/>
      <c r="AA266" s="66"/>
      <c r="AB266" s="66"/>
      <c r="AC266" s="66"/>
      <c r="AD266" s="66"/>
      <c r="AE266" s="66"/>
      <c r="AF266" s="66"/>
      <c r="AG266" s="66"/>
      <c r="AH266" s="66"/>
      <c r="AI266" s="66"/>
      <c r="AJ266" s="66"/>
      <c r="AK266" s="66"/>
      <c r="AL266" s="66"/>
      <c r="AM266" s="66"/>
      <c r="AN266" s="66"/>
      <c r="AO266" s="66"/>
      <c r="AP266" s="66"/>
      <c r="AQ266" s="66"/>
      <c r="AR266" s="66"/>
      <c r="AS266" s="66"/>
      <c r="AT266" s="66"/>
      <c r="AU266" s="66"/>
      <c r="AV266" s="66"/>
      <c r="AW266" s="66"/>
      <c r="AX266" s="66"/>
      <c r="AY266" s="66"/>
      <c r="AZ266" s="66"/>
      <c r="BA266" s="66"/>
      <c r="BB266" s="66"/>
      <c r="BC266" s="66"/>
      <c r="BD266" s="66"/>
      <c r="BE266" s="66"/>
      <c r="BF266" s="66"/>
      <c r="BG266" s="66"/>
      <c r="BH266" s="66"/>
      <c r="BI266" s="66"/>
      <c r="BJ266" s="66"/>
      <c r="BK266" s="66"/>
      <c r="BL266" s="66"/>
      <c r="BM266" s="66"/>
      <c r="BN266" s="66"/>
      <c r="BO266" s="66"/>
      <c r="BP266" s="66"/>
      <c r="BQ266" s="66"/>
      <c r="BR266" s="66"/>
      <c r="BS266" s="66"/>
      <c r="BT266" s="66"/>
      <c r="BU266" s="66"/>
      <c r="BV266" s="66"/>
      <c r="BW266" s="66"/>
      <c r="BX266" s="66"/>
      <c r="BY266" s="66"/>
      <c r="BZ266" s="66"/>
      <c r="CA266" s="66"/>
      <c r="CB266" s="66"/>
      <c r="CC266" s="66"/>
      <c r="CD266" s="66"/>
      <c r="CE266" s="66"/>
      <c r="CF266" s="66"/>
      <c r="CG266" s="66"/>
      <c r="CH266" s="66"/>
      <c r="CI266" s="66"/>
      <c r="CJ266" s="66"/>
      <c r="CK266" s="66"/>
      <c r="CL266" s="66"/>
      <c r="CM266" s="66"/>
      <c r="CN266" s="66"/>
      <c r="CO266" s="66"/>
      <c r="CP266" s="66"/>
      <c r="CQ266" s="66"/>
      <c r="CR266" s="66"/>
      <c r="CS266" s="66"/>
      <c r="CT266" s="66"/>
      <c r="CU266" s="66"/>
      <c r="CV266" s="66"/>
      <c r="CW266" s="66"/>
      <c r="CX266" s="66"/>
      <c r="CY266" s="66"/>
      <c r="CZ266" s="66"/>
      <c r="DA266" s="66"/>
      <c r="DB266" s="66"/>
      <c r="DC266" s="66"/>
      <c r="DD266" s="66"/>
      <c r="DE266" s="66"/>
      <c r="DF266" s="66"/>
      <c r="DG266" s="66"/>
      <c r="DH266" s="66"/>
      <c r="DI266" s="66"/>
      <c r="DJ266" s="66"/>
      <c r="DK266" s="66"/>
      <c r="DL266" s="66"/>
      <c r="DM266" s="66"/>
      <c r="DN266" s="66"/>
      <c r="DO266" s="66"/>
      <c r="DP266" s="66"/>
      <c r="DQ266" s="66"/>
      <c r="DR266" s="66"/>
      <c r="DS266" s="66"/>
      <c r="DT266" s="66"/>
      <c r="DU266" s="66"/>
      <c r="DV266" s="66"/>
      <c r="DW266" s="66"/>
      <c r="DX266" s="66"/>
      <c r="DY266" s="66"/>
      <c r="DZ266" s="66"/>
      <c r="EA266" s="66"/>
      <c r="EB266" s="66"/>
      <c r="EC266" s="66"/>
      <c r="ED266" s="66"/>
      <c r="EE266" s="66"/>
      <c r="EF266" s="66"/>
      <c r="EG266" s="66"/>
      <c r="EH266" s="66"/>
      <c r="EI266" s="66"/>
      <c r="EJ266" s="66"/>
      <c r="EK266" s="66"/>
      <c r="EL266" s="66"/>
      <c r="EM266" s="66"/>
      <c r="EN266" s="66"/>
      <c r="EO266" s="66"/>
      <c r="EP266" s="66"/>
      <c r="EQ266" s="66"/>
      <c r="ER266" s="66"/>
      <c r="ES266" s="66"/>
      <c r="ET266" s="66"/>
      <c r="EU266" s="66"/>
      <c r="EV266" s="66"/>
      <c r="EW266" s="66"/>
      <c r="EX266" s="66"/>
      <c r="EY266" s="66"/>
      <c r="EZ266" s="66"/>
      <c r="FA266" s="66"/>
      <c r="FB266" s="66"/>
      <c r="FC266" s="66"/>
      <c r="FD266" s="66"/>
      <c r="FE266" s="66"/>
      <c r="FF266" s="66"/>
      <c r="FG266" s="66"/>
      <c r="FH266" s="66"/>
      <c r="FI266" s="66"/>
      <c r="FJ266" s="66"/>
      <c r="FK266" s="66"/>
      <c r="FL266" s="66"/>
      <c r="FM266" s="66"/>
      <c r="FN266" s="66"/>
      <c r="FO266" s="66"/>
      <c r="FP266" s="66"/>
      <c r="FQ266" s="66"/>
      <c r="FR266" s="66"/>
      <c r="FS266" s="66"/>
      <c r="FT266" s="66"/>
      <c r="FU266" s="66"/>
      <c r="FV266" s="66"/>
      <c r="FW266" s="66"/>
      <c r="FX266" s="66"/>
      <c r="FY266" s="66"/>
      <c r="FZ266" s="66"/>
      <c r="GA266" s="66"/>
      <c r="GB266" s="66"/>
      <c r="GC266" s="66"/>
      <c r="GD266" s="66"/>
      <c r="GE266" s="66"/>
      <c r="GF266" s="66"/>
      <c r="GG266" s="66"/>
      <c r="GH266" s="66"/>
      <c r="GI266" s="66"/>
      <c r="GJ266" s="66"/>
      <c r="GK266" s="66"/>
      <c r="GL266" s="66"/>
      <c r="GM266" s="66"/>
      <c r="GN266" s="66"/>
      <c r="GO266" s="66"/>
      <c r="GP266" s="66"/>
      <c r="GQ266" s="66"/>
      <c r="GR266" s="66"/>
      <c r="GS266" s="66"/>
      <c r="GT266" s="66"/>
      <c r="GU266" s="66"/>
      <c r="GV266" s="66"/>
      <c r="GW266" s="66"/>
      <c r="GX266" s="66"/>
      <c r="GY266" s="66"/>
      <c r="GZ266" s="66"/>
      <c r="HA266" s="66"/>
      <c r="HB266" s="66"/>
      <c r="HC266" s="66"/>
      <c r="HD266" s="66"/>
      <c r="HE266" s="66"/>
      <c r="HF266" s="66"/>
      <c r="HG266" s="66"/>
      <c r="HH266" s="66"/>
      <c r="HI266" s="66"/>
      <c r="HJ266" s="66"/>
      <c r="HK266" s="66"/>
      <c r="HL266" s="66"/>
      <c r="HM266" s="66"/>
      <c r="HN266" s="66"/>
      <c r="HO266" s="66"/>
      <c r="HP266" s="66"/>
      <c r="HQ266" s="66"/>
      <c r="HR266" s="66"/>
      <c r="HS266" s="66"/>
      <c r="HT266" s="66"/>
      <c r="HU266" s="66"/>
      <c r="HV266" s="66"/>
      <c r="HW266" s="66"/>
      <c r="HX266" s="66"/>
      <c r="HY266" s="66"/>
      <c r="HZ266" s="66"/>
      <c r="IA266" s="66"/>
      <c r="IB266" s="66"/>
      <c r="IC266" s="66"/>
      <c r="ID266" s="66"/>
      <c r="IE266" s="66"/>
      <c r="IF266" s="66"/>
      <c r="IG266" s="66"/>
      <c r="IH266" s="66"/>
      <c r="II266" s="66"/>
      <c r="IJ266" s="66"/>
      <c r="IK266" s="66"/>
      <c r="IL266" s="66"/>
      <c r="IM266" s="66"/>
      <c r="IN266" s="66"/>
      <c r="IO266" s="66"/>
      <c r="IP266" s="66"/>
      <c r="IQ266" s="66"/>
      <c r="IR266" s="66"/>
      <c r="IS266" s="66"/>
      <c r="IT266" s="67"/>
      <c r="IU266" s="67"/>
    </row>
    <row r="267" spans="1:255" customFormat="1" ht="14.45" customHeight="1" x14ac:dyDescent="0.25">
      <c r="A267" s="85" t="s">
        <v>412</v>
      </c>
      <c r="B267" s="86"/>
      <c r="C267" s="86"/>
      <c r="D267" s="86"/>
      <c r="E267" s="86"/>
      <c r="F267" s="86"/>
      <c r="G267" s="86"/>
      <c r="H267" s="87" t="s">
        <v>412</v>
      </c>
      <c r="I267" s="77"/>
      <c r="J267" s="78"/>
      <c r="K267" s="66"/>
      <c r="L267" s="66"/>
      <c r="M267" s="66"/>
      <c r="N267" s="66"/>
      <c r="O267" s="66"/>
      <c r="P267" s="66"/>
      <c r="Q267" s="66"/>
      <c r="R267" s="66"/>
      <c r="S267" s="66"/>
      <c r="T267" s="66"/>
      <c r="U267" s="66"/>
      <c r="V267" s="66"/>
      <c r="W267" s="66"/>
      <c r="X267" s="66"/>
      <c r="Y267" s="66"/>
      <c r="Z267" s="66"/>
      <c r="AA267" s="66"/>
      <c r="AB267" s="66"/>
      <c r="AC267" s="66"/>
      <c r="AD267" s="66"/>
      <c r="AE267" s="66"/>
      <c r="AF267" s="66"/>
      <c r="AG267" s="66"/>
      <c r="AH267" s="66"/>
      <c r="AI267" s="66"/>
      <c r="AJ267" s="66"/>
      <c r="AK267" s="66"/>
      <c r="AL267" s="66"/>
      <c r="AM267" s="66"/>
      <c r="AN267" s="66"/>
      <c r="AO267" s="66"/>
      <c r="AP267" s="66"/>
      <c r="AQ267" s="66"/>
      <c r="AR267" s="66"/>
      <c r="AS267" s="66"/>
      <c r="AT267" s="66"/>
      <c r="AU267" s="66"/>
      <c r="AV267" s="66"/>
      <c r="AW267" s="66"/>
      <c r="AX267" s="66"/>
      <c r="AY267" s="66"/>
      <c r="AZ267" s="66"/>
      <c r="BA267" s="66"/>
      <c r="BB267" s="66"/>
      <c r="BC267" s="66"/>
      <c r="BD267" s="66"/>
      <c r="BE267" s="66"/>
      <c r="BF267" s="66"/>
      <c r="BG267" s="66"/>
      <c r="BH267" s="66"/>
      <c r="BI267" s="66"/>
      <c r="BJ267" s="66"/>
      <c r="BK267" s="66"/>
      <c r="BL267" s="66"/>
      <c r="BM267" s="66"/>
      <c r="BN267" s="66"/>
      <c r="BO267" s="66"/>
      <c r="BP267" s="66"/>
      <c r="BQ267" s="66"/>
      <c r="BR267" s="66"/>
      <c r="BS267" s="66"/>
      <c r="BT267" s="66"/>
      <c r="BU267" s="66"/>
      <c r="BV267" s="66"/>
      <c r="BW267" s="66"/>
      <c r="BX267" s="66"/>
      <c r="BY267" s="66"/>
      <c r="BZ267" s="66"/>
      <c r="CA267" s="66"/>
      <c r="CB267" s="66"/>
      <c r="CC267" s="66"/>
      <c r="CD267" s="66"/>
      <c r="CE267" s="66"/>
      <c r="CF267" s="66"/>
      <c r="CG267" s="66"/>
      <c r="CH267" s="66"/>
      <c r="CI267" s="66"/>
      <c r="CJ267" s="66"/>
      <c r="CK267" s="66"/>
      <c r="CL267" s="66"/>
      <c r="CM267" s="66"/>
      <c r="CN267" s="66"/>
      <c r="CO267" s="66"/>
      <c r="CP267" s="66"/>
      <c r="CQ267" s="66"/>
      <c r="CR267" s="66"/>
      <c r="CS267" s="66"/>
      <c r="CT267" s="66"/>
      <c r="CU267" s="66"/>
      <c r="CV267" s="66"/>
      <c r="CW267" s="66"/>
      <c r="CX267" s="66"/>
      <c r="CY267" s="66"/>
      <c r="CZ267" s="66"/>
      <c r="DA267" s="66"/>
      <c r="DB267" s="66"/>
      <c r="DC267" s="66"/>
      <c r="DD267" s="66"/>
      <c r="DE267" s="66"/>
      <c r="DF267" s="66"/>
      <c r="DG267" s="66"/>
      <c r="DH267" s="66"/>
      <c r="DI267" s="66"/>
      <c r="DJ267" s="66"/>
      <c r="DK267" s="66"/>
      <c r="DL267" s="66"/>
      <c r="DM267" s="66"/>
      <c r="DN267" s="66"/>
      <c r="DO267" s="66"/>
      <c r="DP267" s="66"/>
      <c r="DQ267" s="66"/>
      <c r="DR267" s="66"/>
      <c r="DS267" s="66"/>
      <c r="DT267" s="66"/>
      <c r="DU267" s="66"/>
      <c r="DV267" s="66"/>
      <c r="DW267" s="66"/>
      <c r="DX267" s="66"/>
      <c r="DY267" s="66"/>
      <c r="DZ267" s="66"/>
      <c r="EA267" s="66"/>
      <c r="EB267" s="66"/>
      <c r="EC267" s="66"/>
      <c r="ED267" s="66"/>
      <c r="EE267" s="66"/>
      <c r="EF267" s="66"/>
      <c r="EG267" s="66"/>
      <c r="EH267" s="66"/>
      <c r="EI267" s="66"/>
      <c r="EJ267" s="66"/>
      <c r="EK267" s="66"/>
      <c r="EL267" s="66"/>
      <c r="EM267" s="66"/>
      <c r="EN267" s="66"/>
      <c r="EO267" s="66"/>
      <c r="EP267" s="66"/>
      <c r="EQ267" s="66"/>
      <c r="ER267" s="66"/>
      <c r="ES267" s="66"/>
      <c r="ET267" s="66"/>
      <c r="EU267" s="66"/>
      <c r="EV267" s="66"/>
      <c r="EW267" s="66"/>
      <c r="EX267" s="66"/>
      <c r="EY267" s="66"/>
      <c r="EZ267" s="66"/>
      <c r="FA267" s="66"/>
      <c r="FB267" s="66"/>
      <c r="FC267" s="66"/>
      <c r="FD267" s="66"/>
      <c r="FE267" s="66"/>
      <c r="FF267" s="66"/>
      <c r="FG267" s="66"/>
      <c r="FH267" s="66"/>
      <c r="FI267" s="66"/>
      <c r="FJ267" s="66"/>
      <c r="FK267" s="66"/>
      <c r="FL267" s="66"/>
      <c r="FM267" s="66"/>
      <c r="FN267" s="66"/>
      <c r="FO267" s="66"/>
      <c r="FP267" s="66"/>
      <c r="FQ267" s="66"/>
      <c r="FR267" s="66"/>
      <c r="FS267" s="66"/>
      <c r="FT267" s="66"/>
      <c r="FU267" s="66"/>
      <c r="FV267" s="66"/>
      <c r="FW267" s="66"/>
      <c r="FX267" s="66"/>
      <c r="FY267" s="66"/>
      <c r="FZ267" s="66"/>
      <c r="GA267" s="66"/>
      <c r="GB267" s="66"/>
      <c r="GC267" s="66"/>
      <c r="GD267" s="66"/>
      <c r="GE267" s="66"/>
      <c r="GF267" s="66"/>
      <c r="GG267" s="66"/>
      <c r="GH267" s="66"/>
      <c r="GI267" s="66"/>
      <c r="GJ267" s="66"/>
      <c r="GK267" s="66"/>
      <c r="GL267" s="66"/>
      <c r="GM267" s="66"/>
      <c r="GN267" s="66"/>
      <c r="GO267" s="66"/>
      <c r="GP267" s="66"/>
      <c r="GQ267" s="66"/>
      <c r="GR267" s="66"/>
      <c r="GS267" s="66"/>
      <c r="GT267" s="66"/>
      <c r="GU267" s="66"/>
      <c r="GV267" s="66"/>
      <c r="GW267" s="66"/>
      <c r="GX267" s="66"/>
      <c r="GY267" s="66"/>
      <c r="GZ267" s="66"/>
      <c r="HA267" s="66"/>
      <c r="HB267" s="66"/>
      <c r="HC267" s="66"/>
      <c r="HD267" s="66"/>
      <c r="HE267" s="66"/>
      <c r="HF267" s="66"/>
      <c r="HG267" s="66"/>
      <c r="HH267" s="66"/>
      <c r="HI267" s="66"/>
      <c r="HJ267" s="66"/>
      <c r="HK267" s="66"/>
      <c r="HL267" s="66"/>
      <c r="HM267" s="66"/>
      <c r="HN267" s="66"/>
      <c r="HO267" s="66"/>
      <c r="HP267" s="66"/>
      <c r="HQ267" s="66"/>
      <c r="HR267" s="66"/>
      <c r="HS267" s="66"/>
      <c r="HT267" s="66"/>
      <c r="HU267" s="66"/>
      <c r="HV267" s="66"/>
      <c r="HW267" s="66"/>
      <c r="HX267" s="66"/>
      <c r="HY267" s="66"/>
      <c r="HZ267" s="66"/>
      <c r="IA267" s="66"/>
      <c r="IB267" s="66"/>
      <c r="IC267" s="66"/>
      <c r="ID267" s="66"/>
      <c r="IE267" s="66"/>
      <c r="IF267" s="66"/>
      <c r="IG267" s="66"/>
      <c r="IH267" s="66"/>
      <c r="II267" s="66"/>
      <c r="IJ267" s="66"/>
      <c r="IK267" s="66"/>
      <c r="IL267" s="66"/>
      <c r="IM267" s="66"/>
      <c r="IN267" s="66"/>
      <c r="IO267" s="66"/>
      <c r="IP267" s="66"/>
      <c r="IQ267" s="66"/>
      <c r="IR267" s="66"/>
      <c r="IS267" s="66"/>
      <c r="IT267" s="67"/>
      <c r="IU267" s="67"/>
    </row>
    <row r="268" spans="1:255" customFormat="1" x14ac:dyDescent="0.25">
      <c r="A268" s="68"/>
      <c r="B268" s="69"/>
      <c r="C268" s="66"/>
      <c r="D268" s="66"/>
      <c r="E268" s="70"/>
      <c r="F268" s="70"/>
      <c r="G268" s="71"/>
      <c r="H268" s="71"/>
      <c r="I268" s="66"/>
      <c r="J268" s="66"/>
      <c r="K268" s="66"/>
      <c r="L268" s="66"/>
      <c r="M268" s="66"/>
      <c r="N268" s="66"/>
      <c r="O268" s="66"/>
      <c r="P268" s="66"/>
      <c r="Q268" s="66"/>
      <c r="R268" s="66"/>
      <c r="S268" s="66"/>
      <c r="T268" s="66"/>
      <c r="U268" s="66"/>
      <c r="V268" s="66"/>
      <c r="W268" s="66"/>
      <c r="X268" s="66"/>
      <c r="Y268" s="66"/>
      <c r="Z268" s="66"/>
      <c r="AA268" s="66"/>
      <c r="AB268" s="66"/>
      <c r="AC268" s="66"/>
      <c r="AD268" s="66"/>
      <c r="AE268" s="66"/>
      <c r="AF268" s="66"/>
      <c r="AG268" s="66"/>
      <c r="AH268" s="66"/>
      <c r="AI268" s="66"/>
      <c r="AJ268" s="66"/>
      <c r="AK268" s="66"/>
      <c r="AL268" s="66"/>
      <c r="AM268" s="66"/>
      <c r="AN268" s="66"/>
      <c r="AO268" s="66"/>
      <c r="AP268" s="66"/>
      <c r="AQ268" s="66"/>
      <c r="AR268" s="66"/>
      <c r="AS268" s="66"/>
      <c r="AT268" s="66"/>
      <c r="AU268" s="66"/>
      <c r="AV268" s="66"/>
      <c r="AW268" s="66"/>
      <c r="AX268" s="66"/>
      <c r="AY268" s="66"/>
      <c r="AZ268" s="66"/>
      <c r="BA268" s="66"/>
      <c r="BB268" s="66"/>
      <c r="BC268" s="66"/>
      <c r="BD268" s="66"/>
      <c r="BE268" s="66"/>
      <c r="BF268" s="66"/>
      <c r="BG268" s="66"/>
      <c r="BH268" s="66"/>
      <c r="BI268" s="66"/>
      <c r="BJ268" s="66"/>
      <c r="BK268" s="66"/>
      <c r="BL268" s="66"/>
      <c r="BM268" s="66"/>
      <c r="BN268" s="66"/>
      <c r="BO268" s="66"/>
      <c r="BP268" s="66"/>
      <c r="BQ268" s="66"/>
      <c r="BR268" s="66"/>
      <c r="BS268" s="66"/>
      <c r="BT268" s="66"/>
      <c r="BU268" s="66"/>
      <c r="BV268" s="66"/>
      <c r="BW268" s="66"/>
      <c r="BX268" s="66"/>
      <c r="BY268" s="66"/>
      <c r="BZ268" s="66"/>
      <c r="CA268" s="66"/>
      <c r="CB268" s="66"/>
      <c r="CC268" s="66"/>
      <c r="CD268" s="66"/>
      <c r="CE268" s="66"/>
      <c r="CF268" s="66"/>
      <c r="CG268" s="66"/>
      <c r="CH268" s="66"/>
      <c r="CI268" s="66"/>
      <c r="CJ268" s="66"/>
      <c r="CK268" s="66"/>
      <c r="CL268" s="66"/>
      <c r="CM268" s="66"/>
      <c r="CN268" s="66"/>
      <c r="CO268" s="66"/>
      <c r="CP268" s="66"/>
      <c r="CQ268" s="66"/>
      <c r="CR268" s="66"/>
      <c r="CS268" s="66"/>
      <c r="CT268" s="66"/>
      <c r="CU268" s="66"/>
      <c r="CV268" s="66"/>
      <c r="CW268" s="66"/>
      <c r="CX268" s="66"/>
      <c r="CY268" s="66"/>
      <c r="CZ268" s="66"/>
      <c r="DA268" s="66"/>
      <c r="DB268" s="66"/>
      <c r="DC268" s="66"/>
      <c r="DD268" s="66"/>
      <c r="DE268" s="66"/>
      <c r="DF268" s="66"/>
      <c r="DG268" s="66"/>
      <c r="DH268" s="66"/>
      <c r="DI268" s="66"/>
      <c r="DJ268" s="66"/>
      <c r="DK268" s="66"/>
      <c r="DL268" s="66"/>
      <c r="DM268" s="66"/>
      <c r="DN268" s="66"/>
      <c r="DO268" s="66"/>
      <c r="DP268" s="66"/>
      <c r="DQ268" s="66"/>
      <c r="DR268" s="66"/>
      <c r="DS268" s="66"/>
      <c r="DT268" s="66"/>
      <c r="DU268" s="66"/>
      <c r="DV268" s="66"/>
      <c r="DW268" s="66"/>
      <c r="DX268" s="66"/>
      <c r="DY268" s="66"/>
      <c r="DZ268" s="66"/>
      <c r="EA268" s="66"/>
      <c r="EB268" s="66"/>
      <c r="EC268" s="66"/>
      <c r="ED268" s="66"/>
      <c r="EE268" s="66"/>
      <c r="EF268" s="66"/>
      <c r="EG268" s="66"/>
      <c r="EH268" s="66"/>
      <c r="EI268" s="66"/>
      <c r="EJ268" s="66"/>
      <c r="EK268" s="66"/>
      <c r="EL268" s="66"/>
      <c r="EM268" s="66"/>
      <c r="EN268" s="66"/>
      <c r="EO268" s="66"/>
      <c r="EP268" s="66"/>
      <c r="EQ268" s="66"/>
      <c r="ER268" s="66"/>
      <c r="ES268" s="66"/>
      <c r="ET268" s="66"/>
      <c r="EU268" s="66"/>
      <c r="EV268" s="66"/>
      <c r="EW268" s="66"/>
      <c r="EX268" s="66"/>
      <c r="EY268" s="66"/>
      <c r="EZ268" s="66"/>
      <c r="FA268" s="66"/>
      <c r="FB268" s="66"/>
      <c r="FC268" s="66"/>
      <c r="FD268" s="66"/>
      <c r="FE268" s="66"/>
      <c r="FF268" s="66"/>
      <c r="FG268" s="66"/>
      <c r="FH268" s="66"/>
      <c r="FI268" s="66"/>
      <c r="FJ268" s="66"/>
      <c r="FK268" s="66"/>
      <c r="FL268" s="66"/>
      <c r="FM268" s="66"/>
      <c r="FN268" s="66"/>
      <c r="FO268" s="66"/>
      <c r="FP268" s="66"/>
      <c r="FQ268" s="66"/>
      <c r="FR268" s="66"/>
      <c r="FS268" s="66"/>
      <c r="FT268" s="66"/>
      <c r="FU268" s="66"/>
      <c r="FV268" s="66"/>
      <c r="FW268" s="66"/>
      <c r="FX268" s="66"/>
      <c r="FY268" s="66"/>
      <c r="FZ268" s="66"/>
      <c r="GA268" s="66"/>
      <c r="GB268" s="66"/>
      <c r="GC268" s="66"/>
      <c r="GD268" s="66"/>
      <c r="GE268" s="66"/>
      <c r="GF268" s="66"/>
      <c r="GG268" s="66"/>
      <c r="GH268" s="66"/>
      <c r="GI268" s="66"/>
      <c r="GJ268" s="66"/>
      <c r="GK268" s="66"/>
      <c r="GL268" s="66"/>
      <c r="GM268" s="66"/>
      <c r="GN268" s="66"/>
      <c r="GO268" s="66"/>
      <c r="GP268" s="66"/>
      <c r="GQ268" s="66"/>
      <c r="GR268" s="66"/>
      <c r="GS268" s="66"/>
      <c r="GT268" s="66"/>
      <c r="GU268" s="66"/>
      <c r="GV268" s="66"/>
      <c r="GW268" s="66"/>
      <c r="GX268" s="66"/>
      <c r="GY268" s="66"/>
      <c r="GZ268" s="66"/>
      <c r="HA268" s="66"/>
      <c r="HB268" s="66"/>
      <c r="HC268" s="66"/>
      <c r="HD268" s="66"/>
      <c r="HE268" s="66"/>
      <c r="HF268" s="66"/>
      <c r="HG268" s="66"/>
      <c r="HH268" s="66"/>
      <c r="HI268" s="66"/>
      <c r="HJ268" s="66"/>
      <c r="HK268" s="66"/>
      <c r="HL268" s="66"/>
      <c r="HM268" s="66"/>
      <c r="HN268" s="66"/>
      <c r="HO268" s="66"/>
      <c r="HP268" s="66"/>
      <c r="HQ268" s="66"/>
      <c r="HR268" s="66"/>
      <c r="HS268" s="66"/>
      <c r="HT268" s="66"/>
      <c r="HU268" s="66"/>
      <c r="HV268" s="66"/>
      <c r="HW268" s="66"/>
      <c r="HX268" s="66"/>
      <c r="HY268" s="66"/>
      <c r="HZ268" s="66"/>
      <c r="IA268" s="66"/>
      <c r="IB268" s="66"/>
      <c r="IC268" s="66"/>
      <c r="ID268" s="66"/>
      <c r="IE268" s="66"/>
      <c r="IF268" s="66"/>
      <c r="IG268" s="66"/>
      <c r="IH268" s="66"/>
      <c r="II268" s="66"/>
      <c r="IJ268" s="66"/>
      <c r="IK268" s="66"/>
      <c r="IL268" s="66"/>
      <c r="IM268" s="66"/>
      <c r="IN268" s="66"/>
      <c r="IO268" s="66"/>
      <c r="IP268" s="66"/>
      <c r="IQ268" s="66"/>
      <c r="IR268" s="66"/>
      <c r="IS268" s="66"/>
      <c r="IT268" s="67"/>
      <c r="IU268" s="67"/>
    </row>
    <row r="269" spans="1:255" ht="31.5" customHeight="1" x14ac:dyDescent="0.25">
      <c r="C269" s="102"/>
      <c r="D269" s="102"/>
      <c r="E269" s="102"/>
    </row>
  </sheetData>
  <mergeCells count="63">
    <mergeCell ref="A1:H1"/>
    <mergeCell ref="A13:A14"/>
    <mergeCell ref="A34:J34"/>
    <mergeCell ref="A39:J39"/>
    <mergeCell ref="A49:J49"/>
    <mergeCell ref="A3:J6"/>
    <mergeCell ref="A2:J2"/>
    <mergeCell ref="J13:J14"/>
    <mergeCell ref="A15:J16"/>
    <mergeCell ref="E13:E14"/>
    <mergeCell ref="H13:H14"/>
    <mergeCell ref="G13:G14"/>
    <mergeCell ref="A8:H9"/>
    <mergeCell ref="C13:C14"/>
    <mergeCell ref="B13:B14"/>
    <mergeCell ref="I13:I14"/>
    <mergeCell ref="A55:J55"/>
    <mergeCell ref="A60:J60"/>
    <mergeCell ref="B17:J17"/>
    <mergeCell ref="A22:J22"/>
    <mergeCell ref="A25:J25"/>
    <mergeCell ref="A29:J29"/>
    <mergeCell ref="A32:J32"/>
    <mergeCell ref="D13:D14"/>
    <mergeCell ref="F13:F14"/>
    <mergeCell ref="C269:E269"/>
    <mergeCell ref="A265:H265"/>
    <mergeCell ref="A266:H266"/>
    <mergeCell ref="B159:J159"/>
    <mergeCell ref="B250:J250"/>
    <mergeCell ref="B255:J255"/>
    <mergeCell ref="B262:J262"/>
    <mergeCell ref="B245:J245"/>
    <mergeCell ref="A165:J165"/>
    <mergeCell ref="A178:J178"/>
    <mergeCell ref="A187:J188"/>
    <mergeCell ref="A199:J199"/>
    <mergeCell ref="A210:J210"/>
    <mergeCell ref="A216:J216"/>
    <mergeCell ref="A231:J231"/>
    <mergeCell ref="A240:J240"/>
    <mergeCell ref="A11:J11"/>
    <mergeCell ref="A267:H267"/>
    <mergeCell ref="A246:J246"/>
    <mergeCell ref="A251:J251"/>
    <mergeCell ref="A256:J256"/>
    <mergeCell ref="A219:J220"/>
    <mergeCell ref="A160:J160"/>
    <mergeCell ref="A153:J153"/>
    <mergeCell ref="A51:J51"/>
    <mergeCell ref="B65:J65"/>
    <mergeCell ref="A73:J73"/>
    <mergeCell ref="A77:J77"/>
    <mergeCell ref="A81:J81"/>
    <mergeCell ref="B83:J83"/>
    <mergeCell ref="A89:J89"/>
    <mergeCell ref="A142:J142"/>
    <mergeCell ref="A84:J84"/>
    <mergeCell ref="A102:J102"/>
    <mergeCell ref="A111:J111"/>
    <mergeCell ref="A122:J122"/>
    <mergeCell ref="A133:J133"/>
    <mergeCell ref="A139:J139"/>
  </mergeCells>
  <conditionalFormatting sqref="A11">
    <cfRule type="containsText" dxfId="4" priority="1" operator="containsText" text="TO">
      <formula>NOT(ISERROR(SEARCH("TO",A11)))</formula>
    </cfRule>
    <cfRule type="containsText" dxfId="3" priority="2" operator="containsText" text="TF">
      <formula>NOT(ISERROR(SEARCH("TF",A11)))</formula>
    </cfRule>
    <cfRule type="cellIs" dxfId="2" priority="3" operator="equal">
      <formula>"+"</formula>
    </cfRule>
    <cfRule type="cellIs" dxfId="1" priority="4" operator="equal">
      <formula>"TO"</formula>
    </cfRule>
    <cfRule type="cellIs" dxfId="0" priority="5" operator="equal">
      <formula>"OK"</formula>
    </cfRule>
  </conditionalFormatting>
  <pageMargins left="0.23622047244094491" right="0.23622047244094491" top="0.74803149606299213" bottom="0.35433070866141736" header="0.31496062992125984" footer="0.31496062992125984"/>
  <pageSetup paperSize="9" scale="69" fitToHeight="0" orientation="portrait" r:id="rId1"/>
  <rowBreaks count="2" manualBreakCount="2">
    <brk id="123" max="16383" man="1"/>
    <brk id="19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30"/>
  <sheetViews>
    <sheetView topLeftCell="A10" workbookViewId="0">
      <selection activeCell="A9" sqref="A9:H10"/>
    </sheetView>
  </sheetViews>
  <sheetFormatPr baseColWidth="10" defaultColWidth="11.28515625" defaultRowHeight="15" x14ac:dyDescent="0.25"/>
  <cols>
    <col min="1" max="1" width="7.140625" style="12" customWidth="1"/>
    <col min="2" max="2" width="96.7109375" style="9" customWidth="1"/>
    <col min="3" max="4" width="10.140625" style="9" customWidth="1"/>
    <col min="5" max="6" width="25.28515625" style="9" customWidth="1"/>
    <col min="7" max="7" width="10.140625" style="9" customWidth="1"/>
    <col min="8" max="8" width="26.7109375" style="9" customWidth="1"/>
    <col min="9" max="10" width="25.28515625" style="9" customWidth="1"/>
    <col min="11" max="16384" width="11.28515625" style="10"/>
  </cols>
  <sheetData>
    <row r="1" spans="1:10" s="19" customFormat="1" ht="90" customHeight="1" x14ac:dyDescent="0.4">
      <c r="A1" s="103"/>
      <c r="B1" s="103"/>
      <c r="C1" s="103"/>
      <c r="D1" s="103"/>
      <c r="E1" s="103"/>
      <c r="F1" s="103"/>
      <c r="G1" s="103"/>
      <c r="H1" s="103"/>
      <c r="I1" s="62"/>
      <c r="J1" s="62"/>
    </row>
    <row r="2" spans="1:10" ht="56.65" customHeight="1" x14ac:dyDescent="0.25">
      <c r="A2" s="112" t="s">
        <v>456</v>
      </c>
      <c r="B2" s="113"/>
      <c r="C2" s="113"/>
      <c r="D2" s="113"/>
      <c r="E2" s="113"/>
      <c r="F2" s="113"/>
      <c r="G2" s="113"/>
      <c r="H2" s="113"/>
      <c r="I2" s="113"/>
      <c r="J2" s="114"/>
    </row>
    <row r="3" spans="1:10" x14ac:dyDescent="0.25">
      <c r="A3" s="106" t="s">
        <v>455</v>
      </c>
      <c r="B3" s="107"/>
      <c r="C3" s="107"/>
      <c r="D3" s="107"/>
      <c r="E3" s="107"/>
      <c r="F3" s="107"/>
      <c r="G3" s="107"/>
      <c r="H3" s="107"/>
      <c r="I3" s="107"/>
      <c r="J3" s="108"/>
    </row>
    <row r="4" spans="1:10" ht="15.75" customHeight="1" x14ac:dyDescent="0.25">
      <c r="A4" s="109"/>
      <c r="B4" s="110"/>
      <c r="C4" s="110"/>
      <c r="D4" s="110"/>
      <c r="E4" s="110"/>
      <c r="F4" s="110"/>
      <c r="G4" s="110"/>
      <c r="H4" s="110"/>
      <c r="I4" s="110"/>
      <c r="J4" s="111"/>
    </row>
    <row r="5" spans="1:10" x14ac:dyDescent="0.25">
      <c r="A5" s="109"/>
      <c r="B5" s="110"/>
      <c r="C5" s="110"/>
      <c r="D5" s="110"/>
      <c r="E5" s="110"/>
      <c r="F5" s="110"/>
      <c r="G5" s="110"/>
      <c r="H5" s="110"/>
      <c r="I5" s="110"/>
      <c r="J5" s="111"/>
    </row>
    <row r="6" spans="1:10" x14ac:dyDescent="0.25">
      <c r="A6" s="109"/>
      <c r="B6" s="110"/>
      <c r="C6" s="110"/>
      <c r="D6" s="110"/>
      <c r="E6" s="110"/>
      <c r="F6" s="110"/>
      <c r="G6" s="110"/>
      <c r="H6" s="110"/>
      <c r="I6" s="110"/>
      <c r="J6" s="111"/>
    </row>
    <row r="7" spans="1:10" x14ac:dyDescent="0.25">
      <c r="A7" s="128"/>
      <c r="B7" s="129"/>
      <c r="C7" s="129"/>
      <c r="D7" s="129"/>
      <c r="E7" s="129"/>
      <c r="F7" s="129"/>
      <c r="G7" s="129"/>
      <c r="H7" s="129"/>
      <c r="I7" s="129"/>
      <c r="J7" s="130"/>
    </row>
    <row r="8" spans="1:10" x14ac:dyDescent="0.25">
      <c r="A8" s="13"/>
      <c r="B8" s="13"/>
      <c r="C8" s="11"/>
      <c r="D8" s="11"/>
      <c r="G8" s="11"/>
    </row>
    <row r="9" spans="1:10" ht="15" customHeight="1" x14ac:dyDescent="0.25">
      <c r="A9" s="121" t="s">
        <v>457</v>
      </c>
      <c r="B9" s="121"/>
      <c r="C9" s="121"/>
      <c r="D9" s="121"/>
      <c r="E9" s="121"/>
      <c r="F9" s="121"/>
      <c r="G9" s="121"/>
      <c r="H9" s="121"/>
      <c r="I9" s="10"/>
      <c r="J9" s="10"/>
    </row>
    <row r="10" spans="1:10" x14ac:dyDescent="0.25">
      <c r="A10" s="121"/>
      <c r="B10" s="121"/>
      <c r="C10" s="121"/>
      <c r="D10" s="121"/>
      <c r="E10" s="121"/>
      <c r="F10" s="121"/>
      <c r="G10" s="121"/>
      <c r="H10" s="121"/>
      <c r="I10" s="10"/>
      <c r="J10" s="10"/>
    </row>
    <row r="11" spans="1:10" x14ac:dyDescent="0.25">
      <c r="A11" s="14"/>
      <c r="B11" s="14"/>
      <c r="C11" s="14"/>
      <c r="D11" s="14"/>
      <c r="E11" s="14"/>
      <c r="F11" s="14"/>
      <c r="G11" s="14"/>
      <c r="H11" s="14"/>
      <c r="I11" s="14"/>
      <c r="J11" s="14"/>
    </row>
    <row r="12" spans="1:10" ht="15.75" thickBot="1" x14ac:dyDescent="0.3">
      <c r="A12" s="49"/>
      <c r="B12" s="15"/>
      <c r="C12" s="15"/>
      <c r="D12" s="16"/>
      <c r="E12" s="16"/>
      <c r="F12" s="16"/>
      <c r="G12" s="16"/>
      <c r="I12" s="16"/>
      <c r="J12" s="16"/>
    </row>
    <row r="13" spans="1:10" ht="62.25" customHeight="1" thickBot="1" x14ac:dyDescent="0.3">
      <c r="A13" s="15"/>
      <c r="B13" s="15"/>
      <c r="C13" s="15"/>
      <c r="D13" s="17" t="s">
        <v>448</v>
      </c>
      <c r="E13" s="17" t="s">
        <v>0</v>
      </c>
      <c r="F13" s="17" t="s">
        <v>408</v>
      </c>
      <c r="G13" s="17" t="s">
        <v>448</v>
      </c>
      <c r="H13" s="17" t="s">
        <v>406</v>
      </c>
      <c r="I13" s="17" t="s">
        <v>407</v>
      </c>
      <c r="J13" s="17" t="s">
        <v>409</v>
      </c>
    </row>
    <row r="14" spans="1:10" ht="15.75" thickBot="1" x14ac:dyDescent="0.3">
      <c r="A14" s="104" t="s">
        <v>111</v>
      </c>
      <c r="B14" s="123" t="s">
        <v>1</v>
      </c>
      <c r="C14" s="122" t="s">
        <v>2</v>
      </c>
      <c r="D14" s="100"/>
      <c r="E14" s="119" t="s">
        <v>3</v>
      </c>
      <c r="F14" s="100"/>
      <c r="G14" s="100"/>
      <c r="H14" s="119" t="s">
        <v>3</v>
      </c>
      <c r="I14" s="100"/>
      <c r="J14" s="100"/>
    </row>
    <row r="15" spans="1:10" x14ac:dyDescent="0.25">
      <c r="A15" s="105"/>
      <c r="B15" s="105"/>
      <c r="C15" s="120"/>
      <c r="D15" s="101"/>
      <c r="E15" s="120"/>
      <c r="F15" s="101"/>
      <c r="G15" s="101"/>
      <c r="H15" s="120"/>
      <c r="I15" s="101"/>
      <c r="J15" s="101"/>
    </row>
    <row r="16" spans="1:10" ht="14.45" customHeight="1" x14ac:dyDescent="0.25">
      <c r="A16" s="125" t="s">
        <v>229</v>
      </c>
      <c r="B16" s="126"/>
      <c r="C16" s="126"/>
      <c r="D16" s="126"/>
      <c r="E16" s="126"/>
      <c r="F16" s="126"/>
      <c r="G16" s="126"/>
      <c r="H16" s="126"/>
      <c r="I16" s="126"/>
      <c r="J16" s="127"/>
    </row>
    <row r="17" spans="1:255" s="18" customFormat="1" ht="21" x14ac:dyDescent="0.35">
      <c r="A17" s="48" t="s">
        <v>215</v>
      </c>
      <c r="B17" s="94" t="s">
        <v>102</v>
      </c>
      <c r="C17" s="95"/>
      <c r="D17" s="95"/>
      <c r="E17" s="95"/>
      <c r="F17" s="95"/>
      <c r="G17" s="95"/>
      <c r="H17" s="95"/>
      <c r="I17" s="95"/>
      <c r="J17" s="96"/>
    </row>
    <row r="18" spans="1:255" x14ac:dyDescent="0.25">
      <c r="A18" s="50" t="s">
        <v>216</v>
      </c>
      <c r="B18" s="51" t="s">
        <v>103</v>
      </c>
      <c r="C18" s="46" t="s">
        <v>446</v>
      </c>
      <c r="E18" s="75">
        <v>150000</v>
      </c>
      <c r="G18" s="9">
        <v>1</v>
      </c>
      <c r="H18" s="75">
        <v>250000</v>
      </c>
    </row>
    <row r="19" spans="1:255" x14ac:dyDescent="0.25">
      <c r="A19" s="50" t="s">
        <v>217</v>
      </c>
      <c r="B19" s="76" t="s">
        <v>104</v>
      </c>
      <c r="C19" s="46" t="s">
        <v>446</v>
      </c>
      <c r="E19" s="75">
        <v>10000</v>
      </c>
      <c r="G19" s="9">
        <v>1</v>
      </c>
      <c r="H19" s="75">
        <v>20000</v>
      </c>
    </row>
    <row r="20" spans="1:255" x14ac:dyDescent="0.25">
      <c r="A20" s="50" t="s">
        <v>218</v>
      </c>
      <c r="B20" s="43" t="s">
        <v>105</v>
      </c>
      <c r="C20" s="46" t="s">
        <v>446</v>
      </c>
      <c r="E20" s="75">
        <v>10000</v>
      </c>
      <c r="G20" s="9">
        <v>1</v>
      </c>
      <c r="H20" s="75">
        <v>20000</v>
      </c>
    </row>
    <row r="21" spans="1:255" x14ac:dyDescent="0.25">
      <c r="A21" s="50" t="s">
        <v>219</v>
      </c>
      <c r="B21" s="43" t="s">
        <v>106</v>
      </c>
      <c r="C21" s="46" t="s">
        <v>446</v>
      </c>
      <c r="E21" s="75">
        <v>10000</v>
      </c>
      <c r="G21" s="9">
        <v>1</v>
      </c>
      <c r="H21" s="75">
        <v>20000</v>
      </c>
    </row>
    <row r="22" spans="1:255" x14ac:dyDescent="0.25">
      <c r="A22" s="50" t="s">
        <v>220</v>
      </c>
      <c r="B22" s="43" t="s">
        <v>107</v>
      </c>
      <c r="C22" s="46" t="s">
        <v>446</v>
      </c>
      <c r="E22" s="75">
        <v>10000</v>
      </c>
      <c r="G22" s="9">
        <v>1</v>
      </c>
      <c r="H22" s="75">
        <v>20000</v>
      </c>
    </row>
    <row r="23" spans="1:255" x14ac:dyDescent="0.25">
      <c r="A23" s="50" t="s">
        <v>221</v>
      </c>
      <c r="B23" s="43" t="s">
        <v>108</v>
      </c>
      <c r="C23" s="46" t="s">
        <v>446</v>
      </c>
      <c r="E23" s="75">
        <v>10000</v>
      </c>
      <c r="G23" s="9">
        <v>1</v>
      </c>
      <c r="H23" s="75">
        <v>20000</v>
      </c>
    </row>
    <row r="24" spans="1:255" x14ac:dyDescent="0.25">
      <c r="A24" s="50" t="s">
        <v>222</v>
      </c>
      <c r="B24" s="43" t="s">
        <v>109</v>
      </c>
      <c r="C24" s="46" t="s">
        <v>446</v>
      </c>
      <c r="E24" s="75">
        <v>10000</v>
      </c>
      <c r="G24" s="9">
        <v>1</v>
      </c>
      <c r="H24" s="75">
        <v>20000</v>
      </c>
    </row>
    <row r="26" spans="1:255" customFormat="1" ht="14.45" customHeight="1" x14ac:dyDescent="0.25">
      <c r="A26" s="85" t="s">
        <v>450</v>
      </c>
      <c r="B26" s="86"/>
      <c r="C26" s="86"/>
      <c r="D26" s="86"/>
      <c r="E26" s="86"/>
      <c r="F26" s="86"/>
      <c r="G26" s="86"/>
      <c r="H26" s="87"/>
      <c r="I26" s="65"/>
      <c r="J26" s="72"/>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6"/>
      <c r="AL26" s="66"/>
      <c r="AM26" s="66"/>
      <c r="AN26" s="66"/>
      <c r="AO26" s="66"/>
      <c r="AP26" s="66"/>
      <c r="AQ26" s="66"/>
      <c r="AR26" s="66"/>
      <c r="AS26" s="66"/>
      <c r="AT26" s="66"/>
      <c r="AU26" s="66"/>
      <c r="AV26" s="66"/>
      <c r="AW26" s="66"/>
      <c r="AX26" s="66"/>
      <c r="AY26" s="66"/>
      <c r="AZ26" s="66"/>
      <c r="BA26" s="66"/>
      <c r="BB26" s="66"/>
      <c r="BC26" s="66"/>
      <c r="BD26" s="66"/>
      <c r="BE26" s="66"/>
      <c r="BF26" s="66"/>
      <c r="BG26" s="66"/>
      <c r="BH26" s="66"/>
      <c r="BI26" s="66"/>
      <c r="BJ26" s="66"/>
      <c r="BK26" s="66"/>
      <c r="BL26" s="66"/>
      <c r="BM26" s="66"/>
      <c r="BN26" s="66"/>
      <c r="BO26" s="66"/>
      <c r="BP26" s="66"/>
      <c r="BQ26" s="66"/>
      <c r="BR26" s="66"/>
      <c r="BS26" s="66"/>
      <c r="BT26" s="66"/>
      <c r="BU26" s="66"/>
      <c r="BV26" s="66"/>
      <c r="BW26" s="66"/>
      <c r="BX26" s="66"/>
      <c r="BY26" s="66"/>
      <c r="BZ26" s="66"/>
      <c r="CA26" s="66"/>
      <c r="CB26" s="66"/>
      <c r="CC26" s="66"/>
      <c r="CD26" s="66"/>
      <c r="CE26" s="66"/>
      <c r="CF26" s="66"/>
      <c r="CG26" s="66"/>
      <c r="CH26" s="66"/>
      <c r="CI26" s="66"/>
      <c r="CJ26" s="66"/>
      <c r="CK26" s="66"/>
      <c r="CL26" s="66"/>
      <c r="CM26" s="66"/>
      <c r="CN26" s="66"/>
      <c r="CO26" s="66"/>
      <c r="CP26" s="66"/>
      <c r="CQ26" s="66"/>
      <c r="CR26" s="66"/>
      <c r="CS26" s="66"/>
      <c r="CT26" s="66"/>
      <c r="CU26" s="66"/>
      <c r="CV26" s="66"/>
      <c r="CW26" s="66"/>
      <c r="CX26" s="66"/>
      <c r="CY26" s="66"/>
      <c r="CZ26" s="66"/>
      <c r="DA26" s="66"/>
      <c r="DB26" s="66"/>
      <c r="DC26" s="66"/>
      <c r="DD26" s="66"/>
      <c r="DE26" s="66"/>
      <c r="DF26" s="66"/>
      <c r="DG26" s="66"/>
      <c r="DH26" s="66"/>
      <c r="DI26" s="66"/>
      <c r="DJ26" s="66"/>
      <c r="DK26" s="66"/>
      <c r="DL26" s="66"/>
      <c r="DM26" s="66"/>
      <c r="DN26" s="66"/>
      <c r="DO26" s="66"/>
      <c r="DP26" s="66"/>
      <c r="DQ26" s="66"/>
      <c r="DR26" s="66"/>
      <c r="DS26" s="66"/>
      <c r="DT26" s="66"/>
      <c r="DU26" s="66"/>
      <c r="DV26" s="66"/>
      <c r="DW26" s="66"/>
      <c r="DX26" s="66"/>
      <c r="DY26" s="66"/>
      <c r="DZ26" s="66"/>
      <c r="EA26" s="66"/>
      <c r="EB26" s="66"/>
      <c r="EC26" s="66"/>
      <c r="ED26" s="66"/>
      <c r="EE26" s="66"/>
      <c r="EF26" s="66"/>
      <c r="EG26" s="66"/>
      <c r="EH26" s="66"/>
      <c r="EI26" s="66"/>
      <c r="EJ26" s="66"/>
      <c r="EK26" s="66"/>
      <c r="EL26" s="66"/>
      <c r="EM26" s="66"/>
      <c r="EN26" s="66"/>
      <c r="EO26" s="66"/>
      <c r="EP26" s="66"/>
      <c r="EQ26" s="66"/>
      <c r="ER26" s="66"/>
      <c r="ES26" s="66"/>
      <c r="ET26" s="66"/>
      <c r="EU26" s="66"/>
      <c r="EV26" s="66"/>
      <c r="EW26" s="66"/>
      <c r="EX26" s="66"/>
      <c r="EY26" s="66"/>
      <c r="EZ26" s="66"/>
      <c r="FA26" s="66"/>
      <c r="FB26" s="66"/>
      <c r="FC26" s="66"/>
      <c r="FD26" s="66"/>
      <c r="FE26" s="66"/>
      <c r="FF26" s="66"/>
      <c r="FG26" s="66"/>
      <c r="FH26" s="66"/>
      <c r="FI26" s="66"/>
      <c r="FJ26" s="66"/>
      <c r="FK26" s="66"/>
      <c r="FL26" s="66"/>
      <c r="FM26" s="66"/>
      <c r="FN26" s="66"/>
      <c r="FO26" s="66"/>
      <c r="FP26" s="66"/>
      <c r="FQ26" s="66"/>
      <c r="FR26" s="66"/>
      <c r="FS26" s="66"/>
      <c r="FT26" s="66"/>
      <c r="FU26" s="66"/>
      <c r="FV26" s="66"/>
      <c r="FW26" s="66"/>
      <c r="FX26" s="66"/>
      <c r="FY26" s="66"/>
      <c r="FZ26" s="66"/>
      <c r="GA26" s="66"/>
      <c r="GB26" s="66"/>
      <c r="GC26" s="66"/>
      <c r="GD26" s="66"/>
      <c r="GE26" s="66"/>
      <c r="GF26" s="66"/>
      <c r="GG26" s="66"/>
      <c r="GH26" s="66"/>
      <c r="GI26" s="66"/>
      <c r="GJ26" s="66"/>
      <c r="GK26" s="66"/>
      <c r="GL26" s="66"/>
      <c r="GM26" s="66"/>
      <c r="GN26" s="66"/>
      <c r="GO26" s="66"/>
      <c r="GP26" s="66"/>
      <c r="GQ26" s="66"/>
      <c r="GR26" s="66"/>
      <c r="GS26" s="66"/>
      <c r="GT26" s="66"/>
      <c r="GU26" s="66"/>
      <c r="GV26" s="66"/>
      <c r="GW26" s="66"/>
      <c r="GX26" s="66"/>
      <c r="GY26" s="66"/>
      <c r="GZ26" s="66"/>
      <c r="HA26" s="66"/>
      <c r="HB26" s="66"/>
      <c r="HC26" s="66"/>
      <c r="HD26" s="66"/>
      <c r="HE26" s="66"/>
      <c r="HF26" s="66"/>
      <c r="HG26" s="66"/>
      <c r="HH26" s="66"/>
      <c r="HI26" s="66"/>
      <c r="HJ26" s="66"/>
      <c r="HK26" s="66"/>
      <c r="HL26" s="66"/>
      <c r="HM26" s="66"/>
      <c r="HN26" s="66"/>
      <c r="HO26" s="66"/>
      <c r="HP26" s="66"/>
      <c r="HQ26" s="66"/>
      <c r="HR26" s="66"/>
      <c r="HS26" s="66"/>
      <c r="HT26" s="66"/>
      <c r="HU26" s="66"/>
      <c r="HV26" s="66"/>
      <c r="HW26" s="66"/>
      <c r="HX26" s="66"/>
      <c r="HY26" s="66"/>
      <c r="HZ26" s="66"/>
      <c r="IA26" s="66"/>
      <c r="IB26" s="66"/>
      <c r="IC26" s="66"/>
      <c r="ID26" s="66"/>
      <c r="IE26" s="66"/>
      <c r="IF26" s="66"/>
      <c r="IG26" s="66"/>
      <c r="IH26" s="66"/>
      <c r="II26" s="66"/>
      <c r="IJ26" s="66"/>
      <c r="IK26" s="66"/>
      <c r="IL26" s="66"/>
      <c r="IM26" s="66"/>
      <c r="IN26" s="66"/>
      <c r="IO26" s="66"/>
      <c r="IP26" s="66"/>
      <c r="IQ26" s="66"/>
      <c r="IR26" s="66"/>
      <c r="IS26" s="66"/>
      <c r="IT26" s="67"/>
      <c r="IU26" s="67"/>
    </row>
    <row r="27" spans="1:255" customFormat="1" ht="14.45" customHeight="1" x14ac:dyDescent="0.25">
      <c r="A27" s="85" t="s">
        <v>411</v>
      </c>
      <c r="B27" s="86"/>
      <c r="C27" s="86"/>
      <c r="D27" s="86"/>
      <c r="E27" s="86"/>
      <c r="F27" s="86"/>
      <c r="G27" s="86"/>
      <c r="H27" s="87" t="s">
        <v>411</v>
      </c>
      <c r="I27" s="65"/>
      <c r="J27" s="73"/>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6"/>
      <c r="BL27" s="66"/>
      <c r="BM27" s="66"/>
      <c r="BN27" s="66"/>
      <c r="BO27" s="66"/>
      <c r="BP27" s="66"/>
      <c r="BQ27" s="66"/>
      <c r="BR27" s="66"/>
      <c r="BS27" s="66"/>
      <c r="BT27" s="66"/>
      <c r="BU27" s="66"/>
      <c r="BV27" s="66"/>
      <c r="BW27" s="66"/>
      <c r="BX27" s="66"/>
      <c r="BY27" s="66"/>
      <c r="BZ27" s="66"/>
      <c r="CA27" s="66"/>
      <c r="CB27" s="66"/>
      <c r="CC27" s="66"/>
      <c r="CD27" s="66"/>
      <c r="CE27" s="66"/>
      <c r="CF27" s="66"/>
      <c r="CG27" s="66"/>
      <c r="CH27" s="66"/>
      <c r="CI27" s="66"/>
      <c r="CJ27" s="66"/>
      <c r="CK27" s="66"/>
      <c r="CL27" s="66"/>
      <c r="CM27" s="66"/>
      <c r="CN27" s="66"/>
      <c r="CO27" s="66"/>
      <c r="CP27" s="66"/>
      <c r="CQ27" s="66"/>
      <c r="CR27" s="66"/>
      <c r="CS27" s="66"/>
      <c r="CT27" s="66"/>
      <c r="CU27" s="66"/>
      <c r="CV27" s="66"/>
      <c r="CW27" s="66"/>
      <c r="CX27" s="66"/>
      <c r="CY27" s="66"/>
      <c r="CZ27" s="66"/>
      <c r="DA27" s="66"/>
      <c r="DB27" s="66"/>
      <c r="DC27" s="66"/>
      <c r="DD27" s="66"/>
      <c r="DE27" s="66"/>
      <c r="DF27" s="66"/>
      <c r="DG27" s="66"/>
      <c r="DH27" s="66"/>
      <c r="DI27" s="66"/>
      <c r="DJ27" s="66"/>
      <c r="DK27" s="66"/>
      <c r="DL27" s="66"/>
      <c r="DM27" s="66"/>
      <c r="DN27" s="66"/>
      <c r="DO27" s="66"/>
      <c r="DP27" s="66"/>
      <c r="DQ27" s="66"/>
      <c r="DR27" s="66"/>
      <c r="DS27" s="66"/>
      <c r="DT27" s="66"/>
      <c r="DU27" s="66"/>
      <c r="DV27" s="66"/>
      <c r="DW27" s="66"/>
      <c r="DX27" s="66"/>
      <c r="DY27" s="66"/>
      <c r="DZ27" s="66"/>
      <c r="EA27" s="66"/>
      <c r="EB27" s="66"/>
      <c r="EC27" s="66"/>
      <c r="ED27" s="66"/>
      <c r="EE27" s="66"/>
      <c r="EF27" s="66"/>
      <c r="EG27" s="66"/>
      <c r="EH27" s="66"/>
      <c r="EI27" s="66"/>
      <c r="EJ27" s="66"/>
      <c r="EK27" s="66"/>
      <c r="EL27" s="66"/>
      <c r="EM27" s="66"/>
      <c r="EN27" s="66"/>
      <c r="EO27" s="66"/>
      <c r="EP27" s="66"/>
      <c r="EQ27" s="66"/>
      <c r="ER27" s="66"/>
      <c r="ES27" s="66"/>
      <c r="ET27" s="66"/>
      <c r="EU27" s="66"/>
      <c r="EV27" s="66"/>
      <c r="EW27" s="66"/>
      <c r="EX27" s="66"/>
      <c r="EY27" s="66"/>
      <c r="EZ27" s="66"/>
      <c r="FA27" s="66"/>
      <c r="FB27" s="66"/>
      <c r="FC27" s="66"/>
      <c r="FD27" s="66"/>
      <c r="FE27" s="66"/>
      <c r="FF27" s="66"/>
      <c r="FG27" s="66"/>
      <c r="FH27" s="66"/>
      <c r="FI27" s="66"/>
      <c r="FJ27" s="66"/>
      <c r="FK27" s="66"/>
      <c r="FL27" s="66"/>
      <c r="FM27" s="66"/>
      <c r="FN27" s="66"/>
      <c r="FO27" s="66"/>
      <c r="FP27" s="66"/>
      <c r="FQ27" s="66"/>
      <c r="FR27" s="66"/>
      <c r="FS27" s="66"/>
      <c r="FT27" s="66"/>
      <c r="FU27" s="66"/>
      <c r="FV27" s="66"/>
      <c r="FW27" s="66"/>
      <c r="FX27" s="66"/>
      <c r="FY27" s="66"/>
      <c r="FZ27" s="66"/>
      <c r="GA27" s="66"/>
      <c r="GB27" s="66"/>
      <c r="GC27" s="66"/>
      <c r="GD27" s="66"/>
      <c r="GE27" s="66"/>
      <c r="GF27" s="66"/>
      <c r="GG27" s="66"/>
      <c r="GH27" s="66"/>
      <c r="GI27" s="66"/>
      <c r="GJ27" s="66"/>
      <c r="GK27" s="66"/>
      <c r="GL27" s="66"/>
      <c r="GM27" s="66"/>
      <c r="GN27" s="66"/>
      <c r="GO27" s="66"/>
      <c r="GP27" s="66"/>
      <c r="GQ27" s="66"/>
      <c r="GR27" s="66"/>
      <c r="GS27" s="66"/>
      <c r="GT27" s="66"/>
      <c r="GU27" s="66"/>
      <c r="GV27" s="66"/>
      <c r="GW27" s="66"/>
      <c r="GX27" s="66"/>
      <c r="GY27" s="66"/>
      <c r="GZ27" s="66"/>
      <c r="HA27" s="66"/>
      <c r="HB27" s="66"/>
      <c r="HC27" s="66"/>
      <c r="HD27" s="66"/>
      <c r="HE27" s="66"/>
      <c r="HF27" s="66"/>
      <c r="HG27" s="66"/>
      <c r="HH27" s="66"/>
      <c r="HI27" s="66"/>
      <c r="HJ27" s="66"/>
      <c r="HK27" s="66"/>
      <c r="HL27" s="66"/>
      <c r="HM27" s="66"/>
      <c r="HN27" s="66"/>
      <c r="HO27" s="66"/>
      <c r="HP27" s="66"/>
      <c r="HQ27" s="66"/>
      <c r="HR27" s="66"/>
      <c r="HS27" s="66"/>
      <c r="HT27" s="66"/>
      <c r="HU27" s="66"/>
      <c r="HV27" s="66"/>
      <c r="HW27" s="66"/>
      <c r="HX27" s="66"/>
      <c r="HY27" s="66"/>
      <c r="HZ27" s="66"/>
      <c r="IA27" s="66"/>
      <c r="IB27" s="66"/>
      <c r="IC27" s="66"/>
      <c r="ID27" s="66"/>
      <c r="IE27" s="66"/>
      <c r="IF27" s="66"/>
      <c r="IG27" s="66"/>
      <c r="IH27" s="66"/>
      <c r="II27" s="66"/>
      <c r="IJ27" s="66"/>
      <c r="IK27" s="66"/>
      <c r="IL27" s="66"/>
      <c r="IM27" s="66"/>
      <c r="IN27" s="66"/>
      <c r="IO27" s="66"/>
      <c r="IP27" s="66"/>
      <c r="IQ27" s="66"/>
      <c r="IR27" s="66"/>
      <c r="IS27" s="66"/>
      <c r="IT27" s="67"/>
      <c r="IU27" s="67"/>
    </row>
    <row r="28" spans="1:255" customFormat="1" ht="14.45" customHeight="1" x14ac:dyDescent="0.25">
      <c r="A28" s="85" t="s">
        <v>451</v>
      </c>
      <c r="B28" s="86"/>
      <c r="C28" s="86"/>
      <c r="D28" s="86"/>
      <c r="E28" s="86"/>
      <c r="F28" s="86"/>
      <c r="G28" s="86"/>
      <c r="H28" s="87" t="s">
        <v>412</v>
      </c>
      <c r="I28" s="65"/>
      <c r="J28" s="72"/>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6"/>
      <c r="AY28" s="66"/>
      <c r="AZ28" s="66"/>
      <c r="BA28" s="66"/>
      <c r="BB28" s="66"/>
      <c r="BC28" s="66"/>
      <c r="BD28" s="66"/>
      <c r="BE28" s="66"/>
      <c r="BF28" s="66"/>
      <c r="BG28" s="66"/>
      <c r="BH28" s="66"/>
      <c r="BI28" s="66"/>
      <c r="BJ28" s="66"/>
      <c r="BK28" s="66"/>
      <c r="BL28" s="66"/>
      <c r="BM28" s="66"/>
      <c r="BN28" s="66"/>
      <c r="BO28" s="66"/>
      <c r="BP28" s="66"/>
      <c r="BQ28" s="66"/>
      <c r="BR28" s="66"/>
      <c r="BS28" s="66"/>
      <c r="BT28" s="66"/>
      <c r="BU28" s="66"/>
      <c r="BV28" s="66"/>
      <c r="BW28" s="66"/>
      <c r="BX28" s="66"/>
      <c r="BY28" s="66"/>
      <c r="BZ28" s="66"/>
      <c r="CA28" s="66"/>
      <c r="CB28" s="66"/>
      <c r="CC28" s="66"/>
      <c r="CD28" s="66"/>
      <c r="CE28" s="66"/>
      <c r="CF28" s="66"/>
      <c r="CG28" s="66"/>
      <c r="CH28" s="66"/>
      <c r="CI28" s="66"/>
      <c r="CJ28" s="66"/>
      <c r="CK28" s="66"/>
      <c r="CL28" s="66"/>
      <c r="CM28" s="66"/>
      <c r="CN28" s="66"/>
      <c r="CO28" s="66"/>
      <c r="CP28" s="66"/>
      <c r="CQ28" s="66"/>
      <c r="CR28" s="66"/>
      <c r="CS28" s="66"/>
      <c r="CT28" s="66"/>
      <c r="CU28" s="66"/>
      <c r="CV28" s="66"/>
      <c r="CW28" s="66"/>
      <c r="CX28" s="66"/>
      <c r="CY28" s="66"/>
      <c r="CZ28" s="66"/>
      <c r="DA28" s="66"/>
      <c r="DB28" s="66"/>
      <c r="DC28" s="66"/>
      <c r="DD28" s="66"/>
      <c r="DE28" s="66"/>
      <c r="DF28" s="66"/>
      <c r="DG28" s="66"/>
      <c r="DH28" s="66"/>
      <c r="DI28" s="66"/>
      <c r="DJ28" s="66"/>
      <c r="DK28" s="66"/>
      <c r="DL28" s="66"/>
      <c r="DM28" s="66"/>
      <c r="DN28" s="66"/>
      <c r="DO28" s="66"/>
      <c r="DP28" s="66"/>
      <c r="DQ28" s="66"/>
      <c r="DR28" s="66"/>
      <c r="DS28" s="66"/>
      <c r="DT28" s="66"/>
      <c r="DU28" s="66"/>
      <c r="DV28" s="66"/>
      <c r="DW28" s="66"/>
      <c r="DX28" s="66"/>
      <c r="DY28" s="66"/>
      <c r="DZ28" s="66"/>
      <c r="EA28" s="66"/>
      <c r="EB28" s="66"/>
      <c r="EC28" s="66"/>
      <c r="ED28" s="66"/>
      <c r="EE28" s="66"/>
      <c r="EF28" s="66"/>
      <c r="EG28" s="66"/>
      <c r="EH28" s="66"/>
      <c r="EI28" s="66"/>
      <c r="EJ28" s="66"/>
      <c r="EK28" s="66"/>
      <c r="EL28" s="66"/>
      <c r="EM28" s="66"/>
      <c r="EN28" s="66"/>
      <c r="EO28" s="66"/>
      <c r="EP28" s="66"/>
      <c r="EQ28" s="66"/>
      <c r="ER28" s="66"/>
      <c r="ES28" s="66"/>
      <c r="ET28" s="66"/>
      <c r="EU28" s="66"/>
      <c r="EV28" s="66"/>
      <c r="EW28" s="66"/>
      <c r="EX28" s="66"/>
      <c r="EY28" s="66"/>
      <c r="EZ28" s="66"/>
      <c r="FA28" s="66"/>
      <c r="FB28" s="66"/>
      <c r="FC28" s="66"/>
      <c r="FD28" s="66"/>
      <c r="FE28" s="66"/>
      <c r="FF28" s="66"/>
      <c r="FG28" s="66"/>
      <c r="FH28" s="66"/>
      <c r="FI28" s="66"/>
      <c r="FJ28" s="66"/>
      <c r="FK28" s="66"/>
      <c r="FL28" s="66"/>
      <c r="FM28" s="66"/>
      <c r="FN28" s="66"/>
      <c r="FO28" s="66"/>
      <c r="FP28" s="66"/>
      <c r="FQ28" s="66"/>
      <c r="FR28" s="66"/>
      <c r="FS28" s="66"/>
      <c r="FT28" s="66"/>
      <c r="FU28" s="66"/>
      <c r="FV28" s="66"/>
      <c r="FW28" s="66"/>
      <c r="FX28" s="66"/>
      <c r="FY28" s="66"/>
      <c r="FZ28" s="66"/>
      <c r="GA28" s="66"/>
      <c r="GB28" s="66"/>
      <c r="GC28" s="66"/>
      <c r="GD28" s="66"/>
      <c r="GE28" s="66"/>
      <c r="GF28" s="66"/>
      <c r="GG28" s="66"/>
      <c r="GH28" s="66"/>
      <c r="GI28" s="66"/>
      <c r="GJ28" s="66"/>
      <c r="GK28" s="66"/>
      <c r="GL28" s="66"/>
      <c r="GM28" s="66"/>
      <c r="GN28" s="66"/>
      <c r="GO28" s="66"/>
      <c r="GP28" s="66"/>
      <c r="GQ28" s="66"/>
      <c r="GR28" s="66"/>
      <c r="GS28" s="66"/>
      <c r="GT28" s="66"/>
      <c r="GU28" s="66"/>
      <c r="GV28" s="66"/>
      <c r="GW28" s="66"/>
      <c r="GX28" s="66"/>
      <c r="GY28" s="66"/>
      <c r="GZ28" s="66"/>
      <c r="HA28" s="66"/>
      <c r="HB28" s="66"/>
      <c r="HC28" s="66"/>
      <c r="HD28" s="66"/>
      <c r="HE28" s="66"/>
      <c r="HF28" s="66"/>
      <c r="HG28" s="66"/>
      <c r="HH28" s="66"/>
      <c r="HI28" s="66"/>
      <c r="HJ28" s="66"/>
      <c r="HK28" s="66"/>
      <c r="HL28" s="66"/>
      <c r="HM28" s="66"/>
      <c r="HN28" s="66"/>
      <c r="HO28" s="66"/>
      <c r="HP28" s="66"/>
      <c r="HQ28" s="66"/>
      <c r="HR28" s="66"/>
      <c r="HS28" s="66"/>
      <c r="HT28" s="66"/>
      <c r="HU28" s="66"/>
      <c r="HV28" s="66"/>
      <c r="HW28" s="66"/>
      <c r="HX28" s="66"/>
      <c r="HY28" s="66"/>
      <c r="HZ28" s="66"/>
      <c r="IA28" s="66"/>
      <c r="IB28" s="66"/>
      <c r="IC28" s="66"/>
      <c r="ID28" s="66"/>
      <c r="IE28" s="66"/>
      <c r="IF28" s="66"/>
      <c r="IG28" s="66"/>
      <c r="IH28" s="66"/>
      <c r="II28" s="66"/>
      <c r="IJ28" s="66"/>
      <c r="IK28" s="66"/>
      <c r="IL28" s="66"/>
      <c r="IM28" s="66"/>
      <c r="IN28" s="66"/>
      <c r="IO28" s="66"/>
      <c r="IP28" s="66"/>
      <c r="IQ28" s="66"/>
      <c r="IR28" s="66"/>
      <c r="IS28" s="66"/>
      <c r="IT28" s="67"/>
      <c r="IU28" s="67"/>
    </row>
    <row r="29" spans="1:255" customFormat="1" x14ac:dyDescent="0.25">
      <c r="A29" s="68"/>
      <c r="B29" s="69"/>
      <c r="C29" s="66"/>
      <c r="D29" s="66"/>
      <c r="E29" s="70"/>
      <c r="F29" s="70"/>
      <c r="G29" s="71"/>
      <c r="H29" s="71"/>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66"/>
      <c r="CD29" s="66"/>
      <c r="CE29" s="66"/>
      <c r="CF29" s="66"/>
      <c r="CG29" s="66"/>
      <c r="CH29" s="66"/>
      <c r="CI29" s="66"/>
      <c r="CJ29" s="66"/>
      <c r="CK29" s="66"/>
      <c r="CL29" s="66"/>
      <c r="CM29" s="66"/>
      <c r="CN29" s="66"/>
      <c r="CO29" s="66"/>
      <c r="CP29" s="66"/>
      <c r="CQ29" s="66"/>
      <c r="CR29" s="66"/>
      <c r="CS29" s="66"/>
      <c r="CT29" s="66"/>
      <c r="CU29" s="66"/>
      <c r="CV29" s="66"/>
      <c r="CW29" s="66"/>
      <c r="CX29" s="66"/>
      <c r="CY29" s="66"/>
      <c r="CZ29" s="66"/>
      <c r="DA29" s="66"/>
      <c r="DB29" s="66"/>
      <c r="DC29" s="66"/>
      <c r="DD29" s="66"/>
      <c r="DE29" s="66"/>
      <c r="DF29" s="66"/>
      <c r="DG29" s="66"/>
      <c r="DH29" s="66"/>
      <c r="DI29" s="66"/>
      <c r="DJ29" s="66"/>
      <c r="DK29" s="66"/>
      <c r="DL29" s="66"/>
      <c r="DM29" s="66"/>
      <c r="DN29" s="66"/>
      <c r="DO29" s="66"/>
      <c r="DP29" s="66"/>
      <c r="DQ29" s="66"/>
      <c r="DR29" s="66"/>
      <c r="DS29" s="66"/>
      <c r="DT29" s="66"/>
      <c r="DU29" s="66"/>
      <c r="DV29" s="66"/>
      <c r="DW29" s="66"/>
      <c r="DX29" s="66"/>
      <c r="DY29" s="66"/>
      <c r="DZ29" s="66"/>
      <c r="EA29" s="66"/>
      <c r="EB29" s="66"/>
      <c r="EC29" s="66"/>
      <c r="ED29" s="66"/>
      <c r="EE29" s="66"/>
      <c r="EF29" s="66"/>
      <c r="EG29" s="66"/>
      <c r="EH29" s="66"/>
      <c r="EI29" s="66"/>
      <c r="EJ29" s="66"/>
      <c r="EK29" s="66"/>
      <c r="EL29" s="66"/>
      <c r="EM29" s="66"/>
      <c r="EN29" s="66"/>
      <c r="EO29" s="66"/>
      <c r="EP29" s="66"/>
      <c r="EQ29" s="66"/>
      <c r="ER29" s="66"/>
      <c r="ES29" s="66"/>
      <c r="ET29" s="66"/>
      <c r="EU29" s="66"/>
      <c r="EV29" s="66"/>
      <c r="EW29" s="66"/>
      <c r="EX29" s="66"/>
      <c r="EY29" s="66"/>
      <c r="EZ29" s="66"/>
      <c r="FA29" s="66"/>
      <c r="FB29" s="66"/>
      <c r="FC29" s="66"/>
      <c r="FD29" s="66"/>
      <c r="FE29" s="66"/>
      <c r="FF29" s="66"/>
      <c r="FG29" s="66"/>
      <c r="FH29" s="66"/>
      <c r="FI29" s="66"/>
      <c r="FJ29" s="66"/>
      <c r="FK29" s="66"/>
      <c r="FL29" s="66"/>
      <c r="FM29" s="66"/>
      <c r="FN29" s="66"/>
      <c r="FO29" s="66"/>
      <c r="FP29" s="66"/>
      <c r="FQ29" s="66"/>
      <c r="FR29" s="66"/>
      <c r="FS29" s="66"/>
      <c r="FT29" s="66"/>
      <c r="FU29" s="66"/>
      <c r="FV29" s="66"/>
      <c r="FW29" s="66"/>
      <c r="FX29" s="66"/>
      <c r="FY29" s="66"/>
      <c r="FZ29" s="66"/>
      <c r="GA29" s="66"/>
      <c r="GB29" s="66"/>
      <c r="GC29" s="66"/>
      <c r="GD29" s="66"/>
      <c r="GE29" s="66"/>
      <c r="GF29" s="66"/>
      <c r="GG29" s="66"/>
      <c r="GH29" s="66"/>
      <c r="GI29" s="66"/>
      <c r="GJ29" s="66"/>
      <c r="GK29" s="66"/>
      <c r="GL29" s="66"/>
      <c r="GM29" s="66"/>
      <c r="GN29" s="66"/>
      <c r="GO29" s="66"/>
      <c r="GP29" s="66"/>
      <c r="GQ29" s="66"/>
      <c r="GR29" s="66"/>
      <c r="GS29" s="66"/>
      <c r="GT29" s="66"/>
      <c r="GU29" s="66"/>
      <c r="GV29" s="66"/>
      <c r="GW29" s="66"/>
      <c r="GX29" s="66"/>
      <c r="GY29" s="66"/>
      <c r="GZ29" s="66"/>
      <c r="HA29" s="66"/>
      <c r="HB29" s="66"/>
      <c r="HC29" s="66"/>
      <c r="HD29" s="66"/>
      <c r="HE29" s="66"/>
      <c r="HF29" s="66"/>
      <c r="HG29" s="66"/>
      <c r="HH29" s="66"/>
      <c r="HI29" s="66"/>
      <c r="HJ29" s="66"/>
      <c r="HK29" s="66"/>
      <c r="HL29" s="66"/>
      <c r="HM29" s="66"/>
      <c r="HN29" s="66"/>
      <c r="HO29" s="66"/>
      <c r="HP29" s="66"/>
      <c r="HQ29" s="66"/>
      <c r="HR29" s="66"/>
      <c r="HS29" s="66"/>
      <c r="HT29" s="66"/>
      <c r="HU29" s="66"/>
      <c r="HV29" s="66"/>
      <c r="HW29" s="66"/>
      <c r="HX29" s="66"/>
      <c r="HY29" s="66"/>
      <c r="HZ29" s="66"/>
      <c r="IA29" s="66"/>
      <c r="IB29" s="66"/>
      <c r="IC29" s="66"/>
      <c r="ID29" s="66"/>
      <c r="IE29" s="66"/>
      <c r="IF29" s="66"/>
      <c r="IG29" s="66"/>
      <c r="IH29" s="66"/>
      <c r="II29" s="66"/>
      <c r="IJ29" s="66"/>
      <c r="IK29" s="66"/>
      <c r="IL29" s="66"/>
      <c r="IM29" s="66"/>
      <c r="IN29" s="66"/>
      <c r="IO29" s="66"/>
      <c r="IP29" s="66"/>
      <c r="IQ29" s="66"/>
      <c r="IR29" s="66"/>
      <c r="IS29" s="66"/>
      <c r="IT29" s="67"/>
      <c r="IU29" s="67"/>
    </row>
    <row r="30" spans="1:255" ht="31.5" customHeight="1" x14ac:dyDescent="0.25">
      <c r="B30" s="80" t="s">
        <v>454</v>
      </c>
      <c r="C30" s="124" t="s">
        <v>452</v>
      </c>
      <c r="D30" s="124"/>
      <c r="E30" s="124"/>
    </row>
  </sheetData>
  <mergeCells count="20">
    <mergeCell ref="A1:H1"/>
    <mergeCell ref="A2:J2"/>
    <mergeCell ref="A3:J7"/>
    <mergeCell ref="A9:H10"/>
    <mergeCell ref="A14:A15"/>
    <mergeCell ref="B14:B15"/>
    <mergeCell ref="C14:C15"/>
    <mergeCell ref="D14:D15"/>
    <mergeCell ref="E14:E15"/>
    <mergeCell ref="F14:F15"/>
    <mergeCell ref="C30:E30"/>
    <mergeCell ref="G14:G15"/>
    <mergeCell ref="H14:H15"/>
    <mergeCell ref="I14:I15"/>
    <mergeCell ref="J14:J15"/>
    <mergeCell ref="A16:J16"/>
    <mergeCell ref="B17:J17"/>
    <mergeCell ref="A26:H26"/>
    <mergeCell ref="A27:H27"/>
    <mergeCell ref="A28:H2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SCENARIO MAILLY NESLE</vt:lpstr>
      <vt:lpstr>Commande fictive avec coef</vt:lpstr>
      <vt:lpstr>'SCENARIO MAILLY NESLE'!Zone_d_impression</vt:lpstr>
    </vt:vector>
  </TitlesOfParts>
  <Company>Service Informatique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BODIN Amelie</dc:creator>
  <cp:lastModifiedBy>BODIN Amelie</cp:lastModifiedBy>
  <cp:lastPrinted>2022-07-21T08:30:10Z</cp:lastPrinted>
  <dcterms:created xsi:type="dcterms:W3CDTF">2018-07-17T08:39:39Z</dcterms:created>
  <dcterms:modified xsi:type="dcterms:W3CDTF">2025-03-12T11:12:34Z</dcterms:modified>
</cp:coreProperties>
</file>