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ACHATS GENERAUX\24A0226 - FOURNITURE DE VETEMENTS DE TRAVAIL, VETEMENTS DE PATIENTS ET ARTICLES DIVERS DE BLANCHISSERIE - AR\1- DCE\24A0226 - AE + Annexes\"/>
    </mc:Choice>
  </mc:AlternateContent>
  <bookViews>
    <workbookView xWindow="0" yWindow="0" windowWidth="28800" windowHeight="12300" activeTab="1"/>
  </bookViews>
  <sheets>
    <sheet name="Annexe 1 à l'AE - BPU" sheetId="2" r:id="rId1"/>
    <sheet name="Annexe 4 au RC - 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3" l="1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6" i="3"/>
  <c r="N47" i="3"/>
  <c r="N48" i="3"/>
  <c r="N49" i="3"/>
  <c r="N50" i="3"/>
  <c r="N51" i="3"/>
  <c r="N52" i="3"/>
  <c r="N53" i="3"/>
  <c r="N55" i="3"/>
  <c r="N56" i="3"/>
  <c r="N57" i="3"/>
  <c r="N58" i="3"/>
  <c r="N59" i="3"/>
  <c r="N60" i="3"/>
  <c r="N61" i="3"/>
  <c r="N62" i="3"/>
  <c r="N63" i="3"/>
  <c r="N6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6" i="3"/>
  <c r="I47" i="3"/>
  <c r="I48" i="3"/>
  <c r="I49" i="3"/>
  <c r="I50" i="3"/>
  <c r="I51" i="3"/>
  <c r="I52" i="3"/>
  <c r="I53" i="3"/>
  <c r="I55" i="3"/>
  <c r="I56" i="3"/>
  <c r="I57" i="3"/>
  <c r="I58" i="3"/>
  <c r="I59" i="3"/>
  <c r="I60" i="3"/>
  <c r="I61" i="3"/>
  <c r="I62" i="3"/>
  <c r="I63" i="3"/>
  <c r="I64" i="3"/>
  <c r="E44" i="3"/>
  <c r="F44" i="3"/>
  <c r="J44" i="3"/>
  <c r="K44" i="3"/>
  <c r="L44" i="3"/>
  <c r="M44" i="3" s="1"/>
  <c r="F29" i="3" l="1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6" i="3"/>
  <c r="F47" i="3"/>
  <c r="F48" i="3"/>
  <c r="F49" i="3"/>
  <c r="F50" i="3"/>
  <c r="F51" i="3"/>
  <c r="F52" i="3"/>
  <c r="F53" i="3"/>
  <c r="F55" i="3"/>
  <c r="F56" i="3"/>
  <c r="F57" i="3"/>
  <c r="F58" i="3"/>
  <c r="F59" i="3"/>
  <c r="F60" i="3"/>
  <c r="F61" i="3"/>
  <c r="F62" i="3"/>
  <c r="F63" i="3"/>
  <c r="F64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I20" i="2"/>
  <c r="J20" i="2"/>
  <c r="K20" i="2" s="1"/>
  <c r="I21" i="2"/>
  <c r="J21" i="2"/>
  <c r="K21" i="2"/>
  <c r="I22" i="2"/>
  <c r="J22" i="2"/>
  <c r="K22" i="2" s="1"/>
  <c r="I23" i="2"/>
  <c r="J23" i="2"/>
  <c r="K23" i="2" s="1"/>
  <c r="I24" i="2"/>
  <c r="J24" i="2"/>
  <c r="K24" i="2"/>
  <c r="I25" i="2"/>
  <c r="J25" i="2"/>
  <c r="K25" i="2" s="1"/>
  <c r="I26" i="2"/>
  <c r="J26" i="2"/>
  <c r="K26" i="2" s="1"/>
  <c r="I27" i="2"/>
  <c r="J27" i="2"/>
  <c r="K27" i="2"/>
  <c r="I37" i="2"/>
  <c r="J37" i="2"/>
  <c r="K37" i="2" s="1"/>
  <c r="I38" i="2"/>
  <c r="J38" i="2"/>
  <c r="K38" i="2" s="1"/>
  <c r="I39" i="2"/>
  <c r="J39" i="2"/>
  <c r="K39" i="2" s="1"/>
  <c r="I40" i="2"/>
  <c r="J40" i="2"/>
  <c r="K40" i="2"/>
  <c r="I41" i="2"/>
  <c r="J41" i="2"/>
  <c r="K41" i="2" s="1"/>
  <c r="I42" i="2"/>
  <c r="J42" i="2"/>
  <c r="K42" i="2" s="1"/>
  <c r="I43" i="2"/>
  <c r="J43" i="2"/>
  <c r="K43" i="2" s="1"/>
  <c r="I44" i="2"/>
  <c r="J44" i="2"/>
  <c r="K44" i="2"/>
  <c r="C20" i="2"/>
  <c r="C21" i="2"/>
  <c r="C22" i="2"/>
  <c r="C23" i="2"/>
  <c r="C24" i="2"/>
  <c r="C25" i="2"/>
  <c r="C26" i="2"/>
  <c r="C27" i="2"/>
  <c r="C37" i="2"/>
  <c r="C38" i="2"/>
  <c r="C39" i="2"/>
  <c r="C40" i="2"/>
  <c r="C41" i="2"/>
  <c r="C42" i="2"/>
  <c r="C43" i="2"/>
  <c r="C44" i="2"/>
  <c r="K20" i="3"/>
  <c r="K21" i="3"/>
  <c r="K22" i="3"/>
  <c r="K23" i="3"/>
  <c r="K24" i="3"/>
  <c r="K25" i="3"/>
  <c r="K26" i="3"/>
  <c r="K27" i="3"/>
  <c r="K37" i="3"/>
  <c r="J38" i="3"/>
  <c r="K39" i="3"/>
  <c r="J40" i="3"/>
  <c r="J41" i="3"/>
  <c r="J42" i="3"/>
  <c r="K43" i="3"/>
  <c r="J20" i="3" l="1"/>
  <c r="J27" i="3"/>
  <c r="J26" i="3"/>
  <c r="J24" i="3"/>
  <c r="J37" i="3"/>
  <c r="J23" i="3"/>
  <c r="J22" i="3"/>
  <c r="J25" i="3"/>
  <c r="J21" i="3"/>
  <c r="L27" i="3"/>
  <c r="M27" i="3" s="1"/>
  <c r="L26" i="3"/>
  <c r="M26" i="3" s="1"/>
  <c r="L25" i="3"/>
  <c r="M25" i="3" s="1"/>
  <c r="L24" i="3"/>
  <c r="M24" i="3" s="1"/>
  <c r="L23" i="3"/>
  <c r="M23" i="3" s="1"/>
  <c r="L22" i="3"/>
  <c r="M22" i="3" s="1"/>
  <c r="L21" i="3"/>
  <c r="M21" i="3" s="1"/>
  <c r="L20" i="3"/>
  <c r="M20" i="3" s="1"/>
  <c r="L41" i="3"/>
  <c r="M41" i="3" s="1"/>
  <c r="K41" i="3"/>
  <c r="L40" i="3"/>
  <c r="M40" i="3" s="1"/>
  <c r="J39" i="3"/>
  <c r="L37" i="3"/>
  <c r="M37" i="3" s="1"/>
  <c r="J43" i="3"/>
  <c r="K40" i="3"/>
  <c r="L42" i="3"/>
  <c r="M42" i="3" s="1"/>
  <c r="L38" i="3"/>
  <c r="M38" i="3" s="1"/>
  <c r="L43" i="3"/>
  <c r="M43" i="3" s="1"/>
  <c r="K42" i="3"/>
  <c r="L39" i="3"/>
  <c r="M39" i="3" s="1"/>
  <c r="K38" i="3"/>
  <c r="C63" i="2"/>
  <c r="C64" i="2"/>
  <c r="C62" i="2"/>
  <c r="C60" i="2"/>
  <c r="C61" i="2"/>
  <c r="C59" i="2"/>
  <c r="C58" i="2"/>
  <c r="C57" i="2"/>
  <c r="I62" i="2"/>
  <c r="J62" i="2"/>
  <c r="K62" i="2" s="1"/>
  <c r="J45" i="2"/>
  <c r="C12" i="2" l="1"/>
  <c r="C56" i="2"/>
  <c r="C47" i="2"/>
  <c r="C48" i="2"/>
  <c r="C49" i="2"/>
  <c r="C50" i="2"/>
  <c r="C51" i="2"/>
  <c r="C52" i="2"/>
  <c r="C53" i="2"/>
  <c r="C31" i="2"/>
  <c r="C55" i="2"/>
  <c r="C46" i="2"/>
  <c r="C30" i="2"/>
  <c r="C32" i="2"/>
  <c r="C33" i="2"/>
  <c r="C34" i="2"/>
  <c r="C35" i="2"/>
  <c r="C36" i="2"/>
  <c r="C29" i="2"/>
  <c r="C13" i="2"/>
  <c r="C14" i="2"/>
  <c r="C15" i="2"/>
  <c r="C16" i="2"/>
  <c r="C17" i="2"/>
  <c r="C18" i="2"/>
  <c r="C19" i="2"/>
  <c r="E56" i="3" l="1"/>
  <c r="E20" i="3"/>
  <c r="E37" i="3"/>
  <c r="E39" i="3"/>
  <c r="E41" i="3"/>
  <c r="E21" i="3"/>
  <c r="E22" i="3"/>
  <c r="E23" i="3"/>
  <c r="E24" i="3"/>
  <c r="E25" i="3"/>
  <c r="E26" i="3"/>
  <c r="E42" i="3"/>
  <c r="E27" i="3"/>
  <c r="E38" i="3"/>
  <c r="E40" i="3"/>
  <c r="E43" i="3"/>
  <c r="E18" i="3"/>
  <c r="E14" i="3"/>
  <c r="E53" i="3"/>
  <c r="E49" i="3"/>
  <c r="E35" i="3"/>
  <c r="E63" i="3"/>
  <c r="E31" i="3"/>
  <c r="E59" i="3"/>
  <c r="E17" i="3"/>
  <c r="E13" i="3"/>
  <c r="E34" i="3"/>
  <c r="E30" i="3"/>
  <c r="E52" i="3"/>
  <c r="E48" i="3"/>
  <c r="E62" i="3"/>
  <c r="E58" i="3"/>
  <c r="E12" i="3"/>
  <c r="E16" i="3"/>
  <c r="E29" i="3"/>
  <c r="E33" i="3"/>
  <c r="E46" i="3"/>
  <c r="E51" i="3"/>
  <c r="E47" i="3"/>
  <c r="E61" i="3"/>
  <c r="E57" i="3"/>
  <c r="E19" i="3"/>
  <c r="E15" i="3"/>
  <c r="E36" i="3"/>
  <c r="E32" i="3"/>
  <c r="E55" i="3"/>
  <c r="E50" i="3"/>
  <c r="E64" i="3"/>
  <c r="E60" i="3"/>
  <c r="J46" i="3"/>
  <c r="J47" i="3"/>
  <c r="J48" i="3"/>
  <c r="J49" i="3"/>
  <c r="J50" i="3"/>
  <c r="J51" i="3"/>
  <c r="J52" i="3"/>
  <c r="J53" i="3"/>
  <c r="J55" i="3"/>
  <c r="J56" i="3"/>
  <c r="J58" i="3"/>
  <c r="J59" i="3"/>
  <c r="J60" i="3"/>
  <c r="J61" i="3"/>
  <c r="J62" i="3"/>
  <c r="J63" i="3"/>
  <c r="J64" i="3"/>
  <c r="J57" i="3"/>
  <c r="L57" i="3"/>
  <c r="L61" i="3"/>
  <c r="M61" i="3" s="1"/>
  <c r="J64" i="2"/>
  <c r="K64" i="2" s="1"/>
  <c r="I64" i="2"/>
  <c r="J63" i="2"/>
  <c r="K63" i="2" s="1"/>
  <c r="I63" i="2"/>
  <c r="J61" i="2"/>
  <c r="K61" i="2" s="1"/>
  <c r="I61" i="2"/>
  <c r="J60" i="2"/>
  <c r="K60" i="2" s="1"/>
  <c r="I60" i="2"/>
  <c r="J59" i="2"/>
  <c r="K59" i="2" s="1"/>
  <c r="I59" i="2"/>
  <c r="J58" i="2"/>
  <c r="K58" i="2" s="1"/>
  <c r="I58" i="2"/>
  <c r="J57" i="2"/>
  <c r="K57" i="2" s="1"/>
  <c r="I57" i="2"/>
  <c r="J56" i="2"/>
  <c r="K56" i="2" s="1"/>
  <c r="I56" i="2"/>
  <c r="J55" i="2"/>
  <c r="K55" i="2" s="1"/>
  <c r="I55" i="2"/>
  <c r="J53" i="2"/>
  <c r="K53" i="2" s="1"/>
  <c r="I53" i="2"/>
  <c r="J52" i="2"/>
  <c r="K52" i="2" s="1"/>
  <c r="I52" i="2"/>
  <c r="J51" i="2"/>
  <c r="K51" i="2" s="1"/>
  <c r="I51" i="2"/>
  <c r="J50" i="2"/>
  <c r="K50" i="2" s="1"/>
  <c r="I50" i="2"/>
  <c r="J49" i="2"/>
  <c r="K49" i="2" s="1"/>
  <c r="I49" i="2"/>
  <c r="J48" i="2"/>
  <c r="K48" i="2" s="1"/>
  <c r="I48" i="2"/>
  <c r="J47" i="2"/>
  <c r="K47" i="2" s="1"/>
  <c r="I47" i="2"/>
  <c r="J46" i="2"/>
  <c r="K46" i="2" s="1"/>
  <c r="I46" i="2"/>
  <c r="K61" i="3"/>
  <c r="K60" i="3" l="1"/>
  <c r="K52" i="3"/>
  <c r="K51" i="3"/>
  <c r="L52" i="3"/>
  <c r="M52" i="3" s="1"/>
  <c r="L48" i="3"/>
  <c r="M48" i="3" s="1"/>
  <c r="M57" i="3"/>
  <c r="L50" i="3"/>
  <c r="M50" i="3" s="1"/>
  <c r="L53" i="3"/>
  <c r="M53" i="3" s="1"/>
  <c r="K57" i="3"/>
  <c r="L59" i="3"/>
  <c r="M59" i="3" s="1"/>
  <c r="L62" i="3"/>
  <c r="M62" i="3" s="1"/>
  <c r="K48" i="3"/>
  <c r="L49" i="3"/>
  <c r="M49" i="3" s="1"/>
  <c r="L58" i="3"/>
  <c r="M58" i="3" s="1"/>
  <c r="L47" i="3"/>
  <c r="M47" i="3" s="1"/>
  <c r="L64" i="3"/>
  <c r="M64" i="3" s="1"/>
  <c r="L46" i="3"/>
  <c r="K47" i="3"/>
  <c r="L55" i="3"/>
  <c r="M55" i="3" s="1"/>
  <c r="K56" i="3"/>
  <c r="L63" i="3"/>
  <c r="M63" i="3" s="1"/>
  <c r="K64" i="3"/>
  <c r="K53" i="3"/>
  <c r="L56" i="3"/>
  <c r="M56" i="3" s="1"/>
  <c r="K62" i="3"/>
  <c r="K49" i="3"/>
  <c r="K50" i="3"/>
  <c r="L51" i="3"/>
  <c r="M51" i="3" s="1"/>
  <c r="K58" i="3"/>
  <c r="K59" i="3"/>
  <c r="L60" i="3"/>
  <c r="M60" i="3" s="1"/>
  <c r="K46" i="3"/>
  <c r="K55" i="3"/>
  <c r="K63" i="3"/>
  <c r="F12" i="3"/>
  <c r="I13" i="3"/>
  <c r="I14" i="3"/>
  <c r="J30" i="3"/>
  <c r="J31" i="3"/>
  <c r="J32" i="3"/>
  <c r="J33" i="3"/>
  <c r="J34" i="3"/>
  <c r="J35" i="3"/>
  <c r="J36" i="3"/>
  <c r="J29" i="3"/>
  <c r="N12" i="3"/>
  <c r="M46" i="3" l="1"/>
  <c r="I12" i="3"/>
  <c r="L12" i="3" s="1"/>
  <c r="J13" i="3"/>
  <c r="J14" i="3"/>
  <c r="J15" i="3"/>
  <c r="J16" i="3"/>
  <c r="J17" i="3"/>
  <c r="J18" i="3"/>
  <c r="J19" i="3"/>
  <c r="L36" i="3"/>
  <c r="M36" i="3" s="1"/>
  <c r="K36" i="3"/>
  <c r="L35" i="3"/>
  <c r="M35" i="3" s="1"/>
  <c r="K35" i="3"/>
  <c r="L34" i="3"/>
  <c r="M34" i="3" s="1"/>
  <c r="K34" i="3"/>
  <c r="L33" i="3"/>
  <c r="M33" i="3" s="1"/>
  <c r="K33" i="3"/>
  <c r="L32" i="3"/>
  <c r="M32" i="3" s="1"/>
  <c r="K32" i="3"/>
  <c r="L31" i="3"/>
  <c r="M31" i="3" s="1"/>
  <c r="K31" i="3"/>
  <c r="L30" i="3"/>
  <c r="M30" i="3" s="1"/>
  <c r="K30" i="3"/>
  <c r="L29" i="3"/>
  <c r="M29" i="3" s="1"/>
  <c r="K29" i="3"/>
  <c r="L19" i="3"/>
  <c r="M19" i="3" s="1"/>
  <c r="K19" i="3"/>
  <c r="L18" i="3"/>
  <c r="M18" i="3" s="1"/>
  <c r="K18" i="3"/>
  <c r="L17" i="3"/>
  <c r="M17" i="3" s="1"/>
  <c r="K17" i="3"/>
  <c r="L16" i="3"/>
  <c r="M16" i="3" s="1"/>
  <c r="K16" i="3"/>
  <c r="L15" i="3"/>
  <c r="M15" i="3" s="1"/>
  <c r="K15" i="3"/>
  <c r="L14" i="3"/>
  <c r="M14" i="3" s="1"/>
  <c r="K14" i="3"/>
  <c r="L13" i="3"/>
  <c r="M13" i="3" s="1"/>
  <c r="K13" i="3"/>
  <c r="L67" i="3" l="1"/>
  <c r="M12" i="3"/>
  <c r="M67" i="3" s="1"/>
  <c r="J12" i="3"/>
  <c r="K12" i="3"/>
  <c r="K67" i="3" s="1"/>
  <c r="J36" i="2"/>
  <c r="K36" i="2" s="1"/>
  <c r="I36" i="2"/>
  <c r="J35" i="2"/>
  <c r="K35" i="2" s="1"/>
  <c r="I35" i="2"/>
  <c r="J34" i="2"/>
  <c r="K34" i="2" s="1"/>
  <c r="I34" i="2"/>
  <c r="J33" i="2"/>
  <c r="K33" i="2" s="1"/>
  <c r="I33" i="2"/>
  <c r="J32" i="2"/>
  <c r="K32" i="2" s="1"/>
  <c r="I32" i="2"/>
  <c r="J31" i="2"/>
  <c r="K31" i="2" s="1"/>
  <c r="I31" i="2"/>
  <c r="J30" i="2"/>
  <c r="K30" i="2" s="1"/>
  <c r="I30" i="2"/>
  <c r="J29" i="2"/>
  <c r="K29" i="2" s="1"/>
  <c r="I29" i="2"/>
  <c r="J19" i="2"/>
  <c r="K19" i="2" s="1"/>
  <c r="I19" i="2"/>
  <c r="J18" i="2"/>
  <c r="K18" i="2" s="1"/>
  <c r="I18" i="2"/>
  <c r="J17" i="2"/>
  <c r="K17" i="2" s="1"/>
  <c r="I17" i="2"/>
  <c r="J16" i="2"/>
  <c r="K16" i="2" s="1"/>
  <c r="I16" i="2"/>
  <c r="J15" i="2"/>
  <c r="K15" i="2" s="1"/>
  <c r="I15" i="2"/>
  <c r="J14" i="2"/>
  <c r="K14" i="2" s="1"/>
  <c r="I14" i="2"/>
  <c r="J13" i="2"/>
  <c r="K13" i="2" s="1"/>
  <c r="I13" i="2"/>
  <c r="J12" i="2"/>
  <c r="K12" i="2" s="1"/>
  <c r="I12" i="2"/>
</calcChain>
</file>

<file path=xl/sharedStrings.xml><?xml version="1.0" encoding="utf-8"?>
<sst xmlns="http://schemas.openxmlformats.org/spreadsheetml/2006/main" count="329" uniqueCount="111">
  <si>
    <t>INSEREZ LE LOGO DE VOTRE SOCIETE</t>
  </si>
  <si>
    <t>AFFAIRE 24A0226 - Fourniture de vêtements de travail, vêtements de patients et articles divers de blanchisserie pour
le CHU de Montpellier, établissement support du GHT Est-Hérault et Sud-Aveyron</t>
  </si>
  <si>
    <t>SOUS-LOT N°</t>
  </si>
  <si>
    <t>LIBELLE DES SOUS-LOTS</t>
  </si>
  <si>
    <t>QUANTITE ESTIMATIVE ANNUELLE</t>
  </si>
  <si>
    <t>REFERENCE FOURNISSEUR</t>
  </si>
  <si>
    <t>UNITE DE CONDITIONNEMENT (UCD)</t>
  </si>
  <si>
    <t>NOMBRE DE PIECES CONTENUES DANS L'UNITE DE CONDITIONNEMENT</t>
  </si>
  <si>
    <t>TAUX DE TVA</t>
  </si>
  <si>
    <t>DELAI DE LIVRAISON EN JOURS</t>
  </si>
  <si>
    <t>1.1</t>
  </si>
  <si>
    <t>Pantalon de bloc vert clair reversible (tailles 0 à 7)</t>
  </si>
  <si>
    <t>Pantalon de bloc vert clair reversible taille 0</t>
  </si>
  <si>
    <t>Pantalon de bloc vert clair reversible taille 1</t>
  </si>
  <si>
    <t>Pantalon de bloc vert clair reversible taille 2</t>
  </si>
  <si>
    <t>Pantalon de bloc vert clair reversible taille 3</t>
  </si>
  <si>
    <t>Pantalon de bloc vert clair reversible taille 4</t>
  </si>
  <si>
    <t>Pantalon de bloc vert clair reversible taille 5</t>
  </si>
  <si>
    <t>Pantalon de bloc vert clair reversible taille 6</t>
  </si>
  <si>
    <t>Pantalon de bloc vert clair reversible taille 7</t>
  </si>
  <si>
    <t>1.2</t>
  </si>
  <si>
    <t>Marinière de bloc vert clair reversible et poche ventrale (tailles 0 à 7)</t>
  </si>
  <si>
    <t>Marinière de bloc vert clair reversible et poche ventrale taille 0</t>
  </si>
  <si>
    <t>Marinière de bloc vert clair reversible et poche ventrale taille 1</t>
  </si>
  <si>
    <t>Marinière de bloc vert clair reversible et poche ventrale taille 2</t>
  </si>
  <si>
    <t>Marinière de bloc vert clair reversible et poche ventrale taille 3</t>
  </si>
  <si>
    <t>Marinière de bloc vert clair reversible et poche ventrale taille 4</t>
  </si>
  <si>
    <t>Marinière de bloc vert clair reversible et poche ventrale taille 5</t>
  </si>
  <si>
    <t>Marinière de bloc vert clair reversible et poche ventrale taille 6</t>
  </si>
  <si>
    <t>Marinière de bloc vert clair reversible et poche ventrale taille 7</t>
  </si>
  <si>
    <t>Toutes les cellules en vert sont à compléter par le candidat</t>
  </si>
  <si>
    <t>NOM DU FOURNISSEUR</t>
  </si>
  <si>
    <t>PRIX UNITAIRE HT D'UNE UNITE</t>
  </si>
  <si>
    <t>PRIX UNITAIRE TTC D'UNE UNITE</t>
  </si>
  <si>
    <t>PRIX UNITAIRE  HT PAR UNITE DE CONDITIONNEMENT DE VENTE (UDC)
(formule automatique)</t>
  </si>
  <si>
    <t>PRIX UNITAIRE TTC PAR UCD</t>
  </si>
  <si>
    <t>Unité</t>
  </si>
  <si>
    <t>SOMME LOT 1</t>
  </si>
  <si>
    <t>PRIX UNITAIRE X QUANTITE</t>
  </si>
  <si>
    <t>Veste multirisque couleur grise (tailles 0 à 7 et plus)</t>
  </si>
  <si>
    <t>Veste multirisque couleur grise taille 0</t>
  </si>
  <si>
    <t>Veste multirisque couleur grise taille 1</t>
  </si>
  <si>
    <t>Veste multirisque couleur grise taille 2</t>
  </si>
  <si>
    <t>Veste multirisque couleur grise taille 3</t>
  </si>
  <si>
    <t>Veste multirisque couleur grise taille 4</t>
  </si>
  <si>
    <t>Veste multirisque couleur grise taille 5</t>
  </si>
  <si>
    <t>Veste multirisque couleur grise taille 6</t>
  </si>
  <si>
    <t>Veste multirisque couleur grise taille 7</t>
  </si>
  <si>
    <t>Pantalon multirisque couleur gris (tailles 0 à 7 et plus)</t>
  </si>
  <si>
    <t>Pantalon multirisque couleur gris taille 0</t>
  </si>
  <si>
    <t>Pantalon multirisque couleur gris taille 1</t>
  </si>
  <si>
    <t>Pantalon multirisque couleur gris taille 2</t>
  </si>
  <si>
    <t>Pantalon multirisque couleur gris taille 3</t>
  </si>
  <si>
    <t>Pantalon multirisque couleur gris taille 4</t>
  </si>
  <si>
    <t>Pantalon multirisque couleur gris taille 5</t>
  </si>
  <si>
    <t>Pantalon multirisque couleur gris taille 6</t>
  </si>
  <si>
    <t>Pantalon multirisque couleur gris taille 7</t>
  </si>
  <si>
    <t>Pantalon multirisque couleur gris taille 8</t>
  </si>
  <si>
    <t>Pantalon multirisque couleur gris taille 9</t>
  </si>
  <si>
    <t>1.3</t>
  </si>
  <si>
    <t>1.4</t>
  </si>
  <si>
    <t>LOT N° 1 - TENUES PROFESSIONNELLES DE BLOC (Pantalons / Marinières) et VESTE ET PANTALON "NON FEU" (Multirisques)</t>
  </si>
  <si>
    <t>Les colonnes sont complétées automatiquement</t>
  </si>
  <si>
    <t>REFERENCE CHU</t>
  </si>
  <si>
    <t>Nom du candidat :</t>
  </si>
  <si>
    <t>% de remise catalogue consentie</t>
  </si>
  <si>
    <t>Nombre de cycle de lavage garantis</t>
  </si>
  <si>
    <t>Bordereau des prix unitaires</t>
  </si>
  <si>
    <t>Caractéristiques techniques</t>
  </si>
  <si>
    <t>Température maximale de lavage</t>
  </si>
  <si>
    <t>Détergents à proscrire</t>
  </si>
  <si>
    <t>Detergents recommandés</t>
  </si>
  <si>
    <t>Additifs spécifiques</t>
  </si>
  <si>
    <t>DELAI DE LIVRAISON EN JOURS OUVRES</t>
  </si>
  <si>
    <t>Echantillon demandé</t>
  </si>
  <si>
    <t>Oui</t>
  </si>
  <si>
    <t>Non</t>
  </si>
  <si>
    <t xml:space="preserve">ANNEXE 1.1  A L'ACTE D'ENGAGEMENT : BORDEREAU DE PRIX </t>
  </si>
  <si>
    <t xml:space="preserve">ANNEXE 4.1  Au RC : Données Quantitative Estimative </t>
  </si>
  <si>
    <t>Origine des produits</t>
  </si>
  <si>
    <t>Marinière de bloc bleu ciel reversible et poche ventrale taille 0</t>
  </si>
  <si>
    <t>Marinière de bloc bleu ciel reversible et poche ventrale taille 1</t>
  </si>
  <si>
    <t>Marinière de bloc bleu ciel reversible et poche ventrale taille 2</t>
  </si>
  <si>
    <t>Marinière de bloc bleu ciel reversible et poche ventrale taille 3</t>
  </si>
  <si>
    <t>Marinière de bloc bleu ciel reversible et poche ventrale taille 4</t>
  </si>
  <si>
    <t>Marinière de bloc bleu ciel reversible et poche ventrale taille 5</t>
  </si>
  <si>
    <t>Marinière de bloc bleu ciel reversible et poche ventrale taille 6</t>
  </si>
  <si>
    <t>Marinière de bloc bleu ciel reversible et poche ventrale taille 7</t>
  </si>
  <si>
    <t>Pantalon de bloc bleu ciel reversible taille 0</t>
  </si>
  <si>
    <t>Pantalon de bloc bleu ciel reversible taille 1</t>
  </si>
  <si>
    <t>Pantalon de bloc bleu ciel reversible taille 2</t>
  </si>
  <si>
    <t>Pantalon de bloc bleu ciel reversible taille 3</t>
  </si>
  <si>
    <t>Pantalon de bloc bleu ciel reversible taille 4</t>
  </si>
  <si>
    <t>Pantalon de bloc bleu ciel reversible taille 5</t>
  </si>
  <si>
    <t>Pantalon de bloc bleu ciel reversible taille 6</t>
  </si>
  <si>
    <t>Pantalon de bloc bleu ciel reversible taille 7</t>
  </si>
  <si>
    <t>157839</t>
  </si>
  <si>
    <t>157840</t>
  </si>
  <si>
    <t>157841</t>
  </si>
  <si>
    <t>157842</t>
  </si>
  <si>
    <t>157843</t>
  </si>
  <si>
    <t>157844</t>
  </si>
  <si>
    <t>157845</t>
  </si>
  <si>
    <t>157846</t>
  </si>
  <si>
    <t>157847</t>
  </si>
  <si>
    <t>157848</t>
  </si>
  <si>
    <t>157849</t>
  </si>
  <si>
    <t>157850</t>
  </si>
  <si>
    <t>157851</t>
  </si>
  <si>
    <t>157853</t>
  </si>
  <si>
    <t>157854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</si>
</sst>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##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  <scheme val="minor"/>
    </font>
    <font>
      <b/>
      <sz val="20"/>
      <color rgb="FF6DE0FB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mediumGray">
        <bgColor theme="4" tint="0.59999389629810485"/>
      </patternFill>
    </fill>
    <fill>
      <patternFill patternType="mediumGray">
        <bgColor theme="9" tint="0.59999389629810485"/>
      </patternFill>
    </fill>
    <fill>
      <patternFill patternType="mediumGray">
        <bgColor theme="7" tint="0.59999389629810485"/>
      </patternFill>
    </fill>
    <fill>
      <patternFill patternType="mediumGray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mediumGray">
        <bgColor theme="7" tint="0.79998168889431442"/>
      </patternFill>
    </fill>
    <fill>
      <patternFill patternType="mediumGray">
        <bgColor theme="0" tint="-0.3499862666707357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mediumGray">
        <bgColor theme="5" tint="0.59999389629810485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9" borderId="13" xfId="0" applyFill="1" applyBorder="1" applyAlignment="1">
      <alignment wrapText="1"/>
    </xf>
    <xf numFmtId="0" fontId="0" fillId="12" borderId="13" xfId="0" applyFill="1" applyBorder="1" applyAlignment="1">
      <alignment wrapText="1"/>
    </xf>
    <xf numFmtId="49" fontId="9" fillId="0" borderId="17" xfId="0" applyNumberFormat="1" applyFont="1" applyBorder="1" applyAlignment="1">
      <alignment horizontal="center" vertical="center" wrapText="1"/>
    </xf>
    <xf numFmtId="0" fontId="0" fillId="7" borderId="18" xfId="0" applyFill="1" applyBorder="1" applyAlignment="1">
      <alignment wrapText="1"/>
    </xf>
    <xf numFmtId="0" fontId="0" fillId="8" borderId="18" xfId="0" applyFill="1" applyBorder="1" applyAlignment="1">
      <alignment wrapText="1"/>
    </xf>
    <xf numFmtId="0" fontId="0" fillId="14" borderId="18" xfId="0" applyFill="1" applyBorder="1" applyAlignment="1">
      <alignment wrapText="1"/>
    </xf>
    <xf numFmtId="0" fontId="0" fillId="8" borderId="19" xfId="0" applyFill="1" applyBorder="1" applyAlignment="1">
      <alignment wrapText="1"/>
    </xf>
    <xf numFmtId="44" fontId="0" fillId="13" borderId="13" xfId="2" applyFont="1" applyFill="1" applyBorder="1" applyAlignment="1">
      <alignment horizontal="center" wrapText="1"/>
    </xf>
    <xf numFmtId="0" fontId="11" fillId="11" borderId="13" xfId="0" applyFont="1" applyFill="1" applyBorder="1" applyAlignment="1" applyProtection="1">
      <alignment horizontal="left" vertical="center" wrapText="1"/>
    </xf>
    <xf numFmtId="9" fontId="11" fillId="11" borderId="13" xfId="3" applyFont="1" applyFill="1" applyBorder="1" applyAlignment="1" applyProtection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11" fillId="11" borderId="21" xfId="0" applyFont="1" applyFill="1" applyBorder="1" applyAlignment="1" applyProtection="1">
      <alignment horizontal="left" vertical="center" wrapText="1"/>
    </xf>
    <xf numFmtId="9" fontId="11" fillId="11" borderId="21" xfId="3" applyFont="1" applyFill="1" applyBorder="1" applyAlignment="1" applyProtection="1">
      <alignment horizontal="center" vertical="center" wrapText="1"/>
    </xf>
    <xf numFmtId="44" fontId="0" fillId="13" borderId="21" xfId="2" applyFont="1" applyFill="1" applyBorder="1" applyAlignment="1">
      <alignment horizontal="center" wrapText="1"/>
    </xf>
    <xf numFmtId="164" fontId="2" fillId="11" borderId="13" xfId="1" applyNumberFormat="1" applyFont="1" applyFill="1" applyBorder="1" applyAlignment="1" applyProtection="1">
      <alignment horizontal="center" vertical="center" readingOrder="1"/>
    </xf>
    <xf numFmtId="0" fontId="2" fillId="11" borderId="13" xfId="1" applyNumberFormat="1" applyFont="1" applyFill="1" applyBorder="1" applyAlignment="1" applyProtection="1">
      <alignment horizontal="center" vertical="center"/>
    </xf>
    <xf numFmtId="0" fontId="0" fillId="7" borderId="13" xfId="0" applyFill="1" applyBorder="1" applyAlignment="1">
      <alignment wrapText="1"/>
    </xf>
    <xf numFmtId="1" fontId="0" fillId="12" borderId="20" xfId="0" applyNumberFormat="1" applyFill="1" applyBorder="1" applyAlignment="1">
      <alignment wrapText="1"/>
    </xf>
    <xf numFmtId="2" fontId="0" fillId="12" borderId="13" xfId="0" applyNumberFormat="1" applyFill="1" applyBorder="1" applyAlignment="1">
      <alignment wrapText="1"/>
    </xf>
    <xf numFmtId="0" fontId="0" fillId="0" borderId="14" xfId="0" applyBorder="1" applyAlignment="1">
      <alignment wrapText="1"/>
    </xf>
    <xf numFmtId="2" fontId="0" fillId="13" borderId="15" xfId="0" applyNumberFormat="1" applyFill="1" applyBorder="1" applyAlignment="1">
      <alignment wrapText="1"/>
    </xf>
    <xf numFmtId="2" fontId="0" fillId="13" borderId="16" xfId="0" applyNumberFormat="1" applyFill="1" applyBorder="1" applyAlignment="1">
      <alignment wrapText="1"/>
    </xf>
    <xf numFmtId="0" fontId="0" fillId="10" borderId="12" xfId="0" applyFill="1" applyBorder="1" applyAlignment="1">
      <alignment wrapText="1"/>
    </xf>
    <xf numFmtId="0" fontId="10" fillId="0" borderId="13" xfId="0" applyFont="1" applyFill="1" applyBorder="1" applyAlignment="1" applyProtection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8" borderId="13" xfId="0" applyFill="1" applyBorder="1" applyAlignment="1">
      <alignment wrapText="1"/>
    </xf>
    <xf numFmtId="0" fontId="0" fillId="8" borderId="20" xfId="0" applyFill="1" applyBorder="1" applyAlignment="1">
      <alignment wrapText="1"/>
    </xf>
    <xf numFmtId="0" fontId="0" fillId="10" borderId="23" xfId="0" applyFill="1" applyBorder="1" applyAlignment="1">
      <alignment wrapText="1"/>
    </xf>
    <xf numFmtId="0" fontId="0" fillId="12" borderId="21" xfId="0" applyFill="1" applyBorder="1" applyAlignment="1">
      <alignment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 applyProtection="1">
      <alignment horizontal="left" vertical="center" wrapText="1"/>
    </xf>
    <xf numFmtId="0" fontId="11" fillId="10" borderId="12" xfId="0" applyFont="1" applyFill="1" applyBorder="1" applyAlignment="1" applyProtection="1">
      <alignment horizontal="left" vertical="center" wrapText="1"/>
    </xf>
    <xf numFmtId="0" fontId="11" fillId="0" borderId="21" xfId="0" applyFont="1" applyFill="1" applyBorder="1" applyAlignment="1" applyProtection="1">
      <alignment horizontal="left" vertical="center" wrapText="1"/>
    </xf>
    <xf numFmtId="0" fontId="10" fillId="11" borderId="13" xfId="0" applyFont="1" applyFill="1" applyBorder="1" applyAlignment="1" applyProtection="1">
      <alignment horizontal="center" vertical="center" wrapText="1"/>
    </xf>
    <xf numFmtId="0" fontId="2" fillId="7" borderId="13" xfId="0" applyFont="1" applyFill="1" applyBorder="1" applyAlignment="1">
      <alignment horizontal="center" wrapText="1"/>
    </xf>
    <xf numFmtId="0" fontId="10" fillId="11" borderId="21" xfId="0" applyFont="1" applyFill="1" applyBorder="1" applyAlignment="1" applyProtection="1">
      <alignment horizontal="center" vertical="center" wrapText="1"/>
    </xf>
    <xf numFmtId="0" fontId="0" fillId="12" borderId="13" xfId="0" applyFill="1" applyBorder="1" applyAlignment="1">
      <alignment vertical="center" wrapText="1"/>
    </xf>
    <xf numFmtId="0" fontId="0" fillId="9" borderId="18" xfId="0" applyFill="1" applyBorder="1" applyAlignment="1">
      <alignment wrapText="1"/>
    </xf>
    <xf numFmtId="10" fontId="0" fillId="7" borderId="18" xfId="0" applyNumberFormat="1" applyFill="1" applyBorder="1" applyAlignment="1">
      <alignment wrapText="1"/>
    </xf>
    <xf numFmtId="10" fontId="0" fillId="7" borderId="13" xfId="0" applyNumberFormat="1" applyFill="1" applyBorder="1" applyAlignment="1">
      <alignment wrapText="1"/>
    </xf>
    <xf numFmtId="0" fontId="0" fillId="15" borderId="15" xfId="0" applyFill="1" applyBorder="1" applyAlignment="1">
      <alignment wrapText="1"/>
    </xf>
    <xf numFmtId="0" fontId="0" fillId="18" borderId="18" xfId="0" applyFill="1" applyBorder="1" applyAlignment="1">
      <alignment wrapText="1"/>
    </xf>
    <xf numFmtId="2" fontId="0" fillId="17" borderId="13" xfId="0" applyNumberFormat="1" applyFill="1" applyBorder="1" applyAlignment="1">
      <alignment wrapText="1"/>
    </xf>
    <xf numFmtId="0" fontId="0" fillId="18" borderId="13" xfId="0" applyFill="1" applyBorder="1" applyAlignment="1">
      <alignment wrapText="1"/>
    </xf>
    <xf numFmtId="2" fontId="0" fillId="17" borderId="21" xfId="0" applyNumberFormat="1" applyFill="1" applyBorder="1" applyAlignment="1">
      <alignment wrapText="1"/>
    </xf>
    <xf numFmtId="0" fontId="8" fillId="16" borderId="25" xfId="0" applyFont="1" applyFill="1" applyBorder="1" applyAlignment="1">
      <alignment horizontal="center" vertical="center" wrapText="1"/>
    </xf>
    <xf numFmtId="0" fontId="0" fillId="13" borderId="13" xfId="0" applyFill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0" fillId="14" borderId="28" xfId="0" applyFill="1" applyBorder="1" applyAlignment="1">
      <alignment wrapText="1"/>
    </xf>
    <xf numFmtId="44" fontId="0" fillId="13" borderId="29" xfId="2" applyFont="1" applyFill="1" applyBorder="1" applyAlignment="1">
      <alignment horizontal="center" wrapText="1"/>
    </xf>
    <xf numFmtId="0" fontId="0" fillId="9" borderId="29" xfId="0" applyFill="1" applyBorder="1" applyAlignment="1">
      <alignment wrapText="1"/>
    </xf>
    <xf numFmtId="44" fontId="0" fillId="13" borderId="30" xfId="2" applyFont="1" applyFill="1" applyBorder="1" applyAlignment="1">
      <alignment horizontal="center" wrapText="1"/>
    </xf>
    <xf numFmtId="1" fontId="0" fillId="12" borderId="13" xfId="0" applyNumberFormat="1" applyFill="1" applyBorder="1" applyAlignment="1">
      <alignment wrapText="1"/>
    </xf>
    <xf numFmtId="0" fontId="8" fillId="5" borderId="35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0" fillId="8" borderId="32" xfId="0" applyFill="1" applyBorder="1" applyAlignment="1">
      <alignment wrapText="1"/>
    </xf>
    <xf numFmtId="0" fontId="0" fillId="8" borderId="33" xfId="0" applyFill="1" applyBorder="1" applyAlignment="1">
      <alignment wrapText="1"/>
    </xf>
    <xf numFmtId="0" fontId="0" fillId="12" borderId="20" xfId="0" applyFill="1" applyBorder="1" applyAlignment="1">
      <alignment wrapText="1"/>
    </xf>
    <xf numFmtId="0" fontId="0" fillId="12" borderId="22" xfId="0" applyFill="1" applyBorder="1" applyAlignment="1">
      <alignment wrapText="1"/>
    </xf>
    <xf numFmtId="0" fontId="16" fillId="19" borderId="4" xfId="0" applyFont="1" applyFill="1" applyBorder="1" applyAlignment="1">
      <alignment vertical="center" wrapText="1"/>
    </xf>
    <xf numFmtId="9" fontId="15" fillId="12" borderId="27" xfId="3" applyFont="1" applyFill="1" applyBorder="1" applyAlignment="1">
      <alignment wrapText="1"/>
    </xf>
    <xf numFmtId="0" fontId="2" fillId="4" borderId="4" xfId="0" applyFont="1" applyFill="1" applyBorder="1" applyAlignment="1">
      <alignment horizontal="center" vertical="center" wrapText="1"/>
    </xf>
    <xf numFmtId="0" fontId="0" fillId="7" borderId="34" xfId="0" applyFill="1" applyBorder="1" applyAlignment="1">
      <alignment wrapText="1"/>
    </xf>
    <xf numFmtId="0" fontId="0" fillId="11" borderId="12" xfId="0" applyFill="1" applyBorder="1" applyAlignment="1">
      <alignment wrapText="1"/>
    </xf>
    <xf numFmtId="0" fontId="0" fillId="7" borderId="12" xfId="0" applyFill="1" applyBorder="1" applyAlignment="1">
      <alignment wrapText="1"/>
    </xf>
    <xf numFmtId="0" fontId="0" fillId="11" borderId="23" xfId="0" applyFill="1" applyBorder="1" applyAlignment="1">
      <alignment wrapText="1"/>
    </xf>
    <xf numFmtId="44" fontId="0" fillId="17" borderId="15" xfId="2" applyFont="1" applyFill="1" applyBorder="1" applyAlignment="1">
      <alignment wrapText="1"/>
    </xf>
    <xf numFmtId="0" fontId="0" fillId="7" borderId="36" xfId="0" applyFill="1" applyBorder="1" applyAlignment="1">
      <alignment wrapText="1"/>
    </xf>
    <xf numFmtId="0" fontId="11" fillId="11" borderId="36" xfId="0" applyFont="1" applyFill="1" applyBorder="1" applyAlignment="1" applyProtection="1">
      <alignment horizontal="left" vertical="center" wrapText="1"/>
    </xf>
    <xf numFmtId="0" fontId="2" fillId="0" borderId="37" xfId="0" applyFont="1" applyBorder="1" applyAlignment="1">
      <alignment wrapText="1"/>
    </xf>
    <xf numFmtId="0" fontId="0" fillId="10" borderId="37" xfId="0" applyFill="1" applyBorder="1" applyAlignment="1">
      <alignment wrapText="1"/>
    </xf>
    <xf numFmtId="0" fontId="0" fillId="10" borderId="38" xfId="0" applyFill="1" applyBorder="1" applyAlignment="1">
      <alignment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10" fillId="0" borderId="12" xfId="0" applyFont="1" applyFill="1" applyBorder="1" applyAlignment="1" applyProtection="1">
      <alignment horizontal="left" vertical="center" wrapText="1"/>
    </xf>
    <xf numFmtId="0" fontId="11" fillId="0" borderId="23" xfId="0" applyFont="1" applyFill="1" applyBorder="1" applyAlignment="1" applyProtection="1">
      <alignment horizontal="left" vertical="center" wrapText="1"/>
    </xf>
    <xf numFmtId="0" fontId="0" fillId="13" borderId="21" xfId="0" applyFill="1" applyBorder="1" applyAlignment="1">
      <alignment wrapText="1"/>
    </xf>
    <xf numFmtId="0" fontId="0" fillId="12" borderId="21" xfId="0" applyFill="1" applyBorder="1" applyAlignment="1">
      <alignment vertical="center" wrapText="1"/>
    </xf>
    <xf numFmtId="2" fontId="0" fillId="12" borderId="21" xfId="0" applyNumberFormat="1" applyFill="1" applyBorder="1" applyAlignment="1">
      <alignment wrapText="1"/>
    </xf>
    <xf numFmtId="0" fontId="13" fillId="21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14" fillId="2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1" fillId="11" borderId="13" xfId="4" applyNumberFormat="1" applyFont="1" applyFill="1" applyBorder="1" applyAlignment="1" applyProtection="1">
      <alignment horizontal="left" vertical="center" wrapText="1"/>
    </xf>
    <xf numFmtId="0" fontId="0" fillId="7" borderId="13" xfId="4" applyNumberFormat="1" applyFont="1" applyFill="1" applyBorder="1" applyAlignment="1">
      <alignment wrapText="1"/>
    </xf>
  </cellXfs>
  <cellStyles count="5">
    <cellStyle name="Milliers" xfId="4" builtinId="3"/>
    <cellStyle name="Monétaire" xfId="2" builtinId="4"/>
    <cellStyle name="NiveauLigne_4" xfId="1" builtinId="1" iLevel="3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6DE0FB"/>
      <color rgb="FF84E5FC"/>
      <color rgb="FFCAF5FA"/>
      <color rgb="FFB9F3F9"/>
      <color rgb="FF9FEFF7"/>
      <color rgb="FF79E2FB"/>
      <color rgb="FFFFCCFF"/>
      <color rgb="FFFF99FF"/>
      <color rgb="FFF43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opLeftCell="A10" zoomScale="80" zoomScaleNormal="80" workbookViewId="0">
      <selection activeCell="A45" sqref="A11:B45"/>
    </sheetView>
  </sheetViews>
  <sheetFormatPr baseColWidth="10" defaultRowHeight="15" x14ac:dyDescent="0.25"/>
  <cols>
    <col min="1" max="1" width="5.28515625" style="2" bestFit="1" customWidth="1"/>
    <col min="2" max="2" width="70.42578125" style="2" customWidth="1"/>
    <col min="3" max="3" width="12.28515625" style="2" customWidth="1"/>
    <col min="4" max="5" width="12.42578125" style="2" bestFit="1" customWidth="1"/>
    <col min="6" max="6" width="11.28515625" style="2" customWidth="1"/>
    <col min="7" max="7" width="10.5703125" style="2" bestFit="1" customWidth="1"/>
    <col min="8" max="9" width="12" style="2" bestFit="1" customWidth="1"/>
    <col min="10" max="10" width="13.28515625" style="2" customWidth="1"/>
    <col min="11" max="11" width="16.140625" style="2" customWidth="1"/>
    <col min="12" max="16384" width="11.42578125" style="2"/>
  </cols>
  <sheetData>
    <row r="1" spans="1:21" ht="15.75" thickBot="1" x14ac:dyDescent="0.3">
      <c r="M1" s="100" t="s">
        <v>0</v>
      </c>
      <c r="N1" s="101"/>
      <c r="O1" s="101"/>
      <c r="P1" s="101"/>
      <c r="Q1" s="101"/>
      <c r="R1" s="101"/>
      <c r="S1" s="101"/>
      <c r="T1" s="101"/>
      <c r="U1" s="102"/>
    </row>
    <row r="2" spans="1:21" ht="48.75" customHeight="1" thickBot="1" x14ac:dyDescent="0.3">
      <c r="A2" s="109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03"/>
      <c r="N2" s="104"/>
      <c r="O2" s="104"/>
      <c r="P2" s="104"/>
      <c r="Q2" s="104"/>
      <c r="R2" s="104"/>
      <c r="S2" s="104"/>
      <c r="T2" s="104"/>
      <c r="U2" s="105"/>
    </row>
    <row r="3" spans="1:21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103"/>
      <c r="N3" s="104"/>
      <c r="O3" s="104"/>
      <c r="P3" s="104"/>
      <c r="Q3" s="104"/>
      <c r="R3" s="104"/>
      <c r="S3" s="104"/>
      <c r="T3" s="104"/>
      <c r="U3" s="105"/>
    </row>
    <row r="4" spans="1:21" ht="38.25" customHeight="1" thickBot="1" x14ac:dyDescent="0.3">
      <c r="A4" s="109" t="s">
        <v>77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03"/>
      <c r="N4" s="104"/>
      <c r="O4" s="104"/>
      <c r="P4" s="104"/>
      <c r="Q4" s="104"/>
      <c r="R4" s="104"/>
      <c r="S4" s="104"/>
      <c r="T4" s="104"/>
      <c r="U4" s="105"/>
    </row>
    <row r="5" spans="1:21" ht="15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M5" s="103"/>
      <c r="N5" s="104"/>
      <c r="O5" s="104"/>
      <c r="P5" s="104"/>
      <c r="Q5" s="104"/>
      <c r="R5" s="104"/>
      <c r="S5" s="104"/>
      <c r="T5" s="104"/>
      <c r="U5" s="105"/>
    </row>
    <row r="6" spans="1:21" ht="43.5" customHeight="1" thickBot="1" x14ac:dyDescent="0.3">
      <c r="A6" s="111" t="s">
        <v>61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3"/>
      <c r="M6" s="106"/>
      <c r="N6" s="107"/>
      <c r="O6" s="107"/>
      <c r="P6" s="107"/>
      <c r="Q6" s="107"/>
      <c r="R6" s="107"/>
      <c r="S6" s="107"/>
      <c r="T6" s="107"/>
      <c r="U6" s="108"/>
    </row>
    <row r="7" spans="1:21" ht="14.2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21" ht="46.5" customHeight="1" thickBot="1" x14ac:dyDescent="0.3">
      <c r="A8" s="4"/>
      <c r="B8" s="4"/>
      <c r="C8" s="114" t="s">
        <v>30</v>
      </c>
      <c r="D8" s="115"/>
      <c r="E8" s="115"/>
      <c r="F8" s="115"/>
      <c r="G8" s="115"/>
      <c r="H8" s="115"/>
      <c r="I8" s="116"/>
      <c r="J8" s="4"/>
      <c r="K8" s="61" t="s">
        <v>64</v>
      </c>
      <c r="L8" s="117"/>
      <c r="M8" s="118"/>
      <c r="N8" s="95"/>
    </row>
    <row r="9" spans="1:21" s="7" customFormat="1" ht="43.5" customHeight="1" thickBot="1" x14ac:dyDescent="0.3">
      <c r="A9" s="5"/>
      <c r="B9" s="5"/>
      <c r="C9" s="1" t="s">
        <v>67</v>
      </c>
      <c r="D9" s="96"/>
      <c r="E9" s="96"/>
      <c r="F9" s="96"/>
      <c r="G9" s="96"/>
      <c r="H9" s="96"/>
      <c r="I9" s="96"/>
      <c r="J9" s="96"/>
      <c r="K9" s="96"/>
      <c r="L9" s="97" t="s">
        <v>68</v>
      </c>
      <c r="M9" s="98"/>
      <c r="N9" s="98"/>
      <c r="O9" s="98"/>
      <c r="P9" s="98"/>
      <c r="Q9" s="98"/>
      <c r="R9" s="98"/>
      <c r="S9" s="99"/>
    </row>
    <row r="10" spans="1:21" s="8" customFormat="1" ht="120" customHeight="1" thickBot="1" x14ac:dyDescent="0.3">
      <c r="A10" s="38" t="s">
        <v>2</v>
      </c>
      <c r="B10" s="39" t="s">
        <v>3</v>
      </c>
      <c r="C10" s="42" t="s">
        <v>31</v>
      </c>
      <c r="D10" s="41" t="s">
        <v>5</v>
      </c>
      <c r="E10" s="41" t="s">
        <v>7</v>
      </c>
      <c r="F10" s="40" t="s">
        <v>6</v>
      </c>
      <c r="G10" s="40" t="s">
        <v>8</v>
      </c>
      <c r="H10" s="41" t="s">
        <v>32</v>
      </c>
      <c r="I10" s="42" t="s">
        <v>33</v>
      </c>
      <c r="J10" s="42" t="s">
        <v>34</v>
      </c>
      <c r="K10" s="62" t="s">
        <v>35</v>
      </c>
      <c r="L10" s="77" t="s">
        <v>74</v>
      </c>
      <c r="M10" s="68" t="s">
        <v>73</v>
      </c>
      <c r="N10" s="68" t="s">
        <v>79</v>
      </c>
      <c r="O10" s="69" t="s">
        <v>66</v>
      </c>
      <c r="P10" s="69" t="s">
        <v>69</v>
      </c>
      <c r="Q10" s="69" t="s">
        <v>71</v>
      </c>
      <c r="R10" s="69" t="s">
        <v>70</v>
      </c>
      <c r="S10" s="70" t="s">
        <v>72</v>
      </c>
    </row>
    <row r="11" spans="1:21" ht="18" customHeight="1" x14ac:dyDescent="0.25">
      <c r="A11" s="11" t="s">
        <v>10</v>
      </c>
      <c r="B11" s="88" t="s">
        <v>11</v>
      </c>
      <c r="C11" s="51"/>
      <c r="D11" s="13"/>
      <c r="E11" s="13"/>
      <c r="F11" s="12"/>
      <c r="G11" s="52"/>
      <c r="H11" s="13"/>
      <c r="I11" s="14"/>
      <c r="J11" s="14"/>
      <c r="K11" s="63"/>
      <c r="L11" s="78"/>
      <c r="M11" s="71"/>
      <c r="N11" s="71"/>
      <c r="O11" s="71"/>
      <c r="P11" s="71"/>
      <c r="Q11" s="71"/>
      <c r="R11" s="71"/>
      <c r="S11" s="72"/>
    </row>
    <row r="12" spans="1:21" ht="15.75" x14ac:dyDescent="0.25">
      <c r="A12" s="45"/>
      <c r="B12" s="89" t="s">
        <v>12</v>
      </c>
      <c r="C12" s="60" t="str">
        <f>IF($L$8="","Non saisie",$L$8)</f>
        <v>Non saisie</v>
      </c>
      <c r="D12" s="10"/>
      <c r="E12" s="50"/>
      <c r="F12" s="17" t="s">
        <v>36</v>
      </c>
      <c r="G12" s="18">
        <v>0.2</v>
      </c>
      <c r="H12" s="27"/>
      <c r="I12" s="16" t="str">
        <f t="shared" ref="I12:I19" si="0">IF(OR(H12="",G12=""),"-",H12*(1+G12))</f>
        <v>-</v>
      </c>
      <c r="J12" s="16" t="str">
        <f t="shared" ref="J12:J19" si="1">IF(OR(E12="",H12=""),"-",E12*H12)</f>
        <v>-</v>
      </c>
      <c r="K12" s="64" t="str">
        <f t="shared" ref="K12:K19" si="2">IF(OR(J12="-",G12="-"),"-",J12*(1+G12))</f>
        <v>-</v>
      </c>
      <c r="L12" s="79" t="s">
        <v>76</v>
      </c>
      <c r="M12" s="67"/>
      <c r="N12" s="67"/>
      <c r="O12" s="10"/>
      <c r="P12" s="10"/>
      <c r="Q12" s="10"/>
      <c r="R12" s="10"/>
      <c r="S12" s="73"/>
    </row>
    <row r="13" spans="1:21" ht="15.75" x14ac:dyDescent="0.25">
      <c r="A13" s="45"/>
      <c r="B13" s="89" t="s">
        <v>13</v>
      </c>
      <c r="C13" s="60" t="str">
        <f t="shared" ref="C13:C27" si="3">IF($L$8="","Non saisie",$L$8)</f>
        <v>Non saisie</v>
      </c>
      <c r="D13" s="10"/>
      <c r="E13" s="10"/>
      <c r="F13" s="17" t="s">
        <v>36</v>
      </c>
      <c r="G13" s="18">
        <v>0.2</v>
      </c>
      <c r="H13" s="27"/>
      <c r="I13" s="16" t="str">
        <f t="shared" si="0"/>
        <v>-</v>
      </c>
      <c r="J13" s="16" t="str">
        <f t="shared" si="1"/>
        <v>-</v>
      </c>
      <c r="K13" s="64" t="str">
        <f t="shared" si="2"/>
        <v>-</v>
      </c>
      <c r="L13" s="79" t="s">
        <v>76</v>
      </c>
      <c r="M13" s="67"/>
      <c r="N13" s="67"/>
      <c r="O13" s="10"/>
      <c r="P13" s="10"/>
      <c r="Q13" s="10"/>
      <c r="R13" s="10"/>
      <c r="S13" s="73"/>
    </row>
    <row r="14" spans="1:21" ht="15.75" x14ac:dyDescent="0.25">
      <c r="A14" s="45"/>
      <c r="B14" s="89" t="s">
        <v>14</v>
      </c>
      <c r="C14" s="60" t="str">
        <f t="shared" si="3"/>
        <v>Non saisie</v>
      </c>
      <c r="D14" s="10"/>
      <c r="E14" s="10"/>
      <c r="F14" s="17" t="s">
        <v>36</v>
      </c>
      <c r="G14" s="18">
        <v>0.2</v>
      </c>
      <c r="H14" s="27"/>
      <c r="I14" s="16" t="str">
        <f t="shared" si="0"/>
        <v>-</v>
      </c>
      <c r="J14" s="16" t="str">
        <f t="shared" si="1"/>
        <v>-</v>
      </c>
      <c r="K14" s="64" t="str">
        <f t="shared" si="2"/>
        <v>-</v>
      </c>
      <c r="L14" s="79" t="s">
        <v>75</v>
      </c>
      <c r="M14" s="67"/>
      <c r="N14" s="67"/>
      <c r="O14" s="10"/>
      <c r="P14" s="10"/>
      <c r="Q14" s="10"/>
      <c r="R14" s="10"/>
      <c r="S14" s="73"/>
    </row>
    <row r="15" spans="1:21" ht="15.75" x14ac:dyDescent="0.25">
      <c r="A15" s="45"/>
      <c r="B15" s="89" t="s">
        <v>15</v>
      </c>
      <c r="C15" s="60" t="str">
        <f t="shared" si="3"/>
        <v>Non saisie</v>
      </c>
      <c r="D15" s="10"/>
      <c r="E15" s="10"/>
      <c r="F15" s="17" t="s">
        <v>36</v>
      </c>
      <c r="G15" s="18">
        <v>0.2</v>
      </c>
      <c r="H15" s="27"/>
      <c r="I15" s="16" t="str">
        <f t="shared" si="0"/>
        <v>-</v>
      </c>
      <c r="J15" s="16" t="str">
        <f t="shared" si="1"/>
        <v>-</v>
      </c>
      <c r="K15" s="64" t="str">
        <f t="shared" si="2"/>
        <v>-</v>
      </c>
      <c r="L15" s="79" t="s">
        <v>76</v>
      </c>
      <c r="M15" s="67"/>
      <c r="N15" s="67"/>
      <c r="O15" s="10"/>
      <c r="P15" s="10"/>
      <c r="Q15" s="10"/>
      <c r="R15" s="10"/>
      <c r="S15" s="73"/>
    </row>
    <row r="16" spans="1:21" ht="15.75" x14ac:dyDescent="0.25">
      <c r="A16" s="45"/>
      <c r="B16" s="89" t="s">
        <v>16</v>
      </c>
      <c r="C16" s="60" t="str">
        <f t="shared" si="3"/>
        <v>Non saisie</v>
      </c>
      <c r="D16" s="10"/>
      <c r="E16" s="10"/>
      <c r="F16" s="17" t="s">
        <v>36</v>
      </c>
      <c r="G16" s="18">
        <v>0.2</v>
      </c>
      <c r="H16" s="27"/>
      <c r="I16" s="16" t="str">
        <f t="shared" si="0"/>
        <v>-</v>
      </c>
      <c r="J16" s="16" t="str">
        <f t="shared" si="1"/>
        <v>-</v>
      </c>
      <c r="K16" s="64" t="str">
        <f t="shared" si="2"/>
        <v>-</v>
      </c>
      <c r="L16" s="79" t="s">
        <v>76</v>
      </c>
      <c r="M16" s="67"/>
      <c r="N16" s="67"/>
      <c r="O16" s="10"/>
      <c r="P16" s="10"/>
      <c r="Q16" s="10"/>
      <c r="R16" s="10"/>
      <c r="S16" s="73"/>
    </row>
    <row r="17" spans="1:19" ht="15.75" x14ac:dyDescent="0.25">
      <c r="A17" s="45"/>
      <c r="B17" s="89" t="s">
        <v>17</v>
      </c>
      <c r="C17" s="60" t="str">
        <f t="shared" si="3"/>
        <v>Non saisie</v>
      </c>
      <c r="D17" s="10"/>
      <c r="E17" s="10"/>
      <c r="F17" s="17" t="s">
        <v>36</v>
      </c>
      <c r="G17" s="18">
        <v>0.2</v>
      </c>
      <c r="H17" s="27"/>
      <c r="I17" s="16" t="str">
        <f t="shared" si="0"/>
        <v>-</v>
      </c>
      <c r="J17" s="16" t="str">
        <f t="shared" si="1"/>
        <v>-</v>
      </c>
      <c r="K17" s="64" t="str">
        <f t="shared" si="2"/>
        <v>-</v>
      </c>
      <c r="L17" s="79" t="s">
        <v>76</v>
      </c>
      <c r="M17" s="67"/>
      <c r="N17" s="67"/>
      <c r="O17" s="10"/>
      <c r="P17" s="10"/>
      <c r="Q17" s="10"/>
      <c r="R17" s="10"/>
      <c r="S17" s="73"/>
    </row>
    <row r="18" spans="1:19" ht="15.75" x14ac:dyDescent="0.25">
      <c r="A18" s="45"/>
      <c r="B18" s="89" t="s">
        <v>18</v>
      </c>
      <c r="C18" s="60" t="str">
        <f t="shared" si="3"/>
        <v>Non saisie</v>
      </c>
      <c r="D18" s="10"/>
      <c r="E18" s="10"/>
      <c r="F18" s="17" t="s">
        <v>36</v>
      </c>
      <c r="G18" s="18">
        <v>0.2</v>
      </c>
      <c r="H18" s="27"/>
      <c r="I18" s="16" t="str">
        <f t="shared" si="0"/>
        <v>-</v>
      </c>
      <c r="J18" s="16" t="str">
        <f t="shared" si="1"/>
        <v>-</v>
      </c>
      <c r="K18" s="64" t="str">
        <f t="shared" si="2"/>
        <v>-</v>
      </c>
      <c r="L18" s="79" t="s">
        <v>76</v>
      </c>
      <c r="M18" s="67"/>
      <c r="N18" s="67"/>
      <c r="O18" s="10"/>
      <c r="P18" s="10"/>
      <c r="Q18" s="10"/>
      <c r="R18" s="10"/>
      <c r="S18" s="73"/>
    </row>
    <row r="19" spans="1:19" ht="15.75" x14ac:dyDescent="0.25">
      <c r="A19" s="45"/>
      <c r="B19" s="89" t="s">
        <v>19</v>
      </c>
      <c r="C19" s="60" t="str">
        <f t="shared" si="3"/>
        <v>Non saisie</v>
      </c>
      <c r="D19" s="10"/>
      <c r="E19" s="10"/>
      <c r="F19" s="17" t="s">
        <v>36</v>
      </c>
      <c r="G19" s="18">
        <v>0.2</v>
      </c>
      <c r="H19" s="27"/>
      <c r="I19" s="16" t="str">
        <f t="shared" si="0"/>
        <v>-</v>
      </c>
      <c r="J19" s="16" t="str">
        <f t="shared" si="1"/>
        <v>-</v>
      </c>
      <c r="K19" s="64" t="str">
        <f t="shared" si="2"/>
        <v>-</v>
      </c>
      <c r="L19" s="79" t="s">
        <v>76</v>
      </c>
      <c r="M19" s="67"/>
      <c r="N19" s="67"/>
      <c r="O19" s="10"/>
      <c r="P19" s="10"/>
      <c r="Q19" s="10"/>
      <c r="R19" s="10"/>
      <c r="S19" s="73"/>
    </row>
    <row r="20" spans="1:19" ht="15.75" x14ac:dyDescent="0.25">
      <c r="A20" s="45"/>
      <c r="B20" s="89" t="s">
        <v>88</v>
      </c>
      <c r="C20" s="60" t="str">
        <f t="shared" si="3"/>
        <v>Non saisie</v>
      </c>
      <c r="D20" s="10"/>
      <c r="E20" s="10"/>
      <c r="F20" s="17" t="s">
        <v>36</v>
      </c>
      <c r="G20" s="18">
        <v>0.2</v>
      </c>
      <c r="H20" s="27"/>
      <c r="I20" s="16" t="str">
        <f t="shared" ref="I20:I27" si="4">IF(OR(H20="",G20=""),"-",H20*(1+G20))</f>
        <v>-</v>
      </c>
      <c r="J20" s="16" t="str">
        <f t="shared" ref="J20:J27" si="5">IF(OR(E20="",H20=""),"-",E20*H20)</f>
        <v>-</v>
      </c>
      <c r="K20" s="64" t="str">
        <f t="shared" ref="K20:K27" si="6">IF(OR(J20="-",G20="-"),"-",J20*(1+G20))</f>
        <v>-</v>
      </c>
      <c r="L20" s="79" t="s">
        <v>76</v>
      </c>
      <c r="M20" s="67"/>
      <c r="N20" s="67"/>
      <c r="O20" s="10"/>
      <c r="P20" s="10"/>
      <c r="Q20" s="10"/>
      <c r="R20" s="10"/>
      <c r="S20" s="73"/>
    </row>
    <row r="21" spans="1:19" ht="15.75" x14ac:dyDescent="0.25">
      <c r="A21" s="45"/>
      <c r="B21" s="89" t="s">
        <v>89</v>
      </c>
      <c r="C21" s="60" t="str">
        <f t="shared" si="3"/>
        <v>Non saisie</v>
      </c>
      <c r="D21" s="10"/>
      <c r="E21" s="10"/>
      <c r="F21" s="17" t="s">
        <v>36</v>
      </c>
      <c r="G21" s="18">
        <v>0.2</v>
      </c>
      <c r="H21" s="27"/>
      <c r="I21" s="16" t="str">
        <f t="shared" si="4"/>
        <v>-</v>
      </c>
      <c r="J21" s="16" t="str">
        <f t="shared" si="5"/>
        <v>-</v>
      </c>
      <c r="K21" s="64" t="str">
        <f t="shared" si="6"/>
        <v>-</v>
      </c>
      <c r="L21" s="79" t="s">
        <v>76</v>
      </c>
      <c r="M21" s="67"/>
      <c r="N21" s="67"/>
      <c r="O21" s="10"/>
      <c r="P21" s="10"/>
      <c r="Q21" s="10"/>
      <c r="R21" s="10"/>
      <c r="S21" s="73"/>
    </row>
    <row r="22" spans="1:19" ht="15.75" x14ac:dyDescent="0.25">
      <c r="A22" s="45"/>
      <c r="B22" s="89" t="s">
        <v>90</v>
      </c>
      <c r="C22" s="60" t="str">
        <f t="shared" si="3"/>
        <v>Non saisie</v>
      </c>
      <c r="D22" s="10"/>
      <c r="E22" s="10"/>
      <c r="F22" s="17" t="s">
        <v>36</v>
      </c>
      <c r="G22" s="18">
        <v>0.2</v>
      </c>
      <c r="H22" s="27"/>
      <c r="I22" s="16" t="str">
        <f t="shared" si="4"/>
        <v>-</v>
      </c>
      <c r="J22" s="16" t="str">
        <f t="shared" si="5"/>
        <v>-</v>
      </c>
      <c r="K22" s="64" t="str">
        <f t="shared" si="6"/>
        <v>-</v>
      </c>
      <c r="L22" s="79" t="s">
        <v>75</v>
      </c>
      <c r="M22" s="67"/>
      <c r="N22" s="67"/>
      <c r="O22" s="10"/>
      <c r="P22" s="10"/>
      <c r="Q22" s="10"/>
      <c r="R22" s="10"/>
      <c r="S22" s="73"/>
    </row>
    <row r="23" spans="1:19" ht="15.75" x14ac:dyDescent="0.25">
      <c r="A23" s="45"/>
      <c r="B23" s="89" t="s">
        <v>91</v>
      </c>
      <c r="C23" s="60" t="str">
        <f t="shared" si="3"/>
        <v>Non saisie</v>
      </c>
      <c r="D23" s="10"/>
      <c r="E23" s="10"/>
      <c r="F23" s="17" t="s">
        <v>36</v>
      </c>
      <c r="G23" s="18">
        <v>0.2</v>
      </c>
      <c r="H23" s="27"/>
      <c r="I23" s="16" t="str">
        <f t="shared" si="4"/>
        <v>-</v>
      </c>
      <c r="J23" s="16" t="str">
        <f t="shared" si="5"/>
        <v>-</v>
      </c>
      <c r="K23" s="64" t="str">
        <f t="shared" si="6"/>
        <v>-</v>
      </c>
      <c r="L23" s="79" t="s">
        <v>76</v>
      </c>
      <c r="M23" s="67"/>
      <c r="N23" s="67"/>
      <c r="O23" s="10"/>
      <c r="P23" s="10"/>
      <c r="Q23" s="10"/>
      <c r="R23" s="10"/>
      <c r="S23" s="73"/>
    </row>
    <row r="24" spans="1:19" ht="15.75" x14ac:dyDescent="0.25">
      <c r="A24" s="45"/>
      <c r="B24" s="89" t="s">
        <v>92</v>
      </c>
      <c r="C24" s="60" t="str">
        <f t="shared" si="3"/>
        <v>Non saisie</v>
      </c>
      <c r="D24" s="10"/>
      <c r="E24" s="10"/>
      <c r="F24" s="17" t="s">
        <v>36</v>
      </c>
      <c r="G24" s="18">
        <v>0.2</v>
      </c>
      <c r="H24" s="27"/>
      <c r="I24" s="16" t="str">
        <f t="shared" si="4"/>
        <v>-</v>
      </c>
      <c r="J24" s="16" t="str">
        <f t="shared" si="5"/>
        <v>-</v>
      </c>
      <c r="K24" s="64" t="str">
        <f t="shared" si="6"/>
        <v>-</v>
      </c>
      <c r="L24" s="79" t="s">
        <v>76</v>
      </c>
      <c r="M24" s="67"/>
      <c r="N24" s="67"/>
      <c r="O24" s="10"/>
      <c r="P24" s="10"/>
      <c r="Q24" s="10"/>
      <c r="R24" s="10"/>
      <c r="S24" s="73"/>
    </row>
    <row r="25" spans="1:19" ht="15.75" x14ac:dyDescent="0.25">
      <c r="A25" s="45"/>
      <c r="B25" s="89" t="s">
        <v>93</v>
      </c>
      <c r="C25" s="60" t="str">
        <f t="shared" si="3"/>
        <v>Non saisie</v>
      </c>
      <c r="D25" s="10"/>
      <c r="E25" s="10"/>
      <c r="F25" s="17" t="s">
        <v>36</v>
      </c>
      <c r="G25" s="18">
        <v>0.2</v>
      </c>
      <c r="H25" s="27"/>
      <c r="I25" s="16" t="str">
        <f t="shared" si="4"/>
        <v>-</v>
      </c>
      <c r="J25" s="16" t="str">
        <f t="shared" si="5"/>
        <v>-</v>
      </c>
      <c r="K25" s="64" t="str">
        <f t="shared" si="6"/>
        <v>-</v>
      </c>
      <c r="L25" s="79" t="s">
        <v>76</v>
      </c>
      <c r="M25" s="67"/>
      <c r="N25" s="67"/>
      <c r="O25" s="10"/>
      <c r="P25" s="10"/>
      <c r="Q25" s="10"/>
      <c r="R25" s="10"/>
      <c r="S25" s="73"/>
    </row>
    <row r="26" spans="1:19" ht="15.75" x14ac:dyDescent="0.25">
      <c r="A26" s="45"/>
      <c r="B26" s="89" t="s">
        <v>94</v>
      </c>
      <c r="C26" s="60" t="str">
        <f t="shared" si="3"/>
        <v>Non saisie</v>
      </c>
      <c r="D26" s="10"/>
      <c r="E26" s="10"/>
      <c r="F26" s="17" t="s">
        <v>36</v>
      </c>
      <c r="G26" s="18">
        <v>0.2</v>
      </c>
      <c r="H26" s="27"/>
      <c r="I26" s="16" t="str">
        <f t="shared" si="4"/>
        <v>-</v>
      </c>
      <c r="J26" s="16" t="str">
        <f t="shared" si="5"/>
        <v>-</v>
      </c>
      <c r="K26" s="64" t="str">
        <f t="shared" si="6"/>
        <v>-</v>
      </c>
      <c r="L26" s="79" t="s">
        <v>76</v>
      </c>
      <c r="M26" s="67"/>
      <c r="N26" s="67"/>
      <c r="O26" s="10"/>
      <c r="P26" s="10"/>
      <c r="Q26" s="10"/>
      <c r="R26" s="10"/>
      <c r="S26" s="73"/>
    </row>
    <row r="27" spans="1:19" ht="15.75" x14ac:dyDescent="0.25">
      <c r="A27" s="45"/>
      <c r="B27" s="89" t="s">
        <v>95</v>
      </c>
      <c r="C27" s="60" t="str">
        <f t="shared" si="3"/>
        <v>Non saisie</v>
      </c>
      <c r="D27" s="10"/>
      <c r="E27" s="10"/>
      <c r="F27" s="17" t="s">
        <v>36</v>
      </c>
      <c r="G27" s="18">
        <v>0.2</v>
      </c>
      <c r="H27" s="27"/>
      <c r="I27" s="16" t="str">
        <f t="shared" si="4"/>
        <v>-</v>
      </c>
      <c r="J27" s="16" t="str">
        <f t="shared" si="5"/>
        <v>-</v>
      </c>
      <c r="K27" s="64" t="str">
        <f t="shared" si="6"/>
        <v>-</v>
      </c>
      <c r="L27" s="79" t="s">
        <v>76</v>
      </c>
      <c r="M27" s="67"/>
      <c r="N27" s="67"/>
      <c r="O27" s="10"/>
      <c r="P27" s="10"/>
      <c r="Q27" s="10"/>
      <c r="R27" s="10"/>
      <c r="S27" s="73"/>
    </row>
    <row r="28" spans="1:19" ht="15.75" x14ac:dyDescent="0.25">
      <c r="A28" s="19" t="s">
        <v>20</v>
      </c>
      <c r="B28" s="90" t="s">
        <v>21</v>
      </c>
      <c r="C28" s="9"/>
      <c r="D28" s="34"/>
      <c r="E28" s="34"/>
      <c r="F28" s="25"/>
      <c r="G28" s="53"/>
      <c r="H28" s="34"/>
      <c r="I28" s="9"/>
      <c r="J28" s="9"/>
      <c r="K28" s="65"/>
      <c r="L28" s="80"/>
      <c r="M28" s="34"/>
      <c r="N28" s="34"/>
      <c r="O28" s="34"/>
      <c r="P28" s="34"/>
      <c r="Q28" s="34"/>
      <c r="R28" s="34"/>
      <c r="S28" s="35"/>
    </row>
    <row r="29" spans="1:19" ht="15.75" x14ac:dyDescent="0.25">
      <c r="A29" s="45"/>
      <c r="B29" s="89" t="s">
        <v>22</v>
      </c>
      <c r="C29" s="60" t="str">
        <f>IF($L$8="","Non saisie",$L$8)</f>
        <v>Non saisie</v>
      </c>
      <c r="D29" s="10"/>
      <c r="E29" s="10"/>
      <c r="F29" s="17" t="s">
        <v>36</v>
      </c>
      <c r="G29" s="18">
        <v>0.2</v>
      </c>
      <c r="H29" s="10"/>
      <c r="I29" s="16" t="str">
        <f t="shared" ref="I29:I36" si="7">IF(OR(H29="",G29=""),"-",H29*(1+G29))</f>
        <v>-</v>
      </c>
      <c r="J29" s="16" t="str">
        <f t="shared" ref="J29:J45" si="8">IF(OR(E29="",H29=""),"-",E29*H29)</f>
        <v>-</v>
      </c>
      <c r="K29" s="64" t="str">
        <f t="shared" ref="K29:K36" si="9">IF(OR(J29="-",G29="-"),"-",J29*(1+G29))</f>
        <v>-</v>
      </c>
      <c r="L29" s="79" t="s">
        <v>76</v>
      </c>
      <c r="M29" s="67"/>
      <c r="N29" s="67"/>
      <c r="O29" s="10"/>
      <c r="P29" s="10"/>
      <c r="Q29" s="10"/>
      <c r="R29" s="10"/>
      <c r="S29" s="73"/>
    </row>
    <row r="30" spans="1:19" ht="15.75" x14ac:dyDescent="0.25">
      <c r="A30" s="45"/>
      <c r="B30" s="89" t="s">
        <v>23</v>
      </c>
      <c r="C30" s="60" t="str">
        <f t="shared" ref="C30:C53" si="10">IF($L$8="","Non saisie",$L$8)</f>
        <v>Non saisie</v>
      </c>
      <c r="D30" s="10"/>
      <c r="E30" s="10"/>
      <c r="F30" s="17" t="s">
        <v>36</v>
      </c>
      <c r="G30" s="18">
        <v>0.2</v>
      </c>
      <c r="H30" s="10"/>
      <c r="I30" s="16" t="str">
        <f t="shared" si="7"/>
        <v>-</v>
      </c>
      <c r="J30" s="16" t="str">
        <f t="shared" si="8"/>
        <v>-</v>
      </c>
      <c r="K30" s="64" t="str">
        <f t="shared" si="9"/>
        <v>-</v>
      </c>
      <c r="L30" s="79" t="s">
        <v>76</v>
      </c>
      <c r="M30" s="67"/>
      <c r="N30" s="67"/>
      <c r="O30" s="10"/>
      <c r="P30" s="10"/>
      <c r="Q30" s="10"/>
      <c r="R30" s="10"/>
      <c r="S30" s="73"/>
    </row>
    <row r="31" spans="1:19" ht="15.75" x14ac:dyDescent="0.25">
      <c r="A31" s="45"/>
      <c r="B31" s="89" t="s">
        <v>24</v>
      </c>
      <c r="C31" s="60" t="str">
        <f>IF($L$8="","Non saisie",$L$8)</f>
        <v>Non saisie</v>
      </c>
      <c r="D31" s="10"/>
      <c r="E31" s="10"/>
      <c r="F31" s="17" t="s">
        <v>36</v>
      </c>
      <c r="G31" s="18">
        <v>0.2</v>
      </c>
      <c r="H31" s="10"/>
      <c r="I31" s="16" t="str">
        <f t="shared" si="7"/>
        <v>-</v>
      </c>
      <c r="J31" s="16" t="str">
        <f t="shared" si="8"/>
        <v>-</v>
      </c>
      <c r="K31" s="64" t="str">
        <f t="shared" si="9"/>
        <v>-</v>
      </c>
      <c r="L31" s="79" t="s">
        <v>75</v>
      </c>
      <c r="M31" s="67"/>
      <c r="N31" s="67"/>
      <c r="O31" s="10"/>
      <c r="P31" s="10"/>
      <c r="Q31" s="10"/>
      <c r="R31" s="10"/>
      <c r="S31" s="73"/>
    </row>
    <row r="32" spans="1:19" ht="15.75" x14ac:dyDescent="0.25">
      <c r="A32" s="45"/>
      <c r="B32" s="89" t="s">
        <v>25</v>
      </c>
      <c r="C32" s="60" t="str">
        <f t="shared" si="10"/>
        <v>Non saisie</v>
      </c>
      <c r="D32" s="10"/>
      <c r="E32" s="10"/>
      <c r="F32" s="17" t="s">
        <v>36</v>
      </c>
      <c r="G32" s="18">
        <v>0.2</v>
      </c>
      <c r="H32" s="10"/>
      <c r="I32" s="16" t="str">
        <f t="shared" si="7"/>
        <v>-</v>
      </c>
      <c r="J32" s="16" t="str">
        <f t="shared" si="8"/>
        <v>-</v>
      </c>
      <c r="K32" s="64" t="str">
        <f t="shared" si="9"/>
        <v>-</v>
      </c>
      <c r="L32" s="79" t="s">
        <v>76</v>
      </c>
      <c r="M32" s="67"/>
      <c r="N32" s="67"/>
      <c r="O32" s="10"/>
      <c r="P32" s="10"/>
      <c r="Q32" s="10"/>
      <c r="R32" s="10"/>
      <c r="S32" s="73"/>
    </row>
    <row r="33" spans="1:19" ht="15.75" x14ac:dyDescent="0.25">
      <c r="A33" s="45"/>
      <c r="B33" s="89" t="s">
        <v>26</v>
      </c>
      <c r="C33" s="60" t="str">
        <f t="shared" si="10"/>
        <v>Non saisie</v>
      </c>
      <c r="D33" s="10"/>
      <c r="E33" s="10"/>
      <c r="F33" s="17" t="s">
        <v>36</v>
      </c>
      <c r="G33" s="18">
        <v>0.2</v>
      </c>
      <c r="H33" s="10"/>
      <c r="I33" s="16" t="str">
        <f t="shared" si="7"/>
        <v>-</v>
      </c>
      <c r="J33" s="16" t="str">
        <f t="shared" si="8"/>
        <v>-</v>
      </c>
      <c r="K33" s="64" t="str">
        <f t="shared" si="9"/>
        <v>-</v>
      </c>
      <c r="L33" s="79" t="s">
        <v>76</v>
      </c>
      <c r="M33" s="67"/>
      <c r="N33" s="67"/>
      <c r="O33" s="10"/>
      <c r="P33" s="10"/>
      <c r="Q33" s="10"/>
      <c r="R33" s="10"/>
      <c r="S33" s="73"/>
    </row>
    <row r="34" spans="1:19" ht="15.75" x14ac:dyDescent="0.25">
      <c r="A34" s="45"/>
      <c r="B34" s="89" t="s">
        <v>27</v>
      </c>
      <c r="C34" s="60" t="str">
        <f t="shared" si="10"/>
        <v>Non saisie</v>
      </c>
      <c r="D34" s="10"/>
      <c r="E34" s="10"/>
      <c r="F34" s="17" t="s">
        <v>36</v>
      </c>
      <c r="G34" s="18">
        <v>0.2</v>
      </c>
      <c r="H34" s="10"/>
      <c r="I34" s="16" t="str">
        <f t="shared" si="7"/>
        <v>-</v>
      </c>
      <c r="J34" s="16" t="str">
        <f t="shared" si="8"/>
        <v>-</v>
      </c>
      <c r="K34" s="64" t="str">
        <f t="shared" si="9"/>
        <v>-</v>
      </c>
      <c r="L34" s="79" t="s">
        <v>76</v>
      </c>
      <c r="M34" s="67"/>
      <c r="N34" s="67"/>
      <c r="O34" s="10"/>
      <c r="P34" s="10"/>
      <c r="Q34" s="10"/>
      <c r="R34" s="10"/>
      <c r="S34" s="73"/>
    </row>
    <row r="35" spans="1:19" ht="15.75" x14ac:dyDescent="0.25">
      <c r="A35" s="45"/>
      <c r="B35" s="89" t="s">
        <v>28</v>
      </c>
      <c r="C35" s="60" t="str">
        <f t="shared" si="10"/>
        <v>Non saisie</v>
      </c>
      <c r="D35" s="10"/>
      <c r="E35" s="10"/>
      <c r="F35" s="17" t="s">
        <v>36</v>
      </c>
      <c r="G35" s="18">
        <v>0.2</v>
      </c>
      <c r="H35" s="10"/>
      <c r="I35" s="16" t="str">
        <f t="shared" si="7"/>
        <v>-</v>
      </c>
      <c r="J35" s="16" t="str">
        <f t="shared" si="8"/>
        <v>-</v>
      </c>
      <c r="K35" s="64" t="str">
        <f t="shared" si="9"/>
        <v>-</v>
      </c>
      <c r="L35" s="79" t="s">
        <v>76</v>
      </c>
      <c r="M35" s="67"/>
      <c r="N35" s="67"/>
      <c r="O35" s="10"/>
      <c r="P35" s="10"/>
      <c r="Q35" s="10"/>
      <c r="R35" s="10"/>
      <c r="S35" s="73"/>
    </row>
    <row r="36" spans="1:19" ht="15.75" x14ac:dyDescent="0.25">
      <c r="A36" s="45"/>
      <c r="B36" s="89" t="s">
        <v>29</v>
      </c>
      <c r="C36" s="60" t="str">
        <f t="shared" si="10"/>
        <v>Non saisie</v>
      </c>
      <c r="D36" s="10"/>
      <c r="E36" s="10"/>
      <c r="F36" s="17" t="s">
        <v>36</v>
      </c>
      <c r="G36" s="18">
        <v>0.2</v>
      </c>
      <c r="H36" s="10"/>
      <c r="I36" s="16" t="str">
        <f t="shared" si="7"/>
        <v>-</v>
      </c>
      <c r="J36" s="16" t="str">
        <f t="shared" si="8"/>
        <v>-</v>
      </c>
      <c r="K36" s="64" t="str">
        <f t="shared" si="9"/>
        <v>-</v>
      </c>
      <c r="L36" s="79" t="s">
        <v>76</v>
      </c>
      <c r="M36" s="67"/>
      <c r="N36" s="67"/>
      <c r="O36" s="10"/>
      <c r="P36" s="10"/>
      <c r="Q36" s="10"/>
      <c r="R36" s="10"/>
      <c r="S36" s="73"/>
    </row>
    <row r="37" spans="1:19" ht="15.75" x14ac:dyDescent="0.25">
      <c r="A37" s="45"/>
      <c r="B37" s="89" t="s">
        <v>80</v>
      </c>
      <c r="C37" s="60" t="str">
        <f t="shared" si="10"/>
        <v>Non saisie</v>
      </c>
      <c r="D37" s="10"/>
      <c r="E37" s="10"/>
      <c r="F37" s="17" t="s">
        <v>36</v>
      </c>
      <c r="G37" s="18">
        <v>0.2</v>
      </c>
      <c r="H37" s="10"/>
      <c r="I37" s="16" t="str">
        <f t="shared" ref="I37:I44" si="11">IF(OR(H37="",G37=""),"-",H37*(1+G37))</f>
        <v>-</v>
      </c>
      <c r="J37" s="16" t="str">
        <f t="shared" ref="J37:J44" si="12">IF(OR(E37="",H37=""),"-",E37*H37)</f>
        <v>-</v>
      </c>
      <c r="K37" s="64" t="str">
        <f t="shared" ref="K37:K44" si="13">IF(OR(J37="-",G37="-"),"-",J37*(1+G37))</f>
        <v>-</v>
      </c>
      <c r="L37" s="79" t="s">
        <v>76</v>
      </c>
      <c r="M37" s="67"/>
      <c r="N37" s="67"/>
      <c r="O37" s="10"/>
      <c r="P37" s="10"/>
      <c r="Q37" s="10"/>
      <c r="R37" s="10"/>
      <c r="S37" s="73"/>
    </row>
    <row r="38" spans="1:19" ht="15.75" x14ac:dyDescent="0.25">
      <c r="A38" s="45"/>
      <c r="B38" s="89" t="s">
        <v>81</v>
      </c>
      <c r="C38" s="60" t="str">
        <f t="shared" si="10"/>
        <v>Non saisie</v>
      </c>
      <c r="D38" s="10"/>
      <c r="E38" s="10"/>
      <c r="F38" s="17" t="s">
        <v>36</v>
      </c>
      <c r="G38" s="18">
        <v>0.2</v>
      </c>
      <c r="H38" s="10"/>
      <c r="I38" s="16" t="str">
        <f t="shared" si="11"/>
        <v>-</v>
      </c>
      <c r="J38" s="16" t="str">
        <f t="shared" si="12"/>
        <v>-</v>
      </c>
      <c r="K38" s="64" t="str">
        <f t="shared" si="13"/>
        <v>-</v>
      </c>
      <c r="L38" s="79" t="s">
        <v>76</v>
      </c>
      <c r="M38" s="67"/>
      <c r="N38" s="67"/>
      <c r="O38" s="10"/>
      <c r="P38" s="10"/>
      <c r="Q38" s="10"/>
      <c r="R38" s="10"/>
      <c r="S38" s="73"/>
    </row>
    <row r="39" spans="1:19" ht="15.75" x14ac:dyDescent="0.25">
      <c r="A39" s="45"/>
      <c r="B39" s="89" t="s">
        <v>82</v>
      </c>
      <c r="C39" s="60" t="str">
        <f t="shared" si="10"/>
        <v>Non saisie</v>
      </c>
      <c r="D39" s="10"/>
      <c r="E39" s="10"/>
      <c r="F39" s="17" t="s">
        <v>36</v>
      </c>
      <c r="G39" s="18">
        <v>0.2</v>
      </c>
      <c r="H39" s="10"/>
      <c r="I39" s="16" t="str">
        <f t="shared" si="11"/>
        <v>-</v>
      </c>
      <c r="J39" s="16" t="str">
        <f t="shared" si="12"/>
        <v>-</v>
      </c>
      <c r="K39" s="64" t="str">
        <f t="shared" si="13"/>
        <v>-</v>
      </c>
      <c r="L39" s="79" t="s">
        <v>75</v>
      </c>
      <c r="M39" s="67"/>
      <c r="N39" s="67"/>
      <c r="O39" s="10"/>
      <c r="P39" s="10"/>
      <c r="Q39" s="10"/>
      <c r="R39" s="10"/>
      <c r="S39" s="73"/>
    </row>
    <row r="40" spans="1:19" ht="15.75" x14ac:dyDescent="0.25">
      <c r="A40" s="45"/>
      <c r="B40" s="89" t="s">
        <v>83</v>
      </c>
      <c r="C40" s="60" t="str">
        <f t="shared" si="10"/>
        <v>Non saisie</v>
      </c>
      <c r="D40" s="10"/>
      <c r="E40" s="10"/>
      <c r="F40" s="17" t="s">
        <v>36</v>
      </c>
      <c r="G40" s="18">
        <v>0.2</v>
      </c>
      <c r="H40" s="10"/>
      <c r="I40" s="16" t="str">
        <f t="shared" si="11"/>
        <v>-</v>
      </c>
      <c r="J40" s="16" t="str">
        <f t="shared" si="12"/>
        <v>-</v>
      </c>
      <c r="K40" s="64" t="str">
        <f t="shared" si="13"/>
        <v>-</v>
      </c>
      <c r="L40" s="79" t="s">
        <v>76</v>
      </c>
      <c r="M40" s="67"/>
      <c r="N40" s="67"/>
      <c r="O40" s="10"/>
      <c r="P40" s="10"/>
      <c r="Q40" s="10"/>
      <c r="R40" s="10"/>
      <c r="S40" s="73"/>
    </row>
    <row r="41" spans="1:19" ht="15.75" x14ac:dyDescent="0.25">
      <c r="A41" s="45"/>
      <c r="B41" s="89" t="s">
        <v>84</v>
      </c>
      <c r="C41" s="60" t="str">
        <f t="shared" si="10"/>
        <v>Non saisie</v>
      </c>
      <c r="D41" s="10"/>
      <c r="E41" s="10"/>
      <c r="F41" s="17" t="s">
        <v>36</v>
      </c>
      <c r="G41" s="18">
        <v>0.2</v>
      </c>
      <c r="H41" s="10"/>
      <c r="I41" s="16" t="str">
        <f t="shared" si="11"/>
        <v>-</v>
      </c>
      <c r="J41" s="16" t="str">
        <f t="shared" si="12"/>
        <v>-</v>
      </c>
      <c r="K41" s="64" t="str">
        <f t="shared" si="13"/>
        <v>-</v>
      </c>
      <c r="L41" s="79" t="s">
        <v>76</v>
      </c>
      <c r="M41" s="67"/>
      <c r="N41" s="67"/>
      <c r="O41" s="10"/>
      <c r="P41" s="10"/>
      <c r="Q41" s="10"/>
      <c r="R41" s="10"/>
      <c r="S41" s="73"/>
    </row>
    <row r="42" spans="1:19" ht="15.75" x14ac:dyDescent="0.25">
      <c r="A42" s="45"/>
      <c r="B42" s="89" t="s">
        <v>85</v>
      </c>
      <c r="C42" s="60" t="str">
        <f t="shared" si="10"/>
        <v>Non saisie</v>
      </c>
      <c r="D42" s="10"/>
      <c r="E42" s="10"/>
      <c r="F42" s="17" t="s">
        <v>36</v>
      </c>
      <c r="G42" s="18">
        <v>0.2</v>
      </c>
      <c r="H42" s="10"/>
      <c r="I42" s="16" t="str">
        <f t="shared" si="11"/>
        <v>-</v>
      </c>
      <c r="J42" s="16" t="str">
        <f t="shared" si="12"/>
        <v>-</v>
      </c>
      <c r="K42" s="64" t="str">
        <f t="shared" si="13"/>
        <v>-</v>
      </c>
      <c r="L42" s="79" t="s">
        <v>76</v>
      </c>
      <c r="M42" s="67"/>
      <c r="N42" s="67"/>
      <c r="O42" s="10"/>
      <c r="P42" s="10"/>
      <c r="Q42" s="10"/>
      <c r="R42" s="10"/>
      <c r="S42" s="73"/>
    </row>
    <row r="43" spans="1:19" ht="15.75" x14ac:dyDescent="0.25">
      <c r="A43" s="45"/>
      <c r="B43" s="89" t="s">
        <v>86</v>
      </c>
      <c r="C43" s="60" t="str">
        <f t="shared" si="10"/>
        <v>Non saisie</v>
      </c>
      <c r="D43" s="10"/>
      <c r="E43" s="10"/>
      <c r="F43" s="17" t="s">
        <v>36</v>
      </c>
      <c r="G43" s="18">
        <v>0.2</v>
      </c>
      <c r="H43" s="10"/>
      <c r="I43" s="16" t="str">
        <f t="shared" si="11"/>
        <v>-</v>
      </c>
      <c r="J43" s="16" t="str">
        <f t="shared" si="12"/>
        <v>-</v>
      </c>
      <c r="K43" s="64" t="str">
        <f t="shared" si="13"/>
        <v>-</v>
      </c>
      <c r="L43" s="79" t="s">
        <v>76</v>
      </c>
      <c r="M43" s="67"/>
      <c r="N43" s="67"/>
      <c r="O43" s="10"/>
      <c r="P43" s="10"/>
      <c r="Q43" s="10"/>
      <c r="R43" s="10"/>
      <c r="S43" s="73"/>
    </row>
    <row r="44" spans="1:19" ht="15.75" x14ac:dyDescent="0.25">
      <c r="A44" s="45"/>
      <c r="B44" s="89" t="s">
        <v>87</v>
      </c>
      <c r="C44" s="60" t="str">
        <f t="shared" si="10"/>
        <v>Non saisie</v>
      </c>
      <c r="D44" s="10"/>
      <c r="E44" s="10"/>
      <c r="F44" s="17" t="s">
        <v>36</v>
      </c>
      <c r="G44" s="18">
        <v>0.2</v>
      </c>
      <c r="H44" s="10"/>
      <c r="I44" s="16" t="str">
        <f t="shared" si="11"/>
        <v>-</v>
      </c>
      <c r="J44" s="16" t="str">
        <f t="shared" si="12"/>
        <v>-</v>
      </c>
      <c r="K44" s="64" t="str">
        <f t="shared" si="13"/>
        <v>-</v>
      </c>
      <c r="L44" s="79" t="s">
        <v>76</v>
      </c>
      <c r="M44" s="67"/>
      <c r="N44" s="67"/>
      <c r="O44" s="10"/>
      <c r="P44" s="10"/>
      <c r="Q44" s="10"/>
      <c r="R44" s="10"/>
      <c r="S44" s="73"/>
    </row>
    <row r="45" spans="1:19" ht="15.75" x14ac:dyDescent="0.25">
      <c r="A45" s="33" t="s">
        <v>59</v>
      </c>
      <c r="B45" s="32" t="s">
        <v>39</v>
      </c>
      <c r="C45" s="9"/>
      <c r="D45" s="34"/>
      <c r="E45" s="34"/>
      <c r="F45" s="25"/>
      <c r="G45" s="53"/>
      <c r="H45" s="34"/>
      <c r="I45" s="9"/>
      <c r="J45" s="9" t="str">
        <f t="shared" si="8"/>
        <v>-</v>
      </c>
      <c r="K45" s="65"/>
      <c r="L45" s="80"/>
      <c r="M45" s="34"/>
      <c r="N45" s="34"/>
      <c r="O45" s="34"/>
      <c r="P45" s="34"/>
      <c r="Q45" s="34"/>
      <c r="R45" s="34"/>
      <c r="S45" s="35"/>
    </row>
    <row r="46" spans="1:19" ht="15.75" x14ac:dyDescent="0.25">
      <c r="A46" s="31"/>
      <c r="B46" s="44" t="s">
        <v>40</v>
      </c>
      <c r="C46" s="60" t="str">
        <f t="shared" si="10"/>
        <v>Non saisie</v>
      </c>
      <c r="D46" s="10"/>
      <c r="E46" s="10"/>
      <c r="F46" s="17" t="s">
        <v>36</v>
      </c>
      <c r="G46" s="18">
        <v>0.2</v>
      </c>
      <c r="H46" s="10"/>
      <c r="I46" s="16" t="str">
        <f t="shared" ref="I46:I62" si="14">IF(OR(H46="",G46=""),"-",H46*(1+G46))</f>
        <v>-</v>
      </c>
      <c r="J46" s="16" t="str">
        <f t="shared" ref="J46:J62" si="15">IF(OR(E46="",H46=""),"-",E46*H46)</f>
        <v>-</v>
      </c>
      <c r="K46" s="64" t="str">
        <f t="shared" ref="K46:K62" si="16">IF(OR(J46="-",G46="-"),"-",J46*(1+G46))</f>
        <v>-</v>
      </c>
      <c r="L46" s="79" t="s">
        <v>76</v>
      </c>
      <c r="M46" s="10"/>
      <c r="N46" s="10"/>
      <c r="O46" s="10"/>
      <c r="P46" s="10"/>
      <c r="Q46" s="10"/>
      <c r="R46" s="10"/>
      <c r="S46" s="73"/>
    </row>
    <row r="47" spans="1:19" ht="15.75" x14ac:dyDescent="0.25">
      <c r="A47" s="31"/>
      <c r="B47" s="44" t="s">
        <v>41</v>
      </c>
      <c r="C47" s="60" t="str">
        <f t="shared" si="10"/>
        <v>Non saisie</v>
      </c>
      <c r="D47" s="10"/>
      <c r="E47" s="10"/>
      <c r="F47" s="17" t="s">
        <v>36</v>
      </c>
      <c r="G47" s="18">
        <v>0.2</v>
      </c>
      <c r="H47" s="10"/>
      <c r="I47" s="16" t="str">
        <f t="shared" si="14"/>
        <v>-</v>
      </c>
      <c r="J47" s="16" t="str">
        <f t="shared" si="15"/>
        <v>-</v>
      </c>
      <c r="K47" s="64" t="str">
        <f t="shared" si="16"/>
        <v>-</v>
      </c>
      <c r="L47" s="79" t="s">
        <v>76</v>
      </c>
      <c r="M47" s="10"/>
      <c r="N47" s="10"/>
      <c r="O47" s="10"/>
      <c r="P47" s="10"/>
      <c r="Q47" s="10"/>
      <c r="R47" s="10"/>
      <c r="S47" s="73"/>
    </row>
    <row r="48" spans="1:19" ht="15.75" x14ac:dyDescent="0.25">
      <c r="A48" s="31"/>
      <c r="B48" s="44" t="s">
        <v>42</v>
      </c>
      <c r="C48" s="60" t="str">
        <f t="shared" si="10"/>
        <v>Non saisie</v>
      </c>
      <c r="D48" s="10"/>
      <c r="E48" s="10"/>
      <c r="F48" s="17" t="s">
        <v>36</v>
      </c>
      <c r="G48" s="18">
        <v>0.2</v>
      </c>
      <c r="H48" s="10"/>
      <c r="I48" s="16" t="str">
        <f t="shared" si="14"/>
        <v>-</v>
      </c>
      <c r="J48" s="16" t="str">
        <f t="shared" si="15"/>
        <v>-</v>
      </c>
      <c r="K48" s="64" t="str">
        <f t="shared" si="16"/>
        <v>-</v>
      </c>
      <c r="L48" s="79" t="s">
        <v>75</v>
      </c>
      <c r="M48" s="10"/>
      <c r="N48" s="10"/>
      <c r="O48" s="10"/>
      <c r="P48" s="10"/>
      <c r="Q48" s="10"/>
      <c r="R48" s="10"/>
      <c r="S48" s="73"/>
    </row>
    <row r="49" spans="1:19" ht="15.75" x14ac:dyDescent="0.25">
      <c r="A49" s="31"/>
      <c r="B49" s="44" t="s">
        <v>43</v>
      </c>
      <c r="C49" s="60" t="str">
        <f t="shared" si="10"/>
        <v>Non saisie</v>
      </c>
      <c r="D49" s="10"/>
      <c r="E49" s="10"/>
      <c r="F49" s="17" t="s">
        <v>36</v>
      </c>
      <c r="G49" s="18">
        <v>0.2</v>
      </c>
      <c r="H49" s="10"/>
      <c r="I49" s="16" t="str">
        <f t="shared" si="14"/>
        <v>-</v>
      </c>
      <c r="J49" s="16" t="str">
        <f t="shared" si="15"/>
        <v>-</v>
      </c>
      <c r="K49" s="64" t="str">
        <f t="shared" si="16"/>
        <v>-</v>
      </c>
      <c r="L49" s="79" t="s">
        <v>76</v>
      </c>
      <c r="M49" s="10"/>
      <c r="N49" s="10"/>
      <c r="O49" s="10"/>
      <c r="P49" s="10"/>
      <c r="Q49" s="10"/>
      <c r="R49" s="10"/>
      <c r="S49" s="73"/>
    </row>
    <row r="50" spans="1:19" ht="15.75" x14ac:dyDescent="0.25">
      <c r="A50" s="31"/>
      <c r="B50" s="44" t="s">
        <v>44</v>
      </c>
      <c r="C50" s="60" t="str">
        <f t="shared" si="10"/>
        <v>Non saisie</v>
      </c>
      <c r="D50" s="10"/>
      <c r="E50" s="10"/>
      <c r="F50" s="17" t="s">
        <v>36</v>
      </c>
      <c r="G50" s="18">
        <v>0.2</v>
      </c>
      <c r="H50" s="10"/>
      <c r="I50" s="16" t="str">
        <f t="shared" si="14"/>
        <v>-</v>
      </c>
      <c r="J50" s="16" t="str">
        <f t="shared" si="15"/>
        <v>-</v>
      </c>
      <c r="K50" s="64" t="str">
        <f t="shared" si="16"/>
        <v>-</v>
      </c>
      <c r="L50" s="79" t="s">
        <v>76</v>
      </c>
      <c r="M50" s="10"/>
      <c r="N50" s="10"/>
      <c r="O50" s="10"/>
      <c r="P50" s="10"/>
      <c r="Q50" s="10"/>
      <c r="R50" s="10"/>
      <c r="S50" s="73"/>
    </row>
    <row r="51" spans="1:19" ht="15.75" x14ac:dyDescent="0.25">
      <c r="A51" s="31"/>
      <c r="B51" s="44" t="s">
        <v>45</v>
      </c>
      <c r="C51" s="60" t="str">
        <f t="shared" si="10"/>
        <v>Non saisie</v>
      </c>
      <c r="D51" s="10"/>
      <c r="E51" s="10"/>
      <c r="F51" s="17" t="s">
        <v>36</v>
      </c>
      <c r="G51" s="18">
        <v>0.2</v>
      </c>
      <c r="H51" s="10"/>
      <c r="I51" s="16" t="str">
        <f t="shared" si="14"/>
        <v>-</v>
      </c>
      <c r="J51" s="16" t="str">
        <f t="shared" si="15"/>
        <v>-</v>
      </c>
      <c r="K51" s="64" t="str">
        <f t="shared" si="16"/>
        <v>-</v>
      </c>
      <c r="L51" s="79" t="s">
        <v>76</v>
      </c>
      <c r="M51" s="10"/>
      <c r="N51" s="10"/>
      <c r="O51" s="10"/>
      <c r="P51" s="10"/>
      <c r="Q51" s="10"/>
      <c r="R51" s="10"/>
      <c r="S51" s="73"/>
    </row>
    <row r="52" spans="1:19" ht="15.75" x14ac:dyDescent="0.25">
      <c r="A52" s="31"/>
      <c r="B52" s="44" t="s">
        <v>46</v>
      </c>
      <c r="C52" s="60" t="str">
        <f t="shared" si="10"/>
        <v>Non saisie</v>
      </c>
      <c r="D52" s="10"/>
      <c r="E52" s="10"/>
      <c r="F52" s="17" t="s">
        <v>36</v>
      </c>
      <c r="G52" s="18">
        <v>0.2</v>
      </c>
      <c r="H52" s="10"/>
      <c r="I52" s="16" t="str">
        <f t="shared" si="14"/>
        <v>-</v>
      </c>
      <c r="J52" s="16" t="str">
        <f t="shared" si="15"/>
        <v>-</v>
      </c>
      <c r="K52" s="64" t="str">
        <f t="shared" si="16"/>
        <v>-</v>
      </c>
      <c r="L52" s="79" t="s">
        <v>76</v>
      </c>
      <c r="M52" s="10"/>
      <c r="N52" s="10"/>
      <c r="O52" s="10"/>
      <c r="P52" s="10"/>
      <c r="Q52" s="10"/>
      <c r="R52" s="10"/>
      <c r="S52" s="73"/>
    </row>
    <row r="53" spans="1:19" ht="15.75" x14ac:dyDescent="0.25">
      <c r="A53" s="31"/>
      <c r="B53" s="44" t="s">
        <v>47</v>
      </c>
      <c r="C53" s="60" t="str">
        <f t="shared" si="10"/>
        <v>Non saisie</v>
      </c>
      <c r="D53" s="10"/>
      <c r="E53" s="10"/>
      <c r="F53" s="17" t="s">
        <v>36</v>
      </c>
      <c r="G53" s="18">
        <v>0.2</v>
      </c>
      <c r="H53" s="10"/>
      <c r="I53" s="16" t="str">
        <f t="shared" si="14"/>
        <v>-</v>
      </c>
      <c r="J53" s="16" t="str">
        <f t="shared" si="15"/>
        <v>-</v>
      </c>
      <c r="K53" s="64" t="str">
        <f t="shared" si="16"/>
        <v>-</v>
      </c>
      <c r="L53" s="79" t="s">
        <v>76</v>
      </c>
      <c r="M53" s="10"/>
      <c r="N53" s="10"/>
      <c r="O53" s="10"/>
      <c r="P53" s="10"/>
      <c r="Q53" s="10"/>
      <c r="R53" s="10"/>
      <c r="S53" s="73"/>
    </row>
    <row r="54" spans="1:19" ht="15.75" x14ac:dyDescent="0.25">
      <c r="A54" s="33" t="s">
        <v>60</v>
      </c>
      <c r="B54" s="32" t="s">
        <v>48</v>
      </c>
      <c r="C54" s="9"/>
      <c r="D54" s="34"/>
      <c r="E54" s="34"/>
      <c r="F54" s="25"/>
      <c r="G54" s="53"/>
      <c r="H54" s="34"/>
      <c r="I54" s="9"/>
      <c r="J54" s="9"/>
      <c r="K54" s="65"/>
      <c r="L54" s="80"/>
      <c r="M54" s="34"/>
      <c r="N54" s="34"/>
      <c r="O54" s="34"/>
      <c r="P54" s="34"/>
      <c r="Q54" s="34"/>
      <c r="R54" s="34"/>
      <c r="S54" s="35"/>
    </row>
    <row r="55" spans="1:19" ht="15.75" x14ac:dyDescent="0.25">
      <c r="A55" s="31"/>
      <c r="B55" s="44" t="s">
        <v>49</v>
      </c>
      <c r="C55" s="60" t="str">
        <f t="shared" ref="C55:C64" si="17">IF($L$8="","Non saisie",$L$8)</f>
        <v>Non saisie</v>
      </c>
      <c r="D55" s="10"/>
      <c r="E55" s="10"/>
      <c r="F55" s="17" t="s">
        <v>36</v>
      </c>
      <c r="G55" s="18">
        <v>0.2</v>
      </c>
      <c r="H55" s="10"/>
      <c r="I55" s="16" t="str">
        <f t="shared" si="14"/>
        <v>-</v>
      </c>
      <c r="J55" s="16" t="str">
        <f t="shared" si="15"/>
        <v>-</v>
      </c>
      <c r="K55" s="64" t="str">
        <f t="shared" si="16"/>
        <v>-</v>
      </c>
      <c r="L55" s="79" t="s">
        <v>76</v>
      </c>
      <c r="M55" s="10"/>
      <c r="N55" s="10"/>
      <c r="O55" s="10"/>
      <c r="P55" s="10"/>
      <c r="Q55" s="10"/>
      <c r="R55" s="10"/>
      <c r="S55" s="73"/>
    </row>
    <row r="56" spans="1:19" ht="15.75" x14ac:dyDescent="0.25">
      <c r="A56" s="31"/>
      <c r="B56" s="44" t="s">
        <v>50</v>
      </c>
      <c r="C56" s="60" t="str">
        <f t="shared" si="17"/>
        <v>Non saisie</v>
      </c>
      <c r="D56" s="10"/>
      <c r="E56" s="10"/>
      <c r="F56" s="17" t="s">
        <v>36</v>
      </c>
      <c r="G56" s="18">
        <v>0.2</v>
      </c>
      <c r="H56" s="10"/>
      <c r="I56" s="16" t="str">
        <f t="shared" si="14"/>
        <v>-</v>
      </c>
      <c r="J56" s="16" t="str">
        <f t="shared" si="15"/>
        <v>-</v>
      </c>
      <c r="K56" s="64" t="str">
        <f t="shared" si="16"/>
        <v>-</v>
      </c>
      <c r="L56" s="79" t="s">
        <v>76</v>
      </c>
      <c r="M56" s="10"/>
      <c r="N56" s="10"/>
      <c r="O56" s="10"/>
      <c r="P56" s="10"/>
      <c r="Q56" s="10"/>
      <c r="R56" s="10"/>
      <c r="S56" s="73"/>
    </row>
    <row r="57" spans="1:19" ht="15.75" x14ac:dyDescent="0.25">
      <c r="A57" s="31"/>
      <c r="B57" s="44" t="s">
        <v>51</v>
      </c>
      <c r="C57" s="60" t="str">
        <f t="shared" si="17"/>
        <v>Non saisie</v>
      </c>
      <c r="D57" s="10"/>
      <c r="E57" s="10"/>
      <c r="F57" s="17" t="s">
        <v>36</v>
      </c>
      <c r="G57" s="18">
        <v>0.2</v>
      </c>
      <c r="H57" s="10"/>
      <c r="I57" s="16" t="str">
        <f t="shared" si="14"/>
        <v>-</v>
      </c>
      <c r="J57" s="16" t="str">
        <f t="shared" si="15"/>
        <v>-</v>
      </c>
      <c r="K57" s="64" t="str">
        <f t="shared" si="16"/>
        <v>-</v>
      </c>
      <c r="L57" s="79" t="s">
        <v>75</v>
      </c>
      <c r="M57" s="10"/>
      <c r="N57" s="10"/>
      <c r="O57" s="10"/>
      <c r="P57" s="10"/>
      <c r="Q57" s="10"/>
      <c r="R57" s="10"/>
      <c r="S57" s="73"/>
    </row>
    <row r="58" spans="1:19" ht="15.75" x14ac:dyDescent="0.25">
      <c r="A58" s="31"/>
      <c r="B58" s="44" t="s">
        <v>52</v>
      </c>
      <c r="C58" s="60" t="str">
        <f t="shared" si="17"/>
        <v>Non saisie</v>
      </c>
      <c r="D58" s="10"/>
      <c r="E58" s="10"/>
      <c r="F58" s="17" t="s">
        <v>36</v>
      </c>
      <c r="G58" s="18">
        <v>0.2</v>
      </c>
      <c r="H58" s="10"/>
      <c r="I58" s="16" t="str">
        <f t="shared" si="14"/>
        <v>-</v>
      </c>
      <c r="J58" s="16" t="str">
        <f t="shared" si="15"/>
        <v>-</v>
      </c>
      <c r="K58" s="64" t="str">
        <f t="shared" si="16"/>
        <v>-</v>
      </c>
      <c r="L58" s="79" t="s">
        <v>76</v>
      </c>
      <c r="M58" s="10"/>
      <c r="N58" s="10"/>
      <c r="O58" s="10"/>
      <c r="P58" s="10"/>
      <c r="Q58" s="10"/>
      <c r="R58" s="10"/>
      <c r="S58" s="73"/>
    </row>
    <row r="59" spans="1:19" ht="15.75" x14ac:dyDescent="0.25">
      <c r="A59" s="31"/>
      <c r="B59" s="44" t="s">
        <v>53</v>
      </c>
      <c r="C59" s="60" t="str">
        <f t="shared" si="17"/>
        <v>Non saisie</v>
      </c>
      <c r="D59" s="10"/>
      <c r="E59" s="10"/>
      <c r="F59" s="17" t="s">
        <v>36</v>
      </c>
      <c r="G59" s="18">
        <v>0.2</v>
      </c>
      <c r="H59" s="10"/>
      <c r="I59" s="16" t="str">
        <f t="shared" si="14"/>
        <v>-</v>
      </c>
      <c r="J59" s="16" t="str">
        <f t="shared" si="15"/>
        <v>-</v>
      </c>
      <c r="K59" s="64" t="str">
        <f t="shared" si="16"/>
        <v>-</v>
      </c>
      <c r="L59" s="79" t="s">
        <v>76</v>
      </c>
      <c r="M59" s="10"/>
      <c r="N59" s="10"/>
      <c r="O59" s="10"/>
      <c r="P59" s="10"/>
      <c r="Q59" s="10"/>
      <c r="R59" s="10"/>
      <c r="S59" s="73"/>
    </row>
    <row r="60" spans="1:19" ht="15.75" x14ac:dyDescent="0.25">
      <c r="A60" s="31"/>
      <c r="B60" s="44" t="s">
        <v>54</v>
      </c>
      <c r="C60" s="60" t="str">
        <f t="shared" si="17"/>
        <v>Non saisie</v>
      </c>
      <c r="D60" s="10"/>
      <c r="E60" s="10"/>
      <c r="F60" s="17" t="s">
        <v>36</v>
      </c>
      <c r="G60" s="18">
        <v>0.2</v>
      </c>
      <c r="H60" s="10"/>
      <c r="I60" s="16" t="str">
        <f t="shared" si="14"/>
        <v>-</v>
      </c>
      <c r="J60" s="16" t="str">
        <f t="shared" si="15"/>
        <v>-</v>
      </c>
      <c r="K60" s="64" t="str">
        <f t="shared" si="16"/>
        <v>-</v>
      </c>
      <c r="L60" s="79" t="s">
        <v>76</v>
      </c>
      <c r="M60" s="10"/>
      <c r="N60" s="10"/>
      <c r="O60" s="10"/>
      <c r="P60" s="10"/>
      <c r="Q60" s="10"/>
      <c r="R60" s="10"/>
      <c r="S60" s="73"/>
    </row>
    <row r="61" spans="1:19" ht="15.75" x14ac:dyDescent="0.25">
      <c r="A61" s="31"/>
      <c r="B61" s="44" t="s">
        <v>55</v>
      </c>
      <c r="C61" s="60" t="str">
        <f t="shared" si="17"/>
        <v>Non saisie</v>
      </c>
      <c r="D61" s="10"/>
      <c r="E61" s="10"/>
      <c r="F61" s="17" t="s">
        <v>36</v>
      </c>
      <c r="G61" s="18">
        <v>0.2</v>
      </c>
      <c r="H61" s="10"/>
      <c r="I61" s="16" t="str">
        <f t="shared" si="14"/>
        <v>-</v>
      </c>
      <c r="J61" s="16" t="str">
        <f t="shared" si="15"/>
        <v>-</v>
      </c>
      <c r="K61" s="64" t="str">
        <f t="shared" si="16"/>
        <v>-</v>
      </c>
      <c r="L61" s="79" t="s">
        <v>76</v>
      </c>
      <c r="M61" s="10"/>
      <c r="N61" s="10"/>
      <c r="O61" s="10"/>
      <c r="P61" s="10"/>
      <c r="Q61" s="10"/>
      <c r="R61" s="10"/>
      <c r="S61" s="73"/>
    </row>
    <row r="62" spans="1:19" ht="15.75" x14ac:dyDescent="0.25">
      <c r="A62" s="31"/>
      <c r="B62" s="44" t="s">
        <v>56</v>
      </c>
      <c r="C62" s="60" t="str">
        <f t="shared" si="17"/>
        <v>Non saisie</v>
      </c>
      <c r="D62" s="10"/>
      <c r="E62" s="10"/>
      <c r="F62" s="17" t="s">
        <v>36</v>
      </c>
      <c r="G62" s="18">
        <v>0.2</v>
      </c>
      <c r="H62" s="10"/>
      <c r="I62" s="16" t="str">
        <f t="shared" si="14"/>
        <v>-</v>
      </c>
      <c r="J62" s="16" t="str">
        <f t="shared" si="15"/>
        <v>-</v>
      </c>
      <c r="K62" s="64" t="str">
        <f t="shared" si="16"/>
        <v>-</v>
      </c>
      <c r="L62" s="79" t="s">
        <v>76</v>
      </c>
      <c r="M62" s="10"/>
      <c r="N62" s="10"/>
      <c r="O62" s="10"/>
      <c r="P62" s="10"/>
      <c r="Q62" s="10"/>
      <c r="R62" s="10"/>
      <c r="S62" s="73"/>
    </row>
    <row r="63" spans="1:19" ht="15.75" x14ac:dyDescent="0.25">
      <c r="A63" s="31"/>
      <c r="B63" s="44" t="s">
        <v>57</v>
      </c>
      <c r="C63" s="60" t="str">
        <f t="shared" si="17"/>
        <v>Non saisie</v>
      </c>
      <c r="D63" s="10"/>
      <c r="E63" s="10"/>
      <c r="F63" s="17" t="s">
        <v>36</v>
      </c>
      <c r="G63" s="18">
        <v>0.2</v>
      </c>
      <c r="H63" s="10"/>
      <c r="I63" s="16" t="str">
        <f t="shared" ref="I63:I64" si="18">IF(OR(H63="",G63=""),"-",H63*(1+G63))</f>
        <v>-</v>
      </c>
      <c r="J63" s="16" t="str">
        <f t="shared" ref="J63:J64" si="19">IF(OR(E63="",H63=""),"-",E63*H63)</f>
        <v>-</v>
      </c>
      <c r="K63" s="64" t="str">
        <f t="shared" ref="K63:K64" si="20">IF(OR(J63="-",G63="-"),"-",J63*(1+G63))</f>
        <v>-</v>
      </c>
      <c r="L63" s="79" t="s">
        <v>76</v>
      </c>
      <c r="M63" s="10"/>
      <c r="N63" s="10"/>
      <c r="O63" s="10"/>
      <c r="P63" s="10"/>
      <c r="Q63" s="10"/>
      <c r="R63" s="10"/>
      <c r="S63" s="73"/>
    </row>
    <row r="64" spans="1:19" ht="16.5" thickBot="1" x14ac:dyDescent="0.3">
      <c r="A64" s="36"/>
      <c r="B64" s="46" t="s">
        <v>58</v>
      </c>
      <c r="C64" s="60" t="str">
        <f t="shared" si="17"/>
        <v>Non saisie</v>
      </c>
      <c r="D64" s="37"/>
      <c r="E64" s="37"/>
      <c r="F64" s="20" t="s">
        <v>36</v>
      </c>
      <c r="G64" s="21">
        <v>0.2</v>
      </c>
      <c r="H64" s="37"/>
      <c r="I64" s="22" t="str">
        <f t="shared" si="18"/>
        <v>-</v>
      </c>
      <c r="J64" s="22" t="str">
        <f t="shared" si="19"/>
        <v>-</v>
      </c>
      <c r="K64" s="66" t="str">
        <f t="shared" si="20"/>
        <v>-</v>
      </c>
      <c r="L64" s="81" t="s">
        <v>76</v>
      </c>
      <c r="M64" s="37"/>
      <c r="N64" s="37"/>
      <c r="O64" s="37"/>
      <c r="P64" s="37"/>
      <c r="Q64" s="37"/>
      <c r="R64" s="37"/>
      <c r="S64" s="74"/>
    </row>
    <row r="65" spans="2:3" ht="15.75" thickBot="1" x14ac:dyDescent="0.3"/>
    <row r="66" spans="2:3" ht="45.75" customHeight="1" thickBot="1" x14ac:dyDescent="0.3">
      <c r="B66" s="75" t="s">
        <v>65</v>
      </c>
      <c r="C66" s="76"/>
    </row>
  </sheetData>
  <mergeCells count="8">
    <mergeCell ref="C9:K9"/>
    <mergeCell ref="L9:S9"/>
    <mergeCell ref="M1:U6"/>
    <mergeCell ref="A2:L2"/>
    <mergeCell ref="A4:L4"/>
    <mergeCell ref="A6:L6"/>
    <mergeCell ref="C8:I8"/>
    <mergeCell ref="L8:M8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topLeftCell="A10" zoomScale="90" zoomScaleNormal="90" workbookViewId="0">
      <selection activeCell="E21" sqref="E21"/>
    </sheetView>
  </sheetViews>
  <sheetFormatPr baseColWidth="10" defaultRowHeight="15" x14ac:dyDescent="0.25"/>
  <cols>
    <col min="1" max="1" width="5.28515625" style="2" bestFit="1" customWidth="1"/>
    <col min="2" max="2" width="70.42578125" style="2" customWidth="1"/>
    <col min="3" max="3" width="10.7109375" style="2" customWidth="1"/>
    <col min="4" max="4" width="11" style="2" bestFit="1" customWidth="1"/>
    <col min="5" max="5" width="13" style="2" customWidth="1"/>
    <col min="6" max="6" width="12.42578125" style="2" bestFit="1" customWidth="1"/>
    <col min="7" max="7" width="8" style="2" bestFit="1" customWidth="1"/>
    <col min="8" max="9" width="12" style="2" bestFit="1" customWidth="1"/>
    <col min="10" max="10" width="14.7109375" style="2" customWidth="1"/>
    <col min="11" max="11" width="12" style="2" bestFit="1" customWidth="1"/>
    <col min="12" max="12" width="14.42578125" style="2" bestFit="1" customWidth="1"/>
    <col min="13" max="13" width="12.7109375" style="2" bestFit="1" customWidth="1"/>
    <col min="14" max="14" width="11.42578125" style="2"/>
    <col min="15" max="15" width="11.42578125" style="2" customWidth="1"/>
    <col min="16" max="16384" width="11.42578125" style="2"/>
  </cols>
  <sheetData>
    <row r="1" spans="1:22" ht="15.75" thickBot="1" x14ac:dyDescent="0.3">
      <c r="O1" s="100" t="s">
        <v>0</v>
      </c>
      <c r="P1" s="101"/>
      <c r="Q1" s="101"/>
      <c r="R1" s="101"/>
      <c r="S1" s="101"/>
      <c r="T1" s="101"/>
      <c r="U1" s="101"/>
      <c r="V1" s="102"/>
    </row>
    <row r="2" spans="1:22" ht="48.75" customHeight="1" thickBot="1" x14ac:dyDescent="0.3">
      <c r="A2" s="109" t="s">
        <v>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03"/>
      <c r="P2" s="104"/>
      <c r="Q2" s="104"/>
      <c r="R2" s="104"/>
      <c r="S2" s="104"/>
      <c r="T2" s="104"/>
      <c r="U2" s="104"/>
      <c r="V2" s="105"/>
    </row>
    <row r="3" spans="1:22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O3" s="103"/>
      <c r="P3" s="104"/>
      <c r="Q3" s="104"/>
      <c r="R3" s="104"/>
      <c r="S3" s="104"/>
      <c r="T3" s="104"/>
      <c r="U3" s="104"/>
      <c r="V3" s="105"/>
    </row>
    <row r="4" spans="1:22" ht="38.25" customHeight="1" thickBot="1" x14ac:dyDescent="0.3">
      <c r="A4" s="109" t="s">
        <v>78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03"/>
      <c r="P4" s="104"/>
      <c r="Q4" s="104"/>
      <c r="R4" s="104"/>
      <c r="S4" s="104"/>
      <c r="T4" s="104"/>
      <c r="U4" s="104"/>
      <c r="V4" s="105"/>
    </row>
    <row r="5" spans="1:22" ht="15.75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O5" s="103"/>
      <c r="P5" s="104"/>
      <c r="Q5" s="104"/>
      <c r="R5" s="104"/>
      <c r="S5" s="104"/>
      <c r="T5" s="104"/>
      <c r="U5" s="104"/>
      <c r="V5" s="105"/>
    </row>
    <row r="6" spans="1:22" ht="43.5" customHeight="1" thickBot="1" x14ac:dyDescent="0.3">
      <c r="A6" s="111" t="s">
        <v>61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3"/>
      <c r="O6" s="106"/>
      <c r="P6" s="107"/>
      <c r="Q6" s="107"/>
      <c r="R6" s="107"/>
      <c r="S6" s="107"/>
      <c r="T6" s="107"/>
      <c r="U6" s="107"/>
      <c r="V6" s="108"/>
    </row>
    <row r="7" spans="1:22" ht="14.2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22" ht="46.5" customHeight="1" thickBot="1" x14ac:dyDescent="0.3">
      <c r="A8" s="4"/>
      <c r="B8" s="4"/>
      <c r="C8" s="4"/>
      <c r="D8" s="119" t="s">
        <v>62</v>
      </c>
      <c r="E8" s="120"/>
      <c r="F8" s="120"/>
      <c r="G8" s="120"/>
      <c r="H8" s="120"/>
      <c r="I8" s="120"/>
      <c r="J8" s="120"/>
      <c r="K8" s="120"/>
      <c r="L8" s="120"/>
      <c r="M8" s="121"/>
    </row>
    <row r="9" spans="1:22" s="7" customFormat="1" ht="15" customHeight="1" thickBot="1" x14ac:dyDescent="0.3">
      <c r="A9" s="5"/>
      <c r="B9" s="5"/>
      <c r="C9" s="5"/>
      <c r="D9" s="5"/>
      <c r="E9" s="5"/>
      <c r="F9" s="6"/>
      <c r="G9" s="6"/>
      <c r="H9" s="6"/>
      <c r="I9" s="6"/>
      <c r="J9" s="6"/>
      <c r="K9" s="6"/>
      <c r="L9" s="5"/>
      <c r="M9" s="5"/>
    </row>
    <row r="10" spans="1:22" s="8" customFormat="1" ht="120" customHeight="1" thickBot="1" x14ac:dyDescent="0.3">
      <c r="A10" s="38" t="s">
        <v>2</v>
      </c>
      <c r="B10" s="39" t="s">
        <v>3</v>
      </c>
      <c r="C10" s="40" t="s">
        <v>63</v>
      </c>
      <c r="D10" s="40" t="s">
        <v>4</v>
      </c>
      <c r="E10" s="42" t="s">
        <v>31</v>
      </c>
      <c r="F10" s="41" t="s">
        <v>7</v>
      </c>
      <c r="G10" s="40" t="s">
        <v>6</v>
      </c>
      <c r="H10" s="40" t="s">
        <v>8</v>
      </c>
      <c r="I10" s="41" t="s">
        <v>32</v>
      </c>
      <c r="J10" s="59" t="s">
        <v>38</v>
      </c>
      <c r="K10" s="42" t="s">
        <v>33</v>
      </c>
      <c r="L10" s="42" t="s">
        <v>34</v>
      </c>
      <c r="M10" s="42" t="s">
        <v>35</v>
      </c>
      <c r="N10" s="43" t="s">
        <v>9</v>
      </c>
    </row>
    <row r="11" spans="1:22" ht="18" customHeight="1" x14ac:dyDescent="0.25">
      <c r="A11" s="11" t="s">
        <v>10</v>
      </c>
      <c r="B11" s="88" t="s">
        <v>11</v>
      </c>
      <c r="C11" s="12"/>
      <c r="D11" s="12"/>
      <c r="E11" s="51"/>
      <c r="F11" s="13"/>
      <c r="G11" s="12"/>
      <c r="H11" s="52"/>
      <c r="I11" s="13"/>
      <c r="J11" s="55"/>
      <c r="K11" s="51"/>
      <c r="L11" s="51"/>
      <c r="M11" s="51"/>
      <c r="N11" s="15"/>
    </row>
    <row r="12" spans="1:22" ht="15.75" x14ac:dyDescent="0.25">
      <c r="A12" s="45"/>
      <c r="B12" s="89" t="s">
        <v>12</v>
      </c>
      <c r="C12" s="17">
        <v>150431</v>
      </c>
      <c r="D12" s="23">
        <v>500</v>
      </c>
      <c r="E12" s="60" t="str">
        <f>'Annexe 1 à l''AE - BPU'!$C$12</f>
        <v>Non saisie</v>
      </c>
      <c r="F12" s="50">
        <f>'Annexe 1 à l''AE - BPU'!E12</f>
        <v>0</v>
      </c>
      <c r="G12" s="17" t="s">
        <v>36</v>
      </c>
      <c r="H12" s="18">
        <v>0.2</v>
      </c>
      <c r="I12" s="27">
        <f>'Annexe 1 à l''AE - BPU'!H12</f>
        <v>0</v>
      </c>
      <c r="J12" s="56">
        <f t="shared" ref="J12:J19" si="0">D12*I12</f>
        <v>0</v>
      </c>
      <c r="K12" s="16">
        <f t="shared" ref="K12:K19" si="1">IF(OR(I12="",H12=""),"-",I12*(1+H12))</f>
        <v>0</v>
      </c>
      <c r="L12" s="16">
        <f t="shared" ref="L12:L19" si="2">IF(OR(F12="",I12=""),"-",F12*I12)</f>
        <v>0</v>
      </c>
      <c r="M12" s="16">
        <f t="shared" ref="M12:M19" si="3">IF(OR(L12="-",H12="-"),"-",L12*(1+H12))</f>
        <v>0</v>
      </c>
      <c r="N12" s="26">
        <f>'Annexe 1 à l''AE - BPU'!M12</f>
        <v>0</v>
      </c>
    </row>
    <row r="13" spans="1:22" ht="15.75" x14ac:dyDescent="0.25">
      <c r="A13" s="45"/>
      <c r="B13" s="89" t="s">
        <v>13</v>
      </c>
      <c r="C13" s="17">
        <v>150430</v>
      </c>
      <c r="D13" s="23">
        <v>600</v>
      </c>
      <c r="E13" s="60" t="str">
        <f>'Annexe 1 à l''AE - BPU'!$C$12</f>
        <v>Non saisie</v>
      </c>
      <c r="F13" s="50">
        <f>'Annexe 1 à l''AE - BPU'!E13</f>
        <v>0</v>
      </c>
      <c r="G13" s="17" t="s">
        <v>36</v>
      </c>
      <c r="H13" s="18">
        <v>0.2</v>
      </c>
      <c r="I13" s="27">
        <f>'Annexe 1 à l''AE - BPU'!H13</f>
        <v>0</v>
      </c>
      <c r="J13" s="56">
        <f t="shared" si="0"/>
        <v>0</v>
      </c>
      <c r="K13" s="16">
        <f t="shared" si="1"/>
        <v>0</v>
      </c>
      <c r="L13" s="16">
        <f t="shared" si="2"/>
        <v>0</v>
      </c>
      <c r="M13" s="16">
        <f t="shared" si="3"/>
        <v>0</v>
      </c>
      <c r="N13" s="26">
        <f>'Annexe 1 à l''AE - BPU'!M13</f>
        <v>0</v>
      </c>
    </row>
    <row r="14" spans="1:22" ht="15.75" x14ac:dyDescent="0.25">
      <c r="A14" s="45"/>
      <c r="B14" s="89" t="s">
        <v>14</v>
      </c>
      <c r="C14" s="17">
        <v>150429</v>
      </c>
      <c r="D14" s="23">
        <v>500</v>
      </c>
      <c r="E14" s="60" t="str">
        <f>'Annexe 1 à l''AE - BPU'!$C$12</f>
        <v>Non saisie</v>
      </c>
      <c r="F14" s="50">
        <f>'Annexe 1 à l''AE - BPU'!E14</f>
        <v>0</v>
      </c>
      <c r="G14" s="17" t="s">
        <v>36</v>
      </c>
      <c r="H14" s="18">
        <v>0.2</v>
      </c>
      <c r="I14" s="27">
        <f>'Annexe 1 à l''AE - BPU'!H14</f>
        <v>0</v>
      </c>
      <c r="J14" s="56">
        <f t="shared" si="0"/>
        <v>0</v>
      </c>
      <c r="K14" s="16">
        <f t="shared" si="1"/>
        <v>0</v>
      </c>
      <c r="L14" s="16">
        <f t="shared" si="2"/>
        <v>0</v>
      </c>
      <c r="M14" s="16">
        <f t="shared" si="3"/>
        <v>0</v>
      </c>
      <c r="N14" s="26">
        <f>'Annexe 1 à l''AE - BPU'!M14</f>
        <v>0</v>
      </c>
    </row>
    <row r="15" spans="1:22" ht="15.75" x14ac:dyDescent="0.25">
      <c r="A15" s="45"/>
      <c r="B15" s="89" t="s">
        <v>15</v>
      </c>
      <c r="C15" s="17">
        <v>150428</v>
      </c>
      <c r="D15" s="23">
        <v>300</v>
      </c>
      <c r="E15" s="60" t="str">
        <f>'Annexe 1 à l''AE - BPU'!$C$12</f>
        <v>Non saisie</v>
      </c>
      <c r="F15" s="50">
        <f>'Annexe 1 à l''AE - BPU'!E15</f>
        <v>0</v>
      </c>
      <c r="G15" s="17" t="s">
        <v>36</v>
      </c>
      <c r="H15" s="18">
        <v>0.2</v>
      </c>
      <c r="I15" s="27">
        <f>'Annexe 1 à l''AE - BPU'!H15</f>
        <v>0</v>
      </c>
      <c r="J15" s="56">
        <f t="shared" si="0"/>
        <v>0</v>
      </c>
      <c r="K15" s="16">
        <f t="shared" si="1"/>
        <v>0</v>
      </c>
      <c r="L15" s="16">
        <f t="shared" si="2"/>
        <v>0</v>
      </c>
      <c r="M15" s="16">
        <f t="shared" si="3"/>
        <v>0</v>
      </c>
      <c r="N15" s="26">
        <f>'Annexe 1 à l''AE - BPU'!M15</f>
        <v>0</v>
      </c>
    </row>
    <row r="16" spans="1:22" ht="15.75" x14ac:dyDescent="0.25">
      <c r="A16" s="45"/>
      <c r="B16" s="89" t="s">
        <v>16</v>
      </c>
      <c r="C16" s="17">
        <v>150427</v>
      </c>
      <c r="D16" s="23">
        <v>200</v>
      </c>
      <c r="E16" s="60" t="str">
        <f>'Annexe 1 à l''AE - BPU'!$C$12</f>
        <v>Non saisie</v>
      </c>
      <c r="F16" s="50">
        <f>'Annexe 1 à l''AE - BPU'!E16</f>
        <v>0</v>
      </c>
      <c r="G16" s="17" t="s">
        <v>36</v>
      </c>
      <c r="H16" s="18">
        <v>0.2</v>
      </c>
      <c r="I16" s="27">
        <f>'Annexe 1 à l''AE - BPU'!H16</f>
        <v>0</v>
      </c>
      <c r="J16" s="56">
        <f t="shared" si="0"/>
        <v>0</v>
      </c>
      <c r="K16" s="16">
        <f t="shared" si="1"/>
        <v>0</v>
      </c>
      <c r="L16" s="16">
        <f t="shared" si="2"/>
        <v>0</v>
      </c>
      <c r="M16" s="16">
        <f t="shared" si="3"/>
        <v>0</v>
      </c>
      <c r="N16" s="26">
        <f>'Annexe 1 à l''AE - BPU'!M16</f>
        <v>0</v>
      </c>
    </row>
    <row r="17" spans="1:14" ht="15.75" x14ac:dyDescent="0.25">
      <c r="A17" s="45"/>
      <c r="B17" s="89" t="s">
        <v>17</v>
      </c>
      <c r="C17" s="122">
        <v>150426</v>
      </c>
      <c r="D17" s="23">
        <v>100</v>
      </c>
      <c r="E17" s="60" t="str">
        <f>'Annexe 1 à l''AE - BPU'!$C$12</f>
        <v>Non saisie</v>
      </c>
      <c r="F17" s="50">
        <f>'Annexe 1 à l''AE - BPU'!E17</f>
        <v>0</v>
      </c>
      <c r="G17" s="17" t="s">
        <v>36</v>
      </c>
      <c r="H17" s="18">
        <v>0.2</v>
      </c>
      <c r="I17" s="27">
        <f>'Annexe 1 à l''AE - BPU'!H17</f>
        <v>0</v>
      </c>
      <c r="J17" s="56">
        <f t="shared" si="0"/>
        <v>0</v>
      </c>
      <c r="K17" s="16">
        <f t="shared" si="1"/>
        <v>0</v>
      </c>
      <c r="L17" s="16">
        <f t="shared" si="2"/>
        <v>0</v>
      </c>
      <c r="M17" s="16">
        <f t="shared" si="3"/>
        <v>0</v>
      </c>
      <c r="N17" s="26">
        <f>'Annexe 1 à l''AE - BPU'!M17</f>
        <v>0</v>
      </c>
    </row>
    <row r="18" spans="1:14" ht="15.75" x14ac:dyDescent="0.25">
      <c r="A18" s="45"/>
      <c r="B18" s="89" t="s">
        <v>18</v>
      </c>
      <c r="C18" s="122">
        <v>150262</v>
      </c>
      <c r="D18" s="23">
        <v>50</v>
      </c>
      <c r="E18" s="60" t="str">
        <f>'Annexe 1 à l''AE - BPU'!$C$12</f>
        <v>Non saisie</v>
      </c>
      <c r="F18" s="50">
        <f>'Annexe 1 à l''AE - BPU'!E18</f>
        <v>0</v>
      </c>
      <c r="G18" s="17" t="s">
        <v>36</v>
      </c>
      <c r="H18" s="18">
        <v>0.2</v>
      </c>
      <c r="I18" s="27">
        <f>'Annexe 1 à l''AE - BPU'!H18</f>
        <v>0</v>
      </c>
      <c r="J18" s="56">
        <f t="shared" si="0"/>
        <v>0</v>
      </c>
      <c r="K18" s="16">
        <f t="shared" si="1"/>
        <v>0</v>
      </c>
      <c r="L18" s="16">
        <f t="shared" si="2"/>
        <v>0</v>
      </c>
      <c r="M18" s="16">
        <f t="shared" si="3"/>
        <v>0</v>
      </c>
      <c r="N18" s="26">
        <f>'Annexe 1 à l''AE - BPU'!M18</f>
        <v>0</v>
      </c>
    </row>
    <row r="19" spans="1:14" ht="15.75" x14ac:dyDescent="0.25">
      <c r="A19" s="45"/>
      <c r="B19" s="89" t="s">
        <v>19</v>
      </c>
      <c r="C19" s="122">
        <v>150263</v>
      </c>
      <c r="D19" s="24">
        <v>50</v>
      </c>
      <c r="E19" s="60" t="str">
        <f>'Annexe 1 à l''AE - BPU'!$C$12</f>
        <v>Non saisie</v>
      </c>
      <c r="F19" s="50">
        <f>'Annexe 1 à l''AE - BPU'!E19</f>
        <v>0</v>
      </c>
      <c r="G19" s="17" t="s">
        <v>36</v>
      </c>
      <c r="H19" s="18">
        <v>0.2</v>
      </c>
      <c r="I19" s="27">
        <f>'Annexe 1 à l''AE - BPU'!H19</f>
        <v>0</v>
      </c>
      <c r="J19" s="56">
        <f t="shared" si="0"/>
        <v>0</v>
      </c>
      <c r="K19" s="16">
        <f t="shared" si="1"/>
        <v>0</v>
      </c>
      <c r="L19" s="16">
        <f t="shared" si="2"/>
        <v>0</v>
      </c>
      <c r="M19" s="16">
        <f t="shared" si="3"/>
        <v>0</v>
      </c>
      <c r="N19" s="26">
        <f>'Annexe 1 à l''AE - BPU'!M19</f>
        <v>0</v>
      </c>
    </row>
    <row r="20" spans="1:14" ht="15.75" x14ac:dyDescent="0.25">
      <c r="A20" s="45"/>
      <c r="B20" s="89" t="s">
        <v>88</v>
      </c>
      <c r="C20" s="122" t="s">
        <v>104</v>
      </c>
      <c r="D20" s="24">
        <v>50</v>
      </c>
      <c r="E20" s="60" t="str">
        <f>'Annexe 1 à l''AE - BPU'!$C$12</f>
        <v>Non saisie</v>
      </c>
      <c r="F20" s="50">
        <f>'Annexe 1 à l''AE - BPU'!E20</f>
        <v>0</v>
      </c>
      <c r="G20" s="17" t="s">
        <v>36</v>
      </c>
      <c r="H20" s="18">
        <v>0.2</v>
      </c>
      <c r="I20" s="27">
        <f>'Annexe 1 à l''AE - BPU'!H20</f>
        <v>0</v>
      </c>
      <c r="J20" s="56">
        <f t="shared" ref="J20:J27" si="4">D20*I20</f>
        <v>0</v>
      </c>
      <c r="K20" s="16">
        <f t="shared" ref="K20:K27" si="5">IF(OR(I20="",H20=""),"-",I20*(1+H20))</f>
        <v>0</v>
      </c>
      <c r="L20" s="16">
        <f t="shared" ref="L20:L27" si="6">IF(OR(F20="",I20=""),"-",F20*I20)</f>
        <v>0</v>
      </c>
      <c r="M20" s="16">
        <f t="shared" ref="M20:M27" si="7">IF(OR(L20="-",H20="-"),"-",L20*(1+H20))</f>
        <v>0</v>
      </c>
      <c r="N20" s="26">
        <f>'Annexe 1 à l''AE - BPU'!M20</f>
        <v>0</v>
      </c>
    </row>
    <row r="21" spans="1:14" ht="15.75" x14ac:dyDescent="0.25">
      <c r="A21" s="45"/>
      <c r="B21" s="89" t="s">
        <v>89</v>
      </c>
      <c r="C21" s="122" t="s">
        <v>105</v>
      </c>
      <c r="D21" s="24">
        <v>100</v>
      </c>
      <c r="E21" s="60" t="str">
        <f>'Annexe 1 à l''AE - BPU'!$C$12</f>
        <v>Non saisie</v>
      </c>
      <c r="F21" s="50">
        <f>'Annexe 1 à l''AE - BPU'!E21</f>
        <v>0</v>
      </c>
      <c r="G21" s="17" t="s">
        <v>36</v>
      </c>
      <c r="H21" s="18">
        <v>0.2</v>
      </c>
      <c r="I21" s="27">
        <f>'Annexe 1 à l''AE - BPU'!H21</f>
        <v>0</v>
      </c>
      <c r="J21" s="56">
        <f t="shared" si="4"/>
        <v>0</v>
      </c>
      <c r="K21" s="16">
        <f t="shared" si="5"/>
        <v>0</v>
      </c>
      <c r="L21" s="16">
        <f t="shared" si="6"/>
        <v>0</v>
      </c>
      <c r="M21" s="16">
        <f t="shared" si="7"/>
        <v>0</v>
      </c>
      <c r="N21" s="26">
        <f>'Annexe 1 à l''AE - BPU'!M21</f>
        <v>0</v>
      </c>
    </row>
    <row r="22" spans="1:14" ht="15.75" x14ac:dyDescent="0.25">
      <c r="A22" s="45"/>
      <c r="B22" s="89" t="s">
        <v>90</v>
      </c>
      <c r="C22" s="122" t="s">
        <v>106</v>
      </c>
      <c r="D22" s="24">
        <v>100</v>
      </c>
      <c r="E22" s="60" t="str">
        <f>'Annexe 1 à l''AE - BPU'!$C$12</f>
        <v>Non saisie</v>
      </c>
      <c r="F22" s="50">
        <f>'Annexe 1 à l''AE - BPU'!E22</f>
        <v>0</v>
      </c>
      <c r="G22" s="17" t="s">
        <v>36</v>
      </c>
      <c r="H22" s="18">
        <v>0.2</v>
      </c>
      <c r="I22" s="27">
        <f>'Annexe 1 à l''AE - BPU'!H22</f>
        <v>0</v>
      </c>
      <c r="J22" s="56">
        <f t="shared" si="4"/>
        <v>0</v>
      </c>
      <c r="K22" s="16">
        <f t="shared" si="5"/>
        <v>0</v>
      </c>
      <c r="L22" s="16">
        <f t="shared" si="6"/>
        <v>0</v>
      </c>
      <c r="M22" s="16">
        <f t="shared" si="7"/>
        <v>0</v>
      </c>
      <c r="N22" s="26">
        <f>'Annexe 1 à l''AE - BPU'!M22</f>
        <v>0</v>
      </c>
    </row>
    <row r="23" spans="1:14" ht="15.75" x14ac:dyDescent="0.25">
      <c r="A23" s="45"/>
      <c r="B23" s="89" t="s">
        <v>91</v>
      </c>
      <c r="C23" s="122" t="s">
        <v>107</v>
      </c>
      <c r="D23" s="24">
        <v>50</v>
      </c>
      <c r="E23" s="60" t="str">
        <f>'Annexe 1 à l''AE - BPU'!$C$12</f>
        <v>Non saisie</v>
      </c>
      <c r="F23" s="50">
        <f>'Annexe 1 à l''AE - BPU'!E23</f>
        <v>0</v>
      </c>
      <c r="G23" s="17" t="s">
        <v>36</v>
      </c>
      <c r="H23" s="18">
        <v>0.2</v>
      </c>
      <c r="I23" s="27">
        <f>'Annexe 1 à l''AE - BPU'!H23</f>
        <v>0</v>
      </c>
      <c r="J23" s="56">
        <f t="shared" si="4"/>
        <v>0</v>
      </c>
      <c r="K23" s="16">
        <f t="shared" si="5"/>
        <v>0</v>
      </c>
      <c r="L23" s="16">
        <f t="shared" si="6"/>
        <v>0</v>
      </c>
      <c r="M23" s="16">
        <f t="shared" si="7"/>
        <v>0</v>
      </c>
      <c r="N23" s="26">
        <f>'Annexe 1 à l''AE - BPU'!M23</f>
        <v>0</v>
      </c>
    </row>
    <row r="24" spans="1:14" ht="15.75" x14ac:dyDescent="0.25">
      <c r="A24" s="45"/>
      <c r="B24" s="89" t="s">
        <v>92</v>
      </c>
      <c r="C24" s="122" t="s">
        <v>108</v>
      </c>
      <c r="D24" s="24">
        <v>20</v>
      </c>
      <c r="E24" s="60" t="str">
        <f>'Annexe 1 à l''AE - BPU'!$C$12</f>
        <v>Non saisie</v>
      </c>
      <c r="F24" s="50">
        <f>'Annexe 1 à l''AE - BPU'!E24</f>
        <v>0</v>
      </c>
      <c r="G24" s="17" t="s">
        <v>36</v>
      </c>
      <c r="H24" s="18">
        <v>0.2</v>
      </c>
      <c r="I24" s="27">
        <f>'Annexe 1 à l''AE - BPU'!H24</f>
        <v>0</v>
      </c>
      <c r="J24" s="56">
        <f t="shared" si="4"/>
        <v>0</v>
      </c>
      <c r="K24" s="16">
        <f t="shared" si="5"/>
        <v>0</v>
      </c>
      <c r="L24" s="16">
        <f t="shared" si="6"/>
        <v>0</v>
      </c>
      <c r="M24" s="16">
        <f t="shared" si="7"/>
        <v>0</v>
      </c>
      <c r="N24" s="26">
        <f>'Annexe 1 à l''AE - BPU'!M24</f>
        <v>0</v>
      </c>
    </row>
    <row r="25" spans="1:14" ht="15.75" x14ac:dyDescent="0.25">
      <c r="A25" s="45"/>
      <c r="B25" s="89" t="s">
        <v>93</v>
      </c>
      <c r="C25" s="122">
        <v>157852</v>
      </c>
      <c r="D25" s="24">
        <v>10</v>
      </c>
      <c r="E25" s="60" t="str">
        <f>'Annexe 1 à l''AE - BPU'!$C$12</f>
        <v>Non saisie</v>
      </c>
      <c r="F25" s="50">
        <f>'Annexe 1 à l''AE - BPU'!E25</f>
        <v>0</v>
      </c>
      <c r="G25" s="17" t="s">
        <v>36</v>
      </c>
      <c r="H25" s="18">
        <v>0.2</v>
      </c>
      <c r="I25" s="27">
        <f>'Annexe 1 à l''AE - BPU'!H25</f>
        <v>0</v>
      </c>
      <c r="J25" s="56">
        <f t="shared" si="4"/>
        <v>0</v>
      </c>
      <c r="K25" s="16">
        <f t="shared" si="5"/>
        <v>0</v>
      </c>
      <c r="L25" s="16">
        <f t="shared" si="6"/>
        <v>0</v>
      </c>
      <c r="M25" s="16">
        <f t="shared" si="7"/>
        <v>0</v>
      </c>
      <c r="N25" s="26">
        <f>'Annexe 1 à l''AE - BPU'!M25</f>
        <v>0</v>
      </c>
    </row>
    <row r="26" spans="1:14" ht="15.75" x14ac:dyDescent="0.25">
      <c r="A26" s="45"/>
      <c r="B26" s="89" t="s">
        <v>94</v>
      </c>
      <c r="C26" s="122" t="s">
        <v>109</v>
      </c>
      <c r="D26" s="24">
        <v>10</v>
      </c>
      <c r="E26" s="60" t="str">
        <f>'Annexe 1 à l''AE - BPU'!$C$12</f>
        <v>Non saisie</v>
      </c>
      <c r="F26" s="50">
        <f>'Annexe 1 à l''AE - BPU'!E26</f>
        <v>0</v>
      </c>
      <c r="G26" s="17" t="s">
        <v>36</v>
      </c>
      <c r="H26" s="18">
        <v>0.2</v>
      </c>
      <c r="I26" s="27">
        <f>'Annexe 1 à l''AE - BPU'!H26</f>
        <v>0</v>
      </c>
      <c r="J26" s="56">
        <f t="shared" si="4"/>
        <v>0</v>
      </c>
      <c r="K26" s="16">
        <f t="shared" si="5"/>
        <v>0</v>
      </c>
      <c r="L26" s="16">
        <f t="shared" si="6"/>
        <v>0</v>
      </c>
      <c r="M26" s="16">
        <f t="shared" si="7"/>
        <v>0</v>
      </c>
      <c r="N26" s="26">
        <f>'Annexe 1 à l''AE - BPU'!M26</f>
        <v>0</v>
      </c>
    </row>
    <row r="27" spans="1:14" ht="15.75" x14ac:dyDescent="0.25">
      <c r="A27" s="45"/>
      <c r="B27" s="89" t="s">
        <v>95</v>
      </c>
      <c r="C27" s="122" t="s">
        <v>110</v>
      </c>
      <c r="D27" s="24">
        <v>10</v>
      </c>
      <c r="E27" s="60" t="str">
        <f>'Annexe 1 à l''AE - BPU'!$C$12</f>
        <v>Non saisie</v>
      </c>
      <c r="F27" s="50">
        <f>'Annexe 1 à l''AE - BPU'!E27</f>
        <v>0</v>
      </c>
      <c r="G27" s="17" t="s">
        <v>36</v>
      </c>
      <c r="H27" s="18">
        <v>0.2</v>
      </c>
      <c r="I27" s="27">
        <f>'Annexe 1 à l''AE - BPU'!H27</f>
        <v>0</v>
      </c>
      <c r="J27" s="56">
        <f t="shared" si="4"/>
        <v>0</v>
      </c>
      <c r="K27" s="16">
        <f t="shared" si="5"/>
        <v>0</v>
      </c>
      <c r="L27" s="16">
        <f t="shared" si="6"/>
        <v>0</v>
      </c>
      <c r="M27" s="16">
        <f t="shared" si="7"/>
        <v>0</v>
      </c>
      <c r="N27" s="26">
        <f>'Annexe 1 à l''AE - BPU'!M27</f>
        <v>0</v>
      </c>
    </row>
    <row r="28" spans="1:14" ht="15.75" x14ac:dyDescent="0.25">
      <c r="A28" s="19" t="s">
        <v>20</v>
      </c>
      <c r="B28" s="90" t="s">
        <v>21</v>
      </c>
      <c r="C28" s="123"/>
      <c r="D28" s="25"/>
      <c r="E28" s="9"/>
      <c r="F28" s="34"/>
      <c r="G28" s="83"/>
      <c r="H28" s="25"/>
      <c r="I28" s="34"/>
      <c r="J28" s="57"/>
      <c r="K28" s="9"/>
      <c r="L28" s="9"/>
      <c r="M28" s="9"/>
      <c r="N28" s="34"/>
    </row>
    <row r="29" spans="1:14" ht="15.75" x14ac:dyDescent="0.25">
      <c r="A29" s="45"/>
      <c r="B29" s="89" t="s">
        <v>22</v>
      </c>
      <c r="C29" s="122">
        <v>150425</v>
      </c>
      <c r="D29" s="23">
        <v>500</v>
      </c>
      <c r="E29" s="60" t="str">
        <f>'Annexe 1 à l''AE - BPU'!$C$12</f>
        <v>Non saisie</v>
      </c>
      <c r="F29" s="50">
        <f>'Annexe 1 à l''AE - BPU'!E29</f>
        <v>0</v>
      </c>
      <c r="G29" s="17" t="s">
        <v>36</v>
      </c>
      <c r="H29" s="18">
        <v>0.2</v>
      </c>
      <c r="I29" s="27">
        <f>'Annexe 1 à l''AE - BPU'!H29</f>
        <v>0</v>
      </c>
      <c r="J29" s="56">
        <f t="shared" ref="J29:J36" si="8">D29*I29</f>
        <v>0</v>
      </c>
      <c r="K29" s="16">
        <f t="shared" ref="K29:K36" si="9">IF(OR(I29="",H29=""),"-",I29*(1+H29))</f>
        <v>0</v>
      </c>
      <c r="L29" s="16">
        <f t="shared" ref="L29:L36" si="10">IF(OR(F29="",I29=""),"-",F29*I29)</f>
        <v>0</v>
      </c>
      <c r="M29" s="16">
        <f t="shared" ref="M29:M36" si="11">IF(OR(L29="-",H29="-"),"-",L29*(1+H29))</f>
        <v>0</v>
      </c>
      <c r="N29" s="26">
        <f>'Annexe 1 à l''AE - BPU'!M29</f>
        <v>0</v>
      </c>
    </row>
    <row r="30" spans="1:14" ht="15.75" x14ac:dyDescent="0.25">
      <c r="A30" s="45"/>
      <c r="B30" s="89" t="s">
        <v>23</v>
      </c>
      <c r="C30" s="122">
        <v>150424</v>
      </c>
      <c r="D30" s="23">
        <v>600</v>
      </c>
      <c r="E30" s="60" t="str">
        <f>'Annexe 1 à l''AE - BPU'!$C$12</f>
        <v>Non saisie</v>
      </c>
      <c r="F30" s="50">
        <f>'Annexe 1 à l''AE - BPU'!E30</f>
        <v>0</v>
      </c>
      <c r="G30" s="17" t="s">
        <v>36</v>
      </c>
      <c r="H30" s="18">
        <v>0.2</v>
      </c>
      <c r="I30" s="27">
        <f>'Annexe 1 à l''AE - BPU'!H30</f>
        <v>0</v>
      </c>
      <c r="J30" s="56">
        <f t="shared" si="8"/>
        <v>0</v>
      </c>
      <c r="K30" s="16">
        <f t="shared" si="9"/>
        <v>0</v>
      </c>
      <c r="L30" s="16">
        <f t="shared" si="10"/>
        <v>0</v>
      </c>
      <c r="M30" s="16">
        <f t="shared" si="11"/>
        <v>0</v>
      </c>
      <c r="N30" s="26">
        <f>'Annexe 1 à l''AE - BPU'!M30</f>
        <v>0</v>
      </c>
    </row>
    <row r="31" spans="1:14" ht="15.75" x14ac:dyDescent="0.25">
      <c r="A31" s="45"/>
      <c r="B31" s="89" t="s">
        <v>24</v>
      </c>
      <c r="C31" s="122">
        <v>150423</v>
      </c>
      <c r="D31" s="23">
        <v>500</v>
      </c>
      <c r="E31" s="60" t="str">
        <f>'Annexe 1 à l''AE - BPU'!$C$12</f>
        <v>Non saisie</v>
      </c>
      <c r="F31" s="50">
        <f>'Annexe 1 à l''AE - BPU'!E31</f>
        <v>0</v>
      </c>
      <c r="G31" s="17" t="s">
        <v>36</v>
      </c>
      <c r="H31" s="18">
        <v>0.2</v>
      </c>
      <c r="I31" s="27">
        <f>'Annexe 1 à l''AE - BPU'!H31</f>
        <v>0</v>
      </c>
      <c r="J31" s="56">
        <f t="shared" si="8"/>
        <v>0</v>
      </c>
      <c r="K31" s="16">
        <f t="shared" si="9"/>
        <v>0</v>
      </c>
      <c r="L31" s="16">
        <f t="shared" si="10"/>
        <v>0</v>
      </c>
      <c r="M31" s="16">
        <f t="shared" si="11"/>
        <v>0</v>
      </c>
      <c r="N31" s="26">
        <f>'Annexe 1 à l''AE - BPU'!M31</f>
        <v>0</v>
      </c>
    </row>
    <row r="32" spans="1:14" ht="15.75" x14ac:dyDescent="0.25">
      <c r="A32" s="45"/>
      <c r="B32" s="89" t="s">
        <v>25</v>
      </c>
      <c r="C32" s="122">
        <v>150422</v>
      </c>
      <c r="D32" s="23">
        <v>300</v>
      </c>
      <c r="E32" s="60" t="str">
        <f>'Annexe 1 à l''AE - BPU'!$C$12</f>
        <v>Non saisie</v>
      </c>
      <c r="F32" s="50">
        <f>'Annexe 1 à l''AE - BPU'!E32</f>
        <v>0</v>
      </c>
      <c r="G32" s="17" t="s">
        <v>36</v>
      </c>
      <c r="H32" s="18">
        <v>0.2</v>
      </c>
      <c r="I32" s="27">
        <f>'Annexe 1 à l''AE - BPU'!H32</f>
        <v>0</v>
      </c>
      <c r="J32" s="56">
        <f t="shared" si="8"/>
        <v>0</v>
      </c>
      <c r="K32" s="16">
        <f t="shared" si="9"/>
        <v>0</v>
      </c>
      <c r="L32" s="16">
        <f t="shared" si="10"/>
        <v>0</v>
      </c>
      <c r="M32" s="16">
        <f t="shared" si="11"/>
        <v>0</v>
      </c>
      <c r="N32" s="26">
        <f>'Annexe 1 à l''AE - BPU'!M32</f>
        <v>0</v>
      </c>
    </row>
    <row r="33" spans="1:14" ht="15.75" x14ac:dyDescent="0.25">
      <c r="A33" s="45"/>
      <c r="B33" s="89" t="s">
        <v>26</v>
      </c>
      <c r="C33" s="122">
        <v>150421</v>
      </c>
      <c r="D33" s="23">
        <v>200</v>
      </c>
      <c r="E33" s="60" t="str">
        <f>'Annexe 1 à l''AE - BPU'!$C$12</f>
        <v>Non saisie</v>
      </c>
      <c r="F33" s="50">
        <f>'Annexe 1 à l''AE - BPU'!E33</f>
        <v>0</v>
      </c>
      <c r="G33" s="17" t="s">
        <v>36</v>
      </c>
      <c r="H33" s="18">
        <v>0.2</v>
      </c>
      <c r="I33" s="27">
        <f>'Annexe 1 à l''AE - BPU'!H33</f>
        <v>0</v>
      </c>
      <c r="J33" s="56">
        <f t="shared" si="8"/>
        <v>0</v>
      </c>
      <c r="K33" s="16">
        <f t="shared" si="9"/>
        <v>0</v>
      </c>
      <c r="L33" s="16">
        <f t="shared" si="10"/>
        <v>0</v>
      </c>
      <c r="M33" s="16">
        <f t="shared" si="11"/>
        <v>0</v>
      </c>
      <c r="N33" s="26">
        <f>'Annexe 1 à l''AE - BPU'!M33</f>
        <v>0</v>
      </c>
    </row>
    <row r="34" spans="1:14" ht="15.75" x14ac:dyDescent="0.25">
      <c r="A34" s="45"/>
      <c r="B34" s="89" t="s">
        <v>27</v>
      </c>
      <c r="C34" s="122">
        <v>150420</v>
      </c>
      <c r="D34" s="23">
        <v>100</v>
      </c>
      <c r="E34" s="60" t="str">
        <f>'Annexe 1 à l''AE - BPU'!$C$12</f>
        <v>Non saisie</v>
      </c>
      <c r="F34" s="50">
        <f>'Annexe 1 à l''AE - BPU'!E34</f>
        <v>0</v>
      </c>
      <c r="G34" s="17" t="s">
        <v>36</v>
      </c>
      <c r="H34" s="18">
        <v>0.2</v>
      </c>
      <c r="I34" s="27">
        <f>'Annexe 1 à l''AE - BPU'!H34</f>
        <v>0</v>
      </c>
      <c r="J34" s="56">
        <f t="shared" si="8"/>
        <v>0</v>
      </c>
      <c r="K34" s="16">
        <f t="shared" si="9"/>
        <v>0</v>
      </c>
      <c r="L34" s="16">
        <f t="shared" si="10"/>
        <v>0</v>
      </c>
      <c r="M34" s="16">
        <f t="shared" si="11"/>
        <v>0</v>
      </c>
      <c r="N34" s="26">
        <f>'Annexe 1 à l''AE - BPU'!M34</f>
        <v>0</v>
      </c>
    </row>
    <row r="35" spans="1:14" ht="15.75" x14ac:dyDescent="0.25">
      <c r="A35" s="45"/>
      <c r="B35" s="89" t="s">
        <v>28</v>
      </c>
      <c r="C35" s="122">
        <v>150419</v>
      </c>
      <c r="D35" s="23">
        <v>50</v>
      </c>
      <c r="E35" s="60" t="str">
        <f>'Annexe 1 à l''AE - BPU'!$C$12</f>
        <v>Non saisie</v>
      </c>
      <c r="F35" s="50">
        <f>'Annexe 1 à l''AE - BPU'!E35</f>
        <v>0</v>
      </c>
      <c r="G35" s="17" t="s">
        <v>36</v>
      </c>
      <c r="H35" s="18">
        <v>0.2</v>
      </c>
      <c r="I35" s="27">
        <f>'Annexe 1 à l''AE - BPU'!H35</f>
        <v>0</v>
      </c>
      <c r="J35" s="56">
        <f t="shared" si="8"/>
        <v>0</v>
      </c>
      <c r="K35" s="16">
        <f t="shared" si="9"/>
        <v>0</v>
      </c>
      <c r="L35" s="16">
        <f t="shared" si="10"/>
        <v>0</v>
      </c>
      <c r="M35" s="16">
        <f t="shared" si="11"/>
        <v>0</v>
      </c>
      <c r="N35" s="26">
        <f>'Annexe 1 à l''AE - BPU'!M35</f>
        <v>0</v>
      </c>
    </row>
    <row r="36" spans="1:14" ht="15.75" x14ac:dyDescent="0.25">
      <c r="A36" s="45"/>
      <c r="B36" s="89" t="s">
        <v>29</v>
      </c>
      <c r="C36" s="122">
        <v>150418</v>
      </c>
      <c r="D36" s="24">
        <v>50</v>
      </c>
      <c r="E36" s="60" t="str">
        <f>'Annexe 1 à l''AE - BPU'!$C$12</f>
        <v>Non saisie</v>
      </c>
      <c r="F36" s="50">
        <f>'Annexe 1 à l''AE - BPU'!E36</f>
        <v>0</v>
      </c>
      <c r="G36" s="17" t="s">
        <v>36</v>
      </c>
      <c r="H36" s="18">
        <v>0.2</v>
      </c>
      <c r="I36" s="27">
        <f>'Annexe 1 à l''AE - BPU'!H36</f>
        <v>0</v>
      </c>
      <c r="J36" s="56">
        <f t="shared" si="8"/>
        <v>0</v>
      </c>
      <c r="K36" s="16">
        <f t="shared" si="9"/>
        <v>0</v>
      </c>
      <c r="L36" s="16">
        <f t="shared" si="10"/>
        <v>0</v>
      </c>
      <c r="M36" s="16">
        <f t="shared" si="11"/>
        <v>0</v>
      </c>
      <c r="N36" s="26">
        <f>'Annexe 1 à l''AE - BPU'!M36</f>
        <v>0</v>
      </c>
    </row>
    <row r="37" spans="1:14" ht="15.75" x14ac:dyDescent="0.25">
      <c r="A37" s="45"/>
      <c r="B37" s="89" t="s">
        <v>80</v>
      </c>
      <c r="C37" s="122" t="s">
        <v>96</v>
      </c>
      <c r="D37" s="24">
        <v>50</v>
      </c>
      <c r="E37" s="60" t="str">
        <f>'Annexe 1 à l''AE - BPU'!$C$12</f>
        <v>Non saisie</v>
      </c>
      <c r="F37" s="50">
        <f>'Annexe 1 à l''AE - BPU'!E37</f>
        <v>0</v>
      </c>
      <c r="G37" s="17" t="s">
        <v>36</v>
      </c>
      <c r="H37" s="18">
        <v>0.2</v>
      </c>
      <c r="I37" s="27">
        <f>'Annexe 1 à l''AE - BPU'!H37</f>
        <v>0</v>
      </c>
      <c r="J37" s="56">
        <f t="shared" ref="J37:J43" si="12">D37*I37</f>
        <v>0</v>
      </c>
      <c r="K37" s="16">
        <f t="shared" ref="K37:K43" si="13">IF(OR(I37="",H37=""),"-",I37*(1+H37))</f>
        <v>0</v>
      </c>
      <c r="L37" s="16">
        <f t="shared" ref="L37:L43" si="14">IF(OR(F37="",I37=""),"-",F37*I37)</f>
        <v>0</v>
      </c>
      <c r="M37" s="16">
        <f t="shared" ref="M37:M43" si="15">IF(OR(L37="-",H37="-"),"-",L37*(1+H37))</f>
        <v>0</v>
      </c>
      <c r="N37" s="26">
        <f>'Annexe 1 à l''AE - BPU'!M37</f>
        <v>0</v>
      </c>
    </row>
    <row r="38" spans="1:14" ht="15.75" x14ac:dyDescent="0.25">
      <c r="A38" s="45"/>
      <c r="B38" s="89" t="s">
        <v>81</v>
      </c>
      <c r="C38" s="122" t="s">
        <v>97</v>
      </c>
      <c r="D38" s="24">
        <v>100</v>
      </c>
      <c r="E38" s="60" t="str">
        <f>'Annexe 1 à l''AE - BPU'!$C$12</f>
        <v>Non saisie</v>
      </c>
      <c r="F38" s="50">
        <f>'Annexe 1 à l''AE - BPU'!E38</f>
        <v>0</v>
      </c>
      <c r="G38" s="84" t="s">
        <v>36</v>
      </c>
      <c r="H38" s="18">
        <v>0.2</v>
      </c>
      <c r="I38" s="27">
        <f>'Annexe 1 à l''AE - BPU'!H38</f>
        <v>0</v>
      </c>
      <c r="J38" s="56">
        <f t="shared" si="12"/>
        <v>0</v>
      </c>
      <c r="K38" s="16">
        <f t="shared" si="13"/>
        <v>0</v>
      </c>
      <c r="L38" s="16">
        <f t="shared" si="14"/>
        <v>0</v>
      </c>
      <c r="M38" s="16">
        <f t="shared" si="15"/>
        <v>0</v>
      </c>
      <c r="N38" s="26">
        <f>'Annexe 1 à l''AE - BPU'!M38</f>
        <v>0</v>
      </c>
    </row>
    <row r="39" spans="1:14" ht="15.75" x14ac:dyDescent="0.25">
      <c r="A39" s="45"/>
      <c r="B39" s="89" t="s">
        <v>82</v>
      </c>
      <c r="C39" s="122" t="s">
        <v>98</v>
      </c>
      <c r="D39" s="24">
        <v>100</v>
      </c>
      <c r="E39" s="60" t="str">
        <f>'Annexe 1 à l''AE - BPU'!$C$12</f>
        <v>Non saisie</v>
      </c>
      <c r="F39" s="50">
        <f>'Annexe 1 à l''AE - BPU'!E39</f>
        <v>0</v>
      </c>
      <c r="G39" s="84" t="s">
        <v>36</v>
      </c>
      <c r="H39" s="18">
        <v>0.2</v>
      </c>
      <c r="I39" s="27">
        <f>'Annexe 1 à l''AE - BPU'!H39</f>
        <v>0</v>
      </c>
      <c r="J39" s="56">
        <f t="shared" si="12"/>
        <v>0</v>
      </c>
      <c r="K39" s="16">
        <f t="shared" si="13"/>
        <v>0</v>
      </c>
      <c r="L39" s="16">
        <f t="shared" si="14"/>
        <v>0</v>
      </c>
      <c r="M39" s="16">
        <f t="shared" si="15"/>
        <v>0</v>
      </c>
      <c r="N39" s="26">
        <f>'Annexe 1 à l''AE - BPU'!M39</f>
        <v>0</v>
      </c>
    </row>
    <row r="40" spans="1:14" ht="15.75" x14ac:dyDescent="0.25">
      <c r="A40" s="45"/>
      <c r="B40" s="89" t="s">
        <v>83</v>
      </c>
      <c r="C40" s="122" t="s">
        <v>99</v>
      </c>
      <c r="D40" s="24">
        <v>50</v>
      </c>
      <c r="E40" s="60" t="str">
        <f>'Annexe 1 à l''AE - BPU'!$C$12</f>
        <v>Non saisie</v>
      </c>
      <c r="F40" s="50">
        <f>'Annexe 1 à l''AE - BPU'!E40</f>
        <v>0</v>
      </c>
      <c r="G40" s="84" t="s">
        <v>36</v>
      </c>
      <c r="H40" s="18">
        <v>0.2</v>
      </c>
      <c r="I40" s="27">
        <f>'Annexe 1 à l''AE - BPU'!H40</f>
        <v>0</v>
      </c>
      <c r="J40" s="56">
        <f t="shared" si="12"/>
        <v>0</v>
      </c>
      <c r="K40" s="16">
        <f t="shared" si="13"/>
        <v>0</v>
      </c>
      <c r="L40" s="16">
        <f t="shared" si="14"/>
        <v>0</v>
      </c>
      <c r="M40" s="16">
        <f t="shared" si="15"/>
        <v>0</v>
      </c>
      <c r="N40" s="26">
        <f>'Annexe 1 à l''AE - BPU'!M40</f>
        <v>0</v>
      </c>
    </row>
    <row r="41" spans="1:14" ht="15.75" x14ac:dyDescent="0.25">
      <c r="A41" s="45"/>
      <c r="B41" s="89" t="s">
        <v>84</v>
      </c>
      <c r="C41" s="122" t="s">
        <v>100</v>
      </c>
      <c r="D41" s="24">
        <v>20</v>
      </c>
      <c r="E41" s="60" t="str">
        <f>'Annexe 1 à l''AE - BPU'!$C$12</f>
        <v>Non saisie</v>
      </c>
      <c r="F41" s="50">
        <f>'Annexe 1 à l''AE - BPU'!E41</f>
        <v>0</v>
      </c>
      <c r="G41" s="84" t="s">
        <v>36</v>
      </c>
      <c r="H41" s="18">
        <v>0.2</v>
      </c>
      <c r="I41" s="27">
        <f>'Annexe 1 à l''AE - BPU'!H41</f>
        <v>0</v>
      </c>
      <c r="J41" s="56">
        <f t="shared" si="12"/>
        <v>0</v>
      </c>
      <c r="K41" s="16">
        <f t="shared" si="13"/>
        <v>0</v>
      </c>
      <c r="L41" s="16">
        <f t="shared" si="14"/>
        <v>0</v>
      </c>
      <c r="M41" s="16">
        <f t="shared" si="15"/>
        <v>0</v>
      </c>
      <c r="N41" s="26">
        <f>'Annexe 1 à l''AE - BPU'!M41</f>
        <v>0</v>
      </c>
    </row>
    <row r="42" spans="1:14" ht="15.75" x14ac:dyDescent="0.25">
      <c r="A42" s="45"/>
      <c r="B42" s="89" t="s">
        <v>85</v>
      </c>
      <c r="C42" s="122" t="s">
        <v>101</v>
      </c>
      <c r="D42" s="24">
        <v>10</v>
      </c>
      <c r="E42" s="60" t="str">
        <f>'Annexe 1 à l''AE - BPU'!$C$12</f>
        <v>Non saisie</v>
      </c>
      <c r="F42" s="50">
        <f>'Annexe 1 à l''AE - BPU'!E42</f>
        <v>0</v>
      </c>
      <c r="G42" s="84" t="s">
        <v>36</v>
      </c>
      <c r="H42" s="18">
        <v>0.2</v>
      </c>
      <c r="I42" s="27">
        <f>'Annexe 1 à l''AE - BPU'!H42</f>
        <v>0</v>
      </c>
      <c r="J42" s="56">
        <f t="shared" si="12"/>
        <v>0</v>
      </c>
      <c r="K42" s="16">
        <f t="shared" si="13"/>
        <v>0</v>
      </c>
      <c r="L42" s="16">
        <f t="shared" si="14"/>
        <v>0</v>
      </c>
      <c r="M42" s="16">
        <f t="shared" si="15"/>
        <v>0</v>
      </c>
      <c r="N42" s="26">
        <f>'Annexe 1 à l''AE - BPU'!M42</f>
        <v>0</v>
      </c>
    </row>
    <row r="43" spans="1:14" ht="15.75" x14ac:dyDescent="0.25">
      <c r="A43" s="45"/>
      <c r="B43" s="89" t="s">
        <v>86</v>
      </c>
      <c r="C43" s="122" t="s">
        <v>102</v>
      </c>
      <c r="D43" s="24">
        <v>10</v>
      </c>
      <c r="E43" s="60" t="str">
        <f>'Annexe 1 à l''AE - BPU'!$C$12</f>
        <v>Non saisie</v>
      </c>
      <c r="F43" s="50">
        <f>'Annexe 1 à l''AE - BPU'!E43</f>
        <v>0</v>
      </c>
      <c r="G43" s="84" t="s">
        <v>36</v>
      </c>
      <c r="H43" s="18">
        <v>0.2</v>
      </c>
      <c r="I43" s="27">
        <f>'Annexe 1 à l''AE - BPU'!H43</f>
        <v>0</v>
      </c>
      <c r="J43" s="56">
        <f t="shared" si="12"/>
        <v>0</v>
      </c>
      <c r="K43" s="16">
        <f t="shared" si="13"/>
        <v>0</v>
      </c>
      <c r="L43" s="16">
        <f t="shared" si="14"/>
        <v>0</v>
      </c>
      <c r="M43" s="16">
        <f t="shared" si="15"/>
        <v>0</v>
      </c>
      <c r="N43" s="26">
        <f>'Annexe 1 à l''AE - BPU'!M43</f>
        <v>0</v>
      </c>
    </row>
    <row r="44" spans="1:14" ht="15.75" x14ac:dyDescent="0.25">
      <c r="A44" s="45"/>
      <c r="B44" s="89" t="s">
        <v>87</v>
      </c>
      <c r="C44" s="122" t="s">
        <v>103</v>
      </c>
      <c r="D44" s="24">
        <v>10</v>
      </c>
      <c r="E44" s="60" t="str">
        <f>'Annexe 1 à l''AE - BPU'!$C$12</f>
        <v>Non saisie</v>
      </c>
      <c r="F44" s="50">
        <f>'Annexe 1 à l''AE - BPU'!E44</f>
        <v>0</v>
      </c>
      <c r="G44" s="84" t="s">
        <v>36</v>
      </c>
      <c r="H44" s="18">
        <v>0.2</v>
      </c>
      <c r="I44" s="27">
        <f>'Annexe 1 à l''AE - BPU'!H44</f>
        <v>0</v>
      </c>
      <c r="J44" s="56">
        <f t="shared" ref="J44" si="16">D44*I44</f>
        <v>0</v>
      </c>
      <c r="K44" s="16">
        <f t="shared" ref="K44" si="17">IF(OR(I44="",H44=""),"-",I44*(1+H44))</f>
        <v>0</v>
      </c>
      <c r="L44" s="16">
        <f t="shared" ref="L44" si="18">IF(OR(F44="",I44=""),"-",F44*I44)</f>
        <v>0</v>
      </c>
      <c r="M44" s="16">
        <f t="shared" ref="M44" si="19">IF(OR(L44="-",H44="-"),"-",L44*(1+H44))</f>
        <v>0</v>
      </c>
      <c r="N44" s="26">
        <f>'Annexe 1 à l''AE - BPU'!M44</f>
        <v>0</v>
      </c>
    </row>
    <row r="45" spans="1:14" ht="15.75" x14ac:dyDescent="0.25">
      <c r="A45" s="33" t="s">
        <v>59</v>
      </c>
      <c r="B45" s="32" t="s">
        <v>39</v>
      </c>
      <c r="C45" s="25"/>
      <c r="D45" s="25"/>
      <c r="E45" s="9"/>
      <c r="F45" s="34"/>
      <c r="G45" s="83"/>
      <c r="H45" s="25"/>
      <c r="I45" s="34"/>
      <c r="J45" s="57"/>
      <c r="K45" s="9"/>
      <c r="L45" s="9"/>
      <c r="M45" s="9"/>
      <c r="N45" s="34"/>
    </row>
    <row r="46" spans="1:14" ht="15.75" x14ac:dyDescent="0.25">
      <c r="A46" s="86"/>
      <c r="B46" s="89" t="s">
        <v>40</v>
      </c>
      <c r="C46" s="17">
        <v>151865</v>
      </c>
      <c r="D46" s="47">
        <v>15</v>
      </c>
      <c r="E46" s="60" t="str">
        <f>'Annexe 1 à l''AE - BPU'!$C$12</f>
        <v>Non saisie</v>
      </c>
      <c r="F46" s="50">
        <f>'Annexe 1 à l''AE - BPU'!E45</f>
        <v>0</v>
      </c>
      <c r="G46" s="84" t="s">
        <v>36</v>
      </c>
      <c r="H46" s="18">
        <v>0.2</v>
      </c>
      <c r="I46" s="27">
        <f>'Annexe 1 à l''AE - BPU'!H46</f>
        <v>0</v>
      </c>
      <c r="J46" s="56">
        <f t="shared" ref="J46:J53" si="20">D46*I46</f>
        <v>0</v>
      </c>
      <c r="K46" s="16">
        <f t="shared" ref="K46:K53" si="21">IF(OR(I46="",H46=""),"-",I46*(1+H46))</f>
        <v>0</v>
      </c>
      <c r="L46" s="16">
        <f t="shared" ref="L46:L53" si="22">IF(OR(F46="",I46=""),"-",F46*I46)</f>
        <v>0</v>
      </c>
      <c r="M46" s="16">
        <f t="shared" ref="M46:M53" si="23">IF(OR(L46="-",H46="-"),"-",L46*(1+H46))</f>
        <v>0</v>
      </c>
      <c r="N46" s="26">
        <f>'Annexe 1 à l''AE - BPU'!M46</f>
        <v>0</v>
      </c>
    </row>
    <row r="47" spans="1:14" ht="15.75" x14ac:dyDescent="0.25">
      <c r="A47" s="86"/>
      <c r="B47" s="89" t="s">
        <v>41</v>
      </c>
      <c r="C47" s="17">
        <v>151866</v>
      </c>
      <c r="D47" s="47">
        <v>60</v>
      </c>
      <c r="E47" s="60" t="str">
        <f>'Annexe 1 à l''AE - BPU'!$C$12</f>
        <v>Non saisie</v>
      </c>
      <c r="F47" s="50">
        <f>'Annexe 1 à l''AE - BPU'!E46</f>
        <v>0</v>
      </c>
      <c r="G47" s="84" t="s">
        <v>36</v>
      </c>
      <c r="H47" s="18">
        <v>0.2</v>
      </c>
      <c r="I47" s="27">
        <f>'Annexe 1 à l''AE - BPU'!H47</f>
        <v>0</v>
      </c>
      <c r="J47" s="56">
        <f t="shared" si="20"/>
        <v>0</v>
      </c>
      <c r="K47" s="16">
        <f t="shared" si="21"/>
        <v>0</v>
      </c>
      <c r="L47" s="16">
        <f t="shared" si="22"/>
        <v>0</v>
      </c>
      <c r="M47" s="16">
        <f t="shared" si="23"/>
        <v>0</v>
      </c>
      <c r="N47" s="26">
        <f>'Annexe 1 à l''AE - BPU'!M47</f>
        <v>0</v>
      </c>
    </row>
    <row r="48" spans="1:14" ht="15.75" x14ac:dyDescent="0.25">
      <c r="A48" s="86"/>
      <c r="B48" s="89" t="s">
        <v>42</v>
      </c>
      <c r="C48" s="17">
        <v>151867</v>
      </c>
      <c r="D48" s="47">
        <v>40</v>
      </c>
      <c r="E48" s="60" t="str">
        <f>'Annexe 1 à l''AE - BPU'!$C$12</f>
        <v>Non saisie</v>
      </c>
      <c r="F48" s="50">
        <f>'Annexe 1 à l''AE - BPU'!E47</f>
        <v>0</v>
      </c>
      <c r="G48" s="84" t="s">
        <v>36</v>
      </c>
      <c r="H48" s="18">
        <v>0.2</v>
      </c>
      <c r="I48" s="27">
        <f>'Annexe 1 à l''AE - BPU'!H48</f>
        <v>0</v>
      </c>
      <c r="J48" s="56">
        <f t="shared" si="20"/>
        <v>0</v>
      </c>
      <c r="K48" s="16">
        <f t="shared" si="21"/>
        <v>0</v>
      </c>
      <c r="L48" s="16">
        <f t="shared" si="22"/>
        <v>0</v>
      </c>
      <c r="M48" s="16">
        <f t="shared" si="23"/>
        <v>0</v>
      </c>
      <c r="N48" s="26">
        <f>'Annexe 1 à l''AE - BPU'!M48</f>
        <v>0</v>
      </c>
    </row>
    <row r="49" spans="1:14" ht="15.75" x14ac:dyDescent="0.25">
      <c r="A49" s="86"/>
      <c r="B49" s="89" t="s">
        <v>43</v>
      </c>
      <c r="C49" s="17">
        <v>151868</v>
      </c>
      <c r="D49" s="47">
        <v>65</v>
      </c>
      <c r="E49" s="60" t="str">
        <f>'Annexe 1 à l''AE - BPU'!$C$12</f>
        <v>Non saisie</v>
      </c>
      <c r="F49" s="50">
        <f>'Annexe 1 à l''AE - BPU'!E48</f>
        <v>0</v>
      </c>
      <c r="G49" s="84" t="s">
        <v>36</v>
      </c>
      <c r="H49" s="18">
        <v>0.2</v>
      </c>
      <c r="I49" s="27">
        <f>'Annexe 1 à l''AE - BPU'!H49</f>
        <v>0</v>
      </c>
      <c r="J49" s="56">
        <f t="shared" si="20"/>
        <v>0</v>
      </c>
      <c r="K49" s="16">
        <f t="shared" si="21"/>
        <v>0</v>
      </c>
      <c r="L49" s="16">
        <f t="shared" si="22"/>
        <v>0</v>
      </c>
      <c r="M49" s="16">
        <f t="shared" si="23"/>
        <v>0</v>
      </c>
      <c r="N49" s="26">
        <f>'Annexe 1 à l''AE - BPU'!M49</f>
        <v>0</v>
      </c>
    </row>
    <row r="50" spans="1:14" ht="15.75" x14ac:dyDescent="0.25">
      <c r="A50" s="86"/>
      <c r="B50" s="89" t="s">
        <v>44</v>
      </c>
      <c r="C50" s="17">
        <v>151869</v>
      </c>
      <c r="D50" s="47">
        <v>70</v>
      </c>
      <c r="E50" s="60" t="str">
        <f>'Annexe 1 à l''AE - BPU'!$C$12</f>
        <v>Non saisie</v>
      </c>
      <c r="F50" s="50">
        <f>'Annexe 1 à l''AE - BPU'!E49</f>
        <v>0</v>
      </c>
      <c r="G50" s="84" t="s">
        <v>36</v>
      </c>
      <c r="H50" s="18">
        <v>0.2</v>
      </c>
      <c r="I50" s="27">
        <f>'Annexe 1 à l''AE - BPU'!H50</f>
        <v>0</v>
      </c>
      <c r="J50" s="56">
        <f t="shared" si="20"/>
        <v>0</v>
      </c>
      <c r="K50" s="16">
        <f t="shared" si="21"/>
        <v>0</v>
      </c>
      <c r="L50" s="16">
        <f t="shared" si="22"/>
        <v>0</v>
      </c>
      <c r="M50" s="16">
        <f t="shared" si="23"/>
        <v>0</v>
      </c>
      <c r="N50" s="26">
        <f>'Annexe 1 à l''AE - BPU'!M50</f>
        <v>0</v>
      </c>
    </row>
    <row r="51" spans="1:14" ht="15.75" x14ac:dyDescent="0.25">
      <c r="A51" s="86"/>
      <c r="B51" s="89" t="s">
        <v>45</v>
      </c>
      <c r="C51" s="17">
        <v>151870</v>
      </c>
      <c r="D51" s="47">
        <v>10</v>
      </c>
      <c r="E51" s="60" t="str">
        <f>'Annexe 1 à l''AE - BPU'!$C$12</f>
        <v>Non saisie</v>
      </c>
      <c r="F51" s="50">
        <f>'Annexe 1 à l''AE - BPU'!E50</f>
        <v>0</v>
      </c>
      <c r="G51" s="84" t="s">
        <v>36</v>
      </c>
      <c r="H51" s="18">
        <v>0.2</v>
      </c>
      <c r="I51" s="27">
        <f>'Annexe 1 à l''AE - BPU'!H51</f>
        <v>0</v>
      </c>
      <c r="J51" s="56">
        <f t="shared" si="20"/>
        <v>0</v>
      </c>
      <c r="K51" s="16">
        <f t="shared" si="21"/>
        <v>0</v>
      </c>
      <c r="L51" s="16">
        <f t="shared" si="22"/>
        <v>0</v>
      </c>
      <c r="M51" s="16">
        <f t="shared" si="23"/>
        <v>0</v>
      </c>
      <c r="N51" s="26">
        <f>'Annexe 1 à l''AE - BPU'!M51</f>
        <v>0</v>
      </c>
    </row>
    <row r="52" spans="1:14" ht="15.75" x14ac:dyDescent="0.25">
      <c r="A52" s="86"/>
      <c r="B52" s="89" t="s">
        <v>46</v>
      </c>
      <c r="C52" s="17">
        <v>157764</v>
      </c>
      <c r="D52" s="47">
        <v>10</v>
      </c>
      <c r="E52" s="60" t="str">
        <f>'Annexe 1 à l''AE - BPU'!$C$12</f>
        <v>Non saisie</v>
      </c>
      <c r="F52" s="50">
        <f>'Annexe 1 à l''AE - BPU'!E51</f>
        <v>0</v>
      </c>
      <c r="G52" s="84" t="s">
        <v>36</v>
      </c>
      <c r="H52" s="18">
        <v>0.2</v>
      </c>
      <c r="I52" s="27">
        <f>'Annexe 1 à l''AE - BPU'!H52</f>
        <v>0</v>
      </c>
      <c r="J52" s="56">
        <f t="shared" si="20"/>
        <v>0</v>
      </c>
      <c r="K52" s="16">
        <f t="shared" si="21"/>
        <v>0</v>
      </c>
      <c r="L52" s="16">
        <f t="shared" si="22"/>
        <v>0</v>
      </c>
      <c r="M52" s="16">
        <f t="shared" si="23"/>
        <v>0</v>
      </c>
      <c r="N52" s="26">
        <f>'Annexe 1 à l''AE - BPU'!M52</f>
        <v>0</v>
      </c>
    </row>
    <row r="53" spans="1:14" ht="15.75" x14ac:dyDescent="0.25">
      <c r="A53" s="86"/>
      <c r="B53" s="89" t="s">
        <v>47</v>
      </c>
      <c r="C53" s="17">
        <v>157765</v>
      </c>
      <c r="D53" s="47">
        <v>10</v>
      </c>
      <c r="E53" s="60" t="str">
        <f>'Annexe 1 à l''AE - BPU'!$C$12</f>
        <v>Non saisie</v>
      </c>
      <c r="F53" s="50">
        <f>'Annexe 1 à l''AE - BPU'!E52</f>
        <v>0</v>
      </c>
      <c r="G53" s="84" t="s">
        <v>36</v>
      </c>
      <c r="H53" s="18">
        <v>0.2</v>
      </c>
      <c r="I53" s="27">
        <f>'Annexe 1 à l''AE - BPU'!H53</f>
        <v>0</v>
      </c>
      <c r="J53" s="56">
        <f t="shared" si="20"/>
        <v>0</v>
      </c>
      <c r="K53" s="16">
        <f t="shared" si="21"/>
        <v>0</v>
      </c>
      <c r="L53" s="16">
        <f t="shared" si="22"/>
        <v>0</v>
      </c>
      <c r="M53" s="16">
        <f t="shared" si="23"/>
        <v>0</v>
      </c>
      <c r="N53" s="26">
        <f>'Annexe 1 à l''AE - BPU'!M53</f>
        <v>0</v>
      </c>
    </row>
    <row r="54" spans="1:14" ht="15.75" x14ac:dyDescent="0.25">
      <c r="A54" s="85" t="s">
        <v>60</v>
      </c>
      <c r="B54" s="90" t="s">
        <v>48</v>
      </c>
      <c r="C54" s="48"/>
      <c r="D54" s="48"/>
      <c r="E54" s="9"/>
      <c r="F54" s="34"/>
      <c r="G54" s="83"/>
      <c r="H54" s="25"/>
      <c r="I54" s="34"/>
      <c r="J54" s="57"/>
      <c r="K54" s="9"/>
      <c r="L54" s="9"/>
      <c r="M54" s="9"/>
      <c r="N54" s="34"/>
    </row>
    <row r="55" spans="1:14" ht="15.75" x14ac:dyDescent="0.25">
      <c r="A55" s="86"/>
      <c r="B55" s="89" t="s">
        <v>49</v>
      </c>
      <c r="C55" s="17">
        <v>151871</v>
      </c>
      <c r="D55" s="47">
        <v>20</v>
      </c>
      <c r="E55" s="60" t="str">
        <f>'Annexe 1 à l''AE - BPU'!$C$12</f>
        <v>Non saisie</v>
      </c>
      <c r="F55" s="50">
        <f>'Annexe 1 à l''AE - BPU'!E54</f>
        <v>0</v>
      </c>
      <c r="G55" s="84" t="s">
        <v>36</v>
      </c>
      <c r="H55" s="18">
        <v>0.2</v>
      </c>
      <c r="I55" s="27">
        <f>'Annexe 1 à l''AE - BPU'!H55</f>
        <v>0</v>
      </c>
      <c r="J55" s="56">
        <f t="shared" ref="J55:J64" si="24">D55*I55</f>
        <v>0</v>
      </c>
      <c r="K55" s="16">
        <f t="shared" ref="K55:K64" si="25">IF(OR(I55="",H55=""),"-",I55*(1+H55))</f>
        <v>0</v>
      </c>
      <c r="L55" s="16">
        <f t="shared" ref="L55:L64" si="26">IF(OR(F55="",I55=""),"-",F55*I55)</f>
        <v>0</v>
      </c>
      <c r="M55" s="16">
        <f t="shared" ref="M55:M64" si="27">IF(OR(L55="-",H55="-"),"-",L55*(1+H55))</f>
        <v>0</v>
      </c>
      <c r="N55" s="26">
        <f>'Annexe 1 à l''AE - BPU'!M55</f>
        <v>0</v>
      </c>
    </row>
    <row r="56" spans="1:14" ht="15.75" x14ac:dyDescent="0.25">
      <c r="A56" s="86"/>
      <c r="B56" s="89" t="s">
        <v>50</v>
      </c>
      <c r="C56" s="17">
        <v>151872</v>
      </c>
      <c r="D56" s="47">
        <v>40</v>
      </c>
      <c r="E56" s="60" t="str">
        <f>'Annexe 1 à l''AE - BPU'!$C$12</f>
        <v>Non saisie</v>
      </c>
      <c r="F56" s="50">
        <f>'Annexe 1 à l''AE - BPU'!E55</f>
        <v>0</v>
      </c>
      <c r="G56" s="17" t="s">
        <v>36</v>
      </c>
      <c r="H56" s="18">
        <v>0.2</v>
      </c>
      <c r="I56" s="27">
        <f>'Annexe 1 à l''AE - BPU'!H56</f>
        <v>0</v>
      </c>
      <c r="J56" s="56">
        <f t="shared" si="24"/>
        <v>0</v>
      </c>
      <c r="K56" s="16">
        <f t="shared" si="25"/>
        <v>0</v>
      </c>
      <c r="L56" s="16">
        <f t="shared" si="26"/>
        <v>0</v>
      </c>
      <c r="M56" s="16">
        <f t="shared" si="27"/>
        <v>0</v>
      </c>
      <c r="N56" s="26">
        <f>'Annexe 1 à l''AE - BPU'!M56</f>
        <v>0</v>
      </c>
    </row>
    <row r="57" spans="1:14" ht="15.75" x14ac:dyDescent="0.25">
      <c r="A57" s="86"/>
      <c r="B57" s="89" t="s">
        <v>51</v>
      </c>
      <c r="C57" s="17">
        <v>151873</v>
      </c>
      <c r="D57" s="47">
        <v>60</v>
      </c>
      <c r="E57" s="60" t="str">
        <f>'Annexe 1 à l''AE - BPU'!$C$12</f>
        <v>Non saisie</v>
      </c>
      <c r="F57" s="50">
        <f>'Annexe 1 à l''AE - BPU'!E56</f>
        <v>0</v>
      </c>
      <c r="G57" s="17" t="s">
        <v>36</v>
      </c>
      <c r="H57" s="18">
        <v>0.2</v>
      </c>
      <c r="I57" s="27">
        <f>'Annexe 1 à l''AE - BPU'!H57</f>
        <v>0</v>
      </c>
      <c r="J57" s="56">
        <f t="shared" si="24"/>
        <v>0</v>
      </c>
      <c r="K57" s="16">
        <f t="shared" si="25"/>
        <v>0</v>
      </c>
      <c r="L57" s="16">
        <f t="shared" si="26"/>
        <v>0</v>
      </c>
      <c r="M57" s="16">
        <f t="shared" si="27"/>
        <v>0</v>
      </c>
      <c r="N57" s="26">
        <f>'Annexe 1 à l''AE - BPU'!M57</f>
        <v>0</v>
      </c>
    </row>
    <row r="58" spans="1:14" ht="15.75" x14ac:dyDescent="0.25">
      <c r="A58" s="86"/>
      <c r="B58" s="89" t="s">
        <v>52</v>
      </c>
      <c r="C58" s="17">
        <v>151874</v>
      </c>
      <c r="D58" s="47">
        <v>70</v>
      </c>
      <c r="E58" s="60" t="str">
        <f>'Annexe 1 à l''AE - BPU'!$C$12</f>
        <v>Non saisie</v>
      </c>
      <c r="F58" s="50">
        <f>'Annexe 1 à l''AE - BPU'!E57</f>
        <v>0</v>
      </c>
      <c r="G58" s="17" t="s">
        <v>36</v>
      </c>
      <c r="H58" s="18">
        <v>0.2</v>
      </c>
      <c r="I58" s="27">
        <f>'Annexe 1 à l''AE - BPU'!H58</f>
        <v>0</v>
      </c>
      <c r="J58" s="56">
        <f t="shared" si="24"/>
        <v>0</v>
      </c>
      <c r="K58" s="16">
        <f t="shared" si="25"/>
        <v>0</v>
      </c>
      <c r="L58" s="16">
        <f t="shared" si="26"/>
        <v>0</v>
      </c>
      <c r="M58" s="16">
        <f t="shared" si="27"/>
        <v>0</v>
      </c>
      <c r="N58" s="26">
        <f>'Annexe 1 à l''AE - BPU'!M58</f>
        <v>0</v>
      </c>
    </row>
    <row r="59" spans="1:14" ht="15.75" x14ac:dyDescent="0.25">
      <c r="A59" s="86"/>
      <c r="B59" s="89" t="s">
        <v>53</v>
      </c>
      <c r="C59" s="17">
        <v>151875</v>
      </c>
      <c r="D59" s="47">
        <v>60</v>
      </c>
      <c r="E59" s="60" t="str">
        <f>'Annexe 1 à l''AE - BPU'!$C$12</f>
        <v>Non saisie</v>
      </c>
      <c r="F59" s="50">
        <f>'Annexe 1 à l''AE - BPU'!E58</f>
        <v>0</v>
      </c>
      <c r="G59" s="17" t="s">
        <v>36</v>
      </c>
      <c r="H59" s="18">
        <v>0.2</v>
      </c>
      <c r="I59" s="27">
        <f>'Annexe 1 à l''AE - BPU'!H59</f>
        <v>0</v>
      </c>
      <c r="J59" s="56">
        <f t="shared" si="24"/>
        <v>0</v>
      </c>
      <c r="K59" s="16">
        <f t="shared" si="25"/>
        <v>0</v>
      </c>
      <c r="L59" s="16">
        <f t="shared" si="26"/>
        <v>0</v>
      </c>
      <c r="M59" s="16">
        <f t="shared" si="27"/>
        <v>0</v>
      </c>
      <c r="N59" s="26">
        <f>'Annexe 1 à l''AE - BPU'!M59</f>
        <v>0</v>
      </c>
    </row>
    <row r="60" spans="1:14" ht="15.75" x14ac:dyDescent="0.25">
      <c r="A60" s="86"/>
      <c r="B60" s="89" t="s">
        <v>54</v>
      </c>
      <c r="C60" s="17">
        <v>151876</v>
      </c>
      <c r="D60" s="47">
        <v>60</v>
      </c>
      <c r="E60" s="60" t="str">
        <f>'Annexe 1 à l''AE - BPU'!$C$12</f>
        <v>Non saisie</v>
      </c>
      <c r="F60" s="50">
        <f>'Annexe 1 à l''AE - BPU'!E59</f>
        <v>0</v>
      </c>
      <c r="G60" s="17" t="s">
        <v>36</v>
      </c>
      <c r="H60" s="18">
        <v>0.2</v>
      </c>
      <c r="I60" s="27">
        <f>'Annexe 1 à l''AE - BPU'!H60</f>
        <v>0</v>
      </c>
      <c r="J60" s="56">
        <f t="shared" si="24"/>
        <v>0</v>
      </c>
      <c r="K60" s="16">
        <f t="shared" si="25"/>
        <v>0</v>
      </c>
      <c r="L60" s="16">
        <f t="shared" si="26"/>
        <v>0</v>
      </c>
      <c r="M60" s="16">
        <f t="shared" si="27"/>
        <v>0</v>
      </c>
      <c r="N60" s="26">
        <f>'Annexe 1 à l''AE - BPU'!M60</f>
        <v>0</v>
      </c>
    </row>
    <row r="61" spans="1:14" ht="15.75" x14ac:dyDescent="0.25">
      <c r="A61" s="86"/>
      <c r="B61" s="89" t="s">
        <v>55</v>
      </c>
      <c r="C61" s="17">
        <v>151877</v>
      </c>
      <c r="D61" s="47">
        <v>30</v>
      </c>
      <c r="E61" s="60" t="str">
        <f>'Annexe 1 à l''AE - BPU'!$C$12</f>
        <v>Non saisie</v>
      </c>
      <c r="F61" s="50">
        <f>'Annexe 1 à l''AE - BPU'!E60</f>
        <v>0</v>
      </c>
      <c r="G61" s="17" t="s">
        <v>36</v>
      </c>
      <c r="H61" s="18">
        <v>0.2</v>
      </c>
      <c r="I61" s="27">
        <f>'Annexe 1 à l''AE - BPU'!H61</f>
        <v>0</v>
      </c>
      <c r="J61" s="56">
        <f t="shared" si="24"/>
        <v>0</v>
      </c>
      <c r="K61" s="16">
        <f t="shared" si="25"/>
        <v>0</v>
      </c>
      <c r="L61" s="16">
        <f t="shared" si="26"/>
        <v>0</v>
      </c>
      <c r="M61" s="16">
        <f t="shared" si="27"/>
        <v>0</v>
      </c>
      <c r="N61" s="26">
        <f>'Annexe 1 à l''AE - BPU'!M61</f>
        <v>0</v>
      </c>
    </row>
    <row r="62" spans="1:14" ht="15.75" x14ac:dyDescent="0.25">
      <c r="A62" s="86"/>
      <c r="B62" s="89" t="s">
        <v>56</v>
      </c>
      <c r="C62" s="17">
        <v>151878</v>
      </c>
      <c r="D62" s="47">
        <v>15</v>
      </c>
      <c r="E62" s="60" t="str">
        <f>'Annexe 1 à l''AE - BPU'!$C$12</f>
        <v>Non saisie</v>
      </c>
      <c r="F62" s="50">
        <f>'Annexe 1 à l''AE - BPU'!E61</f>
        <v>0</v>
      </c>
      <c r="G62" s="17" t="s">
        <v>36</v>
      </c>
      <c r="H62" s="18">
        <v>0.2</v>
      </c>
      <c r="I62" s="27">
        <f>'Annexe 1 à l''AE - BPU'!H62</f>
        <v>0</v>
      </c>
      <c r="J62" s="56">
        <f t="shared" si="24"/>
        <v>0</v>
      </c>
      <c r="K62" s="16">
        <f t="shared" si="25"/>
        <v>0</v>
      </c>
      <c r="L62" s="16">
        <f t="shared" si="26"/>
        <v>0</v>
      </c>
      <c r="M62" s="16">
        <f t="shared" si="27"/>
        <v>0</v>
      </c>
      <c r="N62" s="26">
        <f>'Annexe 1 à l''AE - BPU'!M62</f>
        <v>0</v>
      </c>
    </row>
    <row r="63" spans="1:14" ht="15.75" x14ac:dyDescent="0.25">
      <c r="A63" s="86"/>
      <c r="B63" s="89" t="s">
        <v>57</v>
      </c>
      <c r="C63" s="17">
        <v>151879</v>
      </c>
      <c r="D63" s="47">
        <v>15</v>
      </c>
      <c r="E63" s="60" t="str">
        <f>'Annexe 1 à l''AE - BPU'!$C$12</f>
        <v>Non saisie</v>
      </c>
      <c r="F63" s="50">
        <f>'Annexe 1 à l''AE - BPU'!E62</f>
        <v>0</v>
      </c>
      <c r="G63" s="17" t="s">
        <v>36</v>
      </c>
      <c r="H63" s="18">
        <v>0.2</v>
      </c>
      <c r="I63" s="27">
        <f>'Annexe 1 à l''AE - BPU'!H63</f>
        <v>0</v>
      </c>
      <c r="J63" s="56">
        <f t="shared" si="24"/>
        <v>0</v>
      </c>
      <c r="K63" s="16">
        <f t="shared" si="25"/>
        <v>0</v>
      </c>
      <c r="L63" s="16">
        <f t="shared" si="26"/>
        <v>0</v>
      </c>
      <c r="M63" s="16">
        <f t="shared" si="27"/>
        <v>0</v>
      </c>
      <c r="N63" s="26">
        <f>'Annexe 1 à l''AE - BPU'!M63</f>
        <v>0</v>
      </c>
    </row>
    <row r="64" spans="1:14" ht="16.5" thickBot="1" x14ac:dyDescent="0.3">
      <c r="A64" s="87"/>
      <c r="B64" s="91" t="s">
        <v>58</v>
      </c>
      <c r="C64" s="20">
        <v>151880</v>
      </c>
      <c r="D64" s="49">
        <v>10</v>
      </c>
      <c r="E64" s="92" t="str">
        <f>'Annexe 1 à l''AE - BPU'!$C$12</f>
        <v>Non saisie</v>
      </c>
      <c r="F64" s="93">
        <f>'Annexe 1 à l''AE - BPU'!E63</f>
        <v>0</v>
      </c>
      <c r="G64" s="20" t="s">
        <v>36</v>
      </c>
      <c r="H64" s="21">
        <v>0.2</v>
      </c>
      <c r="I64" s="94">
        <f>'Annexe 1 à l''AE - BPU'!H64</f>
        <v>0</v>
      </c>
      <c r="J64" s="58">
        <f t="shared" si="24"/>
        <v>0</v>
      </c>
      <c r="K64" s="22">
        <f t="shared" si="25"/>
        <v>0</v>
      </c>
      <c r="L64" s="22">
        <f t="shared" si="26"/>
        <v>0</v>
      </c>
      <c r="M64" s="22">
        <f t="shared" si="27"/>
        <v>0</v>
      </c>
      <c r="N64" s="26">
        <f>'Annexe 1 à l''AE - BPU'!M64</f>
        <v>0</v>
      </c>
    </row>
    <row r="66" spans="2:13" ht="15.75" thickBot="1" x14ac:dyDescent="0.3"/>
    <row r="67" spans="2:13" ht="15.75" thickBot="1" x14ac:dyDescent="0.3">
      <c r="B67" s="28" t="s">
        <v>37</v>
      </c>
      <c r="C67" s="54"/>
      <c r="D67" s="54"/>
      <c r="E67" s="54"/>
      <c r="F67" s="54"/>
      <c r="G67" s="54"/>
      <c r="H67" s="54"/>
      <c r="I67" s="54"/>
      <c r="J67" s="82">
        <f>SUM(J12:J64)</f>
        <v>0</v>
      </c>
      <c r="K67" s="29">
        <f>SUM(K12:K64)</f>
        <v>0</v>
      </c>
      <c r="L67" s="29">
        <f>SUM(L12:L64)</f>
        <v>0</v>
      </c>
      <c r="M67" s="30">
        <f>SUM(M12:M64)</f>
        <v>0</v>
      </c>
    </row>
  </sheetData>
  <mergeCells count="5">
    <mergeCell ref="D8:M8"/>
    <mergeCell ref="O1:V6"/>
    <mergeCell ref="A2:N2"/>
    <mergeCell ref="A4:N4"/>
    <mergeCell ref="A6:N6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à l'AE - BPU</vt:lpstr>
      <vt:lpstr>Annexe 4 au RC - 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RAFTON ADRIEN</dc:creator>
  <cp:lastModifiedBy>RAFTON ADRIEN</cp:lastModifiedBy>
  <dcterms:created xsi:type="dcterms:W3CDTF">2024-09-25T07:46:28Z</dcterms:created>
  <dcterms:modified xsi:type="dcterms:W3CDTF">2025-01-23T13:44:40Z</dcterms:modified>
</cp:coreProperties>
</file>