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200" windowHeight="1185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3" l="1"/>
  <c r="N13" i="3" l="1"/>
  <c r="N15" i="3"/>
  <c r="N16" i="3"/>
  <c r="N17" i="3"/>
  <c r="N18" i="3"/>
  <c r="N12" i="3"/>
  <c r="E13" i="3" l="1"/>
  <c r="E14" i="3"/>
  <c r="E15" i="3"/>
  <c r="E16" i="3"/>
  <c r="E17" i="3"/>
  <c r="E18" i="3"/>
  <c r="E12" i="3"/>
  <c r="C13" i="2"/>
  <c r="C14" i="2"/>
  <c r="C15" i="2"/>
  <c r="C16" i="2"/>
  <c r="C17" i="2"/>
  <c r="C18" i="2"/>
  <c r="C12" i="2"/>
  <c r="I13" i="3" l="1"/>
  <c r="J13" i="3" s="1"/>
  <c r="I14" i="3"/>
  <c r="I15" i="3"/>
  <c r="J15" i="3" s="1"/>
  <c r="I16" i="3"/>
  <c r="K16" i="3" s="1"/>
  <c r="I17" i="3"/>
  <c r="J17" i="3" s="1"/>
  <c r="I18" i="3"/>
  <c r="K18" i="3" s="1"/>
  <c r="I12" i="3"/>
  <c r="K12" i="3" s="1"/>
  <c r="F13" i="3"/>
  <c r="F14" i="3"/>
  <c r="F15" i="3"/>
  <c r="F16" i="3"/>
  <c r="F17" i="3"/>
  <c r="F18" i="3"/>
  <c r="F12" i="3"/>
  <c r="J18" i="2"/>
  <c r="K18" i="2" s="1"/>
  <c r="I18" i="2"/>
  <c r="J17" i="2"/>
  <c r="K17" i="2" s="1"/>
  <c r="I17" i="2"/>
  <c r="J16" i="2"/>
  <c r="K16" i="2" s="1"/>
  <c r="I16" i="2"/>
  <c r="J15" i="2"/>
  <c r="K15" i="2" s="1"/>
  <c r="I15" i="2"/>
  <c r="J14" i="2"/>
  <c r="K14" i="2" s="1"/>
  <c r="I14" i="2"/>
  <c r="J13" i="2"/>
  <c r="K13" i="2" s="1"/>
  <c r="I13" i="2"/>
  <c r="J12" i="2"/>
  <c r="K12" i="2" s="1"/>
  <c r="I12" i="2"/>
  <c r="K13" i="3" l="1"/>
  <c r="J18" i="3"/>
  <c r="L18" i="3"/>
  <c r="M18" i="3" s="1"/>
  <c r="K17" i="3"/>
  <c r="L17" i="3"/>
  <c r="M17" i="3" s="1"/>
  <c r="L13" i="3"/>
  <c r="M13" i="3" s="1"/>
  <c r="L14" i="3"/>
  <c r="M14" i="3" s="1"/>
  <c r="J14" i="3"/>
  <c r="L16" i="3"/>
  <c r="M16" i="3" s="1"/>
  <c r="L15" i="3"/>
  <c r="M15" i="3" s="1"/>
  <c r="J16" i="3"/>
  <c r="K15" i="3"/>
  <c r="L12" i="3"/>
  <c r="J12" i="3"/>
  <c r="K14" i="3"/>
  <c r="K20" i="3" l="1"/>
  <c r="M12" i="3"/>
  <c r="M20" i="3" s="1"/>
  <c r="L20" i="3"/>
  <c r="J20" i="3"/>
</calcChain>
</file>

<file path=xl/sharedStrings.xml><?xml version="1.0" encoding="utf-8"?>
<sst xmlns="http://schemas.openxmlformats.org/spreadsheetml/2006/main" count="87" uniqueCount="47">
  <si>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</si>
  <si>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</si>
  <si>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</si>
  <si>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</si>
  <si>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</si>
  <si>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</si>
  <si>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</si>
  <si>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</si>
  <si>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</si>
  <si>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</si>
  <si>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</si>
  <si>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</si>
  <si>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</si>
  <si>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</si>
  <si>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</si>
  <si>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</si>
  <si>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</si>
  <si>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</si>
  <si>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PARKA UNISEXE</t>
  </si>
  <si>
    <t>PARKA TAILLE S</t>
  </si>
  <si>
    <t>Unité</t>
  </si>
  <si>
    <t>PARKA TAILLE M</t>
  </si>
  <si>
    <t>PARKA TAILLE L</t>
  </si>
  <si>
    <t>PARKA TAILLE XL</t>
  </si>
  <si>
    <t>PARKA TAILLE XXL</t>
  </si>
  <si>
    <t>PARKA TAILLE 3XL</t>
  </si>
  <si>
    <t>PARKA TAILLE 4XL</t>
  </si>
  <si>
    <t>PRIX UNITAIRE X QUANTITE</t>
  </si>
  <si>
    <t>LOT 3 : PARKA (HORS SAMU)</t>
  </si>
  <si>
    <t>SOMME LOT N°3</t>
  </si>
  <si>
    <t>3.1</t>
  </si>
  <si>
    <t>Les colonnes sont complétées automatiquement</t>
  </si>
  <si>
    <t>Nom du candidat :</t>
  </si>
  <si>
    <t>% de remise catalogue consentie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</si>
  <si>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</si>
  <si>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</si>
  <si>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</si>
  <si>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</si>
  <si>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</si>
  <si>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</si>
  <si>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</si>
  <si>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</si>
  <si>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</si>
  <si>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Oui</t>
  </si>
  <si>
    <t>Non</t>
  </si>
  <si>
    <t xml:space="preserve">ANNEXE 4.3  Au RC : Données Quantitative Estimative </t>
  </si>
  <si>
    <t>Origine des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</si>
</sst>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6DE0FB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mediumGray">
        <bgColor theme="4" tint="0.59999389629810485"/>
      </patternFill>
    </fill>
    <fill>
      <patternFill patternType="mediumGray">
        <bgColor theme="9" tint="0.59999389629810485"/>
      </patternFill>
    </fill>
    <fill>
      <patternFill patternType="mediumGray">
        <bgColor theme="7" tint="0.79998168889431442"/>
      </patternFill>
    </fill>
    <fill>
      <patternFill patternType="mediumGray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mediumGray">
        <bgColor theme="7" tint="0.59999389629810485"/>
      </patternFill>
    </fill>
    <fill>
      <patternFill patternType="mediumGray">
        <bgColor theme="5" tint="0.59999389629810485"/>
      </patternFill>
    </fill>
    <fill>
      <patternFill patternType="mediumGray">
        <bgColor theme="2" tint="-0.249977111117893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0" borderId="17" xfId="0" applyFont="1" applyFill="1" applyBorder="1" applyAlignment="1" applyProtection="1">
      <alignment horizontal="left" vertical="center" wrapText="1"/>
    </xf>
    <xf numFmtId="0" fontId="0" fillId="7" borderId="16" xfId="0" applyFill="1" applyBorder="1" applyAlignment="1">
      <alignment wrapText="1"/>
    </xf>
    <xf numFmtId="0" fontId="0" fillId="8" borderId="16" xfId="0" applyFill="1" applyBorder="1" applyAlignment="1">
      <alignment wrapText="1"/>
    </xf>
    <xf numFmtId="0" fontId="0" fillId="7" borderId="18" xfId="0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9" borderId="16" xfId="0" applyFill="1" applyBorder="1" applyAlignment="1">
      <alignment wrapText="1"/>
    </xf>
    <xf numFmtId="0" fontId="11" fillId="10" borderId="16" xfId="0" applyFont="1" applyFill="1" applyBorder="1" applyAlignment="1" applyProtection="1">
      <alignment horizontal="left" vertical="center" wrapText="1"/>
    </xf>
    <xf numFmtId="0" fontId="0" fillId="11" borderId="16" xfId="0" applyFill="1" applyBorder="1" applyAlignment="1">
      <alignment wrapText="1"/>
    </xf>
    <xf numFmtId="9" fontId="11" fillId="10" borderId="16" xfId="2" applyFont="1" applyFill="1" applyBorder="1" applyAlignment="1" applyProtection="1">
      <alignment horizontal="center" vertical="center" wrapText="1"/>
    </xf>
    <xf numFmtId="44" fontId="0" fillId="12" borderId="16" xfId="1" applyFont="1" applyFill="1" applyBorder="1" applyAlignment="1">
      <alignment horizontal="center" wrapText="1"/>
    </xf>
    <xf numFmtId="0" fontId="0" fillId="11" borderId="18" xfId="0" applyFill="1" applyBorder="1" applyAlignment="1">
      <alignment wrapText="1"/>
    </xf>
    <xf numFmtId="0" fontId="0" fillId="9" borderId="13" xfId="0" applyFill="1" applyBorder="1" applyAlignment="1">
      <alignment wrapText="1"/>
    </xf>
    <xf numFmtId="0" fontId="10" fillId="0" borderId="19" xfId="0" applyFont="1" applyFill="1" applyBorder="1" applyAlignment="1" applyProtection="1">
      <alignment horizontal="left" vertical="center" wrapText="1"/>
    </xf>
    <xf numFmtId="0" fontId="11" fillId="10" borderId="13" xfId="0" applyFont="1" applyFill="1" applyBorder="1" applyAlignment="1" applyProtection="1">
      <alignment horizontal="left" vertical="center" wrapText="1"/>
    </xf>
    <xf numFmtId="0" fontId="0" fillId="11" borderId="13" xfId="0" applyFill="1" applyBorder="1" applyAlignment="1">
      <alignment wrapText="1"/>
    </xf>
    <xf numFmtId="9" fontId="11" fillId="10" borderId="13" xfId="2" applyFont="1" applyFill="1" applyBorder="1" applyAlignment="1" applyProtection="1">
      <alignment horizontal="center" vertical="center" wrapText="1"/>
    </xf>
    <xf numFmtId="44" fontId="0" fillId="12" borderId="13" xfId="1" applyFont="1" applyFill="1" applyBorder="1" applyAlignment="1">
      <alignment horizontal="center" wrapText="1"/>
    </xf>
    <xf numFmtId="0" fontId="0" fillId="11" borderId="20" xfId="0" applyFill="1" applyBorder="1" applyAlignment="1">
      <alignment wrapText="1"/>
    </xf>
    <xf numFmtId="0" fontId="0" fillId="0" borderId="21" xfId="0" applyBorder="1" applyAlignment="1">
      <alignment wrapText="1"/>
    </xf>
    <xf numFmtId="0" fontId="0" fillId="12" borderId="23" xfId="0" applyFill="1" applyBorder="1" applyAlignment="1">
      <alignment wrapText="1"/>
    </xf>
    <xf numFmtId="0" fontId="8" fillId="0" borderId="24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0" fillId="0" borderId="29" xfId="0" applyFont="1" applyFill="1" applyBorder="1" applyAlignment="1" applyProtection="1">
      <alignment horizontal="left" vertical="center" wrapText="1"/>
    </xf>
    <xf numFmtId="0" fontId="0" fillId="6" borderId="14" xfId="0" applyFill="1" applyBorder="1" applyAlignment="1">
      <alignment wrapText="1"/>
    </xf>
    <xf numFmtId="0" fontId="0" fillId="7" borderId="14" xfId="0" applyFill="1" applyBorder="1" applyAlignment="1">
      <alignment wrapText="1"/>
    </xf>
    <xf numFmtId="0" fontId="0" fillId="8" borderId="14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0" fillId="9" borderId="30" xfId="0" applyFill="1" applyBorder="1" applyAlignment="1">
      <alignment wrapText="1"/>
    </xf>
    <xf numFmtId="0" fontId="0" fillId="9" borderId="12" xfId="0" applyFill="1" applyBorder="1" applyAlignment="1">
      <alignment wrapText="1"/>
    </xf>
    <xf numFmtId="0" fontId="7" fillId="3" borderId="4" xfId="0" applyFont="1" applyFill="1" applyBorder="1" applyAlignment="1">
      <alignment horizontal="center" vertical="center" wrapText="1"/>
    </xf>
    <xf numFmtId="44" fontId="0" fillId="12" borderId="22" xfId="0" applyNumberFormat="1" applyFill="1" applyBorder="1" applyAlignment="1">
      <alignment wrapText="1"/>
    </xf>
    <xf numFmtId="0" fontId="9" fillId="10" borderId="26" xfId="0" applyFont="1" applyFill="1" applyBorder="1" applyAlignment="1">
      <alignment horizontal="center" vertical="center" wrapText="1"/>
    </xf>
    <xf numFmtId="10" fontId="0" fillId="6" borderId="14" xfId="0" applyNumberFormat="1" applyFill="1" applyBorder="1" applyAlignment="1">
      <alignment wrapText="1"/>
    </xf>
    <xf numFmtId="0" fontId="0" fillId="10" borderId="16" xfId="0" applyFill="1" applyBorder="1" applyAlignment="1">
      <alignment horizontal="left" wrapText="1"/>
    </xf>
    <xf numFmtId="0" fontId="0" fillId="6" borderId="16" xfId="0" applyFill="1" applyBorder="1" applyAlignment="1">
      <alignment wrapText="1"/>
    </xf>
    <xf numFmtId="10" fontId="0" fillId="6" borderId="16" xfId="0" applyNumberFormat="1" applyFill="1" applyBorder="1" applyAlignment="1">
      <alignment wrapText="1"/>
    </xf>
    <xf numFmtId="0" fontId="0" fillId="13" borderId="16" xfId="0" applyFill="1" applyBorder="1" applyAlignment="1">
      <alignment wrapText="1"/>
    </xf>
    <xf numFmtId="0" fontId="9" fillId="14" borderId="26" xfId="0" applyFont="1" applyFill="1" applyBorder="1" applyAlignment="1">
      <alignment horizontal="center" vertical="center" wrapText="1"/>
    </xf>
    <xf numFmtId="0" fontId="0" fillId="15" borderId="14" xfId="0" applyFill="1" applyBorder="1" applyAlignment="1">
      <alignment wrapText="1"/>
    </xf>
    <xf numFmtId="0" fontId="0" fillId="12" borderId="16" xfId="0" applyFill="1" applyBorder="1" applyAlignment="1">
      <alignment wrapText="1"/>
    </xf>
    <xf numFmtId="0" fontId="0" fillId="16" borderId="14" xfId="0" applyFill="1" applyBorder="1" applyAlignment="1">
      <alignment wrapText="1"/>
    </xf>
    <xf numFmtId="0" fontId="0" fillId="13" borderId="13" xfId="0" applyFill="1" applyBorder="1" applyAlignment="1">
      <alignment wrapText="1"/>
    </xf>
    <xf numFmtId="44" fontId="0" fillId="13" borderId="22" xfId="0" applyNumberFormat="1" applyFill="1" applyBorder="1" applyAlignment="1">
      <alignment wrapText="1"/>
    </xf>
    <xf numFmtId="0" fontId="0" fillId="17" borderId="22" xfId="0" applyFill="1" applyBorder="1" applyAlignment="1">
      <alignment wrapText="1"/>
    </xf>
    <xf numFmtId="0" fontId="0" fillId="15" borderId="16" xfId="0" applyFill="1" applyBorder="1" applyAlignment="1">
      <alignment wrapText="1"/>
    </xf>
    <xf numFmtId="0" fontId="13" fillId="18" borderId="4" xfId="0" applyFont="1" applyFill="1" applyBorder="1" applyAlignment="1">
      <alignment vertical="center" wrapText="1"/>
    </xf>
    <xf numFmtId="9" fontId="14" fillId="11" borderId="31" xfId="2" applyFont="1" applyFill="1" applyBorder="1" applyAlignment="1">
      <alignment wrapText="1"/>
    </xf>
    <xf numFmtId="0" fontId="9" fillId="20" borderId="26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0" fillId="8" borderId="17" xfId="0" applyFill="1" applyBorder="1" applyAlignment="1">
      <alignment wrapText="1"/>
    </xf>
    <xf numFmtId="44" fontId="0" fillId="12" borderId="17" xfId="1" applyFont="1" applyFill="1" applyBorder="1" applyAlignment="1">
      <alignment horizontal="center" wrapText="1"/>
    </xf>
    <xf numFmtId="44" fontId="0" fillId="12" borderId="19" xfId="1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20" borderId="30" xfId="0" applyFont="1" applyFill="1" applyBorder="1" applyAlignment="1">
      <alignment horizontal="center" vertical="center" wrapText="1"/>
    </xf>
    <xf numFmtId="0" fontId="0" fillId="6" borderId="30" xfId="0" applyFill="1" applyBorder="1" applyAlignment="1">
      <alignment wrapText="1"/>
    </xf>
    <xf numFmtId="0" fontId="0" fillId="10" borderId="30" xfId="0" applyFill="1" applyBorder="1" applyAlignment="1">
      <alignment wrapText="1"/>
    </xf>
    <xf numFmtId="0" fontId="0" fillId="10" borderId="12" xfId="0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5" fillId="19" borderId="28" xfId="0" applyFont="1" applyFill="1" applyBorder="1" applyAlignment="1">
      <alignment horizontal="center" vertical="center" wrapText="1"/>
    </xf>
    <xf numFmtId="0" fontId="15" fillId="19" borderId="14" xfId="0" applyFont="1" applyFill="1" applyBorder="1" applyAlignment="1">
      <alignment horizontal="center" vertical="center" wrapText="1"/>
    </xf>
    <xf numFmtId="0" fontId="15" fillId="19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T20"/>
  <sheetViews>
    <sheetView tabSelected="1" topLeftCell="A4" zoomScale="80" zoomScaleNormal="80" workbookViewId="0">
      <selection activeCell="Q8" sqref="Q8"/>
    </sheetView>
  </sheetViews>
  <sheetFormatPr baseColWidth="10" defaultRowHeight="15" x14ac:dyDescent="0.25"/>
  <cols>
    <col min="1" max="1" width="8.7109375" style="1" customWidth="1"/>
    <col min="2" max="2" width="90.7109375" style="1" customWidth="1"/>
    <col min="3" max="3" width="15.140625" style="1" customWidth="1"/>
    <col min="4" max="5" width="12.42578125" style="1" bestFit="1" customWidth="1"/>
    <col min="6" max="7" width="10.5703125" style="1" bestFit="1" customWidth="1"/>
    <col min="8" max="9" width="12" style="1" bestFit="1" customWidth="1"/>
    <col min="10" max="10" width="14.42578125" style="1" bestFit="1" customWidth="1"/>
    <col min="11" max="11" width="15.28515625" style="1" customWidth="1"/>
    <col min="12" max="13" width="12.42578125" style="1" bestFit="1" customWidth="1"/>
    <col min="14" max="14" width="12.42578125" style="1" customWidth="1"/>
    <col min="15" max="15" width="11.42578125" style="1" customWidth="1"/>
    <col min="16" max="16" width="9.140625" style="1" customWidth="1"/>
    <col min="17" max="17" width="8" style="1" bestFit="1" customWidth="1"/>
    <col min="18" max="18" width="12" style="1" bestFit="1" customWidth="1"/>
    <col min="19" max="19" width="13.5703125" style="1" customWidth="1"/>
    <col min="20" max="20" width="10.140625" style="1" customWidth="1"/>
    <col min="21" max="16384" width="11.42578125" style="1"/>
  </cols>
  <sheetData>
    <row r="1" spans="1:20" ht="15.75" thickBot="1" x14ac:dyDescent="0.3">
      <c r="M1" s="81" t="s">
        <v>0</v>
      </c>
      <c r="N1" s="82"/>
      <c r="O1" s="82"/>
      <c r="P1" s="82"/>
      <c r="Q1" s="82"/>
      <c r="R1" s="82"/>
      <c r="S1" s="82"/>
      <c r="T1" s="83"/>
    </row>
    <row r="2" spans="1:20" ht="44.25" customHeight="1" thickBot="1" x14ac:dyDescent="0.3">
      <c r="A2" s="90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  <c r="M2" s="84"/>
      <c r="N2" s="85"/>
      <c r="O2" s="85"/>
      <c r="P2" s="85"/>
      <c r="Q2" s="85"/>
      <c r="R2" s="85"/>
      <c r="S2" s="85"/>
      <c r="T2" s="86"/>
    </row>
    <row r="3" spans="1:20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84"/>
      <c r="N3" s="85"/>
      <c r="O3" s="85"/>
      <c r="P3" s="85"/>
      <c r="Q3" s="85"/>
      <c r="R3" s="85"/>
      <c r="S3" s="85"/>
      <c r="T3" s="86"/>
    </row>
    <row r="4" spans="1:20" ht="38.25" customHeight="1" thickBot="1" x14ac:dyDescent="0.3">
      <c r="A4" s="90" t="s">
        <v>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2"/>
      <c r="M4" s="84"/>
      <c r="N4" s="85"/>
      <c r="O4" s="85"/>
      <c r="P4" s="85"/>
      <c r="Q4" s="85"/>
      <c r="R4" s="85"/>
      <c r="S4" s="85"/>
      <c r="T4" s="86"/>
    </row>
    <row r="5" spans="1:20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84"/>
      <c r="N5" s="85"/>
      <c r="O5" s="85"/>
      <c r="P5" s="85"/>
      <c r="Q5" s="85"/>
      <c r="R5" s="85"/>
      <c r="S5" s="85"/>
      <c r="T5" s="86"/>
    </row>
    <row r="6" spans="1:20" s="3" customFormat="1" ht="38.25" customHeight="1" thickBot="1" x14ac:dyDescent="0.3">
      <c r="A6" s="93" t="s">
        <v>28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5"/>
      <c r="M6" s="87"/>
      <c r="N6" s="88"/>
      <c r="O6" s="88"/>
      <c r="P6" s="88"/>
      <c r="Q6" s="88"/>
      <c r="R6" s="88"/>
      <c r="S6" s="88"/>
      <c r="T6" s="89"/>
    </row>
    <row r="7" spans="1:20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20" s="3" customFormat="1" ht="38.25" customHeight="1" thickBot="1" x14ac:dyDescent="0.3">
      <c r="A8" s="5"/>
      <c r="B8" s="5"/>
      <c r="C8" s="96" t="s">
        <v>3</v>
      </c>
      <c r="D8" s="97"/>
      <c r="E8" s="97"/>
      <c r="F8" s="97"/>
      <c r="G8" s="97"/>
      <c r="H8" s="97"/>
      <c r="I8" s="98"/>
      <c r="J8" s="5"/>
      <c r="K8" s="46" t="s">
        <v>32</v>
      </c>
      <c r="L8" s="99"/>
      <c r="M8" s="100"/>
    </row>
    <row r="9" spans="1:20" s="3" customFormat="1" ht="44.25" customHeight="1" thickBot="1" x14ac:dyDescent="0.3">
      <c r="A9" s="6"/>
      <c r="B9" s="6"/>
      <c r="C9" s="76" t="s">
        <v>34</v>
      </c>
      <c r="D9" s="77"/>
      <c r="E9" s="77"/>
      <c r="F9" s="77"/>
      <c r="G9" s="77"/>
      <c r="H9" s="77"/>
      <c r="I9" s="77"/>
      <c r="J9" s="77"/>
      <c r="K9" s="77"/>
      <c r="L9" s="78" t="s">
        <v>35</v>
      </c>
      <c r="M9" s="79"/>
      <c r="N9" s="79"/>
      <c r="O9" s="79"/>
      <c r="P9" s="79"/>
      <c r="Q9" s="79"/>
      <c r="R9" s="79"/>
      <c r="S9" s="80"/>
    </row>
    <row r="10" spans="1:20" s="11" customFormat="1" ht="120" customHeight="1" thickBot="1" x14ac:dyDescent="0.3">
      <c r="A10" s="9" t="s">
        <v>4</v>
      </c>
      <c r="B10" s="10" t="s">
        <v>5</v>
      </c>
      <c r="C10" s="36" t="s">
        <v>8</v>
      </c>
      <c r="D10" s="35" t="s">
        <v>9</v>
      </c>
      <c r="E10" s="35" t="s">
        <v>10</v>
      </c>
      <c r="F10" s="64" t="s">
        <v>11</v>
      </c>
      <c r="G10" s="64" t="s">
        <v>12</v>
      </c>
      <c r="H10" s="35" t="s">
        <v>13</v>
      </c>
      <c r="I10" s="36" t="s">
        <v>14</v>
      </c>
      <c r="J10" s="36" t="s">
        <v>15</v>
      </c>
      <c r="K10" s="65" t="s">
        <v>16</v>
      </c>
      <c r="L10" s="72" t="s">
        <v>36</v>
      </c>
      <c r="M10" s="70" t="s">
        <v>37</v>
      </c>
      <c r="N10" s="70" t="s">
        <v>46</v>
      </c>
      <c r="O10" s="69" t="s">
        <v>38</v>
      </c>
      <c r="P10" s="69" t="s">
        <v>39</v>
      </c>
      <c r="Q10" s="69" t="s">
        <v>40</v>
      </c>
      <c r="R10" s="69" t="s">
        <v>41</v>
      </c>
      <c r="S10" s="71" t="s">
        <v>42</v>
      </c>
    </row>
    <row r="11" spans="1:20" s="17" customFormat="1" ht="21" customHeight="1" x14ac:dyDescent="0.25">
      <c r="A11" s="12" t="s">
        <v>30</v>
      </c>
      <c r="B11" s="13" t="s">
        <v>18</v>
      </c>
      <c r="C11" s="61"/>
      <c r="D11" s="14"/>
      <c r="E11" s="14"/>
      <c r="F11" s="51"/>
      <c r="G11" s="52"/>
      <c r="H11" s="14"/>
      <c r="I11" s="15"/>
      <c r="J11" s="15"/>
      <c r="K11" s="66"/>
      <c r="L11" s="73"/>
      <c r="M11" s="14"/>
      <c r="N11" s="14"/>
      <c r="O11" s="14"/>
      <c r="P11" s="14"/>
      <c r="Q11" s="14"/>
      <c r="R11" s="14"/>
      <c r="S11" s="16"/>
    </row>
    <row r="12" spans="1:20" s="17" customFormat="1" ht="18.75" customHeight="1" x14ac:dyDescent="0.25">
      <c r="A12" s="18"/>
      <c r="B12" s="13" t="s">
        <v>19</v>
      </c>
      <c r="C12" s="56" t="str">
        <f>IF($L$8="","Non saisie",$L$8)</f>
        <v>Non saisie</v>
      </c>
      <c r="D12" s="20"/>
      <c r="E12" s="20"/>
      <c r="F12" s="19" t="s">
        <v>20</v>
      </c>
      <c r="G12" s="21">
        <v>0.2</v>
      </c>
      <c r="H12" s="20"/>
      <c r="I12" s="22" t="str">
        <f t="shared" ref="I12:I18" si="0">IF(OR(H12="",G12=""),"-",H12*(1+G12))</f>
        <v>-</v>
      </c>
      <c r="J12" s="22" t="str">
        <f t="shared" ref="J12:J18" si="1">IF(OR(E12="",H12=""),"-",E12*H12)</f>
        <v>-</v>
      </c>
      <c r="K12" s="67" t="str">
        <f t="shared" ref="K12:K18" si="2">IF(OR(J12="-",G12="-"),"-",J12*(1+G12))</f>
        <v>-</v>
      </c>
      <c r="L12" s="74" t="s">
        <v>44</v>
      </c>
      <c r="M12" s="20"/>
      <c r="N12" s="20"/>
      <c r="O12" s="20"/>
      <c r="P12" s="20"/>
      <c r="Q12" s="20"/>
      <c r="R12" s="20"/>
      <c r="S12" s="23"/>
    </row>
    <row r="13" spans="1:20" s="17" customFormat="1" ht="21" customHeight="1" x14ac:dyDescent="0.25">
      <c r="A13" s="18"/>
      <c r="B13" s="13" t="s">
        <v>21</v>
      </c>
      <c r="C13" s="56" t="str">
        <f t="shared" ref="C13:C18" si="3">IF($L$8="","Non saisie",$L$8)</f>
        <v>Non saisie</v>
      </c>
      <c r="D13" s="20"/>
      <c r="E13" s="20"/>
      <c r="F13" s="19" t="s">
        <v>20</v>
      </c>
      <c r="G13" s="21">
        <v>0.2</v>
      </c>
      <c r="H13" s="20"/>
      <c r="I13" s="22" t="str">
        <f t="shared" si="0"/>
        <v>-</v>
      </c>
      <c r="J13" s="22" t="str">
        <f t="shared" si="1"/>
        <v>-</v>
      </c>
      <c r="K13" s="67" t="str">
        <f t="shared" si="2"/>
        <v>-</v>
      </c>
      <c r="L13" s="74" t="s">
        <v>44</v>
      </c>
      <c r="M13" s="20"/>
      <c r="N13" s="20"/>
      <c r="O13" s="20"/>
      <c r="P13" s="20"/>
      <c r="Q13" s="20"/>
      <c r="R13" s="20"/>
      <c r="S13" s="23"/>
    </row>
    <row r="14" spans="1:20" s="17" customFormat="1" ht="21" customHeight="1" x14ac:dyDescent="0.25">
      <c r="A14" s="18"/>
      <c r="B14" s="13" t="s">
        <v>22</v>
      </c>
      <c r="C14" s="56" t="str">
        <f t="shared" si="3"/>
        <v>Non saisie</v>
      </c>
      <c r="D14" s="20"/>
      <c r="E14" s="20"/>
      <c r="F14" s="19" t="s">
        <v>20</v>
      </c>
      <c r="G14" s="21">
        <v>0.2</v>
      </c>
      <c r="H14" s="20"/>
      <c r="I14" s="22" t="str">
        <f t="shared" si="0"/>
        <v>-</v>
      </c>
      <c r="J14" s="22" t="str">
        <f t="shared" si="1"/>
        <v>-</v>
      </c>
      <c r="K14" s="67" t="str">
        <f t="shared" si="2"/>
        <v>-</v>
      </c>
      <c r="L14" s="74" t="s">
        <v>43</v>
      </c>
      <c r="M14" s="20"/>
      <c r="N14" s="20"/>
      <c r="O14" s="20"/>
      <c r="P14" s="20"/>
      <c r="Q14" s="20"/>
      <c r="R14" s="20"/>
      <c r="S14" s="23"/>
    </row>
    <row r="15" spans="1:20" s="17" customFormat="1" ht="21" customHeight="1" x14ac:dyDescent="0.25">
      <c r="A15" s="18"/>
      <c r="B15" s="13" t="s">
        <v>23</v>
      </c>
      <c r="C15" s="56" t="str">
        <f t="shared" si="3"/>
        <v>Non saisie</v>
      </c>
      <c r="D15" s="20"/>
      <c r="E15" s="20"/>
      <c r="F15" s="19" t="s">
        <v>20</v>
      </c>
      <c r="G15" s="21">
        <v>0.2</v>
      </c>
      <c r="H15" s="20"/>
      <c r="I15" s="22" t="str">
        <f t="shared" si="0"/>
        <v>-</v>
      </c>
      <c r="J15" s="22" t="str">
        <f t="shared" si="1"/>
        <v>-</v>
      </c>
      <c r="K15" s="67" t="str">
        <f t="shared" si="2"/>
        <v>-</v>
      </c>
      <c r="L15" s="74" t="s">
        <v>44</v>
      </c>
      <c r="M15" s="20"/>
      <c r="N15" s="20"/>
      <c r="O15" s="20"/>
      <c r="P15" s="20"/>
      <c r="Q15" s="20"/>
      <c r="R15" s="20"/>
      <c r="S15" s="23"/>
    </row>
    <row r="16" spans="1:20" s="17" customFormat="1" ht="21" customHeight="1" x14ac:dyDescent="0.25">
      <c r="A16" s="18"/>
      <c r="B16" s="13" t="s">
        <v>24</v>
      </c>
      <c r="C16" s="56" t="str">
        <f t="shared" si="3"/>
        <v>Non saisie</v>
      </c>
      <c r="D16" s="20"/>
      <c r="E16" s="20"/>
      <c r="F16" s="19" t="s">
        <v>20</v>
      </c>
      <c r="G16" s="21">
        <v>0.2</v>
      </c>
      <c r="H16" s="20"/>
      <c r="I16" s="22" t="str">
        <f t="shared" si="0"/>
        <v>-</v>
      </c>
      <c r="J16" s="22" t="str">
        <f t="shared" si="1"/>
        <v>-</v>
      </c>
      <c r="K16" s="67" t="str">
        <f t="shared" si="2"/>
        <v>-</v>
      </c>
      <c r="L16" s="74" t="s">
        <v>44</v>
      </c>
      <c r="M16" s="20"/>
      <c r="N16" s="20"/>
      <c r="O16" s="20"/>
      <c r="P16" s="20"/>
      <c r="Q16" s="20"/>
      <c r="R16" s="20"/>
      <c r="S16" s="23"/>
    </row>
    <row r="17" spans="1:19" s="17" customFormat="1" ht="21" customHeight="1" x14ac:dyDescent="0.25">
      <c r="A17" s="18"/>
      <c r="B17" s="13" t="s">
        <v>25</v>
      </c>
      <c r="C17" s="56" t="str">
        <f t="shared" si="3"/>
        <v>Non saisie</v>
      </c>
      <c r="D17" s="20"/>
      <c r="E17" s="20"/>
      <c r="F17" s="19" t="s">
        <v>20</v>
      </c>
      <c r="G17" s="21">
        <v>0.2</v>
      </c>
      <c r="H17" s="20"/>
      <c r="I17" s="22" t="str">
        <f t="shared" si="0"/>
        <v>-</v>
      </c>
      <c r="J17" s="22" t="str">
        <f t="shared" si="1"/>
        <v>-</v>
      </c>
      <c r="K17" s="67" t="str">
        <f t="shared" si="2"/>
        <v>-</v>
      </c>
      <c r="L17" s="74" t="s">
        <v>44</v>
      </c>
      <c r="M17" s="20"/>
      <c r="N17" s="20"/>
      <c r="O17" s="20"/>
      <c r="P17" s="20"/>
      <c r="Q17" s="20"/>
      <c r="R17" s="20"/>
      <c r="S17" s="23"/>
    </row>
    <row r="18" spans="1:19" s="17" customFormat="1" ht="19.5" customHeight="1" thickBot="1" x14ac:dyDescent="0.3">
      <c r="A18" s="24"/>
      <c r="B18" s="25" t="s">
        <v>26</v>
      </c>
      <c r="C18" s="56" t="str">
        <f t="shared" si="3"/>
        <v>Non saisie</v>
      </c>
      <c r="D18" s="27"/>
      <c r="E18" s="27"/>
      <c r="F18" s="26" t="s">
        <v>20</v>
      </c>
      <c r="G18" s="28">
        <v>0.2</v>
      </c>
      <c r="H18" s="27"/>
      <c r="I18" s="29" t="str">
        <f t="shared" si="0"/>
        <v>-</v>
      </c>
      <c r="J18" s="29" t="str">
        <f t="shared" si="1"/>
        <v>-</v>
      </c>
      <c r="K18" s="68" t="str">
        <f t="shared" si="2"/>
        <v>-</v>
      </c>
      <c r="L18" s="75" t="s">
        <v>44</v>
      </c>
      <c r="M18" s="27"/>
      <c r="N18" s="27"/>
      <c r="O18" s="27"/>
      <c r="P18" s="27"/>
      <c r="Q18" s="27"/>
      <c r="R18" s="27"/>
      <c r="S18" s="30"/>
    </row>
    <row r="19" spans="1:19" ht="15.75" thickBot="1" x14ac:dyDescent="0.3"/>
    <row r="20" spans="1:19" ht="32.25" thickBot="1" x14ac:dyDescent="0.3">
      <c r="B20" s="62" t="s">
        <v>33</v>
      </c>
      <c r="C20" s="63"/>
    </row>
  </sheetData>
  <mergeCells count="8">
    <mergeCell ref="C9:K9"/>
    <mergeCell ref="L9:S9"/>
    <mergeCell ref="M1:T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20"/>
  <sheetViews>
    <sheetView zoomScale="80" zoomScaleNormal="80" workbookViewId="0">
      <selection activeCell="A5" sqref="A5"/>
    </sheetView>
  </sheetViews>
  <sheetFormatPr baseColWidth="10" defaultRowHeight="15" x14ac:dyDescent="0.25"/>
  <cols>
    <col min="1" max="1" width="8.7109375" style="1" customWidth="1"/>
    <col min="2" max="2" width="90.7109375" style="1" customWidth="1"/>
    <col min="3" max="3" width="12.42578125" style="1" bestFit="1" customWidth="1"/>
    <col min="4" max="4" width="12.42578125" style="1" customWidth="1"/>
    <col min="5" max="5" width="15" style="1" customWidth="1"/>
    <col min="6" max="6" width="15.28515625" style="1" bestFit="1" customWidth="1"/>
    <col min="7" max="7" width="12.7109375" style="1" bestFit="1" customWidth="1"/>
    <col min="8" max="9" width="12" style="1" bestFit="1" customWidth="1"/>
    <col min="10" max="10" width="12" style="1" customWidth="1"/>
    <col min="11" max="11" width="12" style="1" bestFit="1" customWidth="1"/>
    <col min="12" max="12" width="14.42578125" style="1" bestFit="1" customWidth="1"/>
    <col min="13" max="13" width="12.7109375" style="1" bestFit="1" customWidth="1"/>
    <col min="14" max="15" width="12.42578125" style="1" bestFit="1" customWidth="1"/>
    <col min="16" max="16" width="11.42578125" style="1" customWidth="1"/>
    <col min="17" max="17" width="9.140625" style="1" customWidth="1"/>
    <col min="18" max="18" width="8" style="1" bestFit="1" customWidth="1"/>
    <col min="19" max="19" width="12" style="1" bestFit="1" customWidth="1"/>
    <col min="20" max="20" width="13.5703125" style="1" customWidth="1"/>
    <col min="21" max="21" width="10.140625" style="1" customWidth="1"/>
    <col min="22" max="16384" width="11.42578125" style="1"/>
  </cols>
  <sheetData>
    <row r="1" spans="1:21" ht="15.75" thickBot="1" x14ac:dyDescent="0.3">
      <c r="O1" s="81" t="s">
        <v>0</v>
      </c>
      <c r="P1" s="82"/>
      <c r="Q1" s="82"/>
      <c r="R1" s="82"/>
      <c r="S1" s="82"/>
      <c r="T1" s="82"/>
      <c r="U1" s="83"/>
    </row>
    <row r="2" spans="1:21" ht="44.25" customHeight="1" thickBot="1" x14ac:dyDescent="0.3">
      <c r="A2" s="90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2"/>
      <c r="O2" s="84"/>
      <c r="P2" s="85"/>
      <c r="Q2" s="85"/>
      <c r="R2" s="85"/>
      <c r="S2" s="85"/>
      <c r="T2" s="85"/>
      <c r="U2" s="86"/>
    </row>
    <row r="3" spans="1:21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84"/>
      <c r="P3" s="85"/>
      <c r="Q3" s="85"/>
      <c r="R3" s="85"/>
      <c r="S3" s="85"/>
      <c r="T3" s="85"/>
      <c r="U3" s="86"/>
    </row>
    <row r="4" spans="1:21" ht="38.25" customHeight="1" thickBot="1" x14ac:dyDescent="0.3">
      <c r="A4" s="90" t="s">
        <v>45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84"/>
      <c r="P4" s="85"/>
      <c r="Q4" s="85"/>
      <c r="R4" s="85"/>
      <c r="S4" s="85"/>
      <c r="T4" s="85"/>
      <c r="U4" s="86"/>
    </row>
    <row r="5" spans="1:21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84"/>
      <c r="P5" s="85"/>
      <c r="Q5" s="85"/>
      <c r="R5" s="85"/>
      <c r="S5" s="85"/>
      <c r="T5" s="85"/>
      <c r="U5" s="86"/>
    </row>
    <row r="6" spans="1:21" s="3" customFormat="1" ht="38.25" customHeight="1" thickBot="1" x14ac:dyDescent="0.3">
      <c r="A6" s="93" t="s">
        <v>28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O6" s="87"/>
      <c r="P6" s="88"/>
      <c r="Q6" s="88"/>
      <c r="R6" s="88"/>
      <c r="S6" s="88"/>
      <c r="T6" s="88"/>
      <c r="U6" s="89"/>
    </row>
    <row r="7" spans="1:21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21" s="3" customFormat="1" ht="38.25" customHeight="1" thickBot="1" x14ac:dyDescent="0.3">
      <c r="A8" s="5"/>
      <c r="B8" s="5"/>
      <c r="C8" s="5"/>
      <c r="D8" s="96" t="s">
        <v>31</v>
      </c>
      <c r="E8" s="97"/>
      <c r="F8" s="97"/>
      <c r="G8" s="97"/>
      <c r="H8" s="97"/>
      <c r="I8" s="97"/>
      <c r="J8" s="97"/>
      <c r="K8" s="97"/>
      <c r="L8" s="97"/>
      <c r="M8" s="98"/>
      <c r="N8" s="1"/>
    </row>
    <row r="9" spans="1:21" s="3" customFormat="1" ht="15" customHeight="1" thickBot="1" x14ac:dyDescent="0.3">
      <c r="A9" s="6"/>
      <c r="B9" s="6"/>
      <c r="C9" s="6"/>
      <c r="D9" s="6"/>
      <c r="E9" s="6"/>
      <c r="F9" s="7"/>
      <c r="G9" s="7"/>
      <c r="H9" s="7"/>
      <c r="I9" s="7"/>
      <c r="J9" s="7"/>
      <c r="K9" s="7"/>
      <c r="L9" s="6"/>
      <c r="M9" s="6"/>
      <c r="N9" s="8"/>
    </row>
    <row r="10" spans="1:21" s="11" customFormat="1" ht="120" customHeight="1" thickBot="1" x14ac:dyDescent="0.3">
      <c r="A10" s="33" t="s">
        <v>4</v>
      </c>
      <c r="B10" s="34" t="s">
        <v>5</v>
      </c>
      <c r="C10" s="48" t="s">
        <v>6</v>
      </c>
      <c r="D10" s="48" t="s">
        <v>7</v>
      </c>
      <c r="E10" s="36" t="s">
        <v>8</v>
      </c>
      <c r="F10" s="35" t="s">
        <v>10</v>
      </c>
      <c r="G10" s="48" t="s">
        <v>11</v>
      </c>
      <c r="H10" s="48" t="s">
        <v>12</v>
      </c>
      <c r="I10" s="35" t="s">
        <v>13</v>
      </c>
      <c r="J10" s="54" t="s">
        <v>27</v>
      </c>
      <c r="K10" s="36" t="s">
        <v>14</v>
      </c>
      <c r="L10" s="36" t="s">
        <v>15</v>
      </c>
      <c r="M10" s="36" t="s">
        <v>16</v>
      </c>
      <c r="N10" s="37" t="s">
        <v>17</v>
      </c>
    </row>
    <row r="11" spans="1:21" s="17" customFormat="1" ht="21" customHeight="1" x14ac:dyDescent="0.25">
      <c r="A11" s="38" t="s">
        <v>30</v>
      </c>
      <c r="B11" s="39" t="s">
        <v>18</v>
      </c>
      <c r="C11" s="40"/>
      <c r="D11" s="40"/>
      <c r="E11" s="55"/>
      <c r="F11" s="41"/>
      <c r="G11" s="40"/>
      <c r="H11" s="49"/>
      <c r="I11" s="41"/>
      <c r="J11" s="57"/>
      <c r="K11" s="42"/>
      <c r="L11" s="42"/>
      <c r="M11" s="42"/>
      <c r="N11" s="43"/>
    </row>
    <row r="12" spans="1:21" s="17" customFormat="1" ht="18.75" customHeight="1" x14ac:dyDescent="0.25">
      <c r="A12" s="44"/>
      <c r="B12" s="13" t="s">
        <v>19</v>
      </c>
      <c r="C12" s="19">
        <v>151177</v>
      </c>
      <c r="D12" s="19">
        <v>15</v>
      </c>
      <c r="E12" s="56" t="str">
        <f>'Annexe 1 à l''AE - BPU'!C12</f>
        <v>Non saisie</v>
      </c>
      <c r="F12" s="20">
        <f>'Annexe 1 à l''AE - BPU'!E12</f>
        <v>0</v>
      </c>
      <c r="G12" s="19" t="s">
        <v>20</v>
      </c>
      <c r="H12" s="21">
        <v>0.2</v>
      </c>
      <c r="I12" s="20">
        <f>'Annexe 1 à l''AE - BPU'!H12</f>
        <v>0</v>
      </c>
      <c r="J12" s="53">
        <f t="shared" ref="J12:J18" si="0">I12*D12</f>
        <v>0</v>
      </c>
      <c r="K12" s="22">
        <f t="shared" ref="K12:K18" si="1">IF(OR(I12="",H12=""),"-",I12*(1+H12))</f>
        <v>0</v>
      </c>
      <c r="L12" s="22">
        <f t="shared" ref="L12:L18" si="2">IF(OR(F12="",I12=""),"-",F12*I12)</f>
        <v>0</v>
      </c>
      <c r="M12" s="22">
        <f t="shared" ref="M12:M18" si="3">IF(OR(L12="-",H12="-"),"-",L12*(1+H12))</f>
        <v>0</v>
      </c>
      <c r="N12" s="23">
        <f>'Annexe 1 à l''AE - BPU'!M12</f>
        <v>0</v>
      </c>
    </row>
    <row r="13" spans="1:21" s="17" customFormat="1" ht="21" customHeight="1" x14ac:dyDescent="0.25">
      <c r="A13" s="44"/>
      <c r="B13" s="13" t="s">
        <v>21</v>
      </c>
      <c r="C13" s="19">
        <v>151178</v>
      </c>
      <c r="D13" s="19">
        <v>35</v>
      </c>
      <c r="E13" s="56" t="str">
        <f>'Annexe 1 à l''AE - BPU'!C13</f>
        <v>Non saisie</v>
      </c>
      <c r="F13" s="20">
        <f>'Annexe 1 à l''AE - BPU'!E13</f>
        <v>0</v>
      </c>
      <c r="G13" s="19" t="s">
        <v>20</v>
      </c>
      <c r="H13" s="21">
        <v>0.2</v>
      </c>
      <c r="I13" s="20">
        <f>'Annexe 1 à l''AE - BPU'!H13</f>
        <v>0</v>
      </c>
      <c r="J13" s="53">
        <f t="shared" si="0"/>
        <v>0</v>
      </c>
      <c r="K13" s="22">
        <f t="shared" si="1"/>
        <v>0</v>
      </c>
      <c r="L13" s="22">
        <f t="shared" si="2"/>
        <v>0</v>
      </c>
      <c r="M13" s="22">
        <f t="shared" si="3"/>
        <v>0</v>
      </c>
      <c r="N13" s="23">
        <f>'Annexe 1 à l''AE - BPU'!M13</f>
        <v>0</v>
      </c>
    </row>
    <row r="14" spans="1:21" s="17" customFormat="1" ht="21" customHeight="1" x14ac:dyDescent="0.25">
      <c r="A14" s="44"/>
      <c r="B14" s="13" t="s">
        <v>22</v>
      </c>
      <c r="C14" s="19">
        <v>151779</v>
      </c>
      <c r="D14" s="19">
        <v>50</v>
      </c>
      <c r="E14" s="56" t="str">
        <f>'Annexe 1 à l''AE - BPU'!C14</f>
        <v>Non saisie</v>
      </c>
      <c r="F14" s="20">
        <f>'Annexe 1 à l''AE - BPU'!E14</f>
        <v>0</v>
      </c>
      <c r="G14" s="19" t="s">
        <v>20</v>
      </c>
      <c r="H14" s="21">
        <v>0.2</v>
      </c>
      <c r="I14" s="20">
        <f>'Annexe 1 à l''AE - BPU'!H14</f>
        <v>0</v>
      </c>
      <c r="J14" s="53">
        <f t="shared" si="0"/>
        <v>0</v>
      </c>
      <c r="K14" s="22">
        <f t="shared" si="1"/>
        <v>0</v>
      </c>
      <c r="L14" s="22">
        <f t="shared" si="2"/>
        <v>0</v>
      </c>
      <c r="M14" s="22">
        <f t="shared" si="3"/>
        <v>0</v>
      </c>
      <c r="N14" s="23">
        <f>'Annexe 1 à l''AE - BPU'!M14</f>
        <v>0</v>
      </c>
    </row>
    <row r="15" spans="1:21" s="17" customFormat="1" ht="21" customHeight="1" x14ac:dyDescent="0.25">
      <c r="A15" s="44"/>
      <c r="B15" s="13" t="s">
        <v>23</v>
      </c>
      <c r="C15" s="19">
        <v>151180</v>
      </c>
      <c r="D15" s="19">
        <v>15</v>
      </c>
      <c r="E15" s="56" t="str">
        <f>'Annexe 1 à l''AE - BPU'!C15</f>
        <v>Non saisie</v>
      </c>
      <c r="F15" s="20">
        <f>'Annexe 1 à l''AE - BPU'!E15</f>
        <v>0</v>
      </c>
      <c r="G15" s="19" t="s">
        <v>20</v>
      </c>
      <c r="H15" s="21">
        <v>0.2</v>
      </c>
      <c r="I15" s="20">
        <f>'Annexe 1 à l''AE - BPU'!H15</f>
        <v>0</v>
      </c>
      <c r="J15" s="53">
        <f t="shared" si="0"/>
        <v>0</v>
      </c>
      <c r="K15" s="22">
        <f t="shared" si="1"/>
        <v>0</v>
      </c>
      <c r="L15" s="22">
        <f t="shared" si="2"/>
        <v>0</v>
      </c>
      <c r="M15" s="22">
        <f t="shared" si="3"/>
        <v>0</v>
      </c>
      <c r="N15" s="23">
        <f>'Annexe 1 à l''AE - BPU'!M15</f>
        <v>0</v>
      </c>
    </row>
    <row r="16" spans="1:21" s="17" customFormat="1" ht="21" customHeight="1" x14ac:dyDescent="0.25">
      <c r="A16" s="44"/>
      <c r="B16" s="13" t="s">
        <v>24</v>
      </c>
      <c r="C16" s="19">
        <v>151181</v>
      </c>
      <c r="D16" s="19">
        <v>5</v>
      </c>
      <c r="E16" s="56" t="str">
        <f>'Annexe 1 à l''AE - BPU'!C16</f>
        <v>Non saisie</v>
      </c>
      <c r="F16" s="20">
        <f>'Annexe 1 à l''AE - BPU'!E16</f>
        <v>0</v>
      </c>
      <c r="G16" s="19" t="s">
        <v>20</v>
      </c>
      <c r="H16" s="21">
        <v>0.2</v>
      </c>
      <c r="I16" s="20">
        <f>'Annexe 1 à l''AE - BPU'!H16</f>
        <v>0</v>
      </c>
      <c r="J16" s="53">
        <f t="shared" si="0"/>
        <v>0</v>
      </c>
      <c r="K16" s="22">
        <f t="shared" si="1"/>
        <v>0</v>
      </c>
      <c r="L16" s="22">
        <f t="shared" si="2"/>
        <v>0</v>
      </c>
      <c r="M16" s="22">
        <f t="shared" si="3"/>
        <v>0</v>
      </c>
      <c r="N16" s="23">
        <f>'Annexe 1 à l''AE - BPU'!M16</f>
        <v>0</v>
      </c>
    </row>
    <row r="17" spans="1:14" s="17" customFormat="1" ht="21" customHeight="1" x14ac:dyDescent="0.25">
      <c r="A17" s="44"/>
      <c r="B17" s="13" t="s">
        <v>25</v>
      </c>
      <c r="C17" s="19">
        <v>151175</v>
      </c>
      <c r="D17" s="50">
        <v>5</v>
      </c>
      <c r="E17" s="56" t="str">
        <f>'Annexe 1 à l''AE - BPU'!C17</f>
        <v>Non saisie</v>
      </c>
      <c r="F17" s="20">
        <f>'Annexe 1 à l''AE - BPU'!E17</f>
        <v>0</v>
      </c>
      <c r="G17" s="19" t="s">
        <v>20</v>
      </c>
      <c r="H17" s="21">
        <v>0.2</v>
      </c>
      <c r="I17" s="20">
        <f>'Annexe 1 à l''AE - BPU'!H17</f>
        <v>0</v>
      </c>
      <c r="J17" s="53">
        <f t="shared" si="0"/>
        <v>0</v>
      </c>
      <c r="K17" s="22">
        <f t="shared" si="1"/>
        <v>0</v>
      </c>
      <c r="L17" s="22">
        <f t="shared" si="2"/>
        <v>0</v>
      </c>
      <c r="M17" s="22">
        <f t="shared" si="3"/>
        <v>0</v>
      </c>
      <c r="N17" s="23">
        <f>'Annexe 1 à l''AE - BPU'!M17</f>
        <v>0</v>
      </c>
    </row>
    <row r="18" spans="1:14" s="17" customFormat="1" ht="19.5" customHeight="1" thickBot="1" x14ac:dyDescent="0.3">
      <c r="A18" s="45"/>
      <c r="B18" s="25" t="s">
        <v>26</v>
      </c>
      <c r="C18" s="26">
        <v>151176</v>
      </c>
      <c r="D18" s="26">
        <v>5</v>
      </c>
      <c r="E18" s="56" t="str">
        <f>'Annexe 1 à l''AE - BPU'!C18</f>
        <v>Non saisie</v>
      </c>
      <c r="F18" s="27">
        <f>'Annexe 1 à l''AE - BPU'!E18</f>
        <v>0</v>
      </c>
      <c r="G18" s="26" t="s">
        <v>20</v>
      </c>
      <c r="H18" s="28">
        <v>0.2</v>
      </c>
      <c r="I18" s="27">
        <f>'Annexe 1 à l''AE - BPU'!H18</f>
        <v>0</v>
      </c>
      <c r="J18" s="58">
        <f t="shared" si="0"/>
        <v>0</v>
      </c>
      <c r="K18" s="29">
        <f t="shared" si="1"/>
        <v>0</v>
      </c>
      <c r="L18" s="29">
        <f t="shared" si="2"/>
        <v>0</v>
      </c>
      <c r="M18" s="29">
        <f t="shared" si="3"/>
        <v>0</v>
      </c>
      <c r="N18" s="23">
        <f>'Annexe 1 à l''AE - BPU'!M18</f>
        <v>0</v>
      </c>
    </row>
    <row r="19" spans="1:14" ht="15.75" thickBot="1" x14ac:dyDescent="0.3"/>
    <row r="20" spans="1:14" ht="15.75" thickBot="1" x14ac:dyDescent="0.3">
      <c r="B20" s="31" t="s">
        <v>29</v>
      </c>
      <c r="C20" s="60"/>
      <c r="D20" s="60"/>
      <c r="E20" s="60"/>
      <c r="F20" s="60"/>
      <c r="G20" s="60"/>
      <c r="H20" s="60"/>
      <c r="I20" s="60"/>
      <c r="J20" s="59">
        <f>SUM(J12:J18)</f>
        <v>0</v>
      </c>
      <c r="K20" s="47">
        <f>SUM(K12:K18)</f>
        <v>0</v>
      </c>
      <c r="L20" s="47">
        <f>SUM(L12:L18)</f>
        <v>0</v>
      </c>
      <c r="M20" s="32">
        <f t="shared" ref="M20" si="4">SUM(M12:M18)</f>
        <v>0</v>
      </c>
    </row>
  </sheetData>
  <mergeCells count="5">
    <mergeCell ref="O1:U6"/>
    <mergeCell ref="A2:N2"/>
    <mergeCell ref="A4:N4"/>
    <mergeCell ref="A6:N6"/>
    <mergeCell ref="D8:M8"/>
  </mergeCells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2024-11-20T10:28:20Z</dcterms:created>
  <dcterms:modified xsi:type="dcterms:W3CDTF">2025-01-22T08:10:50Z</dcterms:modified>
</cp:coreProperties>
</file>