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410" windowHeight="12060" activeTab="1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3" l="1"/>
  <c r="E13" i="3"/>
  <c r="F13" i="3"/>
  <c r="I13" i="3"/>
  <c r="K13" i="3" s="1"/>
  <c r="J13" i="3"/>
  <c r="L13" i="3"/>
  <c r="M13" i="3" s="1"/>
  <c r="N13" i="3"/>
  <c r="C13" i="2"/>
  <c r="I13" i="2"/>
  <c r="J13" i="2"/>
  <c r="K13" i="2"/>
  <c r="I21" i="3" l="1"/>
  <c r="K21" i="3" s="1"/>
  <c r="J21" i="3"/>
  <c r="N21" i="3"/>
  <c r="E21" i="3"/>
  <c r="F21" i="3"/>
  <c r="L21" i="3" s="1"/>
  <c r="M21" i="3" s="1"/>
  <c r="N15" i="3" l="1"/>
  <c r="N16" i="3"/>
  <c r="N17" i="3"/>
  <c r="N18" i="3"/>
  <c r="N19" i="3"/>
  <c r="N20" i="3"/>
  <c r="N14" i="3"/>
  <c r="N11" i="3"/>
  <c r="E16" i="3" l="1"/>
  <c r="E17" i="3"/>
  <c r="E18" i="3"/>
  <c r="E19" i="3"/>
  <c r="E20" i="3"/>
  <c r="E15" i="3"/>
  <c r="E14" i="3"/>
  <c r="E11" i="3"/>
  <c r="C21" i="2"/>
  <c r="C20" i="2"/>
  <c r="C19" i="2"/>
  <c r="C18" i="2"/>
  <c r="C17" i="2"/>
  <c r="C16" i="2"/>
  <c r="C15" i="2"/>
  <c r="C14" i="2"/>
  <c r="C11" i="2"/>
  <c r="I21" i="2" l="1"/>
  <c r="J21" i="2"/>
  <c r="K21" i="2" s="1"/>
  <c r="I14" i="3" l="1"/>
  <c r="J14" i="3" s="1"/>
  <c r="I15" i="3"/>
  <c r="I16" i="3"/>
  <c r="I17" i="3"/>
  <c r="J17" i="3" s="1"/>
  <c r="I18" i="3"/>
  <c r="I19" i="3"/>
  <c r="I20" i="3"/>
  <c r="F14" i="3"/>
  <c r="F15" i="3"/>
  <c r="F16" i="3"/>
  <c r="F17" i="3"/>
  <c r="F18" i="3"/>
  <c r="F19" i="3"/>
  <c r="F20" i="3"/>
  <c r="I11" i="3"/>
  <c r="F11" i="3"/>
  <c r="J20" i="2"/>
  <c r="K20" i="2" s="1"/>
  <c r="I20" i="2"/>
  <c r="J19" i="2"/>
  <c r="K19" i="2" s="1"/>
  <c r="I19" i="2"/>
  <c r="J18" i="2"/>
  <c r="K18" i="2" s="1"/>
  <c r="I18" i="2"/>
  <c r="J17" i="2"/>
  <c r="K17" i="2" s="1"/>
  <c r="I17" i="2"/>
  <c r="J16" i="2"/>
  <c r="K16" i="2" s="1"/>
  <c r="I16" i="2"/>
  <c r="J15" i="2"/>
  <c r="K15" i="2" s="1"/>
  <c r="I15" i="2"/>
  <c r="J14" i="2"/>
  <c r="K14" i="2" s="1"/>
  <c r="I14" i="2"/>
  <c r="J11" i="2"/>
  <c r="K11" i="2" s="1"/>
  <c r="I11" i="2"/>
  <c r="L17" i="3" l="1"/>
  <c r="M17" i="3" s="1"/>
  <c r="K17" i="3"/>
  <c r="L15" i="3"/>
  <c r="M15" i="3" s="1"/>
  <c r="L16" i="3"/>
  <c r="M16" i="3" s="1"/>
  <c r="L19" i="3"/>
  <c r="M19" i="3" s="1"/>
  <c r="L20" i="3"/>
  <c r="M20" i="3" s="1"/>
  <c r="L18" i="3"/>
  <c r="M18" i="3" s="1"/>
  <c r="L14" i="3"/>
  <c r="M14" i="3" s="1"/>
  <c r="K11" i="3"/>
  <c r="J11" i="3"/>
  <c r="K18" i="3"/>
  <c r="J18" i="3"/>
  <c r="K14" i="3"/>
  <c r="K20" i="3"/>
  <c r="J20" i="3"/>
  <c r="K16" i="3"/>
  <c r="J16" i="3"/>
  <c r="L11" i="3"/>
  <c r="K19" i="3"/>
  <c r="J19" i="3"/>
  <c r="K15" i="3"/>
  <c r="J15" i="3"/>
  <c r="M11" i="3" l="1"/>
  <c r="M23" i="3" s="1"/>
  <c r="L23" i="3"/>
  <c r="K23" i="3"/>
</calcChain>
</file>

<file path=xl/sharedStrings.xml><?xml version="1.0" encoding="utf-8"?>
<sst xmlns="http://schemas.openxmlformats.org/spreadsheetml/2006/main" count="104" uniqueCount="51">
  <si>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</si>
  <si>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</si>
  <si>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</si>
  <si>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</si>
  <si>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</si>
  <si>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</si>
  <si>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</si>
  <si>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</si>
  <si>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</si>
  <si>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</si>
  <si>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</si>
  <si>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</si>
  <si>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</si>
  <si>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</si>
  <si>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</si>
  <si>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</si>
  <si>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</si>
  <si>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</si>
  <si>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Peignoir ambulatoire</t>
  </si>
  <si>
    <t>Unité</t>
  </si>
  <si>
    <t>Pantalons ambulatoires (tailles 0 à 7)</t>
  </si>
  <si>
    <t>Pantalon ambulatoire taille 0</t>
  </si>
  <si>
    <t>Pantalon ambulatoire taille 1</t>
  </si>
  <si>
    <t>Pantalon ambulatoire taille 2</t>
  </si>
  <si>
    <t>Pantalon ambulatoire taille 3</t>
  </si>
  <si>
    <t>Pantalon ambulatoire taille 4</t>
  </si>
  <si>
    <t>Pantalon ambulatoire taille 5</t>
  </si>
  <si>
    <t>Pantalon ambulatoire taille 6</t>
  </si>
  <si>
    <t>Pantalon ambulatoire taille 7</t>
  </si>
  <si>
    <t>PRIX UNITAIRE X QUANTITE</t>
  </si>
  <si>
    <t>LOT 5 : PEIGNOIR ET PANTALON AMBULATOIRE</t>
  </si>
  <si>
    <t>SOMME LOT N°5</t>
  </si>
  <si>
    <t>5.1</t>
  </si>
  <si>
    <t>5.2</t>
  </si>
  <si>
    <t>Les colonnes sont complétées automatiquement</t>
  </si>
  <si>
    <t>Nom du candidat :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</si>
  <si>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</si>
  <si>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</si>
  <si>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</si>
  <si>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</si>
  <si>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</si>
  <si>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</si>
  <si>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</si>
  <si>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</si>
  <si>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</si>
  <si>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% de remise catalogue consentie</t>
  </si>
  <si>
    <t>Oui</t>
  </si>
  <si>
    <t>Non</t>
  </si>
  <si>
    <t xml:space="preserve">ANNEXE 4.5  Au RC : Données Quantitative Estimative </t>
  </si>
  <si>
    <t>Origine des produits</t>
  </si>
  <si>
    <t>Pantalon ambulatoire taille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</si>
</sst>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2"/>
      <color rgb="FF00B05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mediumGray">
        <bgColor theme="4" tint="0.59999389629810485"/>
      </patternFill>
    </fill>
    <fill>
      <patternFill patternType="mediumGray">
        <bgColor theme="9" tint="0.59999389629810485"/>
      </patternFill>
    </fill>
    <fill>
      <patternFill patternType="mediumGray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mediumGray">
        <bgColor theme="6"/>
      </patternFill>
    </fill>
    <fill>
      <patternFill patternType="mediumGray">
        <bgColor theme="7" tint="0.59999389629810485"/>
      </patternFill>
    </fill>
    <fill>
      <patternFill patternType="solid">
        <fgColor theme="5" tint="0.59999389629810485"/>
        <bgColor indexed="64"/>
      </patternFill>
    </fill>
    <fill>
      <patternFill patternType="mediumGray">
        <bgColor theme="5" tint="0.5999938962981048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10" fillId="0" borderId="16" xfId="0" applyFont="1" applyFill="1" applyBorder="1" applyAlignment="1" applyProtection="1">
      <alignment horizontal="left" vertical="center" wrapText="1"/>
    </xf>
    <xf numFmtId="44" fontId="0" fillId="7" borderId="17" xfId="1" applyFont="1" applyFill="1" applyBorder="1" applyAlignment="1">
      <alignment horizontal="center" wrapText="1"/>
    </xf>
    <xf numFmtId="0" fontId="0" fillId="8" borderId="17" xfId="0" applyFill="1" applyBorder="1" applyAlignment="1">
      <alignment wrapText="1"/>
    </xf>
    <xf numFmtId="0" fontId="0" fillId="9" borderId="17" xfId="0" applyFill="1" applyBorder="1" applyAlignment="1">
      <alignment wrapText="1"/>
    </xf>
    <xf numFmtId="0" fontId="0" fillId="9" borderId="18" xfId="0" applyFill="1" applyBorder="1" applyAlignment="1">
      <alignment wrapText="1"/>
    </xf>
    <xf numFmtId="0" fontId="11" fillId="10" borderId="19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0" fontId="11" fillId="11" borderId="17" xfId="0" applyFont="1" applyFill="1" applyBorder="1" applyAlignment="1" applyProtection="1">
      <alignment horizontal="left" vertical="center" wrapText="1"/>
    </xf>
    <xf numFmtId="0" fontId="0" fillId="12" borderId="17" xfId="0" applyFill="1" applyBorder="1" applyAlignment="1">
      <alignment wrapText="1"/>
    </xf>
    <xf numFmtId="9" fontId="11" fillId="11" borderId="17" xfId="2" applyFont="1" applyFill="1" applyBorder="1" applyAlignment="1" applyProtection="1">
      <alignment horizontal="center" vertical="center" wrapText="1"/>
    </xf>
    <xf numFmtId="0" fontId="0" fillId="12" borderId="18" xfId="0" applyFill="1" applyBorder="1" applyAlignment="1">
      <alignment wrapText="1"/>
    </xf>
    <xf numFmtId="0" fontId="11" fillId="10" borderId="20" xfId="0" applyFont="1" applyFill="1" applyBorder="1" applyAlignment="1" applyProtection="1">
      <alignment horizontal="left" vertical="center" wrapText="1"/>
    </xf>
    <xf numFmtId="0" fontId="11" fillId="0" borderId="21" xfId="0" applyFont="1" applyFill="1" applyBorder="1" applyAlignment="1" applyProtection="1">
      <alignment horizontal="left" vertical="center" wrapText="1"/>
    </xf>
    <xf numFmtId="0" fontId="11" fillId="8" borderId="22" xfId="0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8" fillId="0" borderId="26" xfId="0" applyFont="1" applyBorder="1" applyAlignment="1">
      <alignment horizontal="center" vertical="center" textRotation="90" wrapText="1"/>
    </xf>
    <xf numFmtId="0" fontId="8" fillId="0" borderId="27" xfId="0" applyFont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9" fillId="6" borderId="27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10" fillId="0" borderId="30" xfId="0" applyFont="1" applyFill="1" applyBorder="1" applyAlignment="1" applyProtection="1">
      <alignment horizontal="left" vertical="center" wrapText="1"/>
    </xf>
    <xf numFmtId="44" fontId="0" fillId="7" borderId="13" xfId="1" applyFont="1" applyFill="1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7" borderId="31" xfId="0" applyFill="1" applyBorder="1" applyAlignment="1">
      <alignment wrapText="1"/>
    </xf>
    <xf numFmtId="0" fontId="7" fillId="3" borderId="4" xfId="0" applyFont="1" applyFill="1" applyBorder="1" applyAlignment="1">
      <alignment horizontal="center" vertical="center" wrapText="1"/>
    </xf>
    <xf numFmtId="0" fontId="11" fillId="11" borderId="13" xfId="0" applyFont="1" applyFill="1" applyBorder="1" applyAlignment="1" applyProtection="1">
      <alignment horizontal="left" vertical="center" wrapText="1"/>
    </xf>
    <xf numFmtId="9" fontId="11" fillId="11" borderId="13" xfId="2" applyFont="1" applyFill="1" applyBorder="1" applyAlignment="1" applyProtection="1">
      <alignment horizontal="center" vertical="center" wrapText="1"/>
    </xf>
    <xf numFmtId="10" fontId="0" fillId="8" borderId="17" xfId="0" applyNumberFormat="1" applyFill="1" applyBorder="1" applyAlignment="1">
      <alignment wrapText="1"/>
    </xf>
    <xf numFmtId="0" fontId="11" fillId="11" borderId="22" xfId="0" applyFont="1" applyFill="1" applyBorder="1" applyAlignment="1" applyProtection="1">
      <alignment horizontal="left" vertical="center" wrapText="1"/>
    </xf>
    <xf numFmtId="9" fontId="11" fillId="11" borderId="22" xfId="2" applyFont="1" applyFill="1" applyBorder="1" applyAlignment="1" applyProtection="1">
      <alignment horizontal="center" vertical="center" wrapText="1"/>
    </xf>
    <xf numFmtId="44" fontId="0" fillId="7" borderId="22" xfId="1" applyFont="1" applyFill="1" applyBorder="1" applyAlignment="1">
      <alignment horizontal="center" wrapText="1"/>
    </xf>
    <xf numFmtId="0" fontId="0" fillId="12" borderId="22" xfId="0" applyFill="1" applyBorder="1" applyAlignment="1">
      <alignment wrapText="1"/>
    </xf>
    <xf numFmtId="0" fontId="0" fillId="12" borderId="23" xfId="0" applyFill="1" applyBorder="1" applyAlignment="1">
      <alignment wrapText="1"/>
    </xf>
    <xf numFmtId="0" fontId="0" fillId="14" borderId="17" xfId="0" applyFill="1" applyBorder="1" applyAlignment="1">
      <alignment wrapText="1"/>
    </xf>
    <xf numFmtId="0" fontId="0" fillId="12" borderId="13" xfId="0" applyFill="1" applyBorder="1" applyAlignment="1">
      <alignment wrapText="1"/>
    </xf>
    <xf numFmtId="0" fontId="0" fillId="12" borderId="24" xfId="0" applyFill="1" applyBorder="1" applyAlignment="1">
      <alignment wrapText="1"/>
    </xf>
    <xf numFmtId="0" fontId="0" fillId="12" borderId="14" xfId="0" applyFill="1" applyBorder="1" applyAlignment="1">
      <alignment wrapText="1"/>
    </xf>
    <xf numFmtId="0" fontId="0" fillId="12" borderId="25" xfId="0" applyFill="1" applyBorder="1" applyAlignment="1">
      <alignment wrapText="1"/>
    </xf>
    <xf numFmtId="0" fontId="11" fillId="13" borderId="31" xfId="0" applyFont="1" applyFill="1" applyBorder="1" applyAlignment="1" applyProtection="1">
      <alignment horizontal="left" vertical="center" wrapText="1"/>
    </xf>
    <xf numFmtId="0" fontId="0" fillId="13" borderId="31" xfId="0" applyFill="1" applyBorder="1" applyAlignment="1">
      <alignment wrapText="1"/>
    </xf>
    <xf numFmtId="0" fontId="0" fillId="15" borderId="31" xfId="0" applyFill="1" applyBorder="1" applyAlignment="1">
      <alignment wrapText="1"/>
    </xf>
    <xf numFmtId="0" fontId="0" fillId="15" borderId="13" xfId="0" applyFill="1" applyBorder="1" applyAlignment="1">
      <alignment wrapText="1"/>
    </xf>
    <xf numFmtId="0" fontId="0" fillId="16" borderId="32" xfId="0" applyFill="1" applyBorder="1" applyAlignment="1">
      <alignment wrapText="1"/>
    </xf>
    <xf numFmtId="0" fontId="0" fillId="15" borderId="17" xfId="0" applyFill="1" applyBorder="1" applyAlignment="1">
      <alignment wrapText="1"/>
    </xf>
    <xf numFmtId="0" fontId="0" fillId="15" borderId="24" xfId="0" applyFill="1" applyBorder="1" applyAlignment="1">
      <alignment wrapText="1"/>
    </xf>
    <xf numFmtId="0" fontId="9" fillId="17" borderId="27" xfId="0" applyFont="1" applyFill="1" applyBorder="1" applyAlignment="1">
      <alignment horizontal="center" vertical="center" wrapText="1"/>
    </xf>
    <xf numFmtId="0" fontId="0" fillId="7" borderId="17" xfId="0" applyFill="1" applyBorder="1" applyAlignment="1">
      <alignment wrapText="1"/>
    </xf>
    <xf numFmtId="0" fontId="0" fillId="7" borderId="22" xfId="0" applyFill="1" applyBorder="1" applyAlignment="1">
      <alignment wrapText="1"/>
    </xf>
    <xf numFmtId="0" fontId="0" fillId="7" borderId="13" xfId="0" applyFill="1" applyBorder="1" applyAlignment="1">
      <alignment wrapText="1"/>
    </xf>
    <xf numFmtId="0" fontId="9" fillId="6" borderId="33" xfId="0" applyFont="1" applyFill="1" applyBorder="1" applyAlignment="1">
      <alignment horizontal="center" vertical="center" wrapText="1"/>
    </xf>
    <xf numFmtId="44" fontId="0" fillId="7" borderId="16" xfId="1" applyFont="1" applyFill="1" applyBorder="1" applyAlignment="1">
      <alignment horizontal="center" wrapText="1"/>
    </xf>
    <xf numFmtId="0" fontId="0" fillId="14" borderId="16" xfId="0" applyFill="1" applyBorder="1" applyAlignment="1">
      <alignment wrapText="1"/>
    </xf>
    <xf numFmtId="44" fontId="0" fillId="7" borderId="21" xfId="1" applyFont="1" applyFill="1" applyBorder="1" applyAlignment="1">
      <alignment horizontal="center" wrapText="1"/>
    </xf>
    <xf numFmtId="0" fontId="3" fillId="5" borderId="17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15" fillId="19" borderId="4" xfId="0" applyFont="1" applyFill="1" applyBorder="1" applyAlignment="1">
      <alignment vertical="center" wrapText="1"/>
    </xf>
    <xf numFmtId="9" fontId="16" fillId="12" borderId="34" xfId="2" applyFont="1" applyFill="1" applyBorder="1" applyAlignment="1">
      <alignment wrapText="1"/>
    </xf>
    <xf numFmtId="0" fontId="3" fillId="4" borderId="15" xfId="0" applyFont="1" applyFill="1" applyBorder="1" applyAlignment="1">
      <alignment horizontal="center" vertical="center" wrapText="1"/>
    </xf>
    <xf numFmtId="0" fontId="0" fillId="11" borderId="15" xfId="0" applyFill="1" applyBorder="1" applyAlignment="1">
      <alignment wrapText="1"/>
    </xf>
    <xf numFmtId="0" fontId="0" fillId="8" borderId="15" xfId="0" applyFill="1" applyBorder="1" applyAlignment="1">
      <alignment wrapText="1"/>
    </xf>
    <xf numFmtId="0" fontId="0" fillId="11" borderId="35" xfId="0" applyFill="1" applyBorder="1" applyAlignment="1">
      <alignment wrapText="1"/>
    </xf>
    <xf numFmtId="0" fontId="0" fillId="15" borderId="36" xfId="0" applyFill="1" applyBorder="1" applyAlignment="1">
      <alignment wrapText="1"/>
    </xf>
    <xf numFmtId="0" fontId="0" fillId="12" borderId="37" xfId="0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18" borderId="29" xfId="0" applyFont="1" applyFill="1" applyBorder="1" applyAlignment="1">
      <alignment horizontal="center" vertical="center" wrapText="1"/>
    </xf>
    <xf numFmtId="0" fontId="14" fillId="18" borderId="13" xfId="0" applyFont="1" applyFill="1" applyBorder="1" applyAlignment="1">
      <alignment horizontal="center" vertical="center" wrapText="1"/>
    </xf>
    <xf numFmtId="0" fontId="14" fillId="18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23"/>
  <sheetViews>
    <sheetView topLeftCell="A7" zoomScale="80" zoomScaleNormal="80" workbookViewId="0">
      <selection activeCell="L8" sqref="L8:M8"/>
    </sheetView>
  </sheetViews>
  <sheetFormatPr baseColWidth="10" defaultRowHeight="15" x14ac:dyDescent="0.25"/>
  <cols>
    <col min="1" max="1" width="5.28515625" style="1" bestFit="1" customWidth="1"/>
    <col min="2" max="2" width="70.42578125" style="1" customWidth="1"/>
    <col min="3" max="3" width="15.42578125" style="1" customWidth="1"/>
    <col min="4" max="5" width="12.42578125" style="1" bestFit="1" customWidth="1"/>
    <col min="6" max="7" width="10.5703125" style="1" bestFit="1" customWidth="1"/>
    <col min="8" max="9" width="12" style="1" bestFit="1" customWidth="1"/>
    <col min="10" max="10" width="13" style="1" bestFit="1" customWidth="1"/>
    <col min="11" max="11" width="16.85546875" style="1" customWidth="1"/>
    <col min="12" max="12" width="12.42578125" style="1" bestFit="1" customWidth="1"/>
    <col min="13" max="16384" width="11.42578125" style="1"/>
  </cols>
  <sheetData>
    <row r="1" spans="1:21" ht="15.75" thickBot="1" x14ac:dyDescent="0.3">
      <c r="M1" s="84" t="s">
        <v>0</v>
      </c>
      <c r="N1" s="85"/>
      <c r="O1" s="85"/>
      <c r="P1" s="85"/>
      <c r="Q1" s="85"/>
      <c r="R1" s="85"/>
      <c r="S1" s="85"/>
      <c r="T1" s="85"/>
      <c r="U1" s="86"/>
    </row>
    <row r="2" spans="1:21" ht="51.75" customHeight="1" thickBot="1" x14ac:dyDescent="0.3">
      <c r="A2" s="93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5"/>
      <c r="M2" s="87"/>
      <c r="N2" s="88"/>
      <c r="O2" s="88"/>
      <c r="P2" s="88"/>
      <c r="Q2" s="88"/>
      <c r="R2" s="88"/>
      <c r="S2" s="88"/>
      <c r="T2" s="88"/>
      <c r="U2" s="89"/>
    </row>
    <row r="3" spans="1:21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87"/>
      <c r="N3" s="88"/>
      <c r="O3" s="88"/>
      <c r="P3" s="88"/>
      <c r="Q3" s="88"/>
      <c r="R3" s="88"/>
      <c r="S3" s="88"/>
      <c r="T3" s="88"/>
      <c r="U3" s="89"/>
    </row>
    <row r="4" spans="1:21" ht="38.25" customHeight="1" thickBot="1" x14ac:dyDescent="0.3">
      <c r="A4" s="93" t="s">
        <v>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5"/>
      <c r="M4" s="87"/>
      <c r="N4" s="88"/>
      <c r="O4" s="88"/>
      <c r="P4" s="88"/>
      <c r="Q4" s="88"/>
      <c r="R4" s="88"/>
      <c r="S4" s="88"/>
      <c r="T4" s="88"/>
      <c r="U4" s="89"/>
    </row>
    <row r="5" spans="1:2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87"/>
      <c r="N5" s="88"/>
      <c r="O5" s="88"/>
      <c r="P5" s="88"/>
      <c r="Q5" s="88"/>
      <c r="R5" s="88"/>
      <c r="S5" s="88"/>
      <c r="T5" s="88"/>
      <c r="U5" s="89"/>
    </row>
    <row r="6" spans="1:21" s="3" customFormat="1" ht="56.25" customHeight="1" thickBot="1" x14ac:dyDescent="0.3">
      <c r="A6" s="96" t="s">
        <v>30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8"/>
      <c r="M6" s="90"/>
      <c r="N6" s="91"/>
      <c r="O6" s="91"/>
      <c r="P6" s="91"/>
      <c r="Q6" s="91"/>
      <c r="R6" s="91"/>
      <c r="S6" s="91"/>
      <c r="T6" s="91"/>
      <c r="U6" s="92"/>
    </row>
    <row r="7" spans="1:21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21" s="3" customFormat="1" ht="56.25" customHeight="1" thickBot="1" x14ac:dyDescent="0.3">
      <c r="A8" s="5"/>
      <c r="B8" s="5"/>
      <c r="C8" s="99" t="s">
        <v>3</v>
      </c>
      <c r="D8" s="100"/>
      <c r="E8" s="100"/>
      <c r="F8" s="100"/>
      <c r="G8" s="100"/>
      <c r="H8" s="100"/>
      <c r="I8" s="101"/>
      <c r="J8" s="5"/>
      <c r="K8" s="39" t="s">
        <v>35</v>
      </c>
      <c r="L8" s="102"/>
      <c r="M8" s="103"/>
    </row>
    <row r="9" spans="1:21" s="3" customFormat="1" ht="48" customHeight="1" thickBot="1" x14ac:dyDescent="0.3">
      <c r="A9" s="6"/>
      <c r="B9" s="6"/>
      <c r="C9" s="79" t="s">
        <v>36</v>
      </c>
      <c r="D9" s="80"/>
      <c r="E9" s="80"/>
      <c r="F9" s="80"/>
      <c r="G9" s="80"/>
      <c r="H9" s="80"/>
      <c r="I9" s="80"/>
      <c r="J9" s="80"/>
      <c r="K9" s="80"/>
      <c r="L9" s="81" t="s">
        <v>37</v>
      </c>
      <c r="M9" s="82"/>
      <c r="N9" s="82"/>
      <c r="O9" s="82"/>
      <c r="P9" s="82"/>
      <c r="Q9" s="82"/>
      <c r="R9" s="82"/>
      <c r="S9" s="83"/>
    </row>
    <row r="10" spans="1:21" s="11" customFormat="1" ht="120" customHeight="1" thickBot="1" x14ac:dyDescent="0.3">
      <c r="A10" s="9" t="s">
        <v>4</v>
      </c>
      <c r="B10" s="10" t="s">
        <v>5</v>
      </c>
      <c r="C10" s="32" t="s">
        <v>8</v>
      </c>
      <c r="D10" s="31" t="s">
        <v>9</v>
      </c>
      <c r="E10" s="31" t="s">
        <v>10</v>
      </c>
      <c r="F10" s="30" t="s">
        <v>11</v>
      </c>
      <c r="G10" s="30" t="s">
        <v>12</v>
      </c>
      <c r="H10" s="31" t="s">
        <v>13</v>
      </c>
      <c r="I10" s="32" t="s">
        <v>14</v>
      </c>
      <c r="J10" s="32" t="s">
        <v>15</v>
      </c>
      <c r="K10" s="64" t="s">
        <v>16</v>
      </c>
      <c r="L10" s="73" t="s">
        <v>38</v>
      </c>
      <c r="M10" s="69" t="s">
        <v>39</v>
      </c>
      <c r="N10" s="69" t="s">
        <v>49</v>
      </c>
      <c r="O10" s="68" t="s">
        <v>40</v>
      </c>
      <c r="P10" s="68" t="s">
        <v>41</v>
      </c>
      <c r="Q10" s="68" t="s">
        <v>42</v>
      </c>
      <c r="R10" s="68" t="s">
        <v>43</v>
      </c>
      <c r="S10" s="70" t="s">
        <v>44</v>
      </c>
    </row>
    <row r="11" spans="1:21" ht="15.75" x14ac:dyDescent="0.25">
      <c r="A11" s="12" t="s">
        <v>32</v>
      </c>
      <c r="B11" s="13" t="s">
        <v>18</v>
      </c>
      <c r="C11" s="61" t="str">
        <f>IF($L$8="","Non saisie",$L$8)</f>
        <v>Non saisie</v>
      </c>
      <c r="D11" s="21"/>
      <c r="E11" s="21"/>
      <c r="F11" s="20" t="s">
        <v>19</v>
      </c>
      <c r="G11" s="22">
        <v>0.2</v>
      </c>
      <c r="H11" s="21"/>
      <c r="I11" s="14" t="str">
        <f t="shared" ref="I11" si="0">IF(OR(H11="",G11=""),"-",H11*(1+G11))</f>
        <v>-</v>
      </c>
      <c r="J11" s="14" t="str">
        <f t="shared" ref="J11" si="1">IF(OR(E11="",H11=""),"-",E11*H11)</f>
        <v>-</v>
      </c>
      <c r="K11" s="65" t="str">
        <f t="shared" ref="K11" si="2">IF(OR(J11="-",G11="-"),"-",J11*(1+G11))</f>
        <v>-</v>
      </c>
      <c r="L11" s="74" t="s">
        <v>46</v>
      </c>
      <c r="M11" s="21"/>
      <c r="N11" s="21"/>
      <c r="O11" s="21"/>
      <c r="P11" s="21"/>
      <c r="Q11" s="21"/>
      <c r="R11" s="21"/>
      <c r="S11" s="23"/>
    </row>
    <row r="12" spans="1:21" ht="15.75" x14ac:dyDescent="0.25">
      <c r="A12" s="12" t="s">
        <v>33</v>
      </c>
      <c r="B12" s="13" t="s">
        <v>20</v>
      </c>
      <c r="C12" s="48"/>
      <c r="D12" s="16"/>
      <c r="E12" s="16"/>
      <c r="F12" s="15"/>
      <c r="G12" s="42"/>
      <c r="H12" s="16"/>
      <c r="I12" s="48"/>
      <c r="J12" s="48"/>
      <c r="K12" s="66"/>
      <c r="L12" s="75"/>
      <c r="M12" s="16"/>
      <c r="N12" s="16"/>
      <c r="O12" s="16"/>
      <c r="P12" s="16"/>
      <c r="Q12" s="16"/>
      <c r="R12" s="16"/>
      <c r="S12" s="17"/>
    </row>
    <row r="13" spans="1:21" ht="15.75" x14ac:dyDescent="0.25">
      <c r="A13" s="18"/>
      <c r="B13" s="19" t="s">
        <v>50</v>
      </c>
      <c r="C13" s="61" t="str">
        <f t="shared" ref="C13:C21" si="3">IF($L$8="","Non saisie",$L$8)</f>
        <v>Non saisie</v>
      </c>
      <c r="D13" s="21"/>
      <c r="E13" s="21"/>
      <c r="F13" s="20" t="s">
        <v>19</v>
      </c>
      <c r="G13" s="22">
        <v>0.2</v>
      </c>
      <c r="H13" s="21"/>
      <c r="I13" s="14" t="str">
        <f t="shared" ref="I13" si="4">IF(OR(H13="",G13=""),"-",H13*(1+G13))</f>
        <v>-</v>
      </c>
      <c r="J13" s="14" t="str">
        <f t="shared" ref="J13" si="5">IF(OR(E13="",H13=""),"-",E13*H13)</f>
        <v>-</v>
      </c>
      <c r="K13" s="65" t="str">
        <f t="shared" ref="K13" si="6">IF(OR(J13="-",G13="-"),"-",J13*(1+G13))</f>
        <v>-</v>
      </c>
      <c r="L13" s="74" t="s">
        <v>47</v>
      </c>
      <c r="M13" s="21"/>
      <c r="N13" s="21"/>
      <c r="O13" s="21"/>
      <c r="P13" s="21"/>
      <c r="Q13" s="21"/>
      <c r="R13" s="21"/>
      <c r="S13" s="23"/>
    </row>
    <row r="14" spans="1:21" ht="15.75" x14ac:dyDescent="0.25">
      <c r="A14" s="18"/>
      <c r="B14" s="19" t="s">
        <v>21</v>
      </c>
      <c r="C14" s="61" t="str">
        <f t="shared" si="3"/>
        <v>Non saisie</v>
      </c>
      <c r="D14" s="21"/>
      <c r="E14" s="21"/>
      <c r="F14" s="20" t="s">
        <v>19</v>
      </c>
      <c r="G14" s="22">
        <v>0.2</v>
      </c>
      <c r="H14" s="21"/>
      <c r="I14" s="14" t="str">
        <f t="shared" ref="I14:I20" si="7">IF(OR(H14="",G14=""),"-",H14*(1+G14))</f>
        <v>-</v>
      </c>
      <c r="J14" s="14" t="str">
        <f t="shared" ref="J14:J20" si="8">IF(OR(E14="",H14=""),"-",E14*H14)</f>
        <v>-</v>
      </c>
      <c r="K14" s="65" t="str">
        <f t="shared" ref="K14:K20" si="9">IF(OR(J14="-",G14="-"),"-",J14*(1+G14))</f>
        <v>-</v>
      </c>
      <c r="L14" s="74" t="s">
        <v>47</v>
      </c>
      <c r="M14" s="21"/>
      <c r="N14" s="21"/>
      <c r="O14" s="21"/>
      <c r="P14" s="21"/>
      <c r="Q14" s="21"/>
      <c r="R14" s="21"/>
      <c r="S14" s="23"/>
    </row>
    <row r="15" spans="1:21" ht="15.75" x14ac:dyDescent="0.25">
      <c r="A15" s="18"/>
      <c r="B15" s="19" t="s">
        <v>22</v>
      </c>
      <c r="C15" s="61" t="str">
        <f t="shared" si="3"/>
        <v>Non saisie</v>
      </c>
      <c r="D15" s="21"/>
      <c r="E15" s="21"/>
      <c r="F15" s="20" t="s">
        <v>19</v>
      </c>
      <c r="G15" s="22">
        <v>0.2</v>
      </c>
      <c r="H15" s="21"/>
      <c r="I15" s="14" t="str">
        <f t="shared" si="7"/>
        <v>-</v>
      </c>
      <c r="J15" s="14" t="str">
        <f t="shared" si="8"/>
        <v>-</v>
      </c>
      <c r="K15" s="65" t="str">
        <f t="shared" si="9"/>
        <v>-</v>
      </c>
      <c r="L15" s="74" t="s">
        <v>47</v>
      </c>
      <c r="M15" s="21"/>
      <c r="N15" s="21"/>
      <c r="O15" s="21"/>
      <c r="P15" s="21"/>
      <c r="Q15" s="21"/>
      <c r="R15" s="21"/>
      <c r="S15" s="23"/>
    </row>
    <row r="16" spans="1:21" ht="15.75" x14ac:dyDescent="0.25">
      <c r="A16" s="18"/>
      <c r="B16" s="19" t="s">
        <v>23</v>
      </c>
      <c r="C16" s="61" t="str">
        <f t="shared" si="3"/>
        <v>Non saisie</v>
      </c>
      <c r="D16" s="21"/>
      <c r="E16" s="21"/>
      <c r="F16" s="20" t="s">
        <v>19</v>
      </c>
      <c r="G16" s="22">
        <v>0.2</v>
      </c>
      <c r="H16" s="21"/>
      <c r="I16" s="14" t="str">
        <f t="shared" si="7"/>
        <v>-</v>
      </c>
      <c r="J16" s="14" t="str">
        <f t="shared" si="8"/>
        <v>-</v>
      </c>
      <c r="K16" s="65" t="str">
        <f t="shared" si="9"/>
        <v>-</v>
      </c>
      <c r="L16" s="74" t="s">
        <v>47</v>
      </c>
      <c r="M16" s="21"/>
      <c r="N16" s="21"/>
      <c r="O16" s="21"/>
      <c r="P16" s="21"/>
      <c r="Q16" s="21"/>
      <c r="R16" s="21"/>
      <c r="S16" s="23"/>
    </row>
    <row r="17" spans="1:19" ht="15.75" x14ac:dyDescent="0.25">
      <c r="A17" s="18"/>
      <c r="B17" s="19" t="s">
        <v>24</v>
      </c>
      <c r="C17" s="61" t="str">
        <f t="shared" si="3"/>
        <v>Non saisie</v>
      </c>
      <c r="D17" s="21"/>
      <c r="E17" s="21"/>
      <c r="F17" s="20" t="s">
        <v>19</v>
      </c>
      <c r="G17" s="22">
        <v>0.2</v>
      </c>
      <c r="H17" s="21"/>
      <c r="I17" s="14" t="str">
        <f t="shared" si="7"/>
        <v>-</v>
      </c>
      <c r="J17" s="14" t="str">
        <f t="shared" si="8"/>
        <v>-</v>
      </c>
      <c r="K17" s="65" t="str">
        <f t="shared" si="9"/>
        <v>-</v>
      </c>
      <c r="L17" s="74" t="s">
        <v>47</v>
      </c>
      <c r="M17" s="21"/>
      <c r="N17" s="21"/>
      <c r="O17" s="21"/>
      <c r="P17" s="21"/>
      <c r="Q17" s="21"/>
      <c r="R17" s="21"/>
      <c r="S17" s="23"/>
    </row>
    <row r="18" spans="1:19" ht="15.75" x14ac:dyDescent="0.25">
      <c r="A18" s="18"/>
      <c r="B18" s="19" t="s">
        <v>25</v>
      </c>
      <c r="C18" s="61" t="str">
        <f t="shared" si="3"/>
        <v>Non saisie</v>
      </c>
      <c r="D18" s="21"/>
      <c r="E18" s="21"/>
      <c r="F18" s="20" t="s">
        <v>19</v>
      </c>
      <c r="G18" s="22">
        <v>0.2</v>
      </c>
      <c r="H18" s="21"/>
      <c r="I18" s="14" t="str">
        <f t="shared" si="7"/>
        <v>-</v>
      </c>
      <c r="J18" s="14" t="str">
        <f t="shared" si="8"/>
        <v>-</v>
      </c>
      <c r="K18" s="65" t="str">
        <f t="shared" si="9"/>
        <v>-</v>
      </c>
      <c r="L18" s="74" t="s">
        <v>47</v>
      </c>
      <c r="M18" s="21"/>
      <c r="N18" s="21"/>
      <c r="O18" s="21"/>
      <c r="P18" s="21"/>
      <c r="Q18" s="21"/>
      <c r="R18" s="21"/>
      <c r="S18" s="23"/>
    </row>
    <row r="19" spans="1:19" ht="15.75" x14ac:dyDescent="0.25">
      <c r="A19" s="18"/>
      <c r="B19" s="19" t="s">
        <v>26</v>
      </c>
      <c r="C19" s="61" t="str">
        <f t="shared" si="3"/>
        <v>Non saisie</v>
      </c>
      <c r="D19" s="21"/>
      <c r="E19" s="21"/>
      <c r="F19" s="20" t="s">
        <v>19</v>
      </c>
      <c r="G19" s="22">
        <v>0.2</v>
      </c>
      <c r="H19" s="21"/>
      <c r="I19" s="14" t="str">
        <f t="shared" si="7"/>
        <v>-</v>
      </c>
      <c r="J19" s="14" t="str">
        <f t="shared" si="8"/>
        <v>-</v>
      </c>
      <c r="K19" s="65" t="str">
        <f t="shared" si="9"/>
        <v>-</v>
      </c>
      <c r="L19" s="74" t="s">
        <v>46</v>
      </c>
      <c r="M19" s="21"/>
      <c r="N19" s="21"/>
      <c r="O19" s="21"/>
      <c r="P19" s="21"/>
      <c r="Q19" s="21"/>
      <c r="R19" s="21"/>
      <c r="S19" s="23"/>
    </row>
    <row r="20" spans="1:19" ht="15.75" x14ac:dyDescent="0.25">
      <c r="A20" s="18"/>
      <c r="B20" s="19" t="s">
        <v>27</v>
      </c>
      <c r="C20" s="61" t="str">
        <f t="shared" si="3"/>
        <v>Non saisie</v>
      </c>
      <c r="D20" s="21"/>
      <c r="E20" s="21"/>
      <c r="F20" s="20" t="s">
        <v>19</v>
      </c>
      <c r="G20" s="22">
        <v>0.2</v>
      </c>
      <c r="H20" s="21"/>
      <c r="I20" s="14" t="str">
        <f t="shared" si="7"/>
        <v>-</v>
      </c>
      <c r="J20" s="14" t="str">
        <f t="shared" si="8"/>
        <v>-</v>
      </c>
      <c r="K20" s="65" t="str">
        <f t="shared" si="9"/>
        <v>-</v>
      </c>
      <c r="L20" s="74" t="s">
        <v>47</v>
      </c>
      <c r="M20" s="21"/>
      <c r="N20" s="21"/>
      <c r="O20" s="21"/>
      <c r="P20" s="21"/>
      <c r="Q20" s="21"/>
      <c r="R20" s="21"/>
      <c r="S20" s="23"/>
    </row>
    <row r="21" spans="1:19" ht="16.5" thickBot="1" x14ac:dyDescent="0.3">
      <c r="A21" s="24"/>
      <c r="B21" s="25" t="s">
        <v>28</v>
      </c>
      <c r="C21" s="62" t="str">
        <f t="shared" si="3"/>
        <v>Non saisie</v>
      </c>
      <c r="D21" s="46"/>
      <c r="E21" s="46"/>
      <c r="F21" s="43" t="s">
        <v>19</v>
      </c>
      <c r="G21" s="44">
        <v>0.2</v>
      </c>
      <c r="H21" s="46"/>
      <c r="I21" s="45" t="str">
        <f t="shared" ref="I21" si="10">IF(OR(H21="",G21=""),"-",H21*(1+G21))</f>
        <v>-</v>
      </c>
      <c r="J21" s="45" t="str">
        <f t="shared" ref="J21" si="11">IF(OR(E21="",H21=""),"-",E21*H21)</f>
        <v>-</v>
      </c>
      <c r="K21" s="67" t="str">
        <f t="shared" ref="K21" si="12">IF(OR(J21="-",G21="-"),"-",J21*(1+G21))</f>
        <v>-</v>
      </c>
      <c r="L21" s="76" t="s">
        <v>47</v>
      </c>
      <c r="M21" s="46"/>
      <c r="N21" s="46"/>
      <c r="O21" s="46"/>
      <c r="P21" s="46"/>
      <c r="Q21" s="46"/>
      <c r="R21" s="46"/>
      <c r="S21" s="47"/>
    </row>
    <row r="22" spans="1:19" ht="15.75" thickBot="1" x14ac:dyDescent="0.3"/>
    <row r="23" spans="1:19" ht="40.5" customHeight="1" thickBot="1" x14ac:dyDescent="0.3">
      <c r="B23" s="71" t="s">
        <v>45</v>
      </c>
      <c r="C23" s="72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</sheetData>
  <mergeCells count="8">
    <mergeCell ref="C9:K9"/>
    <mergeCell ref="L9:S9"/>
    <mergeCell ref="M1:U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V23"/>
  <sheetViews>
    <sheetView tabSelected="1" topLeftCell="A10" zoomScale="80" zoomScaleNormal="80" workbookViewId="0">
      <selection activeCell="C20" sqref="C20"/>
    </sheetView>
  </sheetViews>
  <sheetFormatPr baseColWidth="10" defaultRowHeight="15" x14ac:dyDescent="0.25"/>
  <cols>
    <col min="1" max="1" width="5.28515625" style="1" bestFit="1" customWidth="1"/>
    <col min="2" max="2" width="70.42578125" style="1" customWidth="1"/>
    <col min="3" max="3" width="12.42578125" style="1" bestFit="1" customWidth="1"/>
    <col min="4" max="4" width="12.5703125" style="1" customWidth="1"/>
    <col min="5" max="5" width="14.42578125" style="1" customWidth="1"/>
    <col min="6" max="6" width="15.85546875" style="1" bestFit="1" customWidth="1"/>
    <col min="7" max="7" width="17.7109375" style="1" bestFit="1" customWidth="1"/>
    <col min="8" max="8" width="8.140625" style="1" bestFit="1" customWidth="1"/>
    <col min="9" max="9" width="12" style="1" bestFit="1" customWidth="1"/>
    <col min="10" max="10" width="12" style="1" customWidth="1"/>
    <col min="11" max="11" width="12" style="1" bestFit="1" customWidth="1"/>
    <col min="12" max="12" width="13" style="1" bestFit="1" customWidth="1"/>
    <col min="13" max="13" width="12.7109375" style="1" bestFit="1" customWidth="1"/>
    <col min="14" max="14" width="12.42578125" style="1" bestFit="1" customWidth="1"/>
    <col min="15" max="16384" width="11.42578125" style="1"/>
  </cols>
  <sheetData>
    <row r="1" spans="1:22" ht="15.75" thickBot="1" x14ac:dyDescent="0.3">
      <c r="O1" s="84" t="s">
        <v>0</v>
      </c>
      <c r="P1" s="85"/>
      <c r="Q1" s="85"/>
      <c r="R1" s="85"/>
      <c r="S1" s="85"/>
      <c r="T1" s="85"/>
      <c r="U1" s="85"/>
      <c r="V1" s="86"/>
    </row>
    <row r="2" spans="1:22" ht="51.75" customHeight="1" thickBot="1" x14ac:dyDescent="0.3">
      <c r="A2" s="93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  <c r="O2" s="87"/>
      <c r="P2" s="88"/>
      <c r="Q2" s="88"/>
      <c r="R2" s="88"/>
      <c r="S2" s="88"/>
      <c r="T2" s="88"/>
      <c r="U2" s="88"/>
      <c r="V2" s="89"/>
    </row>
    <row r="3" spans="1:22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87"/>
      <c r="P3" s="88"/>
      <c r="Q3" s="88"/>
      <c r="R3" s="88"/>
      <c r="S3" s="88"/>
      <c r="T3" s="88"/>
      <c r="U3" s="88"/>
      <c r="V3" s="89"/>
    </row>
    <row r="4" spans="1:22" ht="38.25" customHeight="1" thickBot="1" x14ac:dyDescent="0.3">
      <c r="A4" s="93" t="s">
        <v>48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87"/>
      <c r="P4" s="88"/>
      <c r="Q4" s="88"/>
      <c r="R4" s="88"/>
      <c r="S4" s="88"/>
      <c r="T4" s="88"/>
      <c r="U4" s="88"/>
      <c r="V4" s="89"/>
    </row>
    <row r="5" spans="1:22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87"/>
      <c r="P5" s="88"/>
      <c r="Q5" s="88"/>
      <c r="R5" s="88"/>
      <c r="S5" s="88"/>
      <c r="T5" s="88"/>
      <c r="U5" s="88"/>
      <c r="V5" s="89"/>
    </row>
    <row r="6" spans="1:22" s="3" customFormat="1" ht="56.25" customHeight="1" thickBot="1" x14ac:dyDescent="0.3">
      <c r="A6" s="96" t="s">
        <v>30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O6" s="90"/>
      <c r="P6" s="91"/>
      <c r="Q6" s="91"/>
      <c r="R6" s="91"/>
      <c r="S6" s="91"/>
      <c r="T6" s="91"/>
      <c r="U6" s="91"/>
      <c r="V6" s="92"/>
    </row>
    <row r="7" spans="1:22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22" s="3" customFormat="1" ht="56.25" customHeight="1" thickBot="1" x14ac:dyDescent="0.3">
      <c r="A8" s="5"/>
      <c r="B8" s="5"/>
      <c r="C8" s="5"/>
      <c r="D8" s="99" t="s">
        <v>34</v>
      </c>
      <c r="E8" s="100"/>
      <c r="F8" s="100"/>
      <c r="G8" s="100"/>
      <c r="H8" s="100"/>
      <c r="I8" s="100"/>
      <c r="J8" s="100"/>
      <c r="K8" s="100"/>
      <c r="L8" s="100"/>
      <c r="M8" s="100"/>
      <c r="N8" s="101"/>
    </row>
    <row r="9" spans="1:22" s="3" customFormat="1" ht="15" customHeight="1" thickBot="1" x14ac:dyDescent="0.3">
      <c r="A9" s="6"/>
      <c r="B9" s="6"/>
      <c r="C9" s="6"/>
      <c r="D9" s="6"/>
      <c r="E9" s="6"/>
      <c r="F9" s="7"/>
      <c r="G9" s="7"/>
      <c r="H9" s="7"/>
      <c r="I9" s="7"/>
      <c r="J9" s="7"/>
      <c r="K9" s="7"/>
      <c r="L9" s="6"/>
      <c r="M9" s="6"/>
      <c r="N9" s="8"/>
    </row>
    <row r="10" spans="1:22" s="11" customFormat="1" ht="120" customHeight="1" thickBot="1" x14ac:dyDescent="0.3">
      <c r="A10" s="28" t="s">
        <v>4</v>
      </c>
      <c r="B10" s="29" t="s">
        <v>5</v>
      </c>
      <c r="C10" s="30" t="s">
        <v>6</v>
      </c>
      <c r="D10" s="30" t="s">
        <v>7</v>
      </c>
      <c r="E10" s="32" t="s">
        <v>8</v>
      </c>
      <c r="F10" s="31" t="s">
        <v>10</v>
      </c>
      <c r="G10" s="30" t="s">
        <v>11</v>
      </c>
      <c r="H10" s="30" t="s">
        <v>12</v>
      </c>
      <c r="I10" s="31" t="s">
        <v>13</v>
      </c>
      <c r="J10" s="60" t="s">
        <v>29</v>
      </c>
      <c r="K10" s="32" t="s">
        <v>14</v>
      </c>
      <c r="L10" s="32" t="s">
        <v>15</v>
      </c>
      <c r="M10" s="32" t="s">
        <v>16</v>
      </c>
      <c r="N10" s="33" t="s">
        <v>17</v>
      </c>
    </row>
    <row r="11" spans="1:22" ht="15.75" x14ac:dyDescent="0.25">
      <c r="A11" s="34" t="s">
        <v>32</v>
      </c>
      <c r="B11" s="35" t="s">
        <v>18</v>
      </c>
      <c r="C11" s="40">
        <v>150141</v>
      </c>
      <c r="D11" s="40">
        <v>150</v>
      </c>
      <c r="E11" s="63" t="str">
        <f>'Annexe 1 à l''AE - BPU'!C11</f>
        <v>Non saisie</v>
      </c>
      <c r="F11" s="49">
        <f>'Annexe 1 à l''AE - BPU'!E11</f>
        <v>0</v>
      </c>
      <c r="G11" s="40" t="s">
        <v>19</v>
      </c>
      <c r="H11" s="41">
        <v>0.2</v>
      </c>
      <c r="I11" s="49">
        <f>'Annexe 1 à l''AE - BPU'!H11</f>
        <v>0</v>
      </c>
      <c r="J11" s="56">
        <f>I11*D11</f>
        <v>0</v>
      </c>
      <c r="K11" s="36">
        <f t="shared" ref="K11" si="0">IF(OR(I11="",H11=""),"-",I11*(1+H11))</f>
        <v>0</v>
      </c>
      <c r="L11" s="36">
        <f t="shared" ref="L11" si="1">IF(OR(F11="",I11=""),"-",F11*I11)</f>
        <v>0</v>
      </c>
      <c r="M11" s="36">
        <f t="shared" ref="M11" si="2">IF(OR(L11="-",H11="-"),"-",L11*(1+H11))</f>
        <v>0</v>
      </c>
      <c r="N11" s="51">
        <f>'Annexe 1 à l''AE - BPU'!M11</f>
        <v>0</v>
      </c>
    </row>
    <row r="12" spans="1:22" ht="15.75" x14ac:dyDescent="0.25">
      <c r="A12" s="12" t="s">
        <v>33</v>
      </c>
      <c r="B12" s="13" t="s">
        <v>20</v>
      </c>
      <c r="C12" s="15"/>
      <c r="D12" s="15"/>
      <c r="E12" s="48"/>
      <c r="F12" s="16"/>
      <c r="G12" s="15"/>
      <c r="H12" s="42"/>
      <c r="I12" s="16"/>
      <c r="J12" s="57"/>
      <c r="K12" s="48"/>
      <c r="L12" s="48"/>
      <c r="M12" s="48"/>
      <c r="N12" s="17"/>
    </row>
    <row r="13" spans="1:22" ht="15.75" x14ac:dyDescent="0.25">
      <c r="A13" s="18"/>
      <c r="B13" s="19" t="s">
        <v>50</v>
      </c>
      <c r="C13" s="20">
        <v>150133</v>
      </c>
      <c r="D13" s="20">
        <v>20</v>
      </c>
      <c r="E13" s="61" t="str">
        <f>'Annexe 1 à l''AE - BPU'!C13</f>
        <v>Non saisie</v>
      </c>
      <c r="F13" s="21">
        <f>'Annexe 1 à l''AE - BPU'!E13</f>
        <v>0</v>
      </c>
      <c r="G13" s="20" t="s">
        <v>19</v>
      </c>
      <c r="H13" s="22">
        <v>0.2</v>
      </c>
      <c r="I13" s="50">
        <f>'Annexe 1 à l''AE - BPU'!H13</f>
        <v>0</v>
      </c>
      <c r="J13" s="58">
        <f t="shared" ref="J13" si="3">I13*D13</f>
        <v>0</v>
      </c>
      <c r="K13" s="14">
        <f t="shared" ref="K13" si="4">IF(OR(I13="",H13=""),"-",I13*(1+H13))</f>
        <v>0</v>
      </c>
      <c r="L13" s="14">
        <f t="shared" ref="L13" si="5">IF(OR(F13="",I13=""),"-",F13*I13)</f>
        <v>0</v>
      </c>
      <c r="M13" s="14">
        <f t="shared" ref="M13" si="6">IF(OR(L13="-",H13="-"),"-",L13*(1+H13))</f>
        <v>0</v>
      </c>
      <c r="N13" s="52">
        <f>'Annexe 1 à l''AE - BPU'!M13</f>
        <v>0</v>
      </c>
    </row>
    <row r="14" spans="1:22" ht="15.75" x14ac:dyDescent="0.25">
      <c r="A14" s="18"/>
      <c r="B14" s="19" t="s">
        <v>21</v>
      </c>
      <c r="C14" s="20">
        <v>150134</v>
      </c>
      <c r="D14" s="20">
        <v>20</v>
      </c>
      <c r="E14" s="61" t="str">
        <f>'Annexe 1 à l''AE - BPU'!C14</f>
        <v>Non saisie</v>
      </c>
      <c r="F14" s="21">
        <f>'Annexe 1 à l''AE - BPU'!E14</f>
        <v>0</v>
      </c>
      <c r="G14" s="20" t="s">
        <v>19</v>
      </c>
      <c r="H14" s="22">
        <v>0.2</v>
      </c>
      <c r="I14" s="50">
        <f>'Annexe 1 à l''AE - BPU'!H14</f>
        <v>0</v>
      </c>
      <c r="J14" s="58">
        <f t="shared" ref="J14:J20" si="7">I14*D14</f>
        <v>0</v>
      </c>
      <c r="K14" s="14">
        <f t="shared" ref="K14:K20" si="8">IF(OR(I14="",H14=""),"-",I14*(1+H14))</f>
        <v>0</v>
      </c>
      <c r="L14" s="14">
        <f t="shared" ref="L14:L20" si="9">IF(OR(F14="",I14=""),"-",F14*I14)</f>
        <v>0</v>
      </c>
      <c r="M14" s="14">
        <f t="shared" ref="M14:M20" si="10">IF(OR(L14="-",H14="-"),"-",L14*(1+H14))</f>
        <v>0</v>
      </c>
      <c r="N14" s="52">
        <f>'Annexe 1 à l''AE - BPU'!M14</f>
        <v>0</v>
      </c>
    </row>
    <row r="15" spans="1:22" ht="15.75" x14ac:dyDescent="0.25">
      <c r="A15" s="18"/>
      <c r="B15" s="19" t="s">
        <v>22</v>
      </c>
      <c r="C15" s="20">
        <v>150135</v>
      </c>
      <c r="D15" s="20">
        <v>20</v>
      </c>
      <c r="E15" s="61" t="str">
        <f>'Annexe 1 à l''AE - BPU'!C15</f>
        <v>Non saisie</v>
      </c>
      <c r="F15" s="21">
        <f>'Annexe 1 à l''AE - BPU'!E15</f>
        <v>0</v>
      </c>
      <c r="G15" s="20" t="s">
        <v>19</v>
      </c>
      <c r="H15" s="22">
        <v>0.2</v>
      </c>
      <c r="I15" s="21">
        <f>'Annexe 1 à l''AE - BPU'!H15</f>
        <v>0</v>
      </c>
      <c r="J15" s="58">
        <f t="shared" si="7"/>
        <v>0</v>
      </c>
      <c r="K15" s="14">
        <f t="shared" si="8"/>
        <v>0</v>
      </c>
      <c r="L15" s="14">
        <f t="shared" si="9"/>
        <v>0</v>
      </c>
      <c r="M15" s="14">
        <f t="shared" si="10"/>
        <v>0</v>
      </c>
      <c r="N15" s="52">
        <f>'Annexe 1 à l''AE - BPU'!M15</f>
        <v>0</v>
      </c>
    </row>
    <row r="16" spans="1:22" ht="15.75" x14ac:dyDescent="0.25">
      <c r="A16" s="18"/>
      <c r="B16" s="19" t="s">
        <v>23</v>
      </c>
      <c r="C16" s="20">
        <v>150136</v>
      </c>
      <c r="D16" s="20">
        <v>20</v>
      </c>
      <c r="E16" s="61" t="str">
        <f>'Annexe 1 à l''AE - BPU'!C16</f>
        <v>Non saisie</v>
      </c>
      <c r="F16" s="21">
        <f>'Annexe 1 à l''AE - BPU'!E16</f>
        <v>0</v>
      </c>
      <c r="G16" s="20" t="s">
        <v>19</v>
      </c>
      <c r="H16" s="22">
        <v>0.2</v>
      </c>
      <c r="I16" s="21">
        <f>'Annexe 1 à l''AE - BPU'!H16</f>
        <v>0</v>
      </c>
      <c r="J16" s="58">
        <f t="shared" si="7"/>
        <v>0</v>
      </c>
      <c r="K16" s="14">
        <f t="shared" si="8"/>
        <v>0</v>
      </c>
      <c r="L16" s="14">
        <f t="shared" si="9"/>
        <v>0</v>
      </c>
      <c r="M16" s="14">
        <f t="shared" si="10"/>
        <v>0</v>
      </c>
      <c r="N16" s="52">
        <f>'Annexe 1 à l''AE - BPU'!M16</f>
        <v>0</v>
      </c>
    </row>
    <row r="17" spans="1:14" ht="15.75" x14ac:dyDescent="0.25">
      <c r="A17" s="18"/>
      <c r="B17" s="19" t="s">
        <v>24</v>
      </c>
      <c r="C17" s="20">
        <v>150137</v>
      </c>
      <c r="D17" s="20">
        <v>20</v>
      </c>
      <c r="E17" s="61" t="str">
        <f>'Annexe 1 à l''AE - BPU'!C17</f>
        <v>Non saisie</v>
      </c>
      <c r="F17" s="21">
        <f>'Annexe 1 à l''AE - BPU'!E17</f>
        <v>0</v>
      </c>
      <c r="G17" s="20" t="s">
        <v>19</v>
      </c>
      <c r="H17" s="22">
        <v>0.2</v>
      </c>
      <c r="I17" s="21">
        <f>'Annexe 1 à l''AE - BPU'!H17</f>
        <v>0</v>
      </c>
      <c r="J17" s="58">
        <f t="shared" si="7"/>
        <v>0</v>
      </c>
      <c r="K17" s="14">
        <f t="shared" si="8"/>
        <v>0</v>
      </c>
      <c r="L17" s="14">
        <f t="shared" si="9"/>
        <v>0</v>
      </c>
      <c r="M17" s="14">
        <f t="shared" si="10"/>
        <v>0</v>
      </c>
      <c r="N17" s="52">
        <f>'Annexe 1 à l''AE - BPU'!M17</f>
        <v>0</v>
      </c>
    </row>
    <row r="18" spans="1:14" ht="15.75" x14ac:dyDescent="0.25">
      <c r="A18" s="18"/>
      <c r="B18" s="19" t="s">
        <v>25</v>
      </c>
      <c r="C18" s="20">
        <v>150138</v>
      </c>
      <c r="D18" s="20">
        <v>20</v>
      </c>
      <c r="E18" s="61" t="str">
        <f>'Annexe 1 à l''AE - BPU'!C18</f>
        <v>Non saisie</v>
      </c>
      <c r="F18" s="21">
        <f>'Annexe 1 à l''AE - BPU'!E18</f>
        <v>0</v>
      </c>
      <c r="G18" s="20" t="s">
        <v>19</v>
      </c>
      <c r="H18" s="22">
        <v>0.2</v>
      </c>
      <c r="I18" s="21">
        <f>'Annexe 1 à l''AE - BPU'!H18</f>
        <v>0</v>
      </c>
      <c r="J18" s="58">
        <f t="shared" si="7"/>
        <v>0</v>
      </c>
      <c r="K18" s="14">
        <f t="shared" si="8"/>
        <v>0</v>
      </c>
      <c r="L18" s="14">
        <f t="shared" si="9"/>
        <v>0</v>
      </c>
      <c r="M18" s="14">
        <f t="shared" si="10"/>
        <v>0</v>
      </c>
      <c r="N18" s="52">
        <f>'Annexe 1 à l''AE - BPU'!M18</f>
        <v>0</v>
      </c>
    </row>
    <row r="19" spans="1:14" ht="15.75" x14ac:dyDescent="0.25">
      <c r="A19" s="18"/>
      <c r="B19" s="19" t="s">
        <v>26</v>
      </c>
      <c r="C19" s="20">
        <v>150139</v>
      </c>
      <c r="D19" s="20">
        <v>20</v>
      </c>
      <c r="E19" s="61" t="str">
        <f>'Annexe 1 à l''AE - BPU'!C19</f>
        <v>Non saisie</v>
      </c>
      <c r="F19" s="21">
        <f>'Annexe 1 à l''AE - BPU'!E19</f>
        <v>0</v>
      </c>
      <c r="G19" s="20" t="s">
        <v>19</v>
      </c>
      <c r="H19" s="22">
        <v>0.2</v>
      </c>
      <c r="I19" s="21">
        <f>'Annexe 1 à l''AE - BPU'!H19</f>
        <v>0</v>
      </c>
      <c r="J19" s="58">
        <f t="shared" si="7"/>
        <v>0</v>
      </c>
      <c r="K19" s="14">
        <f t="shared" si="8"/>
        <v>0</v>
      </c>
      <c r="L19" s="14">
        <f t="shared" si="9"/>
        <v>0</v>
      </c>
      <c r="M19" s="14">
        <f t="shared" si="10"/>
        <v>0</v>
      </c>
      <c r="N19" s="52">
        <f>'Annexe 1 à l''AE - BPU'!M19</f>
        <v>0</v>
      </c>
    </row>
    <row r="20" spans="1:14" ht="15.75" x14ac:dyDescent="0.25">
      <c r="A20" s="18"/>
      <c r="B20" s="19" t="s">
        <v>27</v>
      </c>
      <c r="C20" s="20">
        <v>150140</v>
      </c>
      <c r="D20" s="20">
        <v>20</v>
      </c>
      <c r="E20" s="61" t="str">
        <f>'Annexe 1 à l''AE - BPU'!C20</f>
        <v>Non saisie</v>
      </c>
      <c r="F20" s="21">
        <f>'Annexe 1 à l''AE - BPU'!E20</f>
        <v>0</v>
      </c>
      <c r="G20" s="20" t="s">
        <v>19</v>
      </c>
      <c r="H20" s="22">
        <v>0.2</v>
      </c>
      <c r="I20" s="21">
        <f>'Annexe 1 à l''AE - BPU'!H20</f>
        <v>0</v>
      </c>
      <c r="J20" s="59">
        <f t="shared" si="7"/>
        <v>0</v>
      </c>
      <c r="K20" s="14">
        <f t="shared" si="8"/>
        <v>0</v>
      </c>
      <c r="L20" s="14">
        <f t="shared" si="9"/>
        <v>0</v>
      </c>
      <c r="M20" s="14">
        <f t="shared" si="10"/>
        <v>0</v>
      </c>
      <c r="N20" s="52">
        <f>'Annexe 1 à l''AE - BPU'!M20</f>
        <v>0</v>
      </c>
    </row>
    <row r="21" spans="1:14" ht="16.5" thickBot="1" x14ac:dyDescent="0.3">
      <c r="A21" s="24"/>
      <c r="B21" s="25" t="s">
        <v>28</v>
      </c>
      <c r="C21" s="26"/>
      <c r="D21" s="26"/>
      <c r="E21" s="62" t="str">
        <f>'Annexe 1 à l''AE - BPU'!C21</f>
        <v>Non saisie</v>
      </c>
      <c r="F21" s="46">
        <f>'Annexe 1 à l''AE - BPU'!E21</f>
        <v>0</v>
      </c>
      <c r="G21" s="43" t="s">
        <v>19</v>
      </c>
      <c r="H21" s="44">
        <v>1.2</v>
      </c>
      <c r="I21" s="46">
        <f>'Annexe 1 à l''AE - BPU'!H21</f>
        <v>0</v>
      </c>
      <c r="J21" s="77">
        <f t="shared" ref="J21" si="11">I21*D21</f>
        <v>0</v>
      </c>
      <c r="K21" s="45">
        <f t="shared" ref="K21" si="12">IF(OR(I21="",H21=""),"-",I21*(1+H21))</f>
        <v>0</v>
      </c>
      <c r="L21" s="45">
        <f t="shared" ref="L21" si="13">IF(OR(F21="",I21=""),"-",F21*I21)</f>
        <v>0</v>
      </c>
      <c r="M21" s="45">
        <f t="shared" ref="M21" si="14">IF(OR(L21="-",H21="-"),"-",L21*(1+H21))</f>
        <v>0</v>
      </c>
      <c r="N21" s="78">
        <f>'Annexe 1 à l''AE - BPU'!M21</f>
        <v>0</v>
      </c>
    </row>
    <row r="22" spans="1:14" ht="15.75" thickBot="1" x14ac:dyDescent="0.3"/>
    <row r="23" spans="1:14" ht="16.5" thickBot="1" x14ac:dyDescent="0.3">
      <c r="B23" s="37" t="s">
        <v>31</v>
      </c>
      <c r="C23" s="53"/>
      <c r="D23" s="53"/>
      <c r="E23" s="53"/>
      <c r="F23" s="53"/>
      <c r="G23" s="53"/>
      <c r="H23" s="53"/>
      <c r="I23" s="54"/>
      <c r="J23" s="55">
        <f>SUM(J11:J20)</f>
        <v>0</v>
      </c>
      <c r="K23" s="38">
        <f t="shared" ref="K23:M23" si="15">SUM(K11:K20)</f>
        <v>0</v>
      </c>
      <c r="L23" s="38">
        <f t="shared" si="15"/>
        <v>0</v>
      </c>
      <c r="M23" s="38">
        <f t="shared" si="15"/>
        <v>0</v>
      </c>
    </row>
  </sheetData>
  <mergeCells count="5">
    <mergeCell ref="O1:V6"/>
    <mergeCell ref="A2:N2"/>
    <mergeCell ref="A4:N4"/>
    <mergeCell ref="A6:N6"/>
    <mergeCell ref="D8:N8"/>
  </mergeCells>
  <pageMargins left="0.7" right="0.7" top="0.75" bottom="0.75" header="0.3" footer="0.3"/>
  <pageSetup paperSize="9" scale="36" orientation="landscape" r:id="rId1"/>
  <ignoredErrors>
    <ignoredError sqref="E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2024-11-20T10:50:05Z</dcterms:created>
  <dcterms:modified xsi:type="dcterms:W3CDTF">2025-02-03T10:34:27Z</dcterms:modified>
</cp:coreProperties>
</file>