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tainn\Documents\Arrivée Nicolas Hetain\MARCHES\49- Taos\DCE prépa\"/>
    </mc:Choice>
  </mc:AlternateContent>
  <bookViews>
    <workbookView xWindow="0" yWindow="0" windowWidth="19176" windowHeight="7320"/>
  </bookViews>
  <sheets>
    <sheet name="FORFAIT " sheetId="26" r:id="rId1"/>
    <sheet name="BPU" sheetId="13" r:id="rId2"/>
    <sheet name="DQE" sheetId="14" r:id="rId3"/>
    <sheet name="SYNTHESE TOTAL ESTIMATIF" sheetId="25" r:id="rId4"/>
  </sheets>
  <externalReferences>
    <externalReference r:id="rId5"/>
  </externalReferences>
  <definedNames>
    <definedName name="_Toc25250064" localSheetId="0">'FORFAIT '!$C$26</definedName>
    <definedName name="_Toc25250065" localSheetId="0">'FORFAIT '!#REF!</definedName>
    <definedName name="_xlnm.Print_Area" localSheetId="1">BPU!$B$1:$M$41</definedName>
    <definedName name="_xlnm.Print_Area" localSheetId="2">DQE!$B$1:$J$19</definedName>
    <definedName name="_xlnm.Print_Area" localSheetId="0">'FORFAIT '!$C$17:$O$100</definedName>
    <definedName name="_xlnm.Print_Area" localSheetId="3">'SYNTHESE TOTAL ESTIMATIF'!$B$1:$N$20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5" l="1"/>
  <c r="H10" i="25"/>
  <c r="F38" i="26"/>
  <c r="G38" i="26"/>
  <c r="H38" i="26"/>
  <c r="I38" i="26"/>
  <c r="J38" i="26"/>
  <c r="K38" i="26"/>
  <c r="L38" i="26"/>
  <c r="F37" i="26"/>
  <c r="G37" i="26"/>
  <c r="H37" i="26"/>
  <c r="I37" i="26"/>
  <c r="J37" i="26"/>
  <c r="K37" i="26"/>
  <c r="L37" i="26"/>
  <c r="E38" i="26"/>
  <c r="E37" i="26"/>
  <c r="D83" i="26" l="1"/>
  <c r="C83" i="26"/>
  <c r="D82" i="26"/>
  <c r="C82" i="26"/>
  <c r="D81" i="26"/>
  <c r="C81" i="26"/>
  <c r="D80" i="26"/>
  <c r="C80" i="26"/>
  <c r="D79" i="26"/>
  <c r="C79" i="26"/>
  <c r="D78" i="26"/>
  <c r="C78" i="26"/>
  <c r="D77" i="26"/>
  <c r="C77" i="26"/>
  <c r="D76" i="26"/>
  <c r="C76" i="26"/>
  <c r="D75" i="26"/>
  <c r="C75" i="26"/>
  <c r="D65" i="26"/>
  <c r="K56" i="26"/>
  <c r="J56" i="26"/>
  <c r="I56" i="26"/>
  <c r="H56" i="26"/>
  <c r="G56" i="26"/>
  <c r="F56" i="26"/>
  <c r="E56" i="26"/>
  <c r="L55" i="26"/>
  <c r="K52" i="26"/>
  <c r="J52" i="26"/>
  <c r="I52" i="26"/>
  <c r="H52" i="26"/>
  <c r="G52" i="26"/>
  <c r="F52" i="26"/>
  <c r="E52" i="26"/>
  <c r="L51" i="26"/>
  <c r="L49" i="26"/>
  <c r="K49" i="26"/>
  <c r="J49" i="26"/>
  <c r="I49" i="26"/>
  <c r="H49" i="26"/>
  <c r="G49" i="26"/>
  <c r="F49" i="26"/>
  <c r="E49" i="26"/>
  <c r="K35" i="26"/>
  <c r="J35" i="26"/>
  <c r="I35" i="26"/>
  <c r="H35" i="26"/>
  <c r="G35" i="26"/>
  <c r="F35" i="26"/>
  <c r="E35" i="26"/>
  <c r="L34" i="26"/>
  <c r="L33" i="26"/>
  <c r="K32" i="26"/>
  <c r="J32" i="26"/>
  <c r="I32" i="26"/>
  <c r="H32" i="26"/>
  <c r="G32" i="26"/>
  <c r="F32" i="26"/>
  <c r="E32" i="26"/>
  <c r="L31" i="26"/>
  <c r="L30" i="26"/>
  <c r="C18" i="26"/>
  <c r="L56" i="26" l="1"/>
  <c r="L35" i="26"/>
  <c r="L52" i="26"/>
  <c r="E58" i="26" s="1"/>
  <c r="L32" i="26"/>
  <c r="E42" i="26" s="1"/>
  <c r="E43" i="26" l="1"/>
  <c r="E67" i="26"/>
  <c r="E68" i="26" l="1"/>
  <c r="E69" i="26"/>
  <c r="H12" i="25" l="1"/>
  <c r="F12" i="14" l="1"/>
  <c r="G20" i="13"/>
  <c r="H12" i="14" l="1"/>
  <c r="E18" i="14" s="1"/>
  <c r="E19" i="14" s="1"/>
  <c r="E17" i="14"/>
</calcChain>
</file>

<file path=xl/sharedStrings.xml><?xml version="1.0" encoding="utf-8"?>
<sst xmlns="http://schemas.openxmlformats.org/spreadsheetml/2006/main" count="172" uniqueCount="144">
  <si>
    <t>Nom du soumissionnaire :</t>
  </si>
  <si>
    <t>POUR LE CANDIDAT</t>
  </si>
  <si>
    <t>Date et lieu</t>
  </si>
  <si>
    <t>Nom et fonction</t>
  </si>
  <si>
    <t>Signature</t>
  </si>
  <si>
    <t>Structure/société d'appartenance</t>
  </si>
  <si>
    <t>Nombre d'années d'expérience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</si>
  <si>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</si>
  <si>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</si>
  <si>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ESTIMATIF DU CONTRAT</t>
  </si>
  <si>
    <t>TOTAL en € TTC</t>
  </si>
  <si>
    <t>C'est le montant total estimatif du contrat ci-dessous qui sera pris en compte pour la comparaison et le classement des offres</t>
  </si>
  <si>
    <t>SYNTHESE TOTAL ESTIMATIF DU CONTRAT</t>
  </si>
  <si>
    <t>Le présent document est contractuel et engageant pour le soumissionnaire.</t>
  </si>
  <si>
    <t>Seuls les profils listés ci-après seront sollicités pour l'exécution des missions.</t>
  </si>
  <si>
    <t>COUT PAR PROFIL</t>
  </si>
  <si>
    <t>Observations</t>
  </si>
  <si>
    <t>PROFIL //
PRESTATIONS</t>
  </si>
  <si>
    <t>Prix € HT</t>
  </si>
  <si>
    <t>Taux TVA %</t>
  </si>
  <si>
    <t>Prix € TTC</t>
  </si>
  <si>
    <t>REMISES ACCORDEES SUR CA ANNUEL REALISE</t>
  </si>
  <si>
    <t>1ère tranche</t>
  </si>
  <si>
    <t>2ème tranche</t>
  </si>
  <si>
    <t>3ème tranche</t>
  </si>
  <si>
    <t>CA en K€ TTC</t>
  </si>
  <si>
    <t>1€-100K€</t>
  </si>
  <si>
    <t>&gt;100K€-200K€</t>
  </si>
  <si>
    <t>&gt;200K€</t>
  </si>
  <si>
    <t>% du CA sur un an* :</t>
  </si>
  <si>
    <t>*à la date anniversaire du contrat</t>
  </si>
  <si>
    <t>Exemple de calcul : si le CA annuel N1 est de 205 K€, le pourcentage applicable sera celui de la tranche 3ème tranche sur la totalité du CA. Si le % est par exemple de 2,50% alors la remise sera de  5125 € (205.000*2,50%) pour la première année</t>
  </si>
  <si>
    <t>Nb de jours</t>
  </si>
  <si>
    <t>COUT € HT</t>
  </si>
  <si>
    <t>COUT€ TTC</t>
  </si>
  <si>
    <t>TOTAL DQE HT €</t>
  </si>
  <si>
    <t>TOTAL DQE TTC €</t>
  </si>
  <si>
    <t>TOTAL</t>
  </si>
  <si>
    <t>TOTAL DPGF euros TTC</t>
  </si>
  <si>
    <t>TOTAL DQE euros TTC</t>
  </si>
  <si>
    <t>POUR  L'AFD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</si>
  <si>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</si>
  <si>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</si>
  <si>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</si>
  <si>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</si>
  <si>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</si>
  <si>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</si>
  <si>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</si>
  <si>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</si>
  <si>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</si>
  <si>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5 ANS D'EXPERIENCE</t>
  </si>
  <si>
    <t>COTRAITANT 2</t>
  </si>
  <si>
    <t>PROFIL CONFIRME</t>
  </si>
  <si>
    <t>&lt; 5ANS A 15 ANS D'EXPERIENCE</t>
  </si>
  <si>
    <t>COTRAITANT 3</t>
  </si>
  <si>
    <t>PROFIL SENIOR</t>
  </si>
  <si>
    <t>PLUS DE 15 ANS D'EXPERIENCE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</si>
  <si>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</si>
  <si>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</si>
  <si>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</si>
  <si>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</si>
  <si>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</si>
  <si>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</si>
  <si>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</si>
  <si>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</si>
  <si>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</si>
  <si>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</si>
  <si>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</si>
  <si>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</si>
  <si>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(De 0 à 5 ans) </t>
  </si>
  <si>
    <t>PROFILS RETENUS POUR LA MISSION</t>
  </si>
  <si>
    <t xml:space="preserve">Expert Genre, Chef de mission Genre... </t>
  </si>
  <si>
    <t>CONFIRME
(&gt;5 ans - 15 ans d’expérience)</t>
  </si>
  <si>
    <t>EXPERTISE PRINCIPALE</t>
  </si>
  <si>
    <t>Genre…</t>
  </si>
  <si>
    <t xml:space="preserve">SENIOR
(Plus de 15 ans)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</si>
  <si>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</si>
  <si>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</si>
  <si>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</si>
  <si>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</si>
  <si>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</si>
  <si>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</si>
  <si>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</si>
  <si>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</si>
  <si>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</si>
  <si>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</si>
  <si>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</si>
  <si>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</si>
  <si>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</si>
  <si>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</si>
  <si>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</si>
  <si>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</si>
  <si>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t>REMISE EVENTUELLE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</si>
  <si>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</si>
  <si>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</si>
  <si>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</si>
  <si>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</si>
  <si>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</si>
  <si>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</si>
  <si>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</si>
  <si>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</si>
  <si>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</si>
  <si>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</si>
  <si>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</si>
  <si>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</si>
  <si>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</si>
  <si>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</si>
  <si>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</si>
  <si>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</si>
  <si>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</si>
  <si>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MISSION TTC HORS FRAIS</t>
  </si>
  <si>
    <t>MONTANT TOTAL : MISSION + FRAIS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</si>
  <si>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</si>
  <si>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</si>
  <si>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</si>
  <si>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</si>
  <si>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</si>
  <si>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Expertise(s)</t>
  </si>
  <si>
    <t>Frais de déplacement// PROFILS</t>
  </si>
  <si>
    <t>Prix €TTC (TVA 0%)</t>
  </si>
  <si>
    <t>TOTAL DQE TTC € (avec frais de mission)</t>
  </si>
  <si>
    <t>Profil  1</t>
  </si>
  <si>
    <t>Profil  2</t>
  </si>
  <si>
    <t>Profil  3</t>
  </si>
  <si>
    <t>Profil  4</t>
  </si>
  <si>
    <t>Profil  5</t>
  </si>
  <si>
    <t>Profil  6</t>
  </si>
  <si>
    <t>Profil  7</t>
  </si>
  <si>
    <t>Expert (conforme aux attendus inscrit au(x)  cahier des charges techniques / TdR pour la phase 3)</t>
  </si>
  <si>
    <t>Phase 1 : 
ensemble des livrables</t>
  </si>
  <si>
    <t>Phase 2 : 
ensemble des livrables</t>
  </si>
  <si>
    <t>Billet d'avion A/R - local</t>
  </si>
  <si>
    <t>Billet d'avion A/R - international</t>
  </si>
  <si>
    <r>
      <t xml:space="preserve">EVENTUELS FRAIS
</t>
    </r>
    <r>
      <rPr>
        <i/>
        <sz val="16"/>
        <color rgb="FFC00000"/>
        <rFont val="Roboto Bold"/>
      </rPr>
      <t>Conformément à l'article 5 du Contrat unique, il est demandé aux soumissionnaires de détailler ci-après les coûts prévisionnels associés aux éventuels frais de mission. Cette anticipation sera prise en compte au titre du jugement du prix. (hors billets d'avion) .Les soumissionnaires sont ainsi invités à chiffrer ces dépenses au plus juste.</t>
    </r>
  </si>
  <si>
    <r>
      <t xml:space="preserve">
CAY-2025-0078
Assistance à maitrise d’ouvrage sur la conception, et la mise en place de projets d’expérimentation
 de modes de gestion des déchets en sites isoles en Guyane
</t>
    </r>
    <r>
      <rPr>
        <b/>
        <sz val="12"/>
        <color rgb="FFFF0000"/>
        <rFont val="Roboto Black"/>
      </rPr>
      <t xml:space="preserve">BORDEREAU DES PRIX UNITAIRES
</t>
    </r>
  </si>
  <si>
    <t>CAY-2025-0078
Assistance à maitrise d’ouvrage sur la conception, et la mise en place de projets d’expérimentation
 de modes de gestion des déchets en sites isoles en Guyane</t>
  </si>
  <si>
    <t>Expert</t>
  </si>
  <si>
    <t>Expert (conforme aux attendus inscrit au(x) cahier des charges techniques / TdR  pour la phase 3)</t>
  </si>
  <si>
    <t>Profils retenus pour la mission décrite au TDR (phase 3)</t>
  </si>
  <si>
    <t xml:space="preserve">Les billets d'avions seront remboursés sur facture, conformément à l'article 5.3.1 du Contrat unique, sous réserve de ne pas dépasser ce montant maximum. </t>
  </si>
  <si>
    <t>Il est possible d'ajouter les profils identifiés pour la phase 3 ici. Toutefois, il est demandé d'appliquer un seul taux journalier.</t>
  </si>
  <si>
    <t>Un seul taux journalier est demandé ici, ne pas ajouter de lignes supplémentaires.</t>
  </si>
  <si>
    <r>
      <t xml:space="preserve">
CAY-2025-0078
Assistance à maitrise d’ouvrage sur la conception, et la mise en place de projets d’expérimentation
 de modes de gestion des déchets en sites isoles en Guyane
</t>
    </r>
    <r>
      <rPr>
        <sz val="12"/>
        <color rgb="FFFF0000"/>
        <rFont val="Roboto Black"/>
      </rPr>
      <t xml:space="preserve">
DETAIL QUANTITATIF ESTIMATIF
</t>
    </r>
  </si>
  <si>
    <r>
      <t xml:space="preserve">
CAY-2025-0078
Assistance à maitrise d’ouvrage sur la conception, et la mise en place de projets d’expérimentation
 de modes de gestion des déchets en sites isoles en Guyane
</t>
    </r>
    <r>
      <rPr>
        <sz val="12"/>
        <color rgb="FFFF0000"/>
        <rFont val="Roboto Black"/>
      </rPr>
      <t>DPGF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</si>
</sst>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\ &quot;€&quot;"/>
    <numFmt numFmtId="169" formatCode="_-* #,##0.00\ _€_-;\-* #,##0.00\ _€_-;_-* &quot;-&quot;??\ _€_-;_-@_-"/>
    <numFmt numFmtId="170" formatCode="#,##0&quot; € HT&quot;"/>
    <numFmt numFmtId="171" formatCode="#,##0.00&quot; € HT&quot;"/>
    <numFmt numFmtId="172" formatCode="###,0\.00&quot; € HT&quot;"/>
    <numFmt numFmtId="173" formatCode="#,##0.00\ &quot;€&quot;\ \T\T\C"/>
    <numFmt numFmtId="174" formatCode="#,##0\ _€"/>
    <numFmt numFmtId="175" formatCode="#,##0\ [$֏-42B]"/>
  </numFmts>
  <fonts count="86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1"/>
      <color rgb="FFC00000"/>
      <name val="Roboto Bold"/>
    </font>
    <font>
      <sz val="11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Roboto Bold"/>
    </font>
    <font>
      <b/>
      <sz val="11"/>
      <name val="Roboto Bold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b/>
      <sz val="12"/>
      <color theme="1"/>
      <name val="Calibri"/>
      <family val="2"/>
    </font>
    <font>
      <b/>
      <sz val="12"/>
      <color rgb="FFFF0000"/>
      <name val="Calibri"/>
      <family val="2"/>
    </font>
    <font>
      <sz val="12"/>
      <name val="Roboto Bold"/>
    </font>
    <font>
      <sz val="12"/>
      <color rgb="FFC00000"/>
      <name val="Roboto Bold"/>
    </font>
    <font>
      <sz val="12"/>
      <color theme="1"/>
      <name val="Calibri"/>
      <family val="2"/>
    </font>
    <font>
      <sz val="12"/>
      <name val="Calibri"/>
      <family val="2"/>
      <scheme val="minor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2"/>
      <color rgb="FFFF0000"/>
      <name val="Roboto Black"/>
    </font>
    <font>
      <sz val="10"/>
      <color rgb="FFFF0000"/>
      <name val="Roboto Bold"/>
    </font>
    <font>
      <sz val="10"/>
      <color rgb="FFC00000"/>
      <name val="Roboto Bold"/>
    </font>
    <font>
      <sz val="10"/>
      <name val="Roboto Bold"/>
    </font>
    <font>
      <sz val="11"/>
      <color rgb="FFFF0000"/>
      <name val="Calibri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rgb="FFFF0000"/>
      <name val="Roboto Bold"/>
    </font>
    <font>
      <i/>
      <sz val="16"/>
      <color rgb="FFC00000"/>
      <name val="Roboto Bold"/>
    </font>
    <font>
      <sz val="11"/>
      <color theme="0"/>
      <name val="Calibri"/>
      <family val="2"/>
      <scheme val="minor"/>
    </font>
    <font>
      <sz val="18"/>
      <color rgb="FFC00000"/>
      <name val="Roboto Bold"/>
    </font>
    <font>
      <u/>
      <sz val="18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4"/>
      <color rgb="FF002060"/>
      <name val="Roboto Bold"/>
    </font>
    <font>
      <b/>
      <sz val="16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b/>
      <sz val="14"/>
      <color theme="0"/>
      <name val="Roboto Bold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u/>
      <sz val="14"/>
      <name val="Roboto Bold"/>
    </font>
    <font>
      <sz val="12"/>
      <color rgb="FFFF000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</fills>
  <borders count="9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auto="1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indexed="64"/>
      </bottom>
      <diagonal/>
    </border>
  </borders>
  <cellStyleXfs count="30">
    <xf numFmtId="0" fontId="0" fillId="0" borderId="0"/>
    <xf numFmtId="0" fontId="6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9" fontId="38" fillId="0" borderId="0" applyFont="0" applyFill="0" applyBorder="0" applyAlignment="0" applyProtection="0"/>
    <xf numFmtId="0" fontId="52" fillId="0" borderId="0"/>
    <xf numFmtId="9" fontId="52" fillId="0" borderId="0" applyFont="0" applyFill="0" applyBorder="0" applyAlignment="0" applyProtection="0"/>
    <xf numFmtId="0" fontId="3" fillId="0" borderId="0"/>
    <xf numFmtId="0" fontId="53" fillId="0" borderId="0"/>
    <xf numFmtId="16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8" fillId="0" borderId="0"/>
    <xf numFmtId="0" fontId="2" fillId="0" borderId="0"/>
    <xf numFmtId="44" fontId="2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52" fillId="0" borderId="0"/>
    <xf numFmtId="44" fontId="38" fillId="0" borderId="0" applyFont="0" applyFill="0" applyBorder="0" applyAlignment="0" applyProtection="0"/>
  </cellStyleXfs>
  <cellXfs count="391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2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 applyProtection="1">
      <alignment vertical="center" wrapText="1"/>
      <protection locked="0"/>
    </xf>
    <xf numFmtId="0" fontId="13" fillId="4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/>
    <xf numFmtId="0" fontId="0" fillId="0" borderId="8" xfId="0" applyFill="1" applyBorder="1"/>
    <xf numFmtId="0" fontId="0" fillId="0" borderId="8" xfId="0" applyBorder="1"/>
    <xf numFmtId="0" fontId="0" fillId="0" borderId="0" xfId="0" applyFont="1" applyBorder="1" applyAlignment="1">
      <alignment wrapText="1"/>
    </xf>
    <xf numFmtId="0" fontId="16" fillId="0" borderId="0" xfId="0" applyFont="1" applyBorder="1" applyAlignment="1">
      <alignment horizontal="center" vertical="top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36" fillId="4" borderId="0" xfId="0" applyFont="1" applyFill="1" applyBorder="1" applyAlignment="1" applyProtection="1">
      <alignment vertical="center"/>
      <protection locked="0"/>
    </xf>
    <xf numFmtId="0" fontId="37" fillId="4" borderId="0" xfId="0" applyFont="1" applyFill="1" applyBorder="1" applyAlignment="1" applyProtection="1">
      <alignment vertical="center"/>
      <protection locked="0"/>
    </xf>
    <xf numFmtId="167" fontId="34" fillId="5" borderId="9" xfId="0" applyNumberFormat="1" applyFont="1" applyFill="1" applyBorder="1" applyAlignment="1">
      <alignment horizontal="right" vertical="center" wrapText="1"/>
    </xf>
    <xf numFmtId="167" fontId="34" fillId="5" borderId="10" xfId="0" applyNumberFormat="1" applyFont="1" applyFill="1" applyBorder="1" applyAlignment="1">
      <alignment horizontal="right" vertical="center" wrapText="1"/>
    </xf>
    <xf numFmtId="167" fontId="35" fillId="5" borderId="42" xfId="0" applyNumberFormat="1" applyFont="1" applyFill="1" applyBorder="1" applyAlignment="1">
      <alignment horizontal="right" vertical="center" wrapText="1"/>
    </xf>
    <xf numFmtId="0" fontId="18" fillId="4" borderId="9" xfId="0" applyFont="1" applyFill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4" fillId="4" borderId="0" xfId="0" applyFont="1" applyFill="1" applyBorder="1" applyAlignment="1" applyProtection="1">
      <alignment horizontal="left" vertical="top"/>
      <protection locked="0"/>
    </xf>
    <xf numFmtId="0" fontId="8" fillId="5" borderId="0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164" fontId="16" fillId="11" borderId="56" xfId="0" applyNumberFormat="1" applyFont="1" applyFill="1" applyBorder="1" applyAlignment="1">
      <alignment horizontal="center" vertical="center" wrapText="1"/>
    </xf>
    <xf numFmtId="10" fontId="16" fillId="11" borderId="9" xfId="0" applyNumberFormat="1" applyFont="1" applyFill="1" applyBorder="1" applyAlignment="1">
      <alignment horizontal="center" vertical="center" wrapText="1"/>
    </xf>
    <xf numFmtId="164" fontId="16" fillId="11" borderId="9" xfId="0" applyNumberFormat="1" applyFont="1" applyFill="1" applyBorder="1" applyAlignment="1">
      <alignment horizontal="center" vertical="center" wrapText="1"/>
    </xf>
    <xf numFmtId="0" fontId="39" fillId="0" borderId="57" xfId="0" applyNumberFormat="1" applyFont="1" applyFill="1" applyBorder="1" applyAlignment="1">
      <alignment horizontal="center" vertical="center" wrapText="1"/>
    </xf>
    <xf numFmtId="0" fontId="16" fillId="7" borderId="9" xfId="0" applyFont="1" applyFill="1" applyBorder="1" applyAlignment="1">
      <alignment horizontal="center" vertical="center" wrapText="1"/>
    </xf>
    <xf numFmtId="0" fontId="40" fillId="3" borderId="58" xfId="0" applyFont="1" applyFill="1" applyBorder="1" applyAlignment="1" applyProtection="1">
      <alignment horizontal="left" vertical="center" wrapText="1"/>
    </xf>
    <xf numFmtId="164" fontId="39" fillId="12" borderId="59" xfId="0" applyNumberFormat="1" applyFont="1" applyFill="1" applyBorder="1" applyAlignment="1">
      <alignment horizontal="center" vertical="center" wrapText="1"/>
    </xf>
    <xf numFmtId="9" fontId="41" fillId="0" borderId="9" xfId="8" applyFont="1" applyBorder="1" applyAlignment="1">
      <alignment vertical="center" wrapText="1"/>
    </xf>
    <xf numFmtId="0" fontId="39" fillId="0" borderId="60" xfId="0" applyNumberFormat="1" applyFont="1" applyFill="1" applyBorder="1" applyAlignment="1">
      <alignment horizontal="center" vertical="center" wrapText="1"/>
    </xf>
    <xf numFmtId="0" fontId="0" fillId="5" borderId="0" xfId="0" applyFill="1" applyBorder="1" applyAlignment="1">
      <alignment wrapText="1"/>
    </xf>
    <xf numFmtId="0" fontId="43" fillId="7" borderId="9" xfId="0" applyFont="1" applyFill="1" applyBorder="1" applyAlignment="1">
      <alignment horizontal="center" vertical="center" wrapText="1"/>
    </xf>
    <xf numFmtId="0" fontId="44" fillId="7" borderId="9" xfId="0" applyFont="1" applyFill="1" applyBorder="1" applyAlignment="1">
      <alignment horizontal="center" vertical="center"/>
    </xf>
    <xf numFmtId="10" fontId="45" fillId="0" borderId="9" xfId="8" applyNumberFormat="1" applyFont="1" applyFill="1" applyBorder="1" applyAlignment="1" applyProtection="1">
      <alignment horizontal="center" vertical="center"/>
      <protection locked="0"/>
    </xf>
    <xf numFmtId="0" fontId="43" fillId="0" borderId="0" xfId="0" applyFont="1" applyFill="1" applyBorder="1" applyAlignment="1">
      <alignment horizontal="left" vertical="center"/>
    </xf>
    <xf numFmtId="0" fontId="43" fillId="0" borderId="0" xfId="0" applyFont="1" applyFill="1" applyBorder="1" applyAlignment="1">
      <alignment horizontal="center" vertical="center" wrapText="1"/>
    </xf>
    <xf numFmtId="10" fontId="45" fillId="0" borderId="0" xfId="8" applyNumberFormat="1" applyFont="1" applyFill="1" applyBorder="1" applyAlignment="1" applyProtection="1">
      <alignment horizontal="center" vertical="center"/>
      <protection locked="0"/>
    </xf>
    <xf numFmtId="0" fontId="43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 applyProtection="1">
      <alignment horizontal="center" vertical="top" wrapText="1"/>
      <protection locked="0"/>
    </xf>
    <xf numFmtId="0" fontId="47" fillId="4" borderId="0" xfId="0" applyFont="1" applyFill="1" applyBorder="1" applyAlignment="1" applyProtection="1">
      <alignment vertical="center"/>
      <protection locked="0"/>
    </xf>
    <xf numFmtId="0" fontId="48" fillId="4" borderId="0" xfId="0" applyFont="1" applyFill="1" applyBorder="1" applyAlignment="1" applyProtection="1">
      <alignment vertical="center"/>
      <protection locked="0"/>
    </xf>
    <xf numFmtId="164" fontId="16" fillId="11" borderId="13" xfId="0" applyNumberFormat="1" applyFont="1" applyFill="1" applyBorder="1" applyAlignment="1">
      <alignment horizontal="center" vertical="center" wrapText="1"/>
    </xf>
    <xf numFmtId="0" fontId="41" fillId="9" borderId="9" xfId="0" applyFont="1" applyFill="1" applyBorder="1" applyAlignment="1">
      <alignment horizontal="center" vertical="center" wrapText="1"/>
    </xf>
    <xf numFmtId="164" fontId="41" fillId="0" borderId="9" xfId="0" applyNumberFormat="1" applyFont="1" applyBorder="1" applyAlignment="1">
      <alignment horizontal="center" vertical="center" wrapText="1"/>
    </xf>
    <xf numFmtId="9" fontId="41" fillId="0" borderId="9" xfId="8" applyFont="1" applyBorder="1" applyAlignment="1">
      <alignment horizontal="center" vertical="center" wrapText="1"/>
    </xf>
    <xf numFmtId="164" fontId="39" fillId="0" borderId="9" xfId="0" applyNumberFormat="1" applyFont="1" applyFill="1" applyBorder="1" applyAlignment="1">
      <alignment horizontal="center" vertical="center" wrapText="1"/>
    </xf>
    <xf numFmtId="0" fontId="44" fillId="0" borderId="0" xfId="0" applyFont="1" applyBorder="1"/>
    <xf numFmtId="0" fontId="50" fillId="0" borderId="0" xfId="0" applyFont="1" applyBorder="1"/>
    <xf numFmtId="164" fontId="0" fillId="0" borderId="8" xfId="0" applyNumberFormat="1" applyBorder="1"/>
    <xf numFmtId="0" fontId="38" fillId="0" borderId="0" xfId="21"/>
    <xf numFmtId="0" fontId="38" fillId="0" borderId="0" xfId="21" applyBorder="1"/>
    <xf numFmtId="0" fontId="2" fillId="0" borderId="0" xfId="22" applyProtection="1">
      <protection locked="0"/>
    </xf>
    <xf numFmtId="0" fontId="56" fillId="0" borderId="0" xfId="22" applyFont="1" applyProtection="1">
      <protection locked="0"/>
    </xf>
    <xf numFmtId="0" fontId="45" fillId="0" borderId="0" xfId="22" applyFont="1" applyProtection="1">
      <protection locked="0"/>
    </xf>
    <xf numFmtId="0" fontId="33" fillId="0" borderId="1" xfId="21" applyFont="1" applyBorder="1" applyAlignment="1">
      <alignment vertical="center" wrapText="1"/>
    </xf>
    <xf numFmtId="0" fontId="33" fillId="0" borderId="2" xfId="21" applyFont="1" applyBorder="1" applyAlignment="1">
      <alignment vertical="center" wrapText="1"/>
    </xf>
    <xf numFmtId="0" fontId="33" fillId="0" borderId="3" xfId="21" applyFont="1" applyBorder="1" applyAlignment="1">
      <alignment vertical="center" wrapText="1"/>
    </xf>
    <xf numFmtId="0" fontId="30" fillId="0" borderId="4" xfId="21" applyFont="1" applyBorder="1"/>
    <xf numFmtId="0" fontId="57" fillId="0" borderId="0" xfId="21" applyFont="1" applyFill="1" applyBorder="1" applyAlignment="1" applyProtection="1">
      <alignment vertical="center"/>
      <protection locked="0"/>
    </xf>
    <xf numFmtId="0" fontId="30" fillId="0" borderId="5" xfId="21" applyFont="1" applyBorder="1"/>
    <xf numFmtId="0" fontId="30" fillId="0" borderId="6" xfId="21" applyFont="1" applyBorder="1"/>
    <xf numFmtId="0" fontId="30" fillId="0" borderId="7" xfId="21" applyFont="1" applyBorder="1"/>
    <xf numFmtId="0" fontId="31" fillId="0" borderId="0" xfId="21" applyFont="1" applyFill="1" applyBorder="1" applyAlignment="1">
      <alignment vertical="center" wrapText="1"/>
    </xf>
    <xf numFmtId="0" fontId="31" fillId="0" borderId="0" xfId="21" applyFont="1" applyFill="1" applyBorder="1" applyAlignment="1">
      <alignment horizontal="center" vertical="center" wrapText="1"/>
    </xf>
    <xf numFmtId="0" fontId="2" fillId="0" borderId="0" xfId="22" applyBorder="1" applyProtection="1">
      <protection locked="0"/>
    </xf>
    <xf numFmtId="0" fontId="28" fillId="0" borderId="8" xfId="21" applyFont="1" applyFill="1" applyBorder="1" applyAlignment="1" applyProtection="1">
      <alignment vertical="center" wrapText="1"/>
      <protection locked="0"/>
    </xf>
    <xf numFmtId="0" fontId="38" fillId="0" borderId="0" xfId="21" applyFill="1"/>
    <xf numFmtId="0" fontId="30" fillId="0" borderId="7" xfId="21" applyFont="1" applyFill="1" applyBorder="1"/>
    <xf numFmtId="0" fontId="28" fillId="0" borderId="0" xfId="21" applyFont="1" applyFill="1" applyBorder="1" applyAlignment="1" applyProtection="1">
      <alignment vertical="center" wrapText="1"/>
      <protection locked="0"/>
    </xf>
    <xf numFmtId="0" fontId="2" fillId="0" borderId="0" xfId="22" applyFont="1" applyProtection="1">
      <protection locked="0"/>
    </xf>
    <xf numFmtId="0" fontId="45" fillId="0" borderId="0" xfId="22" applyFont="1" applyBorder="1" applyAlignment="1" applyProtection="1">
      <protection locked="0"/>
    </xf>
    <xf numFmtId="0" fontId="29" fillId="0" borderId="0" xfId="21" applyFont="1" applyFill="1" applyBorder="1" applyAlignment="1" applyProtection="1">
      <protection locked="0"/>
    </xf>
    <xf numFmtId="0" fontId="29" fillId="4" borderId="0" xfId="21" applyFont="1" applyFill="1" applyBorder="1" applyAlignment="1" applyProtection="1">
      <alignment vertical="center"/>
      <protection locked="0"/>
    </xf>
    <xf numFmtId="0" fontId="60" fillId="7" borderId="9" xfId="22" applyFont="1" applyFill="1" applyBorder="1" applyAlignment="1" applyProtection="1">
      <alignment vertical="center"/>
    </xf>
    <xf numFmtId="0" fontId="61" fillId="0" borderId="9" xfId="22" applyFont="1" applyBorder="1" applyAlignment="1" applyProtection="1">
      <alignment wrapText="1"/>
      <protection locked="0"/>
    </xf>
    <xf numFmtId="0" fontId="62" fillId="8" borderId="73" xfId="22" applyFont="1" applyFill="1" applyBorder="1" applyProtection="1">
      <protection locked="0"/>
    </xf>
    <xf numFmtId="0" fontId="27" fillId="0" borderId="7" xfId="22" applyFont="1" applyBorder="1" applyProtection="1">
      <protection locked="0"/>
    </xf>
    <xf numFmtId="0" fontId="27" fillId="0" borderId="0" xfId="22" applyFont="1" applyBorder="1" applyProtection="1">
      <protection locked="0"/>
    </xf>
    <xf numFmtId="0" fontId="62" fillId="8" borderId="7" xfId="22" applyFont="1" applyFill="1" applyBorder="1" applyProtection="1">
      <protection locked="0"/>
    </xf>
    <xf numFmtId="0" fontId="27" fillId="0" borderId="8" xfId="22" applyFont="1" applyBorder="1" applyProtection="1">
      <protection locked="0"/>
    </xf>
    <xf numFmtId="0" fontId="62" fillId="8" borderId="17" xfId="22" applyFont="1" applyFill="1" applyBorder="1" applyProtection="1">
      <protection locked="0"/>
    </xf>
    <xf numFmtId="0" fontId="26" fillId="0" borderId="0" xfId="22" applyFont="1" applyFill="1" applyBorder="1" applyAlignment="1" applyProtection="1">
      <alignment vertical="center"/>
    </xf>
    <xf numFmtId="0" fontId="2" fillId="0" borderId="7" xfId="22" applyBorder="1" applyProtection="1">
      <protection locked="0"/>
    </xf>
    <xf numFmtId="0" fontId="2" fillId="0" borderId="8" xfId="22" applyBorder="1" applyProtection="1">
      <protection locked="0"/>
    </xf>
    <xf numFmtId="0" fontId="56" fillId="0" borderId="0" xfId="22" applyFont="1" applyBorder="1" applyProtection="1">
      <protection locked="0"/>
    </xf>
    <xf numFmtId="0" fontId="65" fillId="0" borderId="0" xfId="22" applyFont="1" applyBorder="1" applyProtection="1">
      <protection locked="0"/>
    </xf>
    <xf numFmtId="0" fontId="62" fillId="7" borderId="1" xfId="22" applyFont="1" applyFill="1" applyBorder="1" applyAlignment="1" applyProtection="1">
      <alignment horizontal="centerContinuous" vertical="center" wrapText="1"/>
      <protection locked="0"/>
    </xf>
    <xf numFmtId="0" fontId="62" fillId="7" borderId="3" xfId="22" applyFont="1" applyFill="1" applyBorder="1" applyAlignment="1" applyProtection="1">
      <alignment horizontal="centerContinuous" vertical="center" wrapText="1"/>
      <protection locked="0"/>
    </xf>
    <xf numFmtId="0" fontId="19" fillId="6" borderId="74" xfId="22" applyFont="1" applyFill="1" applyBorder="1" applyAlignment="1" applyProtection="1">
      <alignment horizontal="center" vertical="center" wrapText="1"/>
      <protection locked="0"/>
    </xf>
    <xf numFmtId="0" fontId="19" fillId="6" borderId="75" xfId="22" applyFont="1" applyFill="1" applyBorder="1" applyAlignment="1" applyProtection="1">
      <alignment horizontal="center" vertical="center" wrapText="1"/>
      <protection locked="0"/>
    </xf>
    <xf numFmtId="0" fontId="19" fillId="6" borderId="76" xfId="22" applyFont="1" applyFill="1" applyBorder="1" applyAlignment="1" applyProtection="1">
      <alignment horizontal="center" vertical="center" wrapText="1"/>
      <protection locked="0"/>
    </xf>
    <xf numFmtId="0" fontId="19" fillId="0" borderId="0" xfId="22" applyFont="1" applyFill="1" applyBorder="1" applyAlignment="1" applyProtection="1">
      <alignment horizontal="center" vertical="center" wrapText="1"/>
      <protection locked="0"/>
    </xf>
    <xf numFmtId="0" fontId="2" fillId="0" borderId="0" xfId="22" applyFont="1" applyBorder="1" applyProtection="1">
      <protection locked="0"/>
    </xf>
    <xf numFmtId="0" fontId="65" fillId="0" borderId="0" xfId="22" applyFont="1" applyBorder="1" applyAlignment="1" applyProtection="1">
      <alignment wrapText="1"/>
      <protection locked="0"/>
    </xf>
    <xf numFmtId="0" fontId="66" fillId="0" borderId="11" xfId="22" applyFont="1" applyFill="1" applyBorder="1" applyAlignment="1" applyProtection="1">
      <alignment horizontal="centerContinuous" vertical="center" wrapText="1"/>
      <protection locked="0"/>
    </xf>
    <xf numFmtId="0" fontId="67" fillId="0" borderId="11" xfId="22" applyFont="1" applyFill="1" applyBorder="1" applyAlignment="1" applyProtection="1">
      <alignment horizontal="center" vertical="center" wrapText="1"/>
      <protection locked="0"/>
    </xf>
    <xf numFmtId="0" fontId="67" fillId="0" borderId="44" xfId="22" applyFont="1" applyFill="1" applyBorder="1" applyAlignment="1" applyProtection="1">
      <alignment horizontal="center" vertical="center" wrapText="1"/>
      <protection locked="0"/>
    </xf>
    <xf numFmtId="0" fontId="68" fillId="0" borderId="0" xfId="22" applyFont="1" applyFill="1" applyBorder="1" applyAlignment="1" applyProtection="1">
      <alignment vertical="center" wrapText="1"/>
      <protection locked="0"/>
    </xf>
    <xf numFmtId="0" fontId="24" fillId="4" borderId="0" xfId="22" applyFont="1" applyFill="1" applyBorder="1" applyAlignment="1" applyProtection="1">
      <alignment horizontal="center" vertical="center" wrapText="1"/>
      <protection locked="0"/>
    </xf>
    <xf numFmtId="0" fontId="24" fillId="0" borderId="0" xfId="22" applyFont="1" applyFill="1" applyBorder="1" applyAlignment="1" applyProtection="1">
      <alignment horizontal="center" vertical="center" wrapText="1"/>
      <protection locked="0"/>
    </xf>
    <xf numFmtId="0" fontId="69" fillId="0" borderId="11" xfId="22" applyFont="1" applyFill="1" applyBorder="1" applyAlignment="1" applyProtection="1">
      <alignment horizontal="centerContinuous" vertical="center" wrapText="1"/>
      <protection locked="0"/>
    </xf>
    <xf numFmtId="0" fontId="45" fillId="0" borderId="0" xfId="22" applyFont="1" applyBorder="1" applyProtection="1">
      <protection locked="0"/>
    </xf>
    <xf numFmtId="0" fontId="66" fillId="0" borderId="38" xfId="22" applyFont="1" applyFill="1" applyBorder="1" applyAlignment="1" applyProtection="1">
      <alignment horizontal="centerContinuous" vertical="center" wrapText="1"/>
      <protection locked="0"/>
    </xf>
    <xf numFmtId="0" fontId="67" fillId="0" borderId="38" xfId="22" applyFont="1" applyFill="1" applyBorder="1" applyAlignment="1" applyProtection="1">
      <alignment horizontal="center" vertical="center" wrapText="1"/>
      <protection locked="0"/>
    </xf>
    <xf numFmtId="0" fontId="67" fillId="0" borderId="62" xfId="22" applyFont="1" applyFill="1" applyBorder="1" applyAlignment="1" applyProtection="1">
      <alignment horizontal="center" vertical="center" wrapText="1"/>
      <protection locked="0"/>
    </xf>
    <xf numFmtId="170" fontId="66" fillId="0" borderId="50" xfId="22" applyNumberFormat="1" applyFont="1" applyFill="1" applyBorder="1" applyAlignment="1" applyProtection="1">
      <alignment horizontal="centerContinuous" vertical="center" wrapText="1"/>
      <protection locked="0"/>
    </xf>
    <xf numFmtId="170" fontId="60" fillId="0" borderId="50" xfId="23" applyNumberFormat="1" applyFont="1" applyFill="1" applyBorder="1" applyAlignment="1" applyProtection="1">
      <alignment horizontal="center" vertical="center"/>
      <protection locked="0"/>
    </xf>
    <xf numFmtId="170" fontId="60" fillId="0" borderId="47" xfId="23" applyNumberFormat="1" applyFont="1" applyFill="1" applyBorder="1" applyAlignment="1" applyProtection="1">
      <alignment horizontal="center" vertical="center"/>
      <protection locked="0"/>
    </xf>
    <xf numFmtId="168" fontId="71" fillId="0" borderId="0" xfId="23" applyNumberFormat="1" applyFont="1" applyFill="1" applyBorder="1" applyAlignment="1" applyProtection="1">
      <alignment vertical="center"/>
      <protection locked="0"/>
    </xf>
    <xf numFmtId="167" fontId="14" fillId="4" borderId="0" xfId="23" applyNumberFormat="1" applyFont="1" applyFill="1" applyBorder="1" applyAlignment="1" applyProtection="1">
      <alignment horizontal="center" vertical="center"/>
      <protection locked="0"/>
    </xf>
    <xf numFmtId="167" fontId="17" fillId="0" borderId="0" xfId="22" applyNumberFormat="1" applyFont="1" applyBorder="1" applyAlignment="1" applyProtection="1">
      <alignment vertical="center"/>
    </xf>
    <xf numFmtId="0" fontId="17" fillId="0" borderId="0" xfId="22" applyFont="1" applyBorder="1" applyAlignment="1" applyProtection="1">
      <alignment wrapText="1"/>
      <protection locked="0"/>
    </xf>
    <xf numFmtId="0" fontId="17" fillId="4" borderId="0" xfId="22" applyFont="1" applyFill="1" applyBorder="1" applyAlignment="1" applyProtection="1">
      <alignment wrapText="1"/>
      <protection locked="0"/>
    </xf>
    <xf numFmtId="167" fontId="25" fillId="4" borderId="0" xfId="23" applyNumberFormat="1" applyFont="1" applyFill="1" applyBorder="1" applyAlignment="1" applyProtection="1">
      <alignment horizontal="center" vertical="center"/>
      <protection locked="0"/>
    </xf>
    <xf numFmtId="0" fontId="17" fillId="0" borderId="0" xfId="22" applyFont="1" applyBorder="1" applyAlignment="1" applyProtection="1">
      <alignment horizontal="left" wrapText="1"/>
      <protection locked="0"/>
    </xf>
    <xf numFmtId="0" fontId="19" fillId="6" borderId="1" xfId="22" applyFont="1" applyFill="1" applyBorder="1" applyAlignment="1" applyProtection="1">
      <alignment horizontal="center" vertical="center" wrapText="1"/>
      <protection locked="0"/>
    </xf>
    <xf numFmtId="0" fontId="19" fillId="6" borderId="77" xfId="22" applyFont="1" applyFill="1" applyBorder="1" applyAlignment="1" applyProtection="1">
      <alignment horizontal="center" vertical="center" wrapText="1"/>
      <protection locked="0"/>
    </xf>
    <xf numFmtId="0" fontId="19" fillId="6" borderId="78" xfId="22" applyFont="1" applyFill="1" applyBorder="1" applyAlignment="1" applyProtection="1">
      <alignment horizontal="center" vertical="center" wrapText="1"/>
      <protection locked="0"/>
    </xf>
    <xf numFmtId="0" fontId="19" fillId="6" borderId="3" xfId="22" applyFont="1" applyFill="1" applyBorder="1" applyAlignment="1" applyProtection="1">
      <alignment horizontal="center" vertical="center" wrapText="1"/>
      <protection locked="0"/>
    </xf>
    <xf numFmtId="0" fontId="72" fillId="0" borderId="0" xfId="22" applyFont="1" applyFill="1" applyBorder="1" applyAlignment="1" applyProtection="1">
      <alignment horizontal="center" vertical="center" wrapText="1"/>
      <protection locked="0"/>
    </xf>
    <xf numFmtId="0" fontId="51" fillId="0" borderId="0" xfId="22" applyFont="1" applyFill="1" applyBorder="1" applyAlignment="1" applyProtection="1">
      <alignment horizontal="center" vertical="center"/>
      <protection locked="0"/>
    </xf>
    <xf numFmtId="0" fontId="51" fillId="0" borderId="0" xfId="22" applyFont="1" applyFill="1" applyBorder="1" applyAlignment="1" applyProtection="1">
      <alignment horizontal="center" vertical="center" wrapText="1"/>
      <protection locked="0"/>
    </xf>
    <xf numFmtId="0" fontId="23" fillId="7" borderId="27" xfId="22" applyFont="1" applyFill="1" applyBorder="1" applyAlignment="1" applyProtection="1">
      <alignment vertical="center" wrapText="1"/>
    </xf>
    <xf numFmtId="0" fontId="60" fillId="4" borderId="63" xfId="22" applyFont="1" applyFill="1" applyBorder="1" applyAlignment="1" applyProtection="1">
      <alignment horizontal="center" vertical="center" wrapText="1"/>
    </xf>
    <xf numFmtId="0" fontId="60" fillId="4" borderId="64" xfId="22" applyFont="1" applyFill="1" applyBorder="1" applyAlignment="1" applyProtection="1">
      <alignment horizontal="center" vertical="center" wrapText="1"/>
    </xf>
    <xf numFmtId="0" fontId="60" fillId="7" borderId="79" xfId="22" applyFont="1" applyFill="1" applyBorder="1" applyAlignment="1" applyProtection="1">
      <alignment horizontal="center" vertical="center" wrapText="1"/>
    </xf>
    <xf numFmtId="0" fontId="14" fillId="4" borderId="0" xfId="22" applyFont="1" applyFill="1" applyBorder="1" applyAlignment="1" applyProtection="1">
      <alignment horizontal="center" vertical="center" wrapText="1"/>
    </xf>
    <xf numFmtId="0" fontId="7" fillId="0" borderId="0" xfId="22" applyFont="1" applyFill="1" applyBorder="1" applyAlignment="1" applyProtection="1">
      <alignment horizontal="center" vertical="center" wrapText="1"/>
      <protection locked="0"/>
    </xf>
    <xf numFmtId="0" fontId="7" fillId="0" borderId="0" xfId="22" applyFont="1" applyFill="1" applyBorder="1" applyAlignment="1" applyProtection="1">
      <alignment horizontal="center" vertical="center"/>
      <protection locked="0"/>
    </xf>
    <xf numFmtId="0" fontId="23" fillId="7" borderId="25" xfId="22" applyFont="1" applyFill="1" applyBorder="1" applyAlignment="1" applyProtection="1">
      <alignment vertical="center" wrapText="1"/>
    </xf>
    <xf numFmtId="0" fontId="60" fillId="4" borderId="24" xfId="22" applyFont="1" applyFill="1" applyBorder="1" applyAlignment="1" applyProtection="1">
      <alignment horizontal="center" vertical="center" wrapText="1"/>
    </xf>
    <xf numFmtId="0" fontId="60" fillId="4" borderId="80" xfId="22" applyFont="1" applyFill="1" applyBorder="1" applyAlignment="1" applyProtection="1">
      <alignment horizontal="center" vertical="center" wrapText="1"/>
    </xf>
    <xf numFmtId="0" fontId="60" fillId="7" borderId="81" xfId="22" applyFont="1" applyFill="1" applyBorder="1" applyAlignment="1" applyProtection="1">
      <alignment horizontal="center" vertical="center" wrapText="1"/>
    </xf>
    <xf numFmtId="0" fontId="23" fillId="14" borderId="23" xfId="22" applyFont="1" applyFill="1" applyBorder="1" applyAlignment="1" applyProtection="1">
      <alignment vertical="center" wrapText="1"/>
    </xf>
    <xf numFmtId="171" fontId="71" fillId="15" borderId="22" xfId="22" applyNumberFormat="1" applyFont="1" applyFill="1" applyBorder="1" applyAlignment="1" applyProtection="1">
      <alignment vertical="center" wrapText="1"/>
    </xf>
    <xf numFmtId="171" fontId="71" fillId="15" borderId="21" xfId="22" applyNumberFormat="1" applyFont="1" applyFill="1" applyBorder="1" applyAlignment="1" applyProtection="1">
      <alignment vertical="center" wrapText="1"/>
    </xf>
    <xf numFmtId="171" fontId="71" fillId="15" borderId="33" xfId="22" applyNumberFormat="1" applyFont="1" applyFill="1" applyBorder="1" applyAlignment="1" applyProtection="1">
      <alignment horizontal="center" vertical="center" wrapText="1"/>
    </xf>
    <xf numFmtId="165" fontId="7" fillId="0" borderId="0" xfId="24" applyNumberFormat="1" applyFont="1" applyFill="1" applyBorder="1" applyAlignment="1" applyProtection="1">
      <alignment horizontal="center" vertical="center" wrapText="1"/>
      <protection locked="0"/>
    </xf>
    <xf numFmtId="172" fontId="7" fillId="0" borderId="0" xfId="22" applyNumberFormat="1" applyFont="1" applyFill="1" applyBorder="1" applyAlignment="1" applyProtection="1">
      <alignment horizontal="center" vertical="center"/>
      <protection locked="0"/>
    </xf>
    <xf numFmtId="10" fontId="7" fillId="0" borderId="0" xfId="22" applyNumberFormat="1" applyFont="1" applyFill="1" applyBorder="1" applyAlignment="1" applyProtection="1">
      <alignment horizontal="center" vertical="center"/>
      <protection locked="0"/>
    </xf>
    <xf numFmtId="173" fontId="7" fillId="0" borderId="0" xfId="22" applyNumberFormat="1" applyFont="1" applyFill="1" applyBorder="1" applyAlignment="1" applyProtection="1">
      <alignment horizontal="center" vertical="center" wrapText="1"/>
      <protection locked="0"/>
    </xf>
    <xf numFmtId="0" fontId="60" fillId="7" borderId="82" xfId="22" applyFont="1" applyFill="1" applyBorder="1" applyAlignment="1" applyProtection="1">
      <alignment horizontal="center" vertical="center" wrapText="1"/>
    </xf>
    <xf numFmtId="0" fontId="13" fillId="0" borderId="0" xfId="22" applyFont="1" applyBorder="1" applyAlignment="1" applyProtection="1">
      <alignment horizontal="center" vertical="center" wrapText="1"/>
      <protection locked="0"/>
    </xf>
    <xf numFmtId="0" fontId="24" fillId="0" borderId="0" xfId="22" applyFont="1" applyBorder="1" applyAlignment="1" applyProtection="1">
      <alignment vertical="center" wrapText="1"/>
      <protection locked="0"/>
    </xf>
    <xf numFmtId="0" fontId="67" fillId="0" borderId="0" xfId="22" applyFont="1" applyBorder="1" applyAlignment="1" applyProtection="1">
      <alignment vertical="center" wrapText="1"/>
      <protection locked="0"/>
    </xf>
    <xf numFmtId="0" fontId="67" fillId="0" borderId="0" xfId="22" applyFont="1" applyFill="1" applyBorder="1" applyAlignment="1" applyProtection="1">
      <alignment vertical="center" wrapText="1"/>
      <protection locked="0"/>
    </xf>
    <xf numFmtId="0" fontId="67" fillId="3" borderId="0" xfId="22" applyFont="1" applyFill="1" applyBorder="1" applyAlignment="1" applyProtection="1">
      <alignment vertical="center" wrapText="1"/>
      <protection locked="0"/>
    </xf>
    <xf numFmtId="0" fontId="14" fillId="0" borderId="0" xfId="22" applyFont="1" applyFill="1" applyBorder="1" applyAlignment="1" applyProtection="1">
      <alignment horizontal="center" vertical="center" wrapText="1"/>
    </xf>
    <xf numFmtId="0" fontId="2" fillId="0" borderId="0" xfId="22" applyFill="1" applyBorder="1" applyAlignment="1" applyProtection="1">
      <alignment vertical="center"/>
      <protection locked="0"/>
    </xf>
    <xf numFmtId="0" fontId="26" fillId="7" borderId="30" xfId="22" applyNumberFormat="1" applyFont="1" applyFill="1" applyBorder="1" applyAlignment="1" applyProtection="1">
      <alignment horizontal="center" vertical="center" wrapText="1"/>
    </xf>
    <xf numFmtId="167" fontId="14" fillId="0" borderId="0" xfId="22" applyNumberFormat="1" applyFont="1" applyFill="1" applyBorder="1" applyAlignment="1" applyProtection="1">
      <alignment horizontal="center" vertical="center" wrapText="1"/>
    </xf>
    <xf numFmtId="0" fontId="2" fillId="0" borderId="0" xfId="22" applyFill="1" applyBorder="1" applyProtection="1">
      <protection locked="0"/>
    </xf>
    <xf numFmtId="164" fontId="75" fillId="7" borderId="34" xfId="22" applyNumberFormat="1" applyFont="1" applyFill="1" applyBorder="1" applyAlignment="1" applyProtection="1">
      <alignment horizontal="center" vertical="center" wrapText="1"/>
    </xf>
    <xf numFmtId="172" fontId="76" fillId="0" borderId="0" xfId="22" applyNumberFormat="1" applyFont="1" applyFill="1" applyBorder="1" applyAlignment="1" applyProtection="1">
      <alignment vertical="center"/>
      <protection locked="0"/>
    </xf>
    <xf numFmtId="0" fontId="27" fillId="0" borderId="0" xfId="22" applyFont="1" applyFill="1" applyBorder="1" applyAlignment="1" applyProtection="1">
      <alignment vertical="center"/>
      <protection locked="0"/>
    </xf>
    <xf numFmtId="173" fontId="77" fillId="0" borderId="0" xfId="22" applyNumberFormat="1" applyFont="1" applyFill="1" applyBorder="1" applyAlignment="1" applyProtection="1">
      <alignment vertical="center"/>
      <protection locked="0"/>
    </xf>
    <xf numFmtId="164" fontId="22" fillId="0" borderId="0" xfId="22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22" applyFont="1" applyFill="1" applyBorder="1" applyAlignment="1" applyProtection="1">
      <alignment horizontal="center" vertical="center" wrapText="1"/>
      <protection locked="0"/>
    </xf>
    <xf numFmtId="9" fontId="22" fillId="0" borderId="83" xfId="24" applyFont="1" applyFill="1" applyBorder="1" applyAlignment="1" applyProtection="1">
      <alignment horizontal="center" vertical="center" wrapText="1"/>
      <protection locked="0"/>
    </xf>
    <xf numFmtId="9" fontId="22" fillId="0" borderId="83" xfId="25" applyFont="1" applyFill="1" applyBorder="1" applyAlignment="1" applyProtection="1">
      <alignment horizontal="center" vertical="center" wrapText="1"/>
      <protection locked="0"/>
    </xf>
    <xf numFmtId="0" fontId="2" fillId="0" borderId="31" xfId="22" applyBorder="1" applyProtection="1">
      <protection locked="0"/>
    </xf>
    <xf numFmtId="164" fontId="22" fillId="0" borderId="31" xfId="22" applyNumberFormat="1" applyFont="1" applyFill="1" applyBorder="1" applyAlignment="1" applyProtection="1">
      <alignment horizontal="center" vertical="center" wrapText="1"/>
      <protection locked="0"/>
    </xf>
    <xf numFmtId="0" fontId="21" fillId="0" borderId="31" xfId="22" applyFont="1" applyFill="1" applyBorder="1" applyAlignment="1" applyProtection="1">
      <alignment horizontal="center" vertical="center" wrapText="1"/>
      <protection locked="0"/>
    </xf>
    <xf numFmtId="0" fontId="20" fillId="0" borderId="0" xfId="22" applyFont="1" applyFill="1" applyBorder="1" applyAlignment="1" applyProtection="1">
      <alignment horizontal="left" vertical="center" wrapText="1"/>
      <protection locked="0"/>
    </xf>
    <xf numFmtId="0" fontId="20" fillId="0" borderId="0" xfId="22" applyFont="1" applyFill="1" applyBorder="1" applyAlignment="1" applyProtection="1">
      <alignment vertical="center" wrapText="1"/>
      <protection locked="0"/>
    </xf>
    <xf numFmtId="0" fontId="20" fillId="4" borderId="0" xfId="22" applyFont="1" applyFill="1" applyBorder="1" applyAlignment="1" applyProtection="1">
      <alignment horizontal="center" vertical="center" wrapText="1"/>
      <protection locked="0"/>
    </xf>
    <xf numFmtId="0" fontId="20" fillId="4" borderId="0" xfId="22" applyFont="1" applyFill="1" applyBorder="1" applyAlignment="1" applyProtection="1">
      <alignment horizontal="left" vertical="center" wrapText="1"/>
      <protection locked="0"/>
    </xf>
    <xf numFmtId="0" fontId="14" fillId="4" borderId="0" xfId="22" applyFont="1" applyFill="1" applyBorder="1" applyAlignment="1" applyProtection="1">
      <alignment horizontal="left" vertical="center" wrapText="1" indent="1"/>
      <protection locked="0"/>
    </xf>
    <xf numFmtId="0" fontId="13" fillId="4" borderId="0" xfId="22" applyFont="1" applyFill="1" applyBorder="1" applyAlignment="1" applyProtection="1">
      <alignment horizontal="center" vertical="center" wrapText="1"/>
      <protection locked="0"/>
    </xf>
    <xf numFmtId="0" fontId="19" fillId="6" borderId="84" xfId="22" applyFont="1" applyFill="1" applyBorder="1" applyAlignment="1" applyProtection="1">
      <alignment horizontal="center" vertical="center" wrapText="1"/>
      <protection locked="0"/>
    </xf>
    <xf numFmtId="0" fontId="19" fillId="6" borderId="85" xfId="22" applyFont="1" applyFill="1" applyBorder="1" applyAlignment="1" applyProtection="1">
      <alignment horizontal="center" vertical="center" wrapText="1"/>
      <protection locked="0"/>
    </xf>
    <xf numFmtId="0" fontId="19" fillId="6" borderId="86" xfId="22" applyFont="1" applyFill="1" applyBorder="1" applyAlignment="1" applyProtection="1">
      <alignment horizontal="center" vertical="center" wrapText="1"/>
      <protection locked="0"/>
    </xf>
    <xf numFmtId="173" fontId="60" fillId="0" borderId="24" xfId="22" applyNumberFormat="1" applyFont="1" applyFill="1" applyBorder="1" applyAlignment="1" applyProtection="1">
      <alignment horizontal="center" vertical="center" wrapText="1"/>
      <protection locked="0"/>
    </xf>
    <xf numFmtId="173" fontId="60" fillId="7" borderId="26" xfId="22" applyNumberFormat="1" applyFont="1" applyFill="1" applyBorder="1" applyAlignment="1" applyProtection="1">
      <alignment horizontal="center" vertical="center" wrapText="1"/>
      <protection locked="0"/>
    </xf>
    <xf numFmtId="174" fontId="60" fillId="0" borderId="69" xfId="22" applyNumberFormat="1" applyFont="1" applyFill="1" applyBorder="1" applyAlignment="1" applyProtection="1">
      <alignment horizontal="center" vertical="center" wrapText="1"/>
      <protection locked="0"/>
    </xf>
    <xf numFmtId="3" fontId="60" fillId="7" borderId="80" xfId="22" applyNumberFormat="1" applyFont="1" applyFill="1" applyBorder="1" applyAlignment="1" applyProtection="1">
      <alignment horizontal="center" vertical="center" wrapText="1"/>
      <protection locked="0"/>
    </xf>
    <xf numFmtId="166" fontId="14" fillId="0" borderId="0" xfId="22" applyNumberFormat="1" applyFont="1" applyFill="1" applyBorder="1" applyAlignment="1" applyProtection="1">
      <alignment horizontal="center" vertical="center" wrapText="1"/>
    </xf>
    <xf numFmtId="167" fontId="18" fillId="0" borderId="0" xfId="22" applyNumberFormat="1" applyFont="1" applyFill="1" applyBorder="1" applyAlignment="1" applyProtection="1">
      <alignment horizontal="center" vertical="center" wrapText="1"/>
    </xf>
    <xf numFmtId="173" fontId="60" fillId="13" borderId="22" xfId="22" applyNumberFormat="1" applyFont="1" applyFill="1" applyBorder="1" applyAlignment="1" applyProtection="1">
      <alignment horizontal="center" vertical="center" wrapText="1"/>
      <protection locked="0"/>
    </xf>
    <xf numFmtId="173" fontId="60" fillId="13" borderId="21" xfId="2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2" applyFont="1" applyFill="1" applyBorder="1" applyAlignment="1" applyProtection="1">
      <alignment vertical="center"/>
    </xf>
    <xf numFmtId="167" fontId="14" fillId="0" borderId="0" xfId="22" applyNumberFormat="1" applyFont="1" applyFill="1" applyBorder="1" applyAlignment="1" applyProtection="1">
      <alignment horizontal="center" vertical="center" wrapText="1"/>
      <protection locked="0"/>
    </xf>
    <xf numFmtId="173" fontId="14" fillId="7" borderId="26" xfId="22" applyNumberFormat="1" applyFont="1" applyFill="1" applyBorder="1" applyAlignment="1" applyProtection="1">
      <alignment horizontal="center" vertical="center" wrapText="1"/>
      <protection locked="0"/>
    </xf>
    <xf numFmtId="174" fontId="60" fillId="7" borderId="87" xfId="22" applyNumberFormat="1" applyFont="1" applyFill="1" applyBorder="1" applyAlignment="1" applyProtection="1">
      <alignment horizontal="center" vertical="center" wrapText="1"/>
      <protection locked="0"/>
    </xf>
    <xf numFmtId="173" fontId="60" fillId="7" borderId="21" xfId="22" applyNumberFormat="1" applyFont="1" applyFill="1" applyBorder="1" applyAlignment="1" applyProtection="1">
      <alignment horizontal="center" vertical="center" wrapText="1"/>
      <protection locked="0"/>
    </xf>
    <xf numFmtId="0" fontId="43" fillId="0" borderId="0" xfId="22" applyFont="1" applyFill="1" applyBorder="1" applyAlignment="1" applyProtection="1">
      <alignment vertical="center" wrapText="1"/>
      <protection locked="0"/>
    </xf>
    <xf numFmtId="0" fontId="80" fillId="0" borderId="0" xfId="22" applyFont="1" applyFill="1" applyBorder="1" applyAlignment="1" applyProtection="1">
      <alignment vertical="center" wrapText="1"/>
    </xf>
    <xf numFmtId="0" fontId="2" fillId="0" borderId="0" xfId="22" applyFont="1" applyFill="1" applyBorder="1" applyProtection="1">
      <protection locked="0"/>
    </xf>
    <xf numFmtId="0" fontId="81" fillId="0" borderId="9" xfId="22" applyFont="1" applyFill="1" applyBorder="1" applyAlignment="1" applyProtection="1">
      <alignment horizontal="center" vertical="center" wrapText="1"/>
      <protection locked="0"/>
    </xf>
    <xf numFmtId="173" fontId="82" fillId="0" borderId="11" xfId="22" applyNumberFormat="1" applyFont="1" applyFill="1" applyBorder="1" applyAlignment="1" applyProtection="1">
      <alignment vertical="center"/>
      <protection locked="0"/>
    </xf>
    <xf numFmtId="0" fontId="7" fillId="0" borderId="43" xfId="22" applyFont="1" applyFill="1" applyBorder="1" applyAlignment="1" applyProtection="1">
      <alignment vertical="center"/>
      <protection locked="0"/>
    </xf>
    <xf numFmtId="167" fontId="14" fillId="0" borderId="0" xfId="22" applyNumberFormat="1" applyFont="1" applyFill="1" applyBorder="1" applyAlignment="1" applyProtection="1">
      <alignment horizontal="centerContinuous" vertical="center" wrapText="1"/>
      <protection locked="0"/>
    </xf>
    <xf numFmtId="0" fontId="81" fillId="7" borderId="9" xfId="22" applyFont="1" applyFill="1" applyBorder="1" applyAlignment="1" applyProtection="1">
      <alignment horizontal="center" vertical="center"/>
      <protection locked="0"/>
    </xf>
    <xf numFmtId="173" fontId="60" fillId="13" borderId="22" xfId="22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22" applyFont="1" applyFill="1" applyBorder="1" applyAlignment="1" applyProtection="1">
      <alignment horizontal="left" vertical="center"/>
      <protection locked="0"/>
    </xf>
    <xf numFmtId="0" fontId="26" fillId="0" borderId="0" xfId="22" applyFont="1" applyFill="1" applyBorder="1" applyAlignment="1" applyProtection="1">
      <alignment horizontal="center" vertical="center" wrapText="1"/>
    </xf>
    <xf numFmtId="0" fontId="54" fillId="0" borderId="0" xfId="22" applyFont="1" applyFill="1" applyBorder="1" applyAlignment="1" applyProtection="1">
      <alignment horizontal="right" vertical="center"/>
    </xf>
    <xf numFmtId="173" fontId="54" fillId="0" borderId="0" xfId="22" applyNumberFormat="1" applyFont="1" applyFill="1" applyBorder="1" applyAlignment="1" applyProtection="1">
      <alignment horizontal="center" vertical="center" wrapText="1"/>
    </xf>
    <xf numFmtId="0" fontId="54" fillId="0" borderId="0" xfId="22" applyFont="1" applyFill="1" applyBorder="1" applyAlignment="1" applyProtection="1">
      <alignment horizontal="left" vertical="center"/>
    </xf>
    <xf numFmtId="173" fontId="26" fillId="0" borderId="0" xfId="22" applyNumberFormat="1" applyFont="1" applyFill="1" applyBorder="1" applyAlignment="1" applyProtection="1">
      <alignment horizontal="center" vertical="center" wrapText="1"/>
    </xf>
    <xf numFmtId="0" fontId="26" fillId="0" borderId="0" xfId="22" applyFont="1" applyFill="1" applyBorder="1" applyAlignment="1" applyProtection="1">
      <alignment horizontal="left" vertical="center"/>
    </xf>
    <xf numFmtId="0" fontId="84" fillId="0" borderId="0" xfId="22" applyFont="1" applyFill="1" applyBorder="1" applyAlignment="1" applyProtection="1">
      <alignment horizontal="center" vertical="center" wrapText="1"/>
    </xf>
    <xf numFmtId="0" fontId="84" fillId="0" borderId="0" xfId="22" applyFont="1" applyFill="1" applyBorder="1" applyAlignment="1" applyProtection="1">
      <alignment horizontal="left" vertical="center"/>
    </xf>
    <xf numFmtId="0" fontId="80" fillId="6" borderId="15" xfId="22" applyFont="1" applyFill="1" applyBorder="1" applyAlignment="1" applyProtection="1">
      <alignment horizontal="center" vertical="center" wrapText="1"/>
    </xf>
    <xf numFmtId="0" fontId="80" fillId="6" borderId="9" xfId="22" applyFont="1" applyFill="1" applyBorder="1" applyAlignment="1" applyProtection="1">
      <alignment horizontal="center" vertical="center" wrapText="1"/>
    </xf>
    <xf numFmtId="0" fontId="61" fillId="7" borderId="9" xfId="22" applyFont="1" applyFill="1" applyBorder="1" applyAlignment="1" applyProtection="1">
      <alignment wrapText="1"/>
      <protection locked="0"/>
    </xf>
    <xf numFmtId="0" fontId="61" fillId="7" borderId="9" xfId="22" applyFont="1" applyFill="1" applyBorder="1" applyAlignment="1" applyProtection="1">
      <alignment horizontal="center" wrapText="1"/>
      <protection locked="0"/>
    </xf>
    <xf numFmtId="175" fontId="26" fillId="0" borderId="11" xfId="22" applyNumberFormat="1" applyFont="1" applyFill="1" applyBorder="1" applyAlignment="1" applyProtection="1">
      <alignment horizontal="center" vertical="center" wrapText="1"/>
    </xf>
    <xf numFmtId="175" fontId="26" fillId="0" borderId="9" xfId="22" applyNumberFormat="1" applyFont="1" applyFill="1" applyBorder="1" applyAlignment="1" applyProtection="1">
      <alignment horizontal="center" vertical="center" wrapText="1"/>
    </xf>
    <xf numFmtId="175" fontId="18" fillId="0" borderId="11" xfId="22" applyNumberFormat="1" applyFont="1" applyFill="1" applyBorder="1" applyAlignment="1" applyProtection="1">
      <alignment horizontal="center" vertical="center" wrapText="1"/>
      <protection locked="0"/>
    </xf>
    <xf numFmtId="175" fontId="18" fillId="0" borderId="9" xfId="22" applyNumberFormat="1" applyFont="1" applyFill="1" applyBorder="1" applyAlignment="1" applyProtection="1">
      <alignment horizontal="center" vertical="center" wrapText="1"/>
      <protection locked="0"/>
    </xf>
    <xf numFmtId="175" fontId="7" fillId="0" borderId="11" xfId="22" applyNumberFormat="1" applyFont="1" applyBorder="1" applyProtection="1">
      <protection locked="0"/>
    </xf>
    <xf numFmtId="175" fontId="7" fillId="0" borderId="9" xfId="22" applyNumberFormat="1" applyFont="1" applyBorder="1" applyProtection="1">
      <protection locked="0"/>
    </xf>
    <xf numFmtId="0" fontId="2" fillId="0" borderId="17" xfId="22" applyBorder="1" applyProtection="1">
      <protection locked="0"/>
    </xf>
    <xf numFmtId="0" fontId="2" fillId="0" borderId="18" xfId="22" applyBorder="1" applyProtection="1">
      <protection locked="0"/>
    </xf>
    <xf numFmtId="165" fontId="0" fillId="0" borderId="18" xfId="26" applyNumberFormat="1" applyFont="1" applyBorder="1" applyProtection="1">
      <protection locked="0"/>
    </xf>
    <xf numFmtId="0" fontId="2" fillId="0" borderId="19" xfId="22" applyFill="1" applyBorder="1" applyProtection="1">
      <protection locked="0"/>
    </xf>
    <xf numFmtId="0" fontId="17" fillId="0" borderId="0" xfId="22" applyFont="1" applyBorder="1" applyAlignment="1" applyProtection="1">
      <alignment horizontal="left" vertical="center" wrapText="1"/>
      <protection locked="0"/>
    </xf>
    <xf numFmtId="165" fontId="0" fillId="0" borderId="0" xfId="26" applyNumberFormat="1" applyFont="1" applyProtection="1">
      <protection locked="0"/>
    </xf>
    <xf numFmtId="0" fontId="2" fillId="0" borderId="5" xfId="22" applyBorder="1" applyProtection="1">
      <protection locked="0"/>
    </xf>
    <xf numFmtId="0" fontId="2" fillId="0" borderId="0" xfId="22" applyAlignment="1" applyProtection="1">
      <protection locked="0"/>
    </xf>
    <xf numFmtId="0" fontId="56" fillId="0" borderId="0" xfId="22" applyFont="1" applyAlignment="1" applyProtection="1">
      <protection locked="0"/>
    </xf>
    <xf numFmtId="0" fontId="45" fillId="0" borderId="0" xfId="22" applyFont="1" applyAlignment="1" applyProtection="1">
      <protection locked="0"/>
    </xf>
    <xf numFmtId="0" fontId="14" fillId="4" borderId="0" xfId="0" applyFont="1" applyFill="1" applyBorder="1" applyAlignment="1" applyProtection="1">
      <alignment horizontal="left" vertical="top"/>
      <protection locked="0"/>
    </xf>
    <xf numFmtId="0" fontId="43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1" applyBorder="1" applyProtection="1">
      <protection locked="0"/>
    </xf>
    <xf numFmtId="0" fontId="19" fillId="6" borderId="20" xfId="1" applyFont="1" applyFill="1" applyBorder="1" applyAlignment="1" applyProtection="1">
      <alignment horizontal="center" vertical="center" wrapText="1"/>
      <protection locked="0"/>
    </xf>
    <xf numFmtId="0" fontId="24" fillId="3" borderId="9" xfId="1" applyFont="1" applyFill="1" applyBorder="1" applyAlignment="1" applyProtection="1">
      <alignment horizontal="center" vertical="center" wrapText="1"/>
      <protection locked="0"/>
    </xf>
    <xf numFmtId="0" fontId="26" fillId="0" borderId="0" xfId="1" applyFont="1" applyFill="1" applyBorder="1" applyAlignment="1" applyProtection="1">
      <alignment horizontal="left" vertical="center"/>
    </xf>
    <xf numFmtId="0" fontId="0" fillId="0" borderId="0" xfId="0"/>
    <xf numFmtId="0" fontId="0" fillId="0" borderId="7" xfId="0" applyBorder="1"/>
    <xf numFmtId="0" fontId="0" fillId="0" borderId="8" xfId="0" applyBorder="1"/>
    <xf numFmtId="0" fontId="0" fillId="0" borderId="18" xfId="0" applyBorder="1"/>
    <xf numFmtId="0" fontId="0" fillId="0" borderId="5" xfId="0" applyBorder="1"/>
    <xf numFmtId="10" fontId="45" fillId="0" borderId="9" xfId="8" applyNumberFormat="1" applyFont="1" applyFill="1" applyBorder="1" applyAlignment="1" applyProtection="1">
      <alignment horizontal="center" vertical="center"/>
      <protection locked="0"/>
    </xf>
    <xf numFmtId="0" fontId="44" fillId="7" borderId="9" xfId="0" applyFont="1" applyFill="1" applyBorder="1" applyAlignment="1">
      <alignment horizontal="center" vertical="center"/>
    </xf>
    <xf numFmtId="10" fontId="45" fillId="0" borderId="0" xfId="8" applyNumberFormat="1" applyFont="1" applyFill="1" applyBorder="1" applyAlignment="1" applyProtection="1">
      <alignment horizontal="center" vertical="center"/>
      <protection locked="0"/>
    </xf>
    <xf numFmtId="0" fontId="43" fillId="7" borderId="9" xfId="0" applyFont="1" applyFill="1" applyBorder="1" applyAlignment="1">
      <alignment horizontal="center" vertical="center" wrapText="1"/>
    </xf>
    <xf numFmtId="0" fontId="16" fillId="7" borderId="9" xfId="0" applyFont="1" applyFill="1" applyBorder="1" applyAlignment="1">
      <alignment horizontal="center" vertical="center" wrapText="1"/>
    </xf>
    <xf numFmtId="0" fontId="40" fillId="3" borderId="9" xfId="0" applyFont="1" applyFill="1" applyBorder="1" applyAlignment="1">
      <alignment horizontal="left" vertical="center" wrapText="1"/>
    </xf>
    <xf numFmtId="0" fontId="15" fillId="10" borderId="53" xfId="0" applyFont="1" applyFill="1" applyBorder="1" applyAlignment="1">
      <alignment horizontal="center" vertical="center" wrapText="1"/>
    </xf>
    <xf numFmtId="0" fontId="0" fillId="0" borderId="0" xfId="0" applyBorder="1"/>
    <xf numFmtId="164" fontId="16" fillId="11" borderId="53" xfId="0" applyNumberFormat="1" applyFont="1" applyFill="1" applyBorder="1" applyAlignment="1">
      <alignment horizontal="center" vertical="center" wrapText="1"/>
    </xf>
    <xf numFmtId="44" fontId="38" fillId="0" borderId="11" xfId="29" applyFont="1" applyBorder="1"/>
    <xf numFmtId="0" fontId="15" fillId="0" borderId="43" xfId="0" applyFont="1" applyFill="1" applyBorder="1" applyAlignment="1">
      <alignment horizontal="center" vertical="center" wrapText="1"/>
    </xf>
    <xf numFmtId="164" fontId="16" fillId="0" borderId="43" xfId="0" applyNumberFormat="1" applyFont="1" applyFill="1" applyBorder="1" applyAlignment="1">
      <alignment horizontal="center" vertical="center" wrapText="1"/>
    </xf>
    <xf numFmtId="44" fontId="38" fillId="0" borderId="43" xfId="29" applyFont="1" applyFill="1" applyBorder="1"/>
    <xf numFmtId="0" fontId="15" fillId="0" borderId="8" xfId="0" applyFont="1" applyFill="1" applyBorder="1" applyAlignment="1">
      <alignment horizontal="center" vertical="center" wrapText="1"/>
    </xf>
    <xf numFmtId="164" fontId="16" fillId="0" borderId="8" xfId="0" applyNumberFormat="1" applyFont="1" applyFill="1" applyBorder="1" applyAlignment="1">
      <alignment horizontal="center" vertical="center" wrapText="1"/>
    </xf>
    <xf numFmtId="44" fontId="38" fillId="0" borderId="8" xfId="29" applyFont="1" applyFill="1" applyBorder="1"/>
    <xf numFmtId="0" fontId="15" fillId="10" borderId="53" xfId="0" applyFont="1" applyFill="1" applyBorder="1" applyAlignment="1">
      <alignment vertical="center" wrapText="1"/>
    </xf>
    <xf numFmtId="0" fontId="15" fillId="10" borderId="12" xfId="0" applyFont="1" applyFill="1" applyBorder="1" applyAlignment="1">
      <alignment vertical="center" wrapText="1"/>
    </xf>
    <xf numFmtId="164" fontId="16" fillId="11" borderId="11" xfId="0" applyNumberFormat="1" applyFont="1" applyFill="1" applyBorder="1" applyAlignment="1">
      <alignment horizontal="center" vertical="center" wrapText="1"/>
    </xf>
    <xf numFmtId="164" fontId="39" fillId="0" borderId="90" xfId="0" applyNumberFormat="1" applyFont="1" applyFill="1" applyBorder="1" applyAlignment="1">
      <alignment horizontal="center" vertical="center" wrapText="1"/>
    </xf>
    <xf numFmtId="10" fontId="16" fillId="0" borderId="0" xfId="0" applyNumberFormat="1" applyFont="1" applyFill="1" applyBorder="1" applyAlignment="1">
      <alignment horizontal="center" vertical="center" wrapText="1"/>
    </xf>
    <xf numFmtId="9" fontId="41" fillId="0" borderId="0" xfId="8" applyFont="1" applyFill="1" applyBorder="1" applyAlignment="1">
      <alignment vertical="center" wrapText="1"/>
    </xf>
    <xf numFmtId="10" fontId="16" fillId="0" borderId="43" xfId="0" applyNumberFormat="1" applyFont="1" applyFill="1" applyBorder="1" applyAlignment="1">
      <alignment horizontal="center" vertical="center" wrapText="1"/>
    </xf>
    <xf numFmtId="9" fontId="41" fillId="0" borderId="43" xfId="8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5" fillId="0" borderId="43" xfId="0" applyFont="1" applyFill="1" applyBorder="1" applyAlignment="1">
      <alignment vertical="center" wrapText="1"/>
    </xf>
    <xf numFmtId="0" fontId="34" fillId="0" borderId="0" xfId="0" applyFont="1" applyBorder="1" applyAlignment="1">
      <alignment horizontal="center" vertical="center"/>
    </xf>
    <xf numFmtId="164" fontId="34" fillId="0" borderId="0" xfId="0" applyNumberFormat="1" applyFont="1" applyBorder="1" applyAlignment="1">
      <alignment horizontal="center" vertical="center"/>
    </xf>
    <xf numFmtId="0" fontId="0" fillId="0" borderId="0" xfId="0"/>
    <xf numFmtId="0" fontId="0" fillId="0" borderId="7" xfId="0" applyBorder="1"/>
    <xf numFmtId="0" fontId="0" fillId="0" borderId="8" xfId="0" applyBorder="1"/>
    <xf numFmtId="164" fontId="0" fillId="0" borderId="8" xfId="0" applyNumberFormat="1" applyBorder="1"/>
    <xf numFmtId="0" fontId="40" fillId="3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Border="1"/>
    <xf numFmtId="0" fontId="8" fillId="5" borderId="9" xfId="0" applyFont="1" applyFill="1" applyBorder="1" applyAlignment="1">
      <alignment vertical="center"/>
    </xf>
    <xf numFmtId="0" fontId="8" fillId="5" borderId="11" xfId="0" applyFont="1" applyFill="1" applyBorder="1" applyAlignment="1">
      <alignment vertical="center"/>
    </xf>
    <xf numFmtId="0" fontId="16" fillId="7" borderId="9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 wrapText="1"/>
    </xf>
    <xf numFmtId="44" fontId="38" fillId="0" borderId="0" xfId="29" applyFont="1" applyFill="1" applyBorder="1"/>
    <xf numFmtId="0" fontId="85" fillId="0" borderId="0" xfId="0" applyFont="1" applyBorder="1"/>
    <xf numFmtId="0" fontId="24" fillId="0" borderId="15" xfId="1" applyFont="1" applyFill="1" applyBorder="1" applyAlignment="1" applyProtection="1">
      <alignment horizontal="center" vertical="center" wrapText="1"/>
      <protection locked="0"/>
    </xf>
    <xf numFmtId="0" fontId="80" fillId="6" borderId="15" xfId="22" applyFont="1" applyFill="1" applyBorder="1" applyAlignment="1" applyProtection="1">
      <alignment horizontal="center" vertical="center" wrapText="1"/>
    </xf>
    <xf numFmtId="0" fontId="83" fillId="6" borderId="29" xfId="22" applyFont="1" applyFill="1" applyBorder="1" applyAlignment="1" applyProtection="1">
      <alignment horizontal="left" vertical="center" wrapText="1"/>
    </xf>
    <xf numFmtId="0" fontId="83" fillId="6" borderId="28" xfId="22" applyFont="1" applyFill="1" applyBorder="1" applyAlignment="1" applyProtection="1">
      <alignment horizontal="left" vertical="center" wrapText="1"/>
    </xf>
    <xf numFmtId="171" fontId="79" fillId="7" borderId="29" xfId="22" applyNumberFormat="1" applyFont="1" applyFill="1" applyBorder="1" applyAlignment="1" applyProtection="1">
      <alignment horizontal="center" vertical="center" wrapText="1"/>
      <protection locked="0"/>
    </xf>
    <xf numFmtId="171" fontId="79" fillId="7" borderId="32" xfId="22" applyNumberFormat="1" applyFont="1" applyFill="1" applyBorder="1" applyAlignment="1" applyProtection="1">
      <alignment horizontal="center" vertical="center" wrapText="1"/>
      <protection locked="0"/>
    </xf>
    <xf numFmtId="171" fontId="79" fillId="7" borderId="28" xfId="22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22" applyFont="1" applyFill="1" applyBorder="1" applyAlignment="1" applyProtection="1">
      <alignment horizontal="center" vertical="center"/>
      <protection locked="0"/>
    </xf>
    <xf numFmtId="173" fontId="79" fillId="5" borderId="29" xfId="22" applyNumberFormat="1" applyFont="1" applyFill="1" applyBorder="1" applyAlignment="1" applyProtection="1">
      <alignment horizontal="center" vertical="center" wrapText="1"/>
      <protection locked="0"/>
    </xf>
    <xf numFmtId="173" fontId="79" fillId="5" borderId="32" xfId="22" applyNumberFormat="1" applyFont="1" applyFill="1" applyBorder="1" applyAlignment="1" applyProtection="1">
      <alignment horizontal="center" vertical="center" wrapText="1"/>
      <protection locked="0"/>
    </xf>
    <xf numFmtId="173" fontId="79" fillId="5" borderId="28" xfId="22" applyNumberFormat="1" applyFont="1" applyFill="1" applyBorder="1" applyAlignment="1" applyProtection="1">
      <alignment horizontal="center" vertical="center" wrapText="1"/>
      <protection locked="0"/>
    </xf>
    <xf numFmtId="0" fontId="80" fillId="6" borderId="89" xfId="22" applyFont="1" applyFill="1" applyBorder="1" applyAlignment="1" applyProtection="1">
      <alignment horizontal="center" vertical="center" wrapText="1"/>
    </xf>
    <xf numFmtId="0" fontId="20" fillId="3" borderId="0" xfId="22" applyFont="1" applyFill="1" applyBorder="1" applyAlignment="1" applyProtection="1">
      <alignment horizontal="center" vertical="center" wrapText="1"/>
      <protection locked="0"/>
    </xf>
    <xf numFmtId="0" fontId="64" fillId="6" borderId="1" xfId="22" applyFont="1" applyFill="1" applyBorder="1" applyAlignment="1" applyProtection="1">
      <alignment horizontal="center" vertical="center" wrapText="1"/>
      <protection locked="0"/>
    </xf>
    <xf numFmtId="0" fontId="64" fillId="6" borderId="2" xfId="22" applyFont="1" applyFill="1" applyBorder="1" applyAlignment="1" applyProtection="1">
      <alignment horizontal="center" vertical="center" wrapText="1"/>
      <protection locked="0"/>
    </xf>
    <xf numFmtId="0" fontId="64" fillId="6" borderId="3" xfId="22" applyFont="1" applyFill="1" applyBorder="1" applyAlignment="1" applyProtection="1">
      <alignment horizontal="center" vertical="center" wrapText="1"/>
      <protection locked="0"/>
    </xf>
    <xf numFmtId="0" fontId="80" fillId="6" borderId="65" xfId="22" applyFont="1" applyFill="1" applyBorder="1" applyAlignment="1" applyProtection="1">
      <alignment horizontal="left" vertical="center" wrapText="1"/>
    </xf>
    <xf numFmtId="0" fontId="80" fillId="6" borderId="66" xfId="22" applyFont="1" applyFill="1" applyBorder="1" applyAlignment="1" applyProtection="1">
      <alignment horizontal="left" vertical="center"/>
    </xf>
    <xf numFmtId="0" fontId="26" fillId="7" borderId="65" xfId="22" applyFont="1" applyFill="1" applyBorder="1" applyAlignment="1" applyProtection="1">
      <alignment horizontal="left" vertical="center" wrapText="1"/>
    </xf>
    <xf numFmtId="0" fontId="26" fillId="7" borderId="70" xfId="22" applyFont="1" applyFill="1" applyBorder="1" applyAlignment="1" applyProtection="1">
      <alignment horizontal="left" vertical="center"/>
    </xf>
    <xf numFmtId="0" fontId="26" fillId="7" borderId="67" xfId="22" applyFont="1" applyFill="1" applyBorder="1" applyAlignment="1" applyProtection="1">
      <alignment horizontal="left" vertical="center" wrapText="1"/>
    </xf>
    <xf numFmtId="0" fontId="26" fillId="7" borderId="71" xfId="22" applyFont="1" applyFill="1" applyBorder="1" applyAlignment="1" applyProtection="1">
      <alignment horizontal="left" vertical="center" wrapText="1"/>
    </xf>
    <xf numFmtId="0" fontId="26" fillId="7" borderId="68" xfId="22" applyFont="1" applyFill="1" applyBorder="1" applyAlignment="1" applyProtection="1">
      <alignment horizontal="left" vertical="center"/>
    </xf>
    <xf numFmtId="0" fontId="26" fillId="7" borderId="72" xfId="22" applyFont="1" applyFill="1" applyBorder="1" applyAlignment="1" applyProtection="1">
      <alignment horizontal="left" vertical="center"/>
    </xf>
    <xf numFmtId="0" fontId="26" fillId="7" borderId="29" xfId="22" applyFont="1" applyFill="1" applyBorder="1" applyAlignment="1" applyProtection="1">
      <alignment horizontal="left" vertical="center" wrapText="1"/>
    </xf>
    <xf numFmtId="0" fontId="26" fillId="7" borderId="88" xfId="22" applyFont="1" applyFill="1" applyBorder="1" applyAlignment="1" applyProtection="1">
      <alignment horizontal="left" vertical="center" wrapText="1"/>
    </xf>
    <xf numFmtId="0" fontId="74" fillId="7" borderId="29" xfId="22" applyFont="1" applyFill="1" applyBorder="1" applyAlignment="1" applyProtection="1">
      <alignment horizontal="left" vertical="center" wrapText="1"/>
    </xf>
    <xf numFmtId="0" fontId="74" fillId="7" borderId="28" xfId="22" applyFont="1" applyFill="1" applyBorder="1" applyAlignment="1" applyProtection="1">
      <alignment horizontal="left" vertical="center" wrapText="1"/>
    </xf>
    <xf numFmtId="0" fontId="17" fillId="0" borderId="0" xfId="22" applyFont="1" applyBorder="1" applyAlignment="1" applyProtection="1">
      <alignment horizontal="left" wrapText="1"/>
      <protection locked="0"/>
    </xf>
    <xf numFmtId="0" fontId="73" fillId="0" borderId="37" xfId="22" applyFont="1" applyFill="1" applyBorder="1" applyAlignment="1" applyProtection="1">
      <alignment horizontal="center" vertical="center" wrapText="1"/>
    </xf>
    <xf numFmtId="0" fontId="60" fillId="0" borderId="36" xfId="22" applyFont="1" applyFill="1" applyBorder="1" applyAlignment="1" applyProtection="1">
      <alignment horizontal="center" vertical="center" wrapText="1"/>
    </xf>
    <xf numFmtId="0" fontId="60" fillId="0" borderId="35" xfId="22" applyFont="1" applyFill="1" applyBorder="1" applyAlignment="1" applyProtection="1">
      <alignment horizontal="center" vertical="center" wrapText="1"/>
    </xf>
    <xf numFmtId="0" fontId="26" fillId="7" borderId="45" xfId="22" applyFont="1" applyFill="1" applyBorder="1" applyAlignment="1" applyProtection="1">
      <alignment vertical="center" wrapText="1"/>
    </xf>
    <xf numFmtId="0" fontId="26" fillId="7" borderId="46" xfId="22" applyFont="1" applyFill="1" applyBorder="1" applyAlignment="1" applyProtection="1">
      <alignment vertical="center" wrapText="1"/>
    </xf>
    <xf numFmtId="0" fontId="63" fillId="7" borderId="8" xfId="22" applyFont="1" applyFill="1" applyBorder="1" applyAlignment="1" applyProtection="1">
      <alignment horizontal="left"/>
      <protection locked="0"/>
    </xf>
    <xf numFmtId="0" fontId="63" fillId="7" borderId="18" xfId="22" applyFont="1" applyFill="1" applyBorder="1" applyAlignment="1" applyProtection="1">
      <alignment horizontal="left"/>
      <protection locked="0"/>
    </xf>
    <xf numFmtId="0" fontId="63" fillId="7" borderId="19" xfId="22" applyFont="1" applyFill="1" applyBorder="1" applyAlignment="1" applyProtection="1">
      <alignment horizontal="left"/>
      <protection locked="0"/>
    </xf>
    <xf numFmtId="0" fontId="26" fillId="7" borderId="48" xfId="22" applyFont="1" applyFill="1" applyBorder="1" applyAlignment="1" applyProtection="1">
      <alignment vertical="center"/>
    </xf>
    <xf numFmtId="0" fontId="26" fillId="7" borderId="49" xfId="22" applyFont="1" applyFill="1" applyBorder="1" applyAlignment="1" applyProtection="1">
      <alignment vertical="center"/>
    </xf>
    <xf numFmtId="0" fontId="26" fillId="7" borderId="61" xfId="22" applyFont="1" applyFill="1" applyBorder="1" applyAlignment="1" applyProtection="1">
      <alignment horizontal="left" vertical="center"/>
    </xf>
    <xf numFmtId="0" fontId="26" fillId="7" borderId="13" xfId="22" applyFont="1" applyFill="1" applyBorder="1" applyAlignment="1" applyProtection="1">
      <alignment horizontal="left" vertical="center"/>
    </xf>
    <xf numFmtId="0" fontId="26" fillId="7" borderId="61" xfId="22" applyFont="1" applyFill="1" applyBorder="1" applyAlignment="1" applyProtection="1">
      <alignment horizontal="left" vertical="center" wrapText="1"/>
    </xf>
    <xf numFmtId="0" fontId="26" fillId="7" borderId="13" xfId="22" applyFont="1" applyFill="1" applyBorder="1" applyAlignment="1" applyProtection="1">
      <alignment horizontal="left" vertical="center" wrapText="1"/>
    </xf>
    <xf numFmtId="0" fontId="63" fillId="7" borderId="0" xfId="22" applyFont="1" applyFill="1" applyBorder="1" applyAlignment="1" applyProtection="1">
      <alignment horizontal="center"/>
      <protection locked="0"/>
    </xf>
    <xf numFmtId="0" fontId="63" fillId="7" borderId="8" xfId="22" applyFont="1" applyFill="1" applyBorder="1" applyAlignment="1" applyProtection="1">
      <alignment horizontal="center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2" fillId="6" borderId="1" xfId="21" applyFont="1" applyFill="1" applyBorder="1" applyAlignment="1">
      <alignment horizontal="center" vertical="center" wrapText="1"/>
    </xf>
    <xf numFmtId="0" fontId="32" fillId="6" borderId="2" xfId="21" applyFont="1" applyFill="1" applyBorder="1" applyAlignment="1">
      <alignment horizontal="center" vertical="center" wrapText="1"/>
    </xf>
    <xf numFmtId="0" fontId="31" fillId="0" borderId="41" xfId="21" applyFont="1" applyFill="1" applyBorder="1" applyAlignment="1">
      <alignment horizontal="center" vertical="center" wrapText="1"/>
    </xf>
    <xf numFmtId="0" fontId="31" fillId="0" borderId="2" xfId="21" applyFont="1" applyFill="1" applyBorder="1" applyAlignment="1">
      <alignment horizontal="center" vertical="center" wrapText="1"/>
    </xf>
    <xf numFmtId="0" fontId="31" fillId="0" borderId="3" xfId="21" applyFont="1" applyFill="1" applyBorder="1" applyAlignment="1">
      <alignment horizontal="center" vertical="center" wrapText="1"/>
    </xf>
    <xf numFmtId="0" fontId="32" fillId="6" borderId="4" xfId="21" applyFont="1" applyFill="1" applyBorder="1" applyAlignment="1">
      <alignment horizontal="center" vertical="center" wrapText="1"/>
    </xf>
    <xf numFmtId="0" fontId="32" fillId="6" borderId="5" xfId="21" applyFont="1" applyFill="1" applyBorder="1" applyAlignment="1">
      <alignment horizontal="center" vertical="center" wrapText="1"/>
    </xf>
    <xf numFmtId="0" fontId="32" fillId="6" borderId="6" xfId="21" applyFont="1" applyFill="1" applyBorder="1" applyAlignment="1">
      <alignment horizontal="center" vertical="center" wrapText="1"/>
    </xf>
    <xf numFmtId="0" fontId="15" fillId="6" borderId="0" xfId="0" applyFont="1" applyFill="1" applyAlignment="1">
      <alignment horizontal="center" vertical="center" wrapText="1"/>
    </xf>
    <xf numFmtId="0" fontId="15" fillId="6" borderId="52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5" fillId="6" borderId="5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4" fillId="4" borderId="0" xfId="0" applyFont="1" applyFill="1" applyBorder="1" applyAlignment="1" applyProtection="1">
      <alignment horizontal="left" vertical="top"/>
      <protection locked="0"/>
    </xf>
    <xf numFmtId="0" fontId="15" fillId="10" borderId="51" xfId="0" applyFont="1" applyFill="1" applyBorder="1" applyAlignment="1">
      <alignment horizontal="center" vertical="center" wrapText="1"/>
    </xf>
    <xf numFmtId="0" fontId="15" fillId="10" borderId="8" xfId="0" applyFont="1" applyFill="1" applyBorder="1" applyAlignment="1">
      <alignment horizontal="center" vertical="center" wrapText="1"/>
    </xf>
    <xf numFmtId="0" fontId="15" fillId="10" borderId="54" xfId="0" applyFont="1" applyFill="1" applyBorder="1" applyAlignment="1">
      <alignment horizontal="center" vertical="center" wrapText="1"/>
    </xf>
    <xf numFmtId="0" fontId="15" fillId="6" borderId="0" xfId="0" applyFont="1" applyFill="1" applyBorder="1" applyAlignment="1">
      <alignment horizontal="center" vertical="center" wrapText="1"/>
    </xf>
    <xf numFmtId="0" fontId="26" fillId="0" borderId="9" xfId="1" applyFont="1" applyFill="1" applyBorder="1" applyAlignment="1" applyProtection="1">
      <alignment vertical="center" wrapText="1"/>
    </xf>
    <xf numFmtId="0" fontId="26" fillId="0" borderId="11" xfId="1" applyFont="1" applyFill="1" applyBorder="1" applyAlignment="1" applyProtection="1">
      <alignment horizontal="left" vertical="center"/>
    </xf>
    <xf numFmtId="0" fontId="26" fillId="0" borderId="13" xfId="1" applyFont="1" applyFill="1" applyBorder="1" applyAlignment="1" applyProtection="1">
      <alignment horizontal="left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3" borderId="11" xfId="0" applyFont="1" applyFill="1" applyBorder="1" applyAlignment="1" applyProtection="1">
      <alignment horizontal="center" vertical="top" wrapText="1"/>
      <protection locked="0"/>
    </xf>
    <xf numFmtId="0" fontId="16" fillId="3" borderId="12" xfId="0" applyFont="1" applyFill="1" applyBorder="1" applyAlignment="1" applyProtection="1">
      <alignment horizontal="center" vertical="top" wrapText="1"/>
      <protection locked="0"/>
    </xf>
    <xf numFmtId="0" fontId="16" fillId="3" borderId="13" xfId="0" applyFont="1" applyFill="1" applyBorder="1" applyAlignment="1" applyProtection="1">
      <alignment horizontal="center" vertical="top" wrapText="1"/>
      <protection locked="0"/>
    </xf>
    <xf numFmtId="0" fontId="42" fillId="7" borderId="9" xfId="0" applyFont="1" applyFill="1" applyBorder="1" applyAlignment="1">
      <alignment horizontal="center" vertical="center"/>
    </xf>
    <xf numFmtId="0" fontId="43" fillId="7" borderId="9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left" vertical="center" wrapText="1"/>
    </xf>
    <xf numFmtId="0" fontId="15" fillId="6" borderId="14" xfId="0" applyFont="1" applyFill="1" applyBorder="1" applyAlignment="1">
      <alignment horizontal="center" vertical="top" wrapText="1"/>
    </xf>
    <xf numFmtId="0" fontId="15" fillId="6" borderId="15" xfId="0" applyFont="1" applyFill="1" applyBorder="1" applyAlignment="1">
      <alignment horizontal="center" vertical="top" wrapText="1"/>
    </xf>
    <xf numFmtId="0" fontId="15" fillId="6" borderId="16" xfId="0" applyFont="1" applyFill="1" applyBorder="1" applyAlignment="1">
      <alignment horizontal="center" vertical="top" wrapText="1"/>
    </xf>
    <xf numFmtId="164" fontId="8" fillId="5" borderId="9" xfId="0" applyNumberFormat="1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164" fontId="8" fillId="5" borderId="11" xfId="0" applyNumberFormat="1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49" fillId="4" borderId="0" xfId="0" applyFont="1" applyFill="1" applyBorder="1" applyAlignment="1" applyProtection="1">
      <alignment horizontal="left" vertical="center" wrapText="1"/>
      <protection locked="0"/>
    </xf>
    <xf numFmtId="0" fontId="15" fillId="10" borderId="53" xfId="0" applyFont="1" applyFill="1" applyBorder="1" applyAlignment="1">
      <alignment horizontal="center" vertical="center" wrapText="1"/>
    </xf>
    <xf numFmtId="0" fontId="15" fillId="10" borderId="12" xfId="0" applyFont="1" applyFill="1" applyBorder="1" applyAlignment="1">
      <alignment horizontal="center" vertical="center" wrapText="1"/>
    </xf>
    <xf numFmtId="0" fontId="15" fillId="10" borderId="13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 applyProtection="1">
      <alignment horizontal="center" vertical="top" wrapText="1"/>
      <protection locked="0"/>
    </xf>
    <xf numFmtId="0" fontId="9" fillId="5" borderId="39" xfId="0" applyFont="1" applyFill="1" applyBorder="1" applyAlignment="1">
      <alignment horizontal="left" vertical="center"/>
    </xf>
    <xf numFmtId="0" fontId="9" fillId="5" borderId="40" xfId="0" applyFont="1" applyFill="1" applyBorder="1" applyAlignment="1">
      <alignment horizontal="left" vertical="center"/>
    </xf>
    <xf numFmtId="0" fontId="9" fillId="5" borderId="41" xfId="0" applyFont="1" applyFill="1" applyBorder="1" applyAlignment="1">
      <alignment horizontal="left" vertical="center"/>
    </xf>
    <xf numFmtId="0" fontId="8" fillId="5" borderId="10" xfId="0" applyFont="1" applyFill="1" applyBorder="1" applyAlignment="1">
      <alignment horizontal="left" vertical="center"/>
    </xf>
    <xf numFmtId="0" fontId="8" fillId="5" borderId="38" xfId="0" applyFont="1" applyFill="1" applyBorder="1" applyAlignment="1">
      <alignment horizontal="left"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5" borderId="9" xfId="0" applyFont="1" applyFill="1" applyBorder="1" applyAlignment="1">
      <alignment horizontal="left" vertical="center"/>
    </xf>
    <xf numFmtId="0" fontId="8" fillId="5" borderId="11" xfId="0" applyFont="1" applyFill="1" applyBorder="1" applyAlignment="1">
      <alignment horizontal="left" vertical="center"/>
    </xf>
  </cellXfs>
  <cellStyles count="30">
    <cellStyle name="Milliers 2" xfId="13"/>
    <cellStyle name="Monétaire 2" xfId="3"/>
    <cellStyle name="Monétaire 2 2" xfId="5"/>
    <cellStyle name="Monétaire 2 2 2" xfId="16"/>
    <cellStyle name="Monétaire 2 3" xfId="23"/>
    <cellStyle name="Monétaire 3" xfId="14"/>
    <cellStyle name="Monétaire 4" xfId="29"/>
    <cellStyle name="Normal" xfId="0" builtinId="0"/>
    <cellStyle name="Normal 2" xfId="7"/>
    <cellStyle name="Normal 2 2" xfId="12"/>
    <cellStyle name="Normal 2 3" xfId="21"/>
    <cellStyle name="Normal 2 4" xfId="27"/>
    <cellStyle name="Normal 2 5" xfId="28"/>
    <cellStyle name="Normal 3" xfId="1"/>
    <cellStyle name="Normal 3 2" xfId="4"/>
    <cellStyle name="Normal 3 2 2" xfId="15"/>
    <cellStyle name="Normal 3 3" xfId="17"/>
    <cellStyle name="Normal 3 4" xfId="22"/>
    <cellStyle name="Normal 4" xfId="9"/>
    <cellStyle name="Normal 4 2" xfId="19"/>
    <cellStyle name="Normal 5" xfId="11"/>
    <cellStyle name="Pourcentage" xfId="8" builtinId="5"/>
    <cellStyle name="Pourcentage 2" xfId="2"/>
    <cellStyle name="Pourcentage 2 2" xfId="6"/>
    <cellStyle name="Pourcentage 2 2 2" xfId="18"/>
    <cellStyle name="Pourcentage 2 2 3" xfId="26"/>
    <cellStyle name="Pourcentage 2 3" xfId="24"/>
    <cellStyle name="Pourcentage 3" xfId="10"/>
    <cellStyle name="Pourcentage 3 2" xfId="20"/>
    <cellStyle name="Pourcentage 4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108275" y="6229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3849394" y="10942336"/>
          <a:ext cx="5864278" cy="233890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1293122</xdr:colOff>
      <xdr:row>1</xdr:row>
      <xdr:rowOff>1384075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0378" y="455167"/>
          <a:ext cx="2155869" cy="114662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/>
        <xdr:cNvSpPr/>
      </xdr:nvSpPr>
      <xdr:spPr>
        <a:xfrm>
          <a:off x="23842768" y="7660810"/>
          <a:ext cx="5899816" cy="73580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35071" y="12141476"/>
          <a:ext cx="4966290" cy="129878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59</xdr:row>
      <xdr:rowOff>462623</xdr:rowOff>
    </xdr:from>
    <xdr:to>
      <xdr:col>7</xdr:col>
      <xdr:colOff>634037</xdr:colOff>
      <xdr:row>60</xdr:row>
      <xdr:rowOff>494634</xdr:rowOff>
    </xdr:to>
    <xdr:sp macro="" textlink="">
      <xdr:nvSpPr>
        <xdr:cNvPr id="7" name="Rectangle 6"/>
        <xdr:cNvSpPr/>
      </xdr:nvSpPr>
      <xdr:spPr>
        <a:xfrm>
          <a:off x="5614182" y="37838723"/>
          <a:ext cx="7469030" cy="536836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53</xdr:row>
      <xdr:rowOff>404794</xdr:rowOff>
    </xdr:from>
    <xdr:to>
      <xdr:col>17</xdr:col>
      <xdr:colOff>36745</xdr:colOff>
      <xdr:row>55</xdr:row>
      <xdr:rowOff>528280</xdr:rowOff>
    </xdr:to>
    <xdr:sp macro="" textlink="">
      <xdr:nvSpPr>
        <xdr:cNvPr id="8" name="Rectangle 7"/>
        <xdr:cNvSpPr/>
      </xdr:nvSpPr>
      <xdr:spPr>
        <a:xfrm>
          <a:off x="23968815" y="35266294"/>
          <a:ext cx="6424105" cy="122838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48</xdr:row>
      <xdr:rowOff>115654</xdr:rowOff>
    </xdr:from>
    <xdr:to>
      <xdr:col>17</xdr:col>
      <xdr:colOff>30119</xdr:colOff>
      <xdr:row>51</xdr:row>
      <xdr:rowOff>260224</xdr:rowOff>
    </xdr:to>
    <xdr:sp macro="" textlink="">
      <xdr:nvSpPr>
        <xdr:cNvPr id="9" name="Rectangle 8"/>
        <xdr:cNvSpPr/>
      </xdr:nvSpPr>
      <xdr:spPr>
        <a:xfrm>
          <a:off x="23962189" y="32291104"/>
          <a:ext cx="6424105" cy="2173395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38</xdr:row>
      <xdr:rowOff>130111</xdr:rowOff>
    </xdr:from>
    <xdr:to>
      <xdr:col>10</xdr:col>
      <xdr:colOff>1166812</xdr:colOff>
      <xdr:row>40</xdr:row>
      <xdr:rowOff>238123</xdr:rowOff>
    </xdr:to>
    <xdr:sp macro="" textlink="">
      <xdr:nvSpPr>
        <xdr:cNvPr id="10" name="Rectangle 9"/>
        <xdr:cNvSpPr/>
      </xdr:nvSpPr>
      <xdr:spPr>
        <a:xfrm>
          <a:off x="8058638" y="27962161"/>
          <a:ext cx="12472499" cy="793812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72</xdr:row>
      <xdr:rowOff>128305</xdr:rowOff>
    </xdr:from>
    <xdr:to>
      <xdr:col>10</xdr:col>
      <xdr:colOff>2072760</xdr:colOff>
      <xdr:row>74</xdr:row>
      <xdr:rowOff>119271</xdr:rowOff>
    </xdr:to>
    <xdr:sp macro="" textlink="">
      <xdr:nvSpPr>
        <xdr:cNvPr id="11" name="Rectangle 10"/>
        <xdr:cNvSpPr/>
      </xdr:nvSpPr>
      <xdr:spPr>
        <a:xfrm>
          <a:off x="14017751" y="44267155"/>
          <a:ext cx="7419334" cy="114349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/>
        <xdr:cNvSpPr/>
      </xdr:nvSpPr>
      <xdr:spPr>
        <a:xfrm>
          <a:off x="5631305" y="4893969"/>
          <a:ext cx="6204280" cy="655193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3" name="Rectangle 12"/>
        <xdr:cNvSpPr/>
      </xdr:nvSpPr>
      <xdr:spPr>
        <a:xfrm>
          <a:off x="5493617" y="4931941"/>
          <a:ext cx="6204280" cy="6647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/>
        <xdr:cNvSpPr/>
      </xdr:nvSpPr>
      <xdr:spPr>
        <a:xfrm>
          <a:off x="5623955" y="5735294"/>
          <a:ext cx="6204280" cy="6703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3</xdr:col>
      <xdr:colOff>1661337</xdr:colOff>
      <xdr:row>6</xdr:row>
      <xdr:rowOff>332268</xdr:rowOff>
    </xdr:from>
    <xdr:to>
      <xdr:col>8</xdr:col>
      <xdr:colOff>0</xdr:colOff>
      <xdr:row>8</xdr:row>
      <xdr:rowOff>170172</xdr:rowOff>
    </xdr:to>
    <xdr:sp macro="" textlink="">
      <xdr:nvSpPr>
        <xdr:cNvPr id="3" name="Rectangle 2"/>
        <xdr:cNvSpPr/>
      </xdr:nvSpPr>
      <xdr:spPr>
        <a:xfrm>
          <a:off x="2118537" y="2418243"/>
          <a:ext cx="4796613" cy="333204"/>
        </a:xfrm>
        <a:prstGeom prst="wedgeRectCallout">
          <a:avLst>
            <a:gd name="adj1" fmla="val 19203"/>
            <a:gd name="adj2" fmla="val 120004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du nombre d'entretien ci-après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3</xdr:col>
      <xdr:colOff>1268852</xdr:colOff>
      <xdr:row>1</xdr:row>
      <xdr:rowOff>830668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982" y="124691"/>
          <a:ext cx="1615215" cy="83066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2023\1%20-%20Passation%20de%20march&#233;\_SDD\SDD\SAN\SAN-2023-0357%20Ecole%20d'infirmi&#232;res%20Cisjordanie\3%20DCE%20publi&#233;\SAN-2023-0357_DCE\SAN-2023-0357_BPU-DQ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"/>
      <sheetName val="DQE"/>
    </sheetNames>
    <sheetDataSet>
      <sheetData sheetId="0">
        <row r="12">
          <cell r="E12"/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1"/>
  <sheetViews>
    <sheetView showGridLines="0" tabSelected="1" zoomScale="70" zoomScaleNormal="70" zoomScaleSheetLayoutView="55" zoomScalePageLayoutView="70" workbookViewId="0">
      <selection activeCell="G2" sqref="G2:J2"/>
    </sheetView>
  </sheetViews>
  <sheetFormatPr baseColWidth="10" defaultColWidth="9.69921875" defaultRowHeight="17.100000000000001" customHeight="1" x14ac:dyDescent="0.3"/>
  <cols>
    <col min="1" max="1" width="2.5" style="62" customWidth="1"/>
    <col min="2" max="2" width="2.09765625" style="62" customWidth="1"/>
    <col min="3" max="3" width="23.5" style="62" customWidth="1"/>
    <col min="4" max="4" width="41.5" style="62" customWidth="1"/>
    <col min="5" max="5" width="30.19921875" style="62" customWidth="1"/>
    <col min="6" max="6" width="33.19921875" style="62" customWidth="1"/>
    <col min="7" max="11" width="30.19921875" style="62" customWidth="1"/>
    <col min="12" max="12" width="24.59765625" style="62" customWidth="1"/>
    <col min="13" max="13" width="4.5" style="62" customWidth="1"/>
    <col min="14" max="14" width="12.59765625" style="62" customWidth="1"/>
    <col min="15" max="15" width="30.19921875" style="62" customWidth="1"/>
    <col min="16" max="16" width="11.69921875" style="62" customWidth="1"/>
    <col min="17" max="17" width="30.19921875" style="62" customWidth="1"/>
    <col min="18" max="18" width="3" style="62" customWidth="1"/>
    <col min="19" max="23" width="9.69921875" style="62"/>
    <col min="24" max="24" width="9.69921875" style="63"/>
    <col min="25" max="25" width="1.3984375" style="64" customWidth="1"/>
    <col min="26" max="26" width="22.19921875" style="63" customWidth="1"/>
    <col min="27" max="30" width="9.69921875" style="63"/>
    <col min="31" max="16384" width="9.69921875" style="62"/>
  </cols>
  <sheetData>
    <row r="1" spans="1:25" ht="17.100000000000001" customHeight="1" thickBot="1" x14ac:dyDescent="0.35">
      <c r="A1" s="60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0"/>
    </row>
    <row r="2" spans="1:25" ht="113.4" customHeight="1" thickBot="1" x14ac:dyDescent="0.35">
      <c r="A2" s="60"/>
      <c r="B2" s="65"/>
      <c r="C2" s="66"/>
      <c r="D2" s="66"/>
      <c r="E2" s="66"/>
      <c r="F2" s="66"/>
      <c r="G2" s="334" t="s">
        <v>143</v>
      </c>
      <c r="H2" s="335"/>
      <c r="I2" s="335"/>
      <c r="J2" s="335"/>
      <c r="K2" s="66"/>
      <c r="L2" s="66"/>
      <c r="M2" s="66"/>
      <c r="N2" s="66"/>
      <c r="O2" s="66"/>
      <c r="P2" s="66"/>
      <c r="Q2" s="66"/>
      <c r="R2" s="67"/>
    </row>
    <row r="3" spans="1:25" ht="33.15" customHeight="1" thickBot="1" x14ac:dyDescent="0.4">
      <c r="A3" s="60"/>
      <c r="B3" s="68"/>
      <c r="C3" s="69" t="s">
        <v>41</v>
      </c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1"/>
    </row>
    <row r="4" spans="1:25" ht="63.15" customHeight="1" thickBot="1" x14ac:dyDescent="0.4">
      <c r="A4" s="60"/>
      <c r="B4" s="72"/>
      <c r="C4" s="336" t="s">
        <v>42</v>
      </c>
      <c r="D4" s="337"/>
      <c r="E4" s="338"/>
      <c r="F4" s="339"/>
      <c r="G4" s="339"/>
      <c r="H4" s="339"/>
      <c r="I4" s="339"/>
      <c r="J4" s="340"/>
      <c r="K4" s="73"/>
      <c r="L4" s="74"/>
      <c r="M4" s="75"/>
      <c r="N4" s="75"/>
      <c r="O4" s="75"/>
      <c r="P4" s="75"/>
      <c r="Q4" s="75"/>
      <c r="R4" s="76"/>
    </row>
    <row r="5" spans="1:25" ht="13.65" customHeight="1" thickBot="1" x14ac:dyDescent="0.4">
      <c r="A5" s="77"/>
      <c r="B5" s="78"/>
      <c r="C5" s="74"/>
      <c r="D5" s="74"/>
      <c r="E5" s="74"/>
      <c r="F5" s="74"/>
      <c r="G5" s="74"/>
      <c r="H5" s="79"/>
      <c r="I5" s="79"/>
      <c r="J5" s="79"/>
      <c r="K5" s="79"/>
      <c r="L5" s="79"/>
      <c r="M5" s="75"/>
      <c r="N5" s="75"/>
      <c r="O5" s="75"/>
      <c r="P5" s="75"/>
      <c r="Q5" s="75"/>
      <c r="R5" s="76"/>
      <c r="U5" s="80"/>
      <c r="Y5" s="81"/>
    </row>
    <row r="6" spans="1:25" ht="40.65" customHeight="1" thickBot="1" x14ac:dyDescent="0.4">
      <c r="A6" s="77"/>
      <c r="B6" s="78"/>
      <c r="C6" s="336" t="s">
        <v>43</v>
      </c>
      <c r="D6" s="337"/>
      <c r="E6" s="82"/>
      <c r="F6" s="341" t="s">
        <v>44</v>
      </c>
      <c r="G6" s="342"/>
      <c r="H6" s="343"/>
      <c r="I6" s="83"/>
      <c r="J6" s="83"/>
      <c r="K6" s="83"/>
      <c r="L6" s="83"/>
      <c r="M6" s="75"/>
      <c r="N6" s="75"/>
      <c r="O6" s="75"/>
      <c r="P6" s="75"/>
      <c r="Q6" s="75"/>
      <c r="R6" s="76"/>
      <c r="U6" s="80"/>
      <c r="Y6" s="81"/>
    </row>
    <row r="7" spans="1:25" ht="24.9" customHeight="1" x14ac:dyDescent="0.4">
      <c r="A7" s="77"/>
      <c r="B7" s="78"/>
      <c r="C7" s="84" t="s">
        <v>45</v>
      </c>
      <c r="D7" s="85"/>
      <c r="E7" s="82"/>
      <c r="F7" s="86" t="s">
        <v>46</v>
      </c>
      <c r="G7" s="332" t="s">
        <v>47</v>
      </c>
      <c r="H7" s="333"/>
      <c r="I7" s="83"/>
      <c r="J7" s="83"/>
      <c r="K7" s="83"/>
      <c r="L7" s="83"/>
      <c r="M7" s="75"/>
      <c r="N7" s="75"/>
      <c r="O7" s="75"/>
      <c r="P7" s="75"/>
      <c r="Q7" s="75"/>
      <c r="R7" s="76"/>
      <c r="U7" s="80"/>
      <c r="Y7" s="81"/>
    </row>
    <row r="8" spans="1:25" ht="22.2" customHeight="1" x14ac:dyDescent="0.4">
      <c r="B8" s="87"/>
      <c r="C8" s="84" t="s">
        <v>48</v>
      </c>
      <c r="D8" s="85"/>
      <c r="E8" s="88"/>
      <c r="F8" s="89" t="s">
        <v>49</v>
      </c>
      <c r="G8" s="323" t="s">
        <v>50</v>
      </c>
      <c r="H8" s="323"/>
      <c r="K8" s="88"/>
      <c r="L8" s="88"/>
      <c r="M8" s="75"/>
      <c r="N8" s="75"/>
      <c r="O8" s="75"/>
      <c r="P8" s="75"/>
      <c r="Q8" s="75"/>
      <c r="R8" s="90"/>
      <c r="Y8" s="81"/>
    </row>
    <row r="9" spans="1:25" ht="22.2" customHeight="1" x14ac:dyDescent="0.4">
      <c r="B9" s="87"/>
      <c r="C9" s="84" t="s">
        <v>51</v>
      </c>
      <c r="D9" s="85"/>
      <c r="E9" s="88"/>
      <c r="F9" s="89" t="s">
        <v>52</v>
      </c>
      <c r="G9" s="323" t="s">
        <v>53</v>
      </c>
      <c r="H9" s="323"/>
      <c r="K9" s="88"/>
      <c r="L9" s="88"/>
      <c r="M9" s="75"/>
      <c r="N9" s="75"/>
      <c r="O9" s="75"/>
      <c r="P9" s="75"/>
      <c r="Q9" s="75"/>
      <c r="R9" s="90"/>
      <c r="Y9" s="81"/>
    </row>
    <row r="10" spans="1:25" ht="22.2" customHeight="1" thickBot="1" x14ac:dyDescent="0.45">
      <c r="B10" s="87"/>
      <c r="C10" s="84" t="s">
        <v>54</v>
      </c>
      <c r="D10" s="85"/>
      <c r="E10" s="88"/>
      <c r="F10" s="91" t="s">
        <v>55</v>
      </c>
      <c r="G10" s="324" t="s">
        <v>56</v>
      </c>
      <c r="H10" s="325"/>
      <c r="K10" s="88"/>
      <c r="L10" s="88"/>
      <c r="M10" s="75"/>
      <c r="N10" s="75"/>
      <c r="O10" s="75"/>
      <c r="P10" s="75"/>
      <c r="Q10" s="75"/>
      <c r="R10" s="90"/>
      <c r="Y10" s="81"/>
    </row>
    <row r="11" spans="1:25" ht="22.2" customHeight="1" x14ac:dyDescent="0.35">
      <c r="B11" s="87"/>
      <c r="C11" s="84" t="s">
        <v>57</v>
      </c>
      <c r="D11" s="85"/>
      <c r="E11" s="88"/>
      <c r="H11" s="88"/>
      <c r="K11" s="88"/>
      <c r="L11" s="88"/>
      <c r="M11" s="75"/>
      <c r="N11" s="75"/>
      <c r="O11" s="75"/>
      <c r="P11" s="75"/>
      <c r="Q11" s="75"/>
      <c r="R11" s="90"/>
      <c r="Y11" s="81"/>
    </row>
    <row r="12" spans="1:25" ht="22.2" customHeight="1" x14ac:dyDescent="0.35">
      <c r="B12" s="87"/>
      <c r="C12" s="84" t="s">
        <v>58</v>
      </c>
      <c r="D12" s="85"/>
      <c r="E12" s="88"/>
      <c r="H12" s="88"/>
      <c r="I12" s="88"/>
      <c r="J12" s="88"/>
      <c r="K12" s="88"/>
      <c r="L12" s="88"/>
      <c r="M12" s="75"/>
      <c r="N12" s="75"/>
      <c r="O12" s="75"/>
      <c r="P12" s="75"/>
      <c r="Q12" s="75"/>
      <c r="R12" s="90"/>
      <c r="Y12" s="81"/>
    </row>
    <row r="13" spans="1:25" ht="22.2" customHeight="1" x14ac:dyDescent="0.35">
      <c r="B13" s="87"/>
      <c r="C13" s="84" t="s">
        <v>59</v>
      </c>
      <c r="D13" s="85"/>
      <c r="E13" s="88"/>
      <c r="F13" s="88"/>
      <c r="G13" s="88"/>
      <c r="H13" s="88"/>
      <c r="I13" s="88"/>
      <c r="J13" s="88"/>
      <c r="K13" s="88"/>
      <c r="L13" s="88"/>
      <c r="M13" s="75"/>
      <c r="N13" s="75"/>
      <c r="O13" s="75"/>
      <c r="P13" s="75"/>
      <c r="Q13" s="75"/>
      <c r="R13" s="90"/>
      <c r="Y13" s="81"/>
    </row>
    <row r="14" spans="1:25" ht="22.2" customHeight="1" x14ac:dyDescent="0.35">
      <c r="B14" s="87"/>
      <c r="C14" s="84" t="s">
        <v>60</v>
      </c>
      <c r="D14" s="85"/>
      <c r="E14" s="88"/>
      <c r="F14" s="88"/>
      <c r="G14" s="88"/>
      <c r="H14" s="88"/>
      <c r="I14" s="88"/>
      <c r="J14" s="88"/>
      <c r="K14" s="88"/>
      <c r="L14" s="88"/>
      <c r="M14" s="75"/>
      <c r="N14" s="75"/>
      <c r="O14" s="75"/>
      <c r="P14" s="75"/>
      <c r="Q14" s="75"/>
      <c r="R14" s="90"/>
      <c r="Y14" s="81"/>
    </row>
    <row r="15" spans="1:25" ht="22.2" customHeight="1" x14ac:dyDescent="0.35">
      <c r="B15" s="87"/>
      <c r="C15" s="84" t="s">
        <v>61</v>
      </c>
      <c r="D15" s="85"/>
      <c r="E15" s="88"/>
      <c r="F15" s="88"/>
      <c r="G15" s="88"/>
      <c r="H15" s="88"/>
      <c r="I15" s="88"/>
      <c r="J15" s="88"/>
      <c r="K15" s="88"/>
      <c r="L15" s="88"/>
      <c r="M15" s="75"/>
      <c r="N15" s="75"/>
      <c r="O15" s="75"/>
      <c r="P15" s="75"/>
      <c r="Q15" s="75"/>
      <c r="R15" s="90"/>
      <c r="Y15" s="81"/>
    </row>
    <row r="16" spans="1:25" ht="16.350000000000001" customHeight="1" thickBot="1" x14ac:dyDescent="0.4">
      <c r="B16" s="87"/>
      <c r="C16" s="92"/>
      <c r="D16" s="88"/>
      <c r="E16" s="88"/>
      <c r="F16" s="88"/>
      <c r="G16" s="88"/>
      <c r="H16" s="88"/>
      <c r="I16" s="88"/>
      <c r="J16" s="88"/>
      <c r="K16" s="88"/>
      <c r="L16" s="88"/>
      <c r="M16" s="75"/>
      <c r="N16" s="75"/>
      <c r="O16" s="75"/>
      <c r="P16" s="75"/>
      <c r="Q16" s="75"/>
      <c r="R16" s="90"/>
      <c r="Y16" s="81"/>
    </row>
    <row r="17" spans="2:31" s="75" customFormat="1" ht="41.4" customHeight="1" thickBot="1" x14ac:dyDescent="0.4">
      <c r="B17" s="93"/>
      <c r="E17" s="302" t="s">
        <v>62</v>
      </c>
      <c r="F17" s="303"/>
      <c r="G17" s="303"/>
      <c r="H17" s="303"/>
      <c r="I17" s="303"/>
      <c r="J17" s="303"/>
      <c r="K17" s="304"/>
      <c r="R17" s="94"/>
      <c r="X17" s="95"/>
      <c r="Y17" s="96" t="s">
        <v>63</v>
      </c>
      <c r="Z17" s="95"/>
      <c r="AA17" s="95"/>
      <c r="AB17" s="95"/>
      <c r="AC17" s="95"/>
      <c r="AD17" s="95"/>
      <c r="AE17" s="95"/>
    </row>
    <row r="18" spans="2:31" s="75" customFormat="1" ht="53.25" customHeight="1" thickBot="1" x14ac:dyDescent="0.4">
      <c r="B18" s="93"/>
      <c r="C18" s="97">
        <f>E4</f>
        <v>0</v>
      </c>
      <c r="D18" s="98"/>
      <c r="E18" s="99" t="s">
        <v>64</v>
      </c>
      <c r="F18" s="100" t="s">
        <v>65</v>
      </c>
      <c r="G18" s="100" t="s">
        <v>66</v>
      </c>
      <c r="H18" s="100" t="s">
        <v>67</v>
      </c>
      <c r="I18" s="100" t="s">
        <v>68</v>
      </c>
      <c r="J18" s="100" t="s">
        <v>67</v>
      </c>
      <c r="K18" s="101" t="s">
        <v>68</v>
      </c>
      <c r="L18" s="102"/>
      <c r="R18" s="94"/>
      <c r="S18" s="103"/>
      <c r="X18" s="95"/>
      <c r="Y18" s="104" t="s">
        <v>69</v>
      </c>
      <c r="Z18" s="95"/>
      <c r="AA18" s="95"/>
      <c r="AB18" s="95"/>
      <c r="AC18" s="95"/>
      <c r="AD18" s="95"/>
      <c r="AE18" s="95"/>
    </row>
    <row r="19" spans="2:31" s="75" customFormat="1" ht="42.6" customHeight="1" x14ac:dyDescent="0.35">
      <c r="B19" s="93"/>
      <c r="C19" s="326" t="s">
        <v>70</v>
      </c>
      <c r="D19" s="327"/>
      <c r="E19" s="105" t="s">
        <v>71</v>
      </c>
      <c r="F19" s="106"/>
      <c r="G19" s="106"/>
      <c r="H19" s="106"/>
      <c r="I19" s="106"/>
      <c r="J19" s="106"/>
      <c r="K19" s="107"/>
      <c r="L19" s="108"/>
      <c r="M19" s="109"/>
      <c r="O19" s="110"/>
      <c r="R19" s="94"/>
      <c r="X19" s="95"/>
      <c r="Y19" s="104" t="s">
        <v>72</v>
      </c>
      <c r="Z19" s="95"/>
      <c r="AA19" s="95"/>
      <c r="AB19" s="95"/>
      <c r="AC19" s="95"/>
      <c r="AD19" s="95"/>
      <c r="AE19" s="95"/>
    </row>
    <row r="20" spans="2:31" s="75" customFormat="1" ht="42.6" customHeight="1" x14ac:dyDescent="0.35">
      <c r="B20" s="93"/>
      <c r="C20" s="328" t="s">
        <v>73</v>
      </c>
      <c r="D20" s="329"/>
      <c r="E20" s="105" t="s">
        <v>74</v>
      </c>
      <c r="F20" s="106"/>
      <c r="G20" s="106"/>
      <c r="H20" s="106"/>
      <c r="I20" s="106"/>
      <c r="J20" s="106"/>
      <c r="K20" s="107"/>
      <c r="L20" s="108"/>
      <c r="M20" s="109"/>
      <c r="O20" s="110"/>
      <c r="R20" s="94"/>
      <c r="X20" s="95"/>
      <c r="Y20" s="104" t="s">
        <v>75</v>
      </c>
      <c r="Z20" s="95"/>
      <c r="AA20" s="95"/>
      <c r="AB20" s="95"/>
      <c r="AC20" s="95"/>
      <c r="AD20" s="95"/>
      <c r="AE20" s="95"/>
    </row>
    <row r="21" spans="2:31" s="75" customFormat="1" ht="42.6" customHeight="1" x14ac:dyDescent="0.3">
      <c r="B21" s="93"/>
      <c r="C21" s="328" t="s">
        <v>76</v>
      </c>
      <c r="D21" s="329"/>
      <c r="E21" s="105">
        <v>10</v>
      </c>
      <c r="F21" s="106"/>
      <c r="G21" s="106"/>
      <c r="H21" s="106"/>
      <c r="I21" s="106"/>
      <c r="J21" s="106"/>
      <c r="K21" s="107"/>
      <c r="L21" s="108"/>
      <c r="M21" s="109"/>
      <c r="O21" s="110"/>
      <c r="R21" s="94"/>
      <c r="X21" s="95"/>
      <c r="Y21" s="95"/>
      <c r="Z21" s="95"/>
      <c r="AA21" s="95"/>
      <c r="AB21" s="95"/>
      <c r="AC21" s="95"/>
      <c r="AD21" s="95"/>
    </row>
    <row r="22" spans="2:31" s="75" customFormat="1" ht="64.5" customHeight="1" x14ac:dyDescent="0.3">
      <c r="B22" s="93"/>
      <c r="C22" s="330" t="s">
        <v>77</v>
      </c>
      <c r="D22" s="331"/>
      <c r="E22" s="111" t="s">
        <v>72</v>
      </c>
      <c r="F22" s="106"/>
      <c r="G22" s="106"/>
      <c r="H22" s="106"/>
      <c r="I22" s="106"/>
      <c r="J22" s="106"/>
      <c r="K22" s="107"/>
      <c r="L22" s="108"/>
      <c r="M22" s="109"/>
      <c r="O22" s="110"/>
      <c r="R22" s="94"/>
      <c r="X22" s="95"/>
      <c r="Y22" s="112"/>
      <c r="Z22" s="95"/>
      <c r="AA22" s="95"/>
      <c r="AB22" s="95"/>
      <c r="AC22" s="95"/>
      <c r="AD22" s="95"/>
    </row>
    <row r="23" spans="2:31" s="75" customFormat="1" ht="42.6" customHeight="1" x14ac:dyDescent="0.3">
      <c r="B23" s="93"/>
      <c r="C23" s="328" t="s">
        <v>78</v>
      </c>
      <c r="D23" s="329"/>
      <c r="E23" s="105" t="s">
        <v>79</v>
      </c>
      <c r="F23" s="106"/>
      <c r="G23" s="106"/>
      <c r="H23" s="106"/>
      <c r="I23" s="106"/>
      <c r="J23" s="106"/>
      <c r="K23" s="107"/>
      <c r="L23" s="108"/>
      <c r="M23" s="109"/>
      <c r="O23" s="110"/>
      <c r="R23" s="94"/>
      <c r="X23" s="95"/>
      <c r="Y23" s="112"/>
      <c r="Z23" s="95"/>
      <c r="AA23" s="95"/>
      <c r="AB23" s="95"/>
      <c r="AC23" s="95"/>
      <c r="AD23" s="95"/>
    </row>
    <row r="24" spans="2:31" s="75" customFormat="1" ht="42.6" customHeight="1" x14ac:dyDescent="0.3">
      <c r="B24" s="93"/>
      <c r="C24" s="328" t="s">
        <v>80</v>
      </c>
      <c r="D24" s="329"/>
      <c r="E24" s="105" t="s">
        <v>81</v>
      </c>
      <c r="F24" s="106"/>
      <c r="G24" s="106"/>
      <c r="H24" s="106"/>
      <c r="I24" s="106"/>
      <c r="J24" s="106"/>
      <c r="K24" s="107"/>
      <c r="L24" s="108"/>
      <c r="M24" s="109"/>
      <c r="O24" s="110"/>
      <c r="R24" s="94"/>
      <c r="X24" s="95"/>
      <c r="Y24" s="112"/>
      <c r="Z24" s="95"/>
      <c r="AA24" s="95"/>
      <c r="AB24" s="95"/>
      <c r="AC24" s="95"/>
      <c r="AD24" s="95"/>
    </row>
    <row r="25" spans="2:31" s="75" customFormat="1" ht="42.6" customHeight="1" x14ac:dyDescent="0.3">
      <c r="B25" s="93"/>
      <c r="C25" s="330" t="s">
        <v>82</v>
      </c>
      <c r="D25" s="331"/>
      <c r="E25" s="113" t="s">
        <v>83</v>
      </c>
      <c r="F25" s="114"/>
      <c r="G25" s="114"/>
      <c r="H25" s="114"/>
      <c r="I25" s="114"/>
      <c r="J25" s="114"/>
      <c r="K25" s="115"/>
      <c r="L25" s="108"/>
      <c r="M25" s="109"/>
      <c r="O25" s="110"/>
      <c r="R25" s="94"/>
      <c r="X25" s="95"/>
      <c r="Y25" s="112"/>
      <c r="Z25" s="95"/>
      <c r="AA25" s="95"/>
      <c r="AB25" s="95"/>
      <c r="AC25" s="95"/>
      <c r="AD25" s="95"/>
    </row>
    <row r="26" spans="2:31" s="75" customFormat="1" ht="42.6" customHeight="1" thickBot="1" x14ac:dyDescent="0.35">
      <c r="B26" s="93"/>
      <c r="C26" s="321" t="s">
        <v>84</v>
      </c>
      <c r="D26" s="322"/>
      <c r="E26" s="116">
        <v>0</v>
      </c>
      <c r="F26" s="117"/>
      <c r="G26" s="117"/>
      <c r="H26" s="117"/>
      <c r="I26" s="117"/>
      <c r="J26" s="117"/>
      <c r="K26" s="118"/>
      <c r="L26" s="119"/>
      <c r="M26" s="120"/>
      <c r="O26" s="121"/>
      <c r="R26" s="94"/>
      <c r="X26" s="95"/>
      <c r="Y26" s="112"/>
      <c r="Z26" s="95"/>
      <c r="AA26" s="95"/>
      <c r="AB26" s="95"/>
      <c r="AC26" s="95"/>
      <c r="AD26" s="95"/>
    </row>
    <row r="27" spans="2:31" s="75" customFormat="1" ht="46.35" customHeight="1" thickBot="1" x14ac:dyDescent="0.35">
      <c r="B27" s="93"/>
      <c r="C27" s="317"/>
      <c r="D27" s="317"/>
      <c r="E27" s="122"/>
      <c r="F27" s="122"/>
      <c r="G27" s="122"/>
      <c r="H27" s="123"/>
      <c r="I27" s="123"/>
      <c r="J27" s="124"/>
      <c r="K27" s="124"/>
      <c r="L27" s="124"/>
      <c r="M27" s="124"/>
      <c r="R27" s="94"/>
      <c r="X27" s="95"/>
      <c r="Y27" s="112"/>
      <c r="Z27" s="95"/>
      <c r="AA27" s="95"/>
      <c r="AB27" s="95"/>
      <c r="AC27" s="95"/>
      <c r="AD27" s="95"/>
    </row>
    <row r="28" spans="2:31" s="75" customFormat="1" ht="33.9" customHeight="1" thickBot="1" x14ac:dyDescent="0.35">
      <c r="B28" s="93"/>
      <c r="C28" s="125"/>
      <c r="D28" s="125"/>
      <c r="E28" s="302" t="s">
        <v>85</v>
      </c>
      <c r="F28" s="303"/>
      <c r="G28" s="303"/>
      <c r="H28" s="303"/>
      <c r="I28" s="303"/>
      <c r="J28" s="303"/>
      <c r="K28" s="304"/>
      <c r="L28" s="124"/>
      <c r="M28" s="124"/>
      <c r="R28" s="94"/>
      <c r="X28" s="95"/>
      <c r="Y28" s="112"/>
      <c r="Z28" s="95"/>
      <c r="AA28" s="95"/>
      <c r="AB28" s="95"/>
      <c r="AC28" s="95"/>
      <c r="AD28" s="95"/>
    </row>
    <row r="29" spans="2:31" s="75" customFormat="1" ht="48.15" customHeight="1" thickBot="1" x14ac:dyDescent="0.35">
      <c r="B29" s="93"/>
      <c r="C29" s="125"/>
      <c r="D29" s="125"/>
      <c r="E29" s="126" t="s">
        <v>64</v>
      </c>
      <c r="F29" s="127" t="s">
        <v>65</v>
      </c>
      <c r="G29" s="127" t="s">
        <v>66</v>
      </c>
      <c r="H29" s="127" t="s">
        <v>67</v>
      </c>
      <c r="I29" s="127" t="s">
        <v>68</v>
      </c>
      <c r="J29" s="127" t="s">
        <v>67</v>
      </c>
      <c r="K29" s="128" t="s">
        <v>86</v>
      </c>
      <c r="L29" s="129" t="s">
        <v>37</v>
      </c>
      <c r="M29" s="124"/>
      <c r="N29" s="130"/>
      <c r="O29" s="131"/>
      <c r="P29" s="131"/>
      <c r="Q29" s="132"/>
      <c r="R29" s="94"/>
      <c r="X29" s="95"/>
      <c r="Y29" s="112"/>
      <c r="Z29" s="95"/>
      <c r="AA29" s="95"/>
      <c r="AB29" s="95"/>
      <c r="AC29" s="95"/>
      <c r="AD29" s="95"/>
    </row>
    <row r="30" spans="2:31" s="75" customFormat="1" ht="34.5" customHeight="1" x14ac:dyDescent="0.3">
      <c r="B30" s="93"/>
      <c r="C30" s="318" t="s">
        <v>129</v>
      </c>
      <c r="D30" s="133" t="s">
        <v>87</v>
      </c>
      <c r="E30" s="134"/>
      <c r="F30" s="134"/>
      <c r="G30" s="134"/>
      <c r="H30" s="134"/>
      <c r="I30" s="134"/>
      <c r="J30" s="134"/>
      <c r="K30" s="135"/>
      <c r="L30" s="136">
        <f>SUM(E30:K30)</f>
        <v>0</v>
      </c>
      <c r="M30" s="137"/>
      <c r="N30" s="138"/>
      <c r="O30" s="139"/>
      <c r="P30" s="139"/>
      <c r="Q30" s="138"/>
      <c r="R30" s="94"/>
      <c r="X30" s="95"/>
      <c r="Y30" s="112"/>
      <c r="Z30" s="95"/>
      <c r="AA30" s="95"/>
      <c r="AB30" s="95"/>
      <c r="AC30" s="95"/>
      <c r="AD30" s="95"/>
    </row>
    <row r="31" spans="2:31" s="75" customFormat="1" ht="34.5" customHeight="1" x14ac:dyDescent="0.3">
      <c r="B31" s="93"/>
      <c r="C31" s="319"/>
      <c r="D31" s="140" t="s">
        <v>88</v>
      </c>
      <c r="E31" s="141"/>
      <c r="F31" s="141"/>
      <c r="G31" s="141"/>
      <c r="H31" s="141"/>
      <c r="I31" s="141"/>
      <c r="J31" s="141"/>
      <c r="K31" s="142"/>
      <c r="L31" s="143">
        <f>SUM(E31:K31)</f>
        <v>0</v>
      </c>
      <c r="M31" s="137"/>
      <c r="N31" s="138"/>
      <c r="O31" s="139"/>
      <c r="P31" s="139"/>
      <c r="Q31" s="138"/>
      <c r="R31" s="94"/>
      <c r="X31" s="95"/>
      <c r="Y31" s="112"/>
      <c r="Z31" s="95"/>
      <c r="AA31" s="95"/>
      <c r="AB31" s="95"/>
      <c r="AC31" s="95"/>
      <c r="AD31" s="95"/>
    </row>
    <row r="32" spans="2:31" s="75" customFormat="1" ht="34.5" customHeight="1" thickBot="1" x14ac:dyDescent="0.35">
      <c r="B32" s="93"/>
      <c r="C32" s="320"/>
      <c r="D32" s="144" t="s">
        <v>37</v>
      </c>
      <c r="E32" s="145">
        <f>E30*E26+E31*E26</f>
        <v>0</v>
      </c>
      <c r="F32" s="145">
        <f>F30*F26+F31*F26</f>
        <v>0</v>
      </c>
      <c r="G32" s="145">
        <f t="shared" ref="G32:K32" si="0">G30*G26+G31*G26</f>
        <v>0</v>
      </c>
      <c r="H32" s="145">
        <f t="shared" si="0"/>
        <v>0</v>
      </c>
      <c r="I32" s="145">
        <f t="shared" si="0"/>
        <v>0</v>
      </c>
      <c r="J32" s="145">
        <f t="shared" si="0"/>
        <v>0</v>
      </c>
      <c r="K32" s="146">
        <f t="shared" si="0"/>
        <v>0</v>
      </c>
      <c r="L32" s="147">
        <f>SUM(E32:K32)</f>
        <v>0</v>
      </c>
      <c r="M32" s="137"/>
      <c r="N32" s="148"/>
      <c r="O32" s="149"/>
      <c r="P32" s="150"/>
      <c r="Q32" s="151"/>
      <c r="R32" s="94"/>
      <c r="X32" s="95"/>
      <c r="Y32" s="112"/>
      <c r="Z32" s="95"/>
      <c r="AA32" s="95"/>
      <c r="AB32" s="95"/>
      <c r="AC32" s="95"/>
      <c r="AD32" s="95"/>
    </row>
    <row r="33" spans="2:30" s="75" customFormat="1" ht="34.5" customHeight="1" x14ac:dyDescent="0.3">
      <c r="B33" s="93"/>
      <c r="C33" s="318" t="s">
        <v>130</v>
      </c>
      <c r="D33" s="133" t="s">
        <v>87</v>
      </c>
      <c r="E33" s="134"/>
      <c r="F33" s="134"/>
      <c r="G33" s="134"/>
      <c r="H33" s="134"/>
      <c r="I33" s="134"/>
      <c r="J33" s="134"/>
      <c r="K33" s="134"/>
      <c r="L33" s="152">
        <f>SUM(E33:K33)</f>
        <v>0</v>
      </c>
      <c r="M33" s="137"/>
      <c r="N33" s="138"/>
      <c r="O33" s="139"/>
      <c r="P33" s="139"/>
      <c r="Q33" s="138"/>
      <c r="R33" s="94"/>
      <c r="X33" s="95"/>
      <c r="Y33" s="112"/>
      <c r="Z33" s="95"/>
      <c r="AA33" s="95"/>
      <c r="AB33" s="95"/>
      <c r="AC33" s="95"/>
      <c r="AD33" s="95"/>
    </row>
    <row r="34" spans="2:30" s="75" customFormat="1" ht="34.5" customHeight="1" x14ac:dyDescent="0.3">
      <c r="B34" s="93"/>
      <c r="C34" s="319"/>
      <c r="D34" s="140" t="s">
        <v>88</v>
      </c>
      <c r="E34" s="141"/>
      <c r="F34" s="141"/>
      <c r="G34" s="141"/>
      <c r="H34" s="141"/>
      <c r="I34" s="141"/>
      <c r="J34" s="141"/>
      <c r="K34" s="141"/>
      <c r="L34" s="143">
        <f t="shared" ref="L34:L35" si="1">SUM(E34:K34)</f>
        <v>0</v>
      </c>
      <c r="M34" s="137"/>
      <c r="N34" s="138"/>
      <c r="O34" s="139"/>
      <c r="P34" s="139"/>
      <c r="Q34" s="138"/>
      <c r="R34" s="94"/>
      <c r="X34" s="95"/>
      <c r="Y34" s="112"/>
      <c r="Z34" s="95"/>
      <c r="AA34" s="95"/>
      <c r="AB34" s="95"/>
      <c r="AC34" s="95"/>
      <c r="AD34" s="95"/>
    </row>
    <row r="35" spans="2:30" s="75" customFormat="1" ht="34.5" customHeight="1" thickBot="1" x14ac:dyDescent="0.35">
      <c r="B35" s="93"/>
      <c r="C35" s="320"/>
      <c r="D35" s="144" t="s">
        <v>37</v>
      </c>
      <c r="E35" s="145">
        <f>E33*E26+E34*E26</f>
        <v>0</v>
      </c>
      <c r="F35" s="145">
        <f t="shared" ref="F35:K35" si="2">F33*F26+F34*F26</f>
        <v>0</v>
      </c>
      <c r="G35" s="145">
        <f t="shared" si="2"/>
        <v>0</v>
      </c>
      <c r="H35" s="145">
        <f t="shared" si="2"/>
        <v>0</v>
      </c>
      <c r="I35" s="145">
        <f t="shared" si="2"/>
        <v>0</v>
      </c>
      <c r="J35" s="145">
        <f t="shared" si="2"/>
        <v>0</v>
      </c>
      <c r="K35" s="146">
        <f t="shared" si="2"/>
        <v>0</v>
      </c>
      <c r="L35" s="147">
        <f t="shared" si="1"/>
        <v>0</v>
      </c>
      <c r="M35" s="137"/>
      <c r="N35" s="148"/>
      <c r="O35" s="149"/>
      <c r="P35" s="150"/>
      <c r="Q35" s="151"/>
      <c r="R35" s="94"/>
      <c r="X35" s="95"/>
      <c r="Y35" s="112"/>
      <c r="Z35" s="95"/>
      <c r="AA35" s="95"/>
      <c r="AB35" s="95"/>
      <c r="AC35" s="95"/>
      <c r="AD35" s="95"/>
    </row>
    <row r="36" spans="2:30" s="75" customFormat="1" ht="9.15" customHeight="1" thickBot="1" x14ac:dyDescent="0.35">
      <c r="B36" s="93"/>
      <c r="C36" s="153"/>
      <c r="D36" s="154"/>
      <c r="E36" s="155"/>
      <c r="F36" s="156"/>
      <c r="G36" s="155"/>
      <c r="H36" s="156"/>
      <c r="I36" s="155"/>
      <c r="J36" s="156"/>
      <c r="K36" s="157"/>
      <c r="L36" s="157"/>
      <c r="M36" s="154"/>
      <c r="N36" s="158"/>
      <c r="O36" s="159"/>
      <c r="P36" s="159"/>
      <c r="Q36" s="159"/>
      <c r="R36" s="94"/>
      <c r="X36" s="95"/>
      <c r="Y36" s="112"/>
      <c r="Z36" s="95"/>
      <c r="AA36" s="95"/>
      <c r="AB36" s="95"/>
      <c r="AC36" s="95"/>
      <c r="AD36" s="95"/>
    </row>
    <row r="37" spans="2:30" s="75" customFormat="1" ht="33.9" customHeight="1" thickBot="1" x14ac:dyDescent="0.35">
      <c r="B37" s="93"/>
      <c r="C37" s="315" t="s">
        <v>89</v>
      </c>
      <c r="D37" s="316"/>
      <c r="E37" s="160">
        <f>E30+E31+E33+E34</f>
        <v>0</v>
      </c>
      <c r="F37" s="160">
        <f t="shared" ref="F37:L37" si="3">F30+F31+F33+F34</f>
        <v>0</v>
      </c>
      <c r="G37" s="160">
        <f t="shared" si="3"/>
        <v>0</v>
      </c>
      <c r="H37" s="160">
        <f t="shared" si="3"/>
        <v>0</v>
      </c>
      <c r="I37" s="160">
        <f t="shared" si="3"/>
        <v>0</v>
      </c>
      <c r="J37" s="160">
        <f t="shared" si="3"/>
        <v>0</v>
      </c>
      <c r="K37" s="160">
        <f t="shared" si="3"/>
        <v>0</v>
      </c>
      <c r="L37" s="160">
        <f t="shared" si="3"/>
        <v>0</v>
      </c>
      <c r="M37" s="161"/>
      <c r="N37" s="161"/>
      <c r="O37" s="162"/>
      <c r="P37" s="162"/>
      <c r="Q37" s="162"/>
      <c r="R37" s="94"/>
      <c r="X37" s="95"/>
      <c r="Y37" s="112"/>
      <c r="Z37" s="95"/>
      <c r="AA37" s="95"/>
      <c r="AB37" s="95"/>
      <c r="AC37" s="95"/>
      <c r="AD37" s="95"/>
    </row>
    <row r="38" spans="2:30" s="75" customFormat="1" ht="33.9" customHeight="1" thickBot="1" x14ac:dyDescent="0.35">
      <c r="B38" s="93"/>
      <c r="C38" s="315" t="s">
        <v>90</v>
      </c>
      <c r="D38" s="316"/>
      <c r="E38" s="163">
        <f>E32+E35</f>
        <v>0</v>
      </c>
      <c r="F38" s="163">
        <f t="shared" ref="F38:L38" si="4">F32+F35</f>
        <v>0</v>
      </c>
      <c r="G38" s="163">
        <f t="shared" si="4"/>
        <v>0</v>
      </c>
      <c r="H38" s="163">
        <f t="shared" si="4"/>
        <v>0</v>
      </c>
      <c r="I38" s="163">
        <f t="shared" si="4"/>
        <v>0</v>
      </c>
      <c r="J38" s="163">
        <f t="shared" si="4"/>
        <v>0</v>
      </c>
      <c r="K38" s="163">
        <f t="shared" si="4"/>
        <v>0</v>
      </c>
      <c r="L38" s="163">
        <f t="shared" si="4"/>
        <v>0</v>
      </c>
      <c r="M38" s="161"/>
      <c r="N38" s="159"/>
      <c r="O38" s="164"/>
      <c r="P38" s="165"/>
      <c r="Q38" s="166"/>
      <c r="R38" s="94"/>
      <c r="X38" s="95"/>
      <c r="Y38" s="112"/>
      <c r="Z38" s="95"/>
      <c r="AA38" s="95"/>
      <c r="AB38" s="95"/>
      <c r="AC38" s="95"/>
      <c r="AD38" s="95"/>
    </row>
    <row r="39" spans="2:30" s="75" customFormat="1" ht="11.25" customHeight="1" thickBot="1" x14ac:dyDescent="0.35">
      <c r="B39" s="93"/>
      <c r="D39" s="167"/>
      <c r="E39" s="167"/>
      <c r="F39" s="168"/>
      <c r="G39" s="168"/>
      <c r="N39" s="162"/>
      <c r="O39" s="162"/>
      <c r="P39" s="162"/>
      <c r="Q39" s="162"/>
      <c r="R39" s="94"/>
      <c r="X39" s="95"/>
      <c r="Y39" s="112"/>
      <c r="Z39" s="95"/>
      <c r="AA39" s="95"/>
      <c r="AB39" s="95"/>
      <c r="AC39" s="95"/>
      <c r="AD39" s="95"/>
    </row>
    <row r="40" spans="2:30" s="75" customFormat="1" ht="43.35" customHeight="1" thickBot="1" x14ac:dyDescent="0.35">
      <c r="B40" s="93"/>
      <c r="C40" s="315" t="s">
        <v>91</v>
      </c>
      <c r="D40" s="316" t="s">
        <v>91</v>
      </c>
      <c r="E40" s="169"/>
      <c r="F40" s="168"/>
      <c r="G40" s="168"/>
      <c r="R40" s="94"/>
      <c r="X40" s="95"/>
      <c r="Y40" s="112"/>
      <c r="Z40" s="95"/>
      <c r="AA40" s="95"/>
      <c r="AB40" s="95"/>
      <c r="AC40" s="95"/>
      <c r="AD40" s="95"/>
    </row>
    <row r="41" spans="2:30" s="75" customFormat="1" ht="43.35" customHeight="1" thickBot="1" x14ac:dyDescent="0.35">
      <c r="B41" s="93"/>
      <c r="C41" s="315" t="s">
        <v>92</v>
      </c>
      <c r="D41" s="316"/>
      <c r="E41" s="170"/>
      <c r="F41" s="168"/>
      <c r="G41" s="168"/>
      <c r="R41" s="94"/>
      <c r="X41" s="95"/>
      <c r="Y41" s="112"/>
      <c r="Z41" s="95"/>
      <c r="AA41" s="95"/>
      <c r="AB41" s="95"/>
      <c r="AC41" s="95"/>
      <c r="AD41" s="95"/>
    </row>
    <row r="42" spans="2:30" s="75" customFormat="1" ht="43.35" customHeight="1" thickBot="1" x14ac:dyDescent="0.35">
      <c r="B42" s="93"/>
      <c r="C42" s="315" t="s">
        <v>93</v>
      </c>
      <c r="D42" s="316"/>
      <c r="E42" s="293">
        <f>L38-(L38*E41)</f>
        <v>0</v>
      </c>
      <c r="F42" s="294"/>
      <c r="G42" s="294"/>
      <c r="H42" s="294"/>
      <c r="I42" s="294"/>
      <c r="J42" s="294"/>
      <c r="K42" s="294"/>
      <c r="L42" s="295"/>
      <c r="R42" s="94"/>
      <c r="X42" s="95"/>
      <c r="Y42" s="112"/>
      <c r="Z42" s="95"/>
      <c r="AA42" s="95"/>
      <c r="AB42" s="95"/>
      <c r="AC42" s="95"/>
      <c r="AD42" s="95"/>
    </row>
    <row r="43" spans="2:30" s="75" customFormat="1" ht="46.35" customHeight="1" thickBot="1" x14ac:dyDescent="0.35">
      <c r="B43" s="93"/>
      <c r="C43" s="315" t="s">
        <v>94</v>
      </c>
      <c r="D43" s="316"/>
      <c r="E43" s="297">
        <f>E42+(E42*E40)</f>
        <v>0</v>
      </c>
      <c r="F43" s="298"/>
      <c r="G43" s="298"/>
      <c r="H43" s="298"/>
      <c r="I43" s="298"/>
      <c r="J43" s="298"/>
      <c r="K43" s="298"/>
      <c r="L43" s="299"/>
      <c r="R43" s="94"/>
      <c r="X43" s="95"/>
      <c r="Y43" s="112"/>
      <c r="Z43" s="95"/>
      <c r="AA43" s="95"/>
      <c r="AB43" s="95"/>
      <c r="AC43" s="95"/>
      <c r="AD43" s="95"/>
    </row>
    <row r="44" spans="2:30" s="75" customFormat="1" ht="21" customHeight="1" thickBot="1" x14ac:dyDescent="0.35">
      <c r="B44" s="93"/>
      <c r="D44" s="167"/>
      <c r="E44" s="167"/>
      <c r="F44" s="168"/>
      <c r="G44" s="168"/>
      <c r="N44" s="162"/>
      <c r="O44" s="162"/>
      <c r="P44" s="162"/>
      <c r="Q44" s="162"/>
      <c r="R44" s="94"/>
      <c r="X44" s="95"/>
      <c r="Y44" s="112"/>
      <c r="Z44" s="95"/>
      <c r="AA44" s="95"/>
      <c r="AB44" s="95"/>
      <c r="AC44" s="95"/>
      <c r="AD44" s="95"/>
    </row>
    <row r="45" spans="2:30" s="75" customFormat="1" ht="16.5" customHeight="1" x14ac:dyDescent="0.3">
      <c r="B45" s="93"/>
      <c r="C45" s="171"/>
      <c r="D45" s="172"/>
      <c r="E45" s="172"/>
      <c r="F45" s="173"/>
      <c r="G45" s="173"/>
      <c r="H45" s="171"/>
      <c r="I45" s="171"/>
      <c r="J45" s="171"/>
      <c r="K45" s="171"/>
      <c r="L45" s="171"/>
      <c r="N45" s="174"/>
      <c r="O45" s="174"/>
      <c r="P45" s="174"/>
      <c r="Q45" s="166"/>
      <c r="R45" s="94"/>
      <c r="X45" s="95"/>
      <c r="Y45" s="112"/>
      <c r="Z45" s="95"/>
      <c r="AA45" s="95"/>
      <c r="AB45" s="95"/>
      <c r="AC45" s="95"/>
      <c r="AD45" s="95"/>
    </row>
    <row r="46" spans="2:30" s="75" customFormat="1" ht="81.150000000000006" customHeight="1" x14ac:dyDescent="0.3">
      <c r="B46" s="93"/>
      <c r="C46" s="301" t="s">
        <v>133</v>
      </c>
      <c r="D46" s="301"/>
      <c r="E46" s="301"/>
      <c r="F46" s="301"/>
      <c r="G46" s="301"/>
      <c r="H46" s="301"/>
      <c r="I46" s="301"/>
      <c r="J46" s="301"/>
      <c r="K46" s="301"/>
      <c r="L46" s="301"/>
      <c r="M46" s="175"/>
      <c r="N46" s="176"/>
      <c r="O46" s="176"/>
      <c r="R46" s="94"/>
      <c r="X46" s="95"/>
      <c r="Y46" s="112"/>
      <c r="Z46" s="95"/>
      <c r="AA46" s="95"/>
      <c r="AB46" s="95"/>
      <c r="AC46" s="95"/>
      <c r="AD46" s="95"/>
    </row>
    <row r="47" spans="2:30" s="75" customFormat="1" ht="7.5" customHeight="1" thickBot="1" x14ac:dyDescent="0.35">
      <c r="B47" s="93"/>
      <c r="D47" s="177"/>
      <c r="E47" s="177"/>
      <c r="F47" s="176"/>
      <c r="G47" s="176"/>
      <c r="H47" s="178"/>
      <c r="I47" s="178"/>
      <c r="J47" s="179"/>
      <c r="K47" s="179"/>
      <c r="L47" s="179"/>
      <c r="M47" s="176"/>
      <c r="R47" s="94"/>
      <c r="X47" s="95"/>
      <c r="Y47" s="112"/>
      <c r="Z47" s="95"/>
      <c r="AA47" s="95"/>
      <c r="AB47" s="95"/>
      <c r="AC47" s="95"/>
      <c r="AD47" s="95"/>
    </row>
    <row r="48" spans="2:30" s="75" customFormat="1" ht="31.35" customHeight="1" thickBot="1" x14ac:dyDescent="0.35">
      <c r="B48" s="93"/>
      <c r="D48" s="177"/>
      <c r="E48" s="302" t="s">
        <v>95</v>
      </c>
      <c r="F48" s="303"/>
      <c r="G48" s="303"/>
      <c r="H48" s="303"/>
      <c r="I48" s="303"/>
      <c r="J48" s="303"/>
      <c r="K48" s="304"/>
      <c r="L48" s="179"/>
      <c r="M48" s="176"/>
      <c r="R48" s="94"/>
      <c r="X48" s="95"/>
      <c r="Y48" s="112"/>
      <c r="Z48" s="95"/>
      <c r="AA48" s="95"/>
      <c r="AB48" s="95"/>
      <c r="AC48" s="95"/>
      <c r="AD48" s="95"/>
    </row>
    <row r="49" spans="2:30" s="75" customFormat="1" ht="37.65" customHeight="1" thickBot="1" x14ac:dyDescent="0.35">
      <c r="B49" s="93"/>
      <c r="C49" s="305" t="s">
        <v>96</v>
      </c>
      <c r="D49" s="306"/>
      <c r="E49" s="180" t="str">
        <f t="shared" ref="E49:K49" si="5">E18</f>
        <v>PROFIL 1</v>
      </c>
      <c r="F49" s="181" t="str">
        <f t="shared" si="5"/>
        <v>PROFIL 2</v>
      </c>
      <c r="G49" s="181" t="str">
        <f t="shared" si="5"/>
        <v>PROFIL 3</v>
      </c>
      <c r="H49" s="181" t="str">
        <f t="shared" si="5"/>
        <v>PROFIL 4</v>
      </c>
      <c r="I49" s="181" t="str">
        <f t="shared" si="5"/>
        <v>PROFIL 5</v>
      </c>
      <c r="J49" s="181" t="str">
        <f t="shared" si="5"/>
        <v>PROFIL 4</v>
      </c>
      <c r="K49" s="181" t="str">
        <f t="shared" si="5"/>
        <v>PROFIL 5</v>
      </c>
      <c r="L49" s="182" t="str">
        <f>L29</f>
        <v>TOTAL</v>
      </c>
      <c r="R49" s="94"/>
      <c r="X49" s="95"/>
      <c r="Y49" s="112"/>
      <c r="Z49" s="95"/>
      <c r="AA49" s="95"/>
      <c r="AB49" s="95"/>
      <c r="AC49" s="95"/>
      <c r="AD49" s="95"/>
    </row>
    <row r="50" spans="2:30" s="75" customFormat="1" ht="79.5" customHeight="1" x14ac:dyDescent="0.3">
      <c r="B50" s="93"/>
      <c r="C50" s="307" t="s">
        <v>97</v>
      </c>
      <c r="D50" s="308"/>
      <c r="E50" s="183"/>
      <c r="F50" s="183"/>
      <c r="G50" s="183"/>
      <c r="H50" s="183"/>
      <c r="I50" s="183"/>
      <c r="J50" s="183"/>
      <c r="K50" s="183"/>
      <c r="L50" s="184" t="s">
        <v>98</v>
      </c>
      <c r="N50" s="139"/>
      <c r="O50" s="139"/>
      <c r="P50" s="139"/>
      <c r="R50" s="94"/>
      <c r="X50" s="95"/>
      <c r="Y50" s="112"/>
      <c r="Z50" s="95"/>
      <c r="AA50" s="95"/>
      <c r="AB50" s="95"/>
      <c r="AC50" s="95"/>
      <c r="AD50" s="95"/>
    </row>
    <row r="51" spans="2:30" s="75" customFormat="1" ht="43.35" customHeight="1" x14ac:dyDescent="0.3">
      <c r="B51" s="93"/>
      <c r="C51" s="309" t="s">
        <v>99</v>
      </c>
      <c r="D51" s="310"/>
      <c r="E51" s="185"/>
      <c r="F51" s="185"/>
      <c r="G51" s="185"/>
      <c r="H51" s="185"/>
      <c r="I51" s="185"/>
      <c r="J51" s="185"/>
      <c r="K51" s="185"/>
      <c r="L51" s="186">
        <f>SUM(E51:K51)</f>
        <v>0</v>
      </c>
      <c r="N51" s="187"/>
      <c r="O51" s="188"/>
      <c r="P51" s="187"/>
      <c r="R51" s="94"/>
      <c r="X51" s="95"/>
      <c r="Y51" s="112"/>
      <c r="Z51" s="95"/>
      <c r="AA51" s="95"/>
      <c r="AB51" s="95"/>
      <c r="AC51" s="95"/>
      <c r="AD51" s="95"/>
    </row>
    <row r="52" spans="2:30" s="75" customFormat="1" ht="43.35" customHeight="1" thickBot="1" x14ac:dyDescent="0.35">
      <c r="B52" s="93"/>
      <c r="C52" s="311" t="s">
        <v>100</v>
      </c>
      <c r="D52" s="312"/>
      <c r="E52" s="189">
        <f>E50*E51</f>
        <v>0</v>
      </c>
      <c r="F52" s="189">
        <f t="shared" ref="F52:K52" si="6">F50*F51</f>
        <v>0</v>
      </c>
      <c r="G52" s="189">
        <f t="shared" si="6"/>
        <v>0</v>
      </c>
      <c r="H52" s="189">
        <f>H50*H51</f>
        <v>0</v>
      </c>
      <c r="I52" s="189">
        <f t="shared" si="6"/>
        <v>0</v>
      </c>
      <c r="J52" s="189">
        <f t="shared" si="6"/>
        <v>0</v>
      </c>
      <c r="K52" s="189">
        <f t="shared" si="6"/>
        <v>0</v>
      </c>
      <c r="L52" s="190">
        <f>SUM(E52:K52)</f>
        <v>0</v>
      </c>
      <c r="N52" s="162"/>
      <c r="O52" s="162"/>
      <c r="P52" s="162"/>
      <c r="Q52" s="162"/>
      <c r="R52" s="94"/>
      <c r="X52" s="95"/>
      <c r="Y52" s="112"/>
      <c r="Z52" s="95"/>
      <c r="AA52" s="95"/>
      <c r="AB52" s="95"/>
      <c r="AC52" s="95"/>
      <c r="AD52" s="95"/>
    </row>
    <row r="53" spans="2:30" s="75" customFormat="1" ht="9.15" customHeight="1" thickBot="1" x14ac:dyDescent="0.35">
      <c r="B53" s="93"/>
      <c r="D53" s="191"/>
      <c r="E53" s="192"/>
      <c r="F53" s="192"/>
      <c r="G53" s="192"/>
      <c r="H53" s="192"/>
      <c r="I53" s="192"/>
      <c r="J53" s="192"/>
      <c r="K53" s="192"/>
      <c r="L53" s="192"/>
      <c r="N53" s="162"/>
      <c r="O53" s="162"/>
      <c r="P53" s="162"/>
      <c r="Q53" s="162"/>
      <c r="R53" s="94"/>
      <c r="X53" s="95"/>
      <c r="Y53" s="112"/>
      <c r="Z53" s="95"/>
      <c r="AA53" s="95"/>
      <c r="AB53" s="95"/>
      <c r="AC53" s="95"/>
      <c r="AD53" s="95"/>
    </row>
    <row r="54" spans="2:30" s="75" customFormat="1" ht="43.95" customHeight="1" x14ac:dyDescent="0.3">
      <c r="B54" s="93"/>
      <c r="C54" s="307" t="s">
        <v>101</v>
      </c>
      <c r="D54" s="308"/>
      <c r="E54" s="183"/>
      <c r="F54" s="183"/>
      <c r="G54" s="183"/>
      <c r="H54" s="183"/>
      <c r="I54" s="183"/>
      <c r="J54" s="183"/>
      <c r="K54" s="183"/>
      <c r="L54" s="193" t="s">
        <v>98</v>
      </c>
      <c r="N54" s="162"/>
      <c r="O54" s="162"/>
      <c r="P54" s="162"/>
      <c r="Q54" s="162"/>
      <c r="R54" s="94"/>
      <c r="X54" s="95"/>
      <c r="Y54" s="112"/>
      <c r="Z54" s="95"/>
      <c r="AA54" s="95"/>
      <c r="AB54" s="95"/>
      <c r="AC54" s="95"/>
      <c r="AD54" s="95"/>
    </row>
    <row r="55" spans="2:30" s="75" customFormat="1" ht="43.95" customHeight="1" x14ac:dyDescent="0.3">
      <c r="B55" s="93"/>
      <c r="C55" s="309" t="s">
        <v>102</v>
      </c>
      <c r="D55" s="310"/>
      <c r="E55" s="185"/>
      <c r="F55" s="185"/>
      <c r="G55" s="185"/>
      <c r="H55" s="185"/>
      <c r="I55" s="185"/>
      <c r="J55" s="185"/>
      <c r="K55" s="185"/>
      <c r="L55" s="194">
        <f>SUM(E55:K55)</f>
        <v>0</v>
      </c>
      <c r="N55" s="162"/>
      <c r="O55" s="162"/>
      <c r="P55" s="162"/>
      <c r="Q55" s="162"/>
      <c r="R55" s="94"/>
      <c r="X55" s="95"/>
      <c r="Y55" s="112"/>
      <c r="Z55" s="95"/>
      <c r="AA55" s="95"/>
      <c r="AB55" s="95"/>
      <c r="AC55" s="95"/>
      <c r="AD55" s="95"/>
    </row>
    <row r="56" spans="2:30" s="75" customFormat="1" ht="43.95" customHeight="1" thickBot="1" x14ac:dyDescent="0.35">
      <c r="B56" s="93"/>
      <c r="C56" s="311" t="s">
        <v>100</v>
      </c>
      <c r="D56" s="312"/>
      <c r="E56" s="189">
        <f t="shared" ref="E56:K56" si="7">E54*E55</f>
        <v>0</v>
      </c>
      <c r="F56" s="189">
        <f>F54*F55</f>
        <v>0</v>
      </c>
      <c r="G56" s="189">
        <f t="shared" si="7"/>
        <v>0</v>
      </c>
      <c r="H56" s="189">
        <f t="shared" si="7"/>
        <v>0</v>
      </c>
      <c r="I56" s="189">
        <f>I54*I55</f>
        <v>0</v>
      </c>
      <c r="J56" s="189">
        <f t="shared" si="7"/>
        <v>0</v>
      </c>
      <c r="K56" s="189">
        <f t="shared" si="7"/>
        <v>0</v>
      </c>
      <c r="L56" s="195">
        <f>SUM(E56:K56)</f>
        <v>0</v>
      </c>
      <c r="N56" s="162"/>
      <c r="O56" s="162"/>
      <c r="P56" s="162"/>
      <c r="Q56" s="162"/>
      <c r="R56" s="94"/>
      <c r="X56" s="95"/>
      <c r="Y56" s="112"/>
      <c r="Z56" s="95"/>
      <c r="AA56" s="95"/>
      <c r="AB56" s="95"/>
      <c r="AC56" s="95"/>
      <c r="AD56" s="95"/>
    </row>
    <row r="57" spans="2:30" s="75" customFormat="1" ht="12.75" customHeight="1" thickBot="1" x14ac:dyDescent="0.35">
      <c r="B57" s="93"/>
      <c r="D57" s="191"/>
      <c r="E57" s="192"/>
      <c r="F57" s="192"/>
      <c r="G57" s="192"/>
      <c r="H57" s="192"/>
      <c r="I57" s="192"/>
      <c r="J57" s="192"/>
      <c r="K57" s="192"/>
      <c r="L57" s="192"/>
      <c r="N57" s="162"/>
      <c r="O57" s="162"/>
      <c r="P57" s="162"/>
      <c r="Q57" s="162"/>
      <c r="R57" s="94"/>
      <c r="X57" s="95"/>
      <c r="Y57" s="112"/>
      <c r="Z57" s="95"/>
      <c r="AA57" s="95"/>
      <c r="AB57" s="95"/>
      <c r="AC57" s="95"/>
      <c r="AD57" s="95"/>
    </row>
    <row r="58" spans="2:30" s="75" customFormat="1" ht="45.15" customHeight="1" thickBot="1" x14ac:dyDescent="0.35">
      <c r="B58" s="93"/>
      <c r="C58" s="313" t="s">
        <v>103</v>
      </c>
      <c r="D58" s="314"/>
      <c r="E58" s="298">
        <f>L52+L56</f>
        <v>0</v>
      </c>
      <c r="F58" s="298"/>
      <c r="G58" s="298"/>
      <c r="H58" s="298"/>
      <c r="I58" s="298"/>
      <c r="J58" s="298"/>
      <c r="K58" s="298"/>
      <c r="L58" s="299"/>
      <c r="N58" s="162"/>
      <c r="O58" s="196"/>
      <c r="P58" s="196"/>
      <c r="Q58" s="196"/>
      <c r="R58" s="94"/>
      <c r="X58" s="95"/>
      <c r="Y58" s="112"/>
      <c r="Z58" s="95"/>
      <c r="AA58" s="95"/>
      <c r="AB58" s="95"/>
      <c r="AC58" s="95"/>
      <c r="AD58" s="95"/>
    </row>
    <row r="59" spans="2:30" s="75" customFormat="1" ht="9.75" customHeight="1" x14ac:dyDescent="0.3">
      <c r="B59" s="93"/>
      <c r="D59" s="191"/>
      <c r="E59" s="192"/>
      <c r="F59" s="192"/>
      <c r="G59" s="192"/>
      <c r="H59" s="192"/>
      <c r="I59" s="192"/>
      <c r="J59" s="192"/>
      <c r="K59" s="192"/>
      <c r="L59" s="192"/>
      <c r="N59" s="162"/>
      <c r="O59" s="196"/>
      <c r="P59" s="196"/>
      <c r="Q59" s="196"/>
      <c r="R59" s="94"/>
      <c r="X59" s="95"/>
      <c r="Y59" s="112"/>
      <c r="Z59" s="95"/>
      <c r="AA59" s="95"/>
      <c r="AB59" s="95"/>
      <c r="AC59" s="95"/>
      <c r="AD59" s="95"/>
    </row>
    <row r="60" spans="2:30" s="75" customFormat="1" ht="40.200000000000003" customHeight="1" x14ac:dyDescent="0.3">
      <c r="B60" s="93"/>
      <c r="C60" s="300" t="s">
        <v>104</v>
      </c>
      <c r="D60" s="290"/>
      <c r="E60" s="197"/>
      <c r="F60" s="192"/>
      <c r="G60" s="192"/>
      <c r="H60" s="192"/>
      <c r="I60" s="192"/>
      <c r="J60" s="192"/>
      <c r="K60" s="192"/>
      <c r="L60" s="192"/>
      <c r="N60" s="198"/>
      <c r="O60" s="196"/>
      <c r="P60" s="196"/>
      <c r="Q60" s="196"/>
      <c r="R60" s="94"/>
      <c r="X60" s="95"/>
      <c r="Y60" s="112"/>
      <c r="Z60" s="95"/>
      <c r="AA60" s="95"/>
      <c r="AB60" s="95"/>
      <c r="AC60" s="95"/>
      <c r="AD60" s="95"/>
    </row>
    <row r="61" spans="2:30" s="75" customFormat="1" ht="40.200000000000003" customHeight="1" x14ac:dyDescent="0.3">
      <c r="B61" s="93"/>
      <c r="C61" s="199" t="s">
        <v>105</v>
      </c>
      <c r="D61" s="200"/>
      <c r="E61" s="201"/>
      <c r="F61" s="192"/>
      <c r="G61" s="192"/>
      <c r="H61" s="192"/>
      <c r="I61" s="192"/>
      <c r="J61" s="192"/>
      <c r="K61" s="192"/>
      <c r="L61" s="192"/>
      <c r="N61" s="162"/>
      <c r="O61" s="196"/>
      <c r="P61" s="196"/>
      <c r="Q61" s="196"/>
      <c r="R61" s="94"/>
      <c r="X61" s="95"/>
      <c r="Y61" s="112"/>
      <c r="Z61" s="95"/>
      <c r="AA61" s="95"/>
      <c r="AB61" s="95"/>
      <c r="AC61" s="95"/>
      <c r="AD61" s="95"/>
    </row>
    <row r="62" spans="2:30" s="75" customFormat="1" ht="40.200000000000003" customHeight="1" x14ac:dyDescent="0.3">
      <c r="B62" s="93"/>
      <c r="C62" s="199" t="s">
        <v>106</v>
      </c>
      <c r="D62" s="200"/>
      <c r="E62" s="201"/>
      <c r="F62" s="192"/>
      <c r="G62" s="192"/>
      <c r="H62" s="192"/>
      <c r="I62" s="192"/>
      <c r="J62" s="192"/>
      <c r="K62" s="192"/>
      <c r="L62" s="192"/>
      <c r="N62" s="162"/>
      <c r="O62" s="196"/>
      <c r="P62" s="196"/>
      <c r="Q62" s="196"/>
      <c r="R62" s="94"/>
      <c r="X62" s="95"/>
      <c r="Y62" s="112"/>
      <c r="Z62" s="95"/>
      <c r="AA62" s="95"/>
      <c r="AB62" s="95"/>
      <c r="AC62" s="95"/>
      <c r="AD62" s="95"/>
    </row>
    <row r="63" spans="2:30" s="75" customFormat="1" ht="40.200000000000003" customHeight="1" x14ac:dyDescent="0.3">
      <c r="B63" s="93"/>
      <c r="C63" s="199" t="s">
        <v>107</v>
      </c>
      <c r="D63" s="200"/>
      <c r="E63" s="201"/>
      <c r="F63" s="192"/>
      <c r="G63" s="192"/>
      <c r="H63" s="192"/>
      <c r="I63" s="192"/>
      <c r="J63" s="192"/>
      <c r="K63" s="192"/>
      <c r="L63" s="192"/>
      <c r="N63" s="162"/>
      <c r="O63" s="196"/>
      <c r="P63" s="196"/>
      <c r="Q63" s="196"/>
      <c r="R63" s="94"/>
      <c r="X63" s="95"/>
      <c r="Y63" s="112"/>
      <c r="Z63" s="95"/>
      <c r="AA63" s="95"/>
      <c r="AB63" s="95"/>
      <c r="AC63" s="95"/>
      <c r="AD63" s="95"/>
    </row>
    <row r="64" spans="2:30" s="75" customFormat="1" ht="40.200000000000003" customHeight="1" x14ac:dyDescent="0.3">
      <c r="B64" s="93"/>
      <c r="C64" s="199" t="s">
        <v>108</v>
      </c>
      <c r="D64" s="200"/>
      <c r="E64" s="201"/>
      <c r="F64" s="192"/>
      <c r="G64" s="192"/>
      <c r="H64" s="192"/>
      <c r="I64" s="202"/>
      <c r="J64" s="202"/>
      <c r="K64" s="202"/>
      <c r="L64" s="202"/>
      <c r="N64" s="162"/>
      <c r="O64" s="196"/>
      <c r="P64" s="196"/>
      <c r="Q64" s="196"/>
      <c r="R64" s="94"/>
      <c r="X64" s="95"/>
      <c r="Y64" s="112"/>
      <c r="Z64" s="95"/>
      <c r="AA64" s="95"/>
      <c r="AB64" s="95"/>
      <c r="AC64" s="95"/>
      <c r="AD64" s="95"/>
    </row>
    <row r="65" spans="2:31" s="75" customFormat="1" ht="40.200000000000003" customHeight="1" thickBot="1" x14ac:dyDescent="0.35">
      <c r="B65" s="93"/>
      <c r="C65" s="203" t="s">
        <v>37</v>
      </c>
      <c r="D65" s="204">
        <f>SUM(D61:D64)</f>
        <v>0</v>
      </c>
      <c r="E65" s="201"/>
      <c r="F65" s="192"/>
      <c r="G65" s="192"/>
      <c r="H65" s="192"/>
      <c r="I65" s="192"/>
      <c r="J65" s="192"/>
      <c r="K65" s="192"/>
      <c r="L65" s="192"/>
      <c r="N65" s="162"/>
      <c r="O65" s="196"/>
      <c r="P65" s="196"/>
      <c r="Q65" s="196"/>
      <c r="R65" s="94"/>
      <c r="X65" s="95"/>
      <c r="Y65" s="112"/>
      <c r="Z65" s="95"/>
      <c r="AA65" s="95"/>
      <c r="AB65" s="95"/>
      <c r="AC65" s="95"/>
      <c r="AD65" s="95"/>
    </row>
    <row r="66" spans="2:31" s="75" customFormat="1" ht="40.200000000000003" customHeight="1" thickBot="1" x14ac:dyDescent="0.35">
      <c r="B66" s="93"/>
      <c r="D66" s="191"/>
      <c r="E66" s="192"/>
      <c r="F66" s="192"/>
      <c r="G66" s="192"/>
      <c r="H66" s="192"/>
      <c r="I66" s="192"/>
      <c r="J66" s="192"/>
      <c r="K66" s="192"/>
      <c r="L66" s="192"/>
      <c r="N66" s="162"/>
      <c r="O66" s="196"/>
      <c r="P66" s="196"/>
      <c r="Q66" s="196"/>
      <c r="R66" s="94"/>
      <c r="X66" s="95"/>
      <c r="Y66" s="112"/>
      <c r="Z66" s="95"/>
      <c r="AA66" s="95"/>
      <c r="AB66" s="95"/>
      <c r="AC66" s="95"/>
      <c r="AD66" s="95"/>
    </row>
    <row r="67" spans="2:31" s="75" customFormat="1" ht="53.25" customHeight="1" thickBot="1" x14ac:dyDescent="0.35">
      <c r="B67" s="93"/>
      <c r="C67" s="291" t="s">
        <v>109</v>
      </c>
      <c r="D67" s="292"/>
      <c r="E67" s="293">
        <f>E42</f>
        <v>0</v>
      </c>
      <c r="F67" s="294"/>
      <c r="G67" s="294"/>
      <c r="H67" s="294"/>
      <c r="I67" s="294"/>
      <c r="J67" s="294"/>
      <c r="K67" s="294"/>
      <c r="L67" s="295"/>
      <c r="N67" s="205"/>
      <c r="O67" s="139"/>
      <c r="P67" s="296"/>
      <c r="Q67" s="296"/>
      <c r="R67" s="94"/>
      <c r="X67" s="95"/>
      <c r="Y67" s="112"/>
      <c r="Z67" s="95"/>
      <c r="AA67" s="95"/>
      <c r="AB67" s="95"/>
      <c r="AC67" s="95"/>
      <c r="AD67" s="95"/>
    </row>
    <row r="68" spans="2:31" s="75" customFormat="1" ht="53.25" customHeight="1" thickBot="1" x14ac:dyDescent="0.35">
      <c r="B68" s="93"/>
      <c r="C68" s="291" t="s">
        <v>110</v>
      </c>
      <c r="D68" s="292"/>
      <c r="E68" s="297">
        <f>E43</f>
        <v>0</v>
      </c>
      <c r="F68" s="298"/>
      <c r="G68" s="298"/>
      <c r="H68" s="298"/>
      <c r="I68" s="298"/>
      <c r="J68" s="298"/>
      <c r="K68" s="298"/>
      <c r="L68" s="299"/>
      <c r="N68" s="205"/>
      <c r="O68" s="139"/>
      <c r="P68" s="139"/>
      <c r="Q68" s="139"/>
      <c r="R68" s="94"/>
      <c r="X68" s="95"/>
      <c r="Y68" s="112"/>
      <c r="Z68" s="95"/>
      <c r="AA68" s="95"/>
      <c r="AB68" s="95"/>
      <c r="AC68" s="95"/>
      <c r="AD68" s="95"/>
    </row>
    <row r="69" spans="2:31" s="75" customFormat="1" ht="53.25" customHeight="1" thickBot="1" x14ac:dyDescent="0.35">
      <c r="B69" s="93"/>
      <c r="C69" s="291" t="s">
        <v>111</v>
      </c>
      <c r="D69" s="292"/>
      <c r="E69" s="297">
        <f>E43+E58+D65</f>
        <v>0</v>
      </c>
      <c r="F69" s="298"/>
      <c r="G69" s="298"/>
      <c r="H69" s="298"/>
      <c r="I69" s="298"/>
      <c r="J69" s="298"/>
      <c r="K69" s="298"/>
      <c r="L69" s="299"/>
      <c r="N69" s="205"/>
      <c r="O69" s="139"/>
      <c r="P69" s="296"/>
      <c r="Q69" s="296"/>
      <c r="R69" s="94"/>
      <c r="X69" s="95"/>
      <c r="Y69" s="112"/>
      <c r="Z69" s="95"/>
      <c r="AA69" s="95"/>
      <c r="AB69" s="95"/>
      <c r="AC69" s="95"/>
      <c r="AD69" s="95"/>
    </row>
    <row r="70" spans="2:31" s="75" customFormat="1" ht="31.5" customHeight="1" x14ac:dyDescent="0.3">
      <c r="B70" s="93"/>
      <c r="C70" s="206"/>
      <c r="D70" s="206"/>
      <c r="E70" s="207"/>
      <c r="F70" s="208"/>
      <c r="G70" s="209"/>
      <c r="H70" s="210"/>
      <c r="I70" s="211"/>
      <c r="J70" s="206"/>
      <c r="K70" s="206"/>
      <c r="L70" s="206"/>
      <c r="N70" s="205"/>
      <c r="O70" s="139"/>
      <c r="P70" s="139"/>
      <c r="Q70" s="162"/>
      <c r="R70" s="94"/>
      <c r="X70" s="95"/>
      <c r="Y70" s="112"/>
      <c r="Z70" s="95"/>
      <c r="AA70" s="95"/>
      <c r="AB70" s="95"/>
      <c r="AC70" s="95"/>
      <c r="AD70" s="95"/>
    </row>
    <row r="71" spans="2:31" s="75" customFormat="1" ht="31.5" customHeight="1" x14ac:dyDescent="0.3">
      <c r="B71" s="93"/>
      <c r="C71" s="212"/>
      <c r="D71" s="212"/>
      <c r="E71" s="212"/>
      <c r="F71" s="212"/>
      <c r="G71" s="212"/>
      <c r="H71" s="212"/>
      <c r="I71" s="212"/>
      <c r="J71" s="212"/>
      <c r="K71" s="212"/>
      <c r="L71" s="212"/>
      <c r="N71" s="205"/>
      <c r="O71" s="139"/>
      <c r="P71" s="139"/>
      <c r="Q71" s="162"/>
      <c r="R71" s="94"/>
      <c r="X71" s="95"/>
      <c r="Y71" s="112"/>
      <c r="Z71" s="95"/>
      <c r="AA71" s="95"/>
      <c r="AB71" s="95"/>
      <c r="AC71" s="95"/>
      <c r="AD71" s="95"/>
    </row>
    <row r="72" spans="2:31" s="75" customFormat="1" ht="31.5" customHeight="1" x14ac:dyDescent="0.3">
      <c r="B72" s="93"/>
      <c r="C72" s="213" t="s">
        <v>112</v>
      </c>
      <c r="D72" s="212"/>
      <c r="E72" s="212"/>
      <c r="F72" s="212"/>
      <c r="G72" s="212"/>
      <c r="H72" s="212"/>
      <c r="I72" s="212"/>
      <c r="J72" s="212"/>
      <c r="K72" s="212"/>
      <c r="L72" s="212"/>
      <c r="N72" s="205"/>
      <c r="O72" s="139"/>
      <c r="P72" s="139"/>
      <c r="Q72" s="162"/>
      <c r="R72" s="94"/>
      <c r="X72" s="95"/>
      <c r="Y72" s="112"/>
      <c r="Z72" s="95"/>
      <c r="AA72" s="95"/>
      <c r="AB72" s="95"/>
      <c r="AC72" s="95"/>
      <c r="AD72" s="95"/>
    </row>
    <row r="73" spans="2:31" s="75" customFormat="1" ht="31.5" customHeight="1" x14ac:dyDescent="0.3">
      <c r="B73" s="93"/>
      <c r="C73" s="290" t="s">
        <v>113</v>
      </c>
      <c r="D73" s="290"/>
      <c r="E73" s="290"/>
      <c r="F73" s="290"/>
      <c r="G73" s="290"/>
      <c r="H73" s="212"/>
      <c r="I73" s="212"/>
      <c r="J73" s="212"/>
      <c r="K73" s="212"/>
      <c r="L73" s="212"/>
      <c r="N73" s="205"/>
      <c r="O73" s="139"/>
      <c r="P73" s="139"/>
      <c r="Q73" s="162"/>
      <c r="R73" s="94"/>
      <c r="X73" s="95"/>
      <c r="Y73" s="112"/>
      <c r="Z73" s="95"/>
      <c r="AA73" s="95"/>
      <c r="AB73" s="95"/>
      <c r="AC73" s="95"/>
      <c r="AD73" s="95"/>
    </row>
    <row r="74" spans="2:31" s="75" customFormat="1" ht="59.4" customHeight="1" x14ac:dyDescent="0.3">
      <c r="B74" s="93"/>
      <c r="C74" s="214"/>
      <c r="D74" s="214"/>
      <c r="E74" s="214" t="s">
        <v>114</v>
      </c>
      <c r="F74" s="214" t="s">
        <v>115</v>
      </c>
      <c r="G74" s="215" t="s">
        <v>116</v>
      </c>
      <c r="H74" s="212"/>
      <c r="I74" s="212"/>
      <c r="J74" s="212"/>
      <c r="K74" s="212"/>
      <c r="L74" s="212"/>
      <c r="M74" s="212"/>
      <c r="O74" s="205"/>
      <c r="P74" s="139"/>
      <c r="Q74" s="139"/>
      <c r="R74" s="162"/>
      <c r="S74" s="93"/>
      <c r="Y74" s="112"/>
      <c r="Z74" s="95"/>
      <c r="AA74" s="95"/>
      <c r="AB74" s="95"/>
      <c r="AC74" s="95"/>
      <c r="AD74" s="95"/>
      <c r="AE74" s="95"/>
    </row>
    <row r="75" spans="2:31" s="75" customFormat="1" ht="22.5" customHeight="1" x14ac:dyDescent="0.35">
      <c r="B75" s="93"/>
      <c r="C75" s="216" t="str">
        <f>C7</f>
        <v>MANDATAIRE</v>
      </c>
      <c r="D75" s="217">
        <f>D7</f>
        <v>0</v>
      </c>
      <c r="E75" s="218"/>
      <c r="F75" s="218"/>
      <c r="G75" s="219"/>
      <c r="H75" s="212"/>
      <c r="I75" s="212"/>
      <c r="J75" s="212"/>
      <c r="K75" s="212"/>
      <c r="L75" s="212"/>
      <c r="M75" s="212"/>
      <c r="O75" s="205"/>
      <c r="P75" s="139"/>
      <c r="Q75" s="139"/>
      <c r="R75" s="162"/>
      <c r="S75" s="93"/>
      <c r="Y75" s="112"/>
      <c r="Z75" s="95"/>
      <c r="AA75" s="95"/>
      <c r="AB75" s="95"/>
      <c r="AC75" s="95"/>
      <c r="AD75" s="95"/>
      <c r="AE75" s="95"/>
    </row>
    <row r="76" spans="2:31" s="75" customFormat="1" ht="22.5" customHeight="1" x14ac:dyDescent="0.35">
      <c r="B76" s="93"/>
      <c r="C76" s="216" t="str">
        <f t="shared" ref="C76:D83" si="8">C8</f>
        <v>COTRAITANT 1</v>
      </c>
      <c r="D76" s="217">
        <f t="shared" si="8"/>
        <v>0</v>
      </c>
      <c r="E76" s="218"/>
      <c r="F76" s="218"/>
      <c r="G76" s="219"/>
      <c r="H76" s="212"/>
      <c r="I76" s="212"/>
      <c r="J76" s="212"/>
      <c r="K76" s="212"/>
      <c r="L76" s="212"/>
      <c r="M76" s="212"/>
      <c r="O76" s="205"/>
      <c r="P76" s="139"/>
      <c r="Q76" s="139"/>
      <c r="R76" s="162"/>
      <c r="S76" s="93"/>
      <c r="Y76" s="112"/>
      <c r="Z76" s="95"/>
      <c r="AA76" s="95"/>
      <c r="AB76" s="95"/>
      <c r="AC76" s="95"/>
      <c r="AD76" s="95"/>
      <c r="AE76" s="95"/>
    </row>
    <row r="77" spans="2:31" s="75" customFormat="1" ht="22.5" customHeight="1" x14ac:dyDescent="0.35">
      <c r="B77" s="93"/>
      <c r="C77" s="216" t="str">
        <f t="shared" si="8"/>
        <v>COTRAITANT 2</v>
      </c>
      <c r="D77" s="217">
        <f t="shared" si="8"/>
        <v>0</v>
      </c>
      <c r="E77" s="218"/>
      <c r="F77" s="218"/>
      <c r="G77" s="219"/>
      <c r="H77" s="212"/>
      <c r="I77" s="212"/>
      <c r="J77" s="212"/>
      <c r="K77" s="212"/>
      <c r="L77" s="212"/>
      <c r="M77" s="212"/>
      <c r="O77" s="205"/>
      <c r="P77" s="139"/>
      <c r="Q77" s="139"/>
      <c r="R77" s="162"/>
      <c r="S77" s="93"/>
      <c r="Y77" s="112"/>
      <c r="Z77" s="95"/>
      <c r="AA77" s="95"/>
      <c r="AB77" s="95"/>
      <c r="AC77" s="95"/>
      <c r="AD77" s="95"/>
      <c r="AE77" s="95"/>
    </row>
    <row r="78" spans="2:31" s="75" customFormat="1" ht="22.5" customHeight="1" x14ac:dyDescent="0.35">
      <c r="B78" s="93"/>
      <c r="C78" s="216" t="str">
        <f t="shared" si="8"/>
        <v>COTRAITANT 3</v>
      </c>
      <c r="D78" s="217">
        <f t="shared" si="8"/>
        <v>0</v>
      </c>
      <c r="E78" s="218"/>
      <c r="F78" s="218"/>
      <c r="G78" s="219"/>
      <c r="H78" s="212"/>
      <c r="I78" s="212"/>
      <c r="J78" s="212"/>
      <c r="K78" s="212"/>
      <c r="L78" s="212"/>
      <c r="M78" s="212"/>
      <c r="O78" s="205"/>
      <c r="P78" s="139"/>
      <c r="Q78" s="139"/>
      <c r="R78" s="162"/>
      <c r="S78" s="93"/>
      <c r="Y78" s="112"/>
      <c r="Z78" s="95"/>
      <c r="AA78" s="95"/>
      <c r="AB78" s="95"/>
      <c r="AC78" s="95"/>
      <c r="AD78" s="95"/>
      <c r="AE78" s="95"/>
    </row>
    <row r="79" spans="2:31" s="75" customFormat="1" ht="22.5" customHeight="1" x14ac:dyDescent="0.35">
      <c r="B79" s="93"/>
      <c r="C79" s="216" t="str">
        <f t="shared" si="8"/>
        <v>COTRAITANT 4</v>
      </c>
      <c r="D79" s="217">
        <f t="shared" si="8"/>
        <v>0</v>
      </c>
      <c r="E79" s="218"/>
      <c r="F79" s="218"/>
      <c r="G79" s="219"/>
      <c r="H79" s="212"/>
      <c r="I79" s="212"/>
      <c r="J79" s="212"/>
      <c r="K79" s="212"/>
      <c r="L79" s="212"/>
      <c r="M79" s="212"/>
      <c r="O79" s="205"/>
      <c r="P79" s="139"/>
      <c r="Q79" s="139"/>
      <c r="R79" s="162"/>
      <c r="S79" s="93"/>
      <c r="Y79" s="112"/>
      <c r="Z79" s="95"/>
      <c r="AA79" s="95"/>
      <c r="AB79" s="95"/>
      <c r="AC79" s="95"/>
      <c r="AD79" s="95"/>
      <c r="AE79" s="95"/>
    </row>
    <row r="80" spans="2:31" s="75" customFormat="1" ht="22.5" customHeight="1" x14ac:dyDescent="0.35">
      <c r="B80" s="93"/>
      <c r="C80" s="216" t="str">
        <f t="shared" si="8"/>
        <v>SOUSTRAITANT 1</v>
      </c>
      <c r="D80" s="217">
        <f t="shared" si="8"/>
        <v>0</v>
      </c>
      <c r="E80" s="218"/>
      <c r="F80" s="218"/>
      <c r="G80" s="219"/>
      <c r="H80" s="212"/>
      <c r="I80" s="212"/>
      <c r="J80" s="212"/>
      <c r="K80" s="212"/>
      <c r="L80" s="212"/>
      <c r="M80" s="212"/>
      <c r="O80" s="205"/>
      <c r="P80" s="139"/>
      <c r="Q80" s="139"/>
      <c r="R80" s="162"/>
      <c r="S80" s="93"/>
      <c r="Y80" s="112"/>
      <c r="Z80" s="95"/>
      <c r="AA80" s="95"/>
      <c r="AB80" s="95"/>
      <c r="AC80" s="95"/>
      <c r="AD80" s="95"/>
      <c r="AE80" s="95"/>
    </row>
    <row r="81" spans="2:31" s="75" customFormat="1" ht="22.5" customHeight="1" x14ac:dyDescent="0.35">
      <c r="B81" s="93"/>
      <c r="C81" s="216" t="str">
        <f t="shared" si="8"/>
        <v>SOUSTRAITANT 2</v>
      </c>
      <c r="D81" s="217">
        <f t="shared" si="8"/>
        <v>0</v>
      </c>
      <c r="E81" s="218"/>
      <c r="F81" s="218"/>
      <c r="G81" s="219"/>
      <c r="H81" s="206"/>
      <c r="I81" s="206"/>
      <c r="J81" s="206"/>
      <c r="K81" s="206"/>
      <c r="L81" s="206"/>
      <c r="M81" s="206"/>
      <c r="O81" s="205"/>
      <c r="P81" s="139"/>
      <c r="Q81" s="139"/>
      <c r="R81" s="162"/>
      <c r="S81" s="93"/>
      <c r="Y81" s="112"/>
      <c r="Z81" s="95"/>
      <c r="AA81" s="95"/>
      <c r="AB81" s="95"/>
      <c r="AC81" s="95"/>
      <c r="AD81" s="95"/>
      <c r="AE81" s="95"/>
    </row>
    <row r="82" spans="2:31" s="75" customFormat="1" ht="22.5" customHeight="1" x14ac:dyDescent="0.35">
      <c r="B82" s="93"/>
      <c r="C82" s="216" t="str">
        <f t="shared" si="8"/>
        <v>SOUSTRAITANT 3</v>
      </c>
      <c r="D82" s="217">
        <f t="shared" si="8"/>
        <v>0</v>
      </c>
      <c r="E82" s="220"/>
      <c r="F82" s="220"/>
      <c r="G82" s="221"/>
      <c r="H82" s="192"/>
      <c r="I82" s="192"/>
      <c r="J82" s="192"/>
      <c r="K82" s="192"/>
      <c r="L82" s="192"/>
      <c r="M82" s="192"/>
      <c r="O82" s="187"/>
      <c r="P82" s="188"/>
      <c r="Q82" s="187"/>
      <c r="R82" s="162"/>
      <c r="S82" s="93"/>
      <c r="Y82" s="112"/>
      <c r="Z82" s="95"/>
      <c r="AA82" s="95"/>
      <c r="AB82" s="95"/>
      <c r="AC82" s="95"/>
      <c r="AD82" s="95"/>
      <c r="AE82" s="95"/>
    </row>
    <row r="83" spans="2:31" s="75" customFormat="1" ht="22.5" customHeight="1" x14ac:dyDescent="0.35">
      <c r="B83" s="93"/>
      <c r="C83" s="216" t="str">
        <f t="shared" si="8"/>
        <v>SOUSTRAITANT 4</v>
      </c>
      <c r="D83" s="217">
        <f t="shared" si="8"/>
        <v>0</v>
      </c>
      <c r="E83" s="222"/>
      <c r="F83" s="222"/>
      <c r="G83" s="223"/>
      <c r="P83" s="188"/>
      <c r="Q83" s="187"/>
      <c r="R83" s="162"/>
      <c r="S83" s="93"/>
      <c r="Y83" s="112"/>
      <c r="Z83" s="95"/>
      <c r="AA83" s="95"/>
      <c r="AB83" s="95"/>
      <c r="AC83" s="95"/>
      <c r="AD83" s="95"/>
      <c r="AE83" s="95"/>
    </row>
    <row r="84" spans="2:31" ht="15.9" customHeight="1" thickBot="1" x14ac:dyDescent="0.35">
      <c r="B84" s="224"/>
      <c r="C84" s="225"/>
      <c r="D84" s="226"/>
      <c r="E84" s="225"/>
      <c r="F84" s="225"/>
      <c r="G84" s="225"/>
      <c r="H84" s="225"/>
      <c r="I84" s="225"/>
      <c r="J84" s="225"/>
      <c r="K84" s="225"/>
      <c r="L84" s="225"/>
      <c r="M84" s="225"/>
      <c r="N84" s="225"/>
      <c r="O84" s="75"/>
      <c r="P84" s="75"/>
      <c r="Q84" s="75"/>
      <c r="R84" s="227"/>
    </row>
    <row r="85" spans="2:31" ht="32.25" customHeight="1" x14ac:dyDescent="0.3">
      <c r="C85" s="228"/>
      <c r="D85" s="229"/>
      <c r="N85" s="125"/>
      <c r="O85" s="230"/>
      <c r="P85" s="230"/>
      <c r="Q85" s="230"/>
    </row>
    <row r="86" spans="2:31" ht="32.25" customHeight="1" x14ac:dyDescent="0.3">
      <c r="D86" s="228"/>
      <c r="E86" s="228"/>
      <c r="F86" s="228"/>
      <c r="G86" s="228"/>
      <c r="H86" s="228"/>
      <c r="I86" s="228"/>
      <c r="J86" s="228"/>
      <c r="K86" s="228"/>
      <c r="L86" s="228"/>
      <c r="M86" s="228"/>
    </row>
    <row r="87" spans="2:31" ht="32.25" customHeight="1" x14ac:dyDescent="0.3"/>
    <row r="88" spans="2:31" ht="32.25" customHeight="1" x14ac:dyDescent="0.3"/>
    <row r="89" spans="2:31" ht="32.25" customHeight="1" x14ac:dyDescent="0.3">
      <c r="C89" s="75"/>
      <c r="N89" s="75"/>
    </row>
    <row r="90" spans="2:31" s="231" customFormat="1" ht="32.25" customHeight="1" x14ac:dyDescent="0.3"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62"/>
      <c r="Q90" s="62"/>
      <c r="R90" s="62"/>
      <c r="X90" s="232"/>
      <c r="Y90" s="233"/>
      <c r="Z90" s="232"/>
      <c r="AA90" s="232"/>
      <c r="AB90" s="232"/>
      <c r="AC90" s="232"/>
      <c r="AD90" s="232"/>
    </row>
    <row r="91" spans="2:31" ht="32.25" customHeight="1" x14ac:dyDescent="0.3">
      <c r="D91" s="75"/>
      <c r="E91" s="75"/>
      <c r="F91" s="75"/>
      <c r="G91" s="75"/>
      <c r="H91" s="75"/>
      <c r="I91" s="75"/>
      <c r="J91" s="75"/>
      <c r="K91" s="75"/>
      <c r="L91" s="75"/>
      <c r="M91" s="75"/>
      <c r="O91" s="75"/>
    </row>
    <row r="92" spans="2:31" ht="32.25" customHeight="1" x14ac:dyDescent="0.3"/>
    <row r="93" spans="2:31" ht="32.25" customHeight="1" x14ac:dyDescent="0.3"/>
    <row r="94" spans="2:31" ht="31.5" customHeight="1" x14ac:dyDescent="0.3"/>
    <row r="95" spans="2:31" ht="16.2" customHeight="1" x14ac:dyDescent="0.3"/>
    <row r="96" spans="2:31" ht="33.6" customHeight="1" x14ac:dyDescent="0.3"/>
    <row r="97" ht="6.6" customHeight="1" x14ac:dyDescent="0.3"/>
    <row r="101" ht="15.6" customHeight="1" x14ac:dyDescent="0.3"/>
  </sheetData>
  <sheetProtection selectLockedCells="1"/>
  <mergeCells count="51">
    <mergeCell ref="G7:H7"/>
    <mergeCell ref="G2:J2"/>
    <mergeCell ref="C4:D4"/>
    <mergeCell ref="E4:J4"/>
    <mergeCell ref="C6:D6"/>
    <mergeCell ref="F6:H6"/>
    <mergeCell ref="C26:D26"/>
    <mergeCell ref="G8:H8"/>
    <mergeCell ref="G9:H9"/>
    <mergeCell ref="G10:H10"/>
    <mergeCell ref="E17:K17"/>
    <mergeCell ref="C19:D19"/>
    <mergeCell ref="C20:D20"/>
    <mergeCell ref="C21:D21"/>
    <mergeCell ref="C22:D22"/>
    <mergeCell ref="C23:D23"/>
    <mergeCell ref="C24:D24"/>
    <mergeCell ref="C25:D25"/>
    <mergeCell ref="C38:D38"/>
    <mergeCell ref="C27:D27"/>
    <mergeCell ref="E28:K28"/>
    <mergeCell ref="C30:C32"/>
    <mergeCell ref="C33:C35"/>
    <mergeCell ref="C37:D37"/>
    <mergeCell ref="C40:D40"/>
    <mergeCell ref="C41:D41"/>
    <mergeCell ref="C42:D42"/>
    <mergeCell ref="E42:L42"/>
    <mergeCell ref="C43:D43"/>
    <mergeCell ref="E43:L43"/>
    <mergeCell ref="C60:D60"/>
    <mergeCell ref="C46:L46"/>
    <mergeCell ref="E48:K48"/>
    <mergeCell ref="C49:D49"/>
    <mergeCell ref="C50:D50"/>
    <mergeCell ref="C51:D51"/>
    <mergeCell ref="C52:D52"/>
    <mergeCell ref="C54:D54"/>
    <mergeCell ref="C55:D55"/>
    <mergeCell ref="C56:D56"/>
    <mergeCell ref="C58:D58"/>
    <mergeCell ref="E58:L58"/>
    <mergeCell ref="C73:G73"/>
    <mergeCell ref="C67:D67"/>
    <mergeCell ref="E67:L67"/>
    <mergeCell ref="P67:Q67"/>
    <mergeCell ref="C68:D68"/>
    <mergeCell ref="E68:L68"/>
    <mergeCell ref="C69:D69"/>
    <mergeCell ref="E69:L69"/>
    <mergeCell ref="P69:Q69"/>
  </mergeCells>
  <dataValidations count="2">
    <dataValidation type="list" allowBlank="1" showInputMessage="1" showErrorMessage="1" sqref="L22">
      <formula1>#REF!</formula1>
    </dataValidation>
    <dataValidation type="list" allowBlank="1" showInputMessage="1" showErrorMessage="1" sqref="E22:K22">
      <formula1>$Y$17:$Y$20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N42"/>
  <sheetViews>
    <sheetView showGridLines="0" zoomScale="70" zoomScaleNormal="70" zoomScaleSheetLayoutView="25" workbookViewId="0">
      <selection activeCell="B2" sqref="B2:M2"/>
    </sheetView>
  </sheetViews>
  <sheetFormatPr baseColWidth="10" defaultRowHeight="15.6" x14ac:dyDescent="0.3"/>
  <cols>
    <col min="1" max="1" width="1.19921875" customWidth="1"/>
    <col min="2" max="2" width="1.3984375" customWidth="1"/>
    <col min="3" max="3" width="3.3984375" customWidth="1"/>
    <col min="4" max="4" width="38.8984375" customWidth="1"/>
    <col min="5" max="5" width="11.3984375" bestFit="1" customWidth="1"/>
    <col min="6" max="6" width="12.59765625" bestFit="1" customWidth="1"/>
    <col min="7" max="10" width="12.59765625" style="242" customWidth="1"/>
    <col min="11" max="11" width="12.19921875" bestFit="1" customWidth="1"/>
    <col min="12" max="12" width="3.09765625" customWidth="1"/>
    <col min="13" max="13" width="51.59765625" customWidth="1"/>
    <col min="15" max="15" width="11.19921875" customWidth="1"/>
  </cols>
  <sheetData>
    <row r="1" spans="2:14" ht="10.199999999999999" customHeight="1" thickBot="1" x14ac:dyDescent="0.35">
      <c r="B1" s="1"/>
      <c r="C1" s="1"/>
      <c r="D1" s="1"/>
      <c r="E1" s="1"/>
      <c r="F1" s="1"/>
      <c r="G1" s="254"/>
      <c r="H1" s="254"/>
      <c r="I1" s="254"/>
      <c r="J1" s="254"/>
      <c r="K1" s="1"/>
      <c r="L1" s="1"/>
      <c r="M1" s="1"/>
    </row>
    <row r="2" spans="2:14" ht="83.25" customHeight="1" thickBot="1" x14ac:dyDescent="0.35">
      <c r="B2" s="334" t="s">
        <v>134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48"/>
    </row>
    <row r="3" spans="2:14" ht="18.75" customHeight="1" x14ac:dyDescent="0.3">
      <c r="B3" s="2"/>
      <c r="C3" s="3"/>
      <c r="D3" s="3"/>
      <c r="E3" s="3"/>
      <c r="F3" s="3"/>
      <c r="G3" s="246"/>
      <c r="H3" s="246"/>
      <c r="I3" s="246"/>
      <c r="J3" s="246"/>
      <c r="K3" s="3"/>
      <c r="L3" s="3"/>
      <c r="M3" s="4"/>
    </row>
    <row r="4" spans="2:14" ht="23.4" customHeight="1" x14ac:dyDescent="0.3">
      <c r="B4" s="5"/>
      <c r="C4" s="349" t="s">
        <v>0</v>
      </c>
      <c r="D4" s="349"/>
      <c r="E4" s="350"/>
      <c r="F4" s="350"/>
      <c r="G4" s="350"/>
      <c r="H4" s="350"/>
      <c r="I4" s="350"/>
      <c r="J4" s="350"/>
      <c r="K4" s="350"/>
      <c r="L4" s="28"/>
      <c r="M4" s="6"/>
      <c r="N4" s="7"/>
    </row>
    <row r="5" spans="2:14" s="7" customFormat="1" ht="6" customHeight="1" x14ac:dyDescent="0.3">
      <c r="B5" s="8"/>
      <c r="C5" s="9"/>
      <c r="D5" s="9"/>
      <c r="E5" s="9"/>
      <c r="F5" s="9"/>
      <c r="G5" s="9"/>
      <c r="H5" s="9"/>
      <c r="I5" s="9"/>
      <c r="J5" s="9"/>
      <c r="K5" s="9"/>
      <c r="L5" s="10"/>
      <c r="M5" s="6"/>
    </row>
    <row r="6" spans="2:14" s="7" customFormat="1" ht="23.4" customHeight="1" x14ac:dyDescent="0.3">
      <c r="B6" s="8"/>
      <c r="C6" s="11" t="s">
        <v>13</v>
      </c>
      <c r="D6" s="11"/>
      <c r="E6" s="11"/>
      <c r="F6" s="11"/>
      <c r="G6" s="11"/>
      <c r="H6" s="11"/>
      <c r="I6" s="11"/>
      <c r="J6" s="11"/>
      <c r="K6" s="11"/>
      <c r="L6" s="11"/>
      <c r="M6" s="6"/>
    </row>
    <row r="7" spans="2:14" s="7" customFormat="1" ht="16.5" customHeight="1" x14ac:dyDescent="0.3">
      <c r="B7" s="8"/>
      <c r="C7" s="351" t="s">
        <v>14</v>
      </c>
      <c r="D7" s="351"/>
      <c r="E7" s="351"/>
      <c r="F7" s="351"/>
      <c r="G7" s="234"/>
      <c r="H7" s="234"/>
      <c r="I7" s="234"/>
      <c r="J7" s="234"/>
      <c r="K7" s="29"/>
      <c r="L7" s="10"/>
      <c r="M7" s="6"/>
    </row>
    <row r="8" spans="2:14" ht="10.5" customHeight="1" x14ac:dyDescent="0.3">
      <c r="B8" s="5"/>
      <c r="C8" s="1"/>
      <c r="D8" s="1"/>
      <c r="E8" s="1"/>
      <c r="F8" s="1"/>
      <c r="G8" s="254"/>
      <c r="H8" s="254"/>
      <c r="I8" s="254"/>
      <c r="J8" s="254"/>
      <c r="K8" s="1"/>
      <c r="L8" s="10"/>
      <c r="M8" s="13"/>
      <c r="N8" s="7"/>
    </row>
    <row r="9" spans="2:14" ht="26.25" customHeight="1" x14ac:dyDescent="0.3">
      <c r="B9" s="5"/>
      <c r="C9" s="30" t="s">
        <v>15</v>
      </c>
      <c r="D9" s="31"/>
      <c r="E9" s="31"/>
      <c r="F9" s="31"/>
      <c r="G9" s="31"/>
      <c r="H9" s="31"/>
      <c r="I9" s="31"/>
      <c r="J9" s="31"/>
      <c r="K9" s="31"/>
      <c r="L9" s="10"/>
      <c r="M9" s="352" t="s">
        <v>16</v>
      </c>
      <c r="N9" s="7"/>
    </row>
    <row r="10" spans="2:14" ht="26.25" customHeight="1" x14ac:dyDescent="0.3">
      <c r="B10" s="5"/>
      <c r="C10" s="236"/>
      <c r="D10" s="237"/>
      <c r="E10" s="237"/>
      <c r="F10" s="237"/>
      <c r="G10" s="237"/>
      <c r="H10" s="237"/>
      <c r="I10" s="237"/>
      <c r="J10" s="237"/>
      <c r="K10" s="237"/>
      <c r="L10" s="10"/>
      <c r="M10" s="353"/>
      <c r="N10" s="7"/>
    </row>
    <row r="11" spans="2:14" ht="26.25" customHeight="1" x14ac:dyDescent="0.3">
      <c r="B11" s="5"/>
      <c r="C11" s="238"/>
      <c r="D11" s="238"/>
      <c r="E11" s="239" t="s">
        <v>121</v>
      </c>
      <c r="F11" s="239" t="s">
        <v>122</v>
      </c>
      <c r="G11" s="239" t="s">
        <v>123</v>
      </c>
      <c r="H11" s="239" t="s">
        <v>124</v>
      </c>
      <c r="I11" s="239" t="s">
        <v>125</v>
      </c>
      <c r="J11" s="239" t="s">
        <v>126</v>
      </c>
      <c r="K11" s="239" t="s">
        <v>127</v>
      </c>
      <c r="L11" s="10"/>
      <c r="M11" s="353"/>
      <c r="N11" s="7"/>
    </row>
    <row r="12" spans="2:14" ht="37.200000000000003" customHeight="1" x14ac:dyDescent="0.3">
      <c r="B12" s="5"/>
      <c r="C12" s="356" t="s">
        <v>138</v>
      </c>
      <c r="D12" s="356"/>
      <c r="E12" s="240"/>
      <c r="F12" s="240"/>
      <c r="G12" s="240"/>
      <c r="H12" s="240"/>
      <c r="I12" s="240"/>
      <c r="J12" s="240"/>
      <c r="K12" s="240"/>
      <c r="L12" s="10"/>
      <c r="M12" s="353"/>
      <c r="N12" s="7"/>
    </row>
    <row r="13" spans="2:14" ht="26.25" customHeight="1" x14ac:dyDescent="0.3">
      <c r="B13" s="5"/>
      <c r="C13" s="357" t="s">
        <v>117</v>
      </c>
      <c r="D13" s="358"/>
      <c r="E13" s="240"/>
      <c r="F13" s="240"/>
      <c r="G13" s="240"/>
      <c r="H13" s="240"/>
      <c r="I13" s="240"/>
      <c r="J13" s="240"/>
      <c r="K13" s="240"/>
      <c r="L13" s="10"/>
      <c r="M13" s="353"/>
      <c r="N13" s="7"/>
    </row>
    <row r="14" spans="2:14" ht="26.25" customHeight="1" x14ac:dyDescent="0.3">
      <c r="B14" s="5"/>
      <c r="C14" s="357" t="s">
        <v>6</v>
      </c>
      <c r="D14" s="358"/>
      <c r="E14" s="240"/>
      <c r="F14" s="240"/>
      <c r="G14" s="240"/>
      <c r="H14" s="240"/>
      <c r="I14" s="240"/>
      <c r="J14" s="240"/>
      <c r="K14" s="240"/>
      <c r="L14" s="10"/>
      <c r="M14" s="353"/>
      <c r="N14" s="7"/>
    </row>
    <row r="15" spans="2:14" ht="26.25" customHeight="1" x14ac:dyDescent="0.3">
      <c r="B15" s="5"/>
      <c r="C15" s="357" t="s">
        <v>5</v>
      </c>
      <c r="D15" s="358"/>
      <c r="E15" s="240"/>
      <c r="F15" s="240"/>
      <c r="G15" s="240"/>
      <c r="H15" s="240"/>
      <c r="I15" s="240"/>
      <c r="J15" s="240"/>
      <c r="K15" s="240"/>
      <c r="L15" s="10"/>
      <c r="M15" s="353"/>
      <c r="N15" s="7"/>
    </row>
    <row r="16" spans="2:14" ht="26.25" customHeight="1" x14ac:dyDescent="0.3">
      <c r="B16" s="5"/>
      <c r="C16" s="241"/>
      <c r="D16" s="288" t="s">
        <v>140</v>
      </c>
      <c r="E16" s="288"/>
      <c r="F16" s="288"/>
      <c r="G16" s="288"/>
      <c r="H16" s="288"/>
      <c r="I16" s="288"/>
      <c r="J16" s="288"/>
      <c r="K16" s="288"/>
      <c r="L16" s="10"/>
      <c r="M16" s="353"/>
      <c r="N16" s="7"/>
    </row>
    <row r="17" spans="2:14" s="275" customFormat="1" ht="26.25" customHeight="1" x14ac:dyDescent="0.3">
      <c r="B17" s="276"/>
      <c r="C17" s="241"/>
      <c r="D17" s="241"/>
      <c r="E17" s="289"/>
      <c r="F17" s="237"/>
      <c r="G17" s="237"/>
      <c r="H17" s="237"/>
      <c r="I17" s="237"/>
      <c r="J17" s="237"/>
      <c r="K17" s="237"/>
      <c r="L17" s="10"/>
      <c r="M17" s="353"/>
      <c r="N17" s="7"/>
    </row>
    <row r="18" spans="2:14" ht="66" customHeight="1" x14ac:dyDescent="0.3">
      <c r="B18" s="5"/>
      <c r="C18" s="355" t="s">
        <v>17</v>
      </c>
      <c r="D18" s="345"/>
      <c r="E18" s="263"/>
      <c r="F18" s="264"/>
      <c r="G18" s="264"/>
      <c r="H18" s="272"/>
      <c r="I18" s="271"/>
      <c r="J18" s="271"/>
      <c r="K18" s="271"/>
      <c r="L18" s="10"/>
      <c r="M18" s="354"/>
      <c r="N18" s="7"/>
    </row>
    <row r="19" spans="2:14" ht="48" customHeight="1" x14ac:dyDescent="0.3">
      <c r="B19" s="5"/>
      <c r="C19" s="346"/>
      <c r="D19" s="347"/>
      <c r="E19" s="32" t="s">
        <v>18</v>
      </c>
      <c r="F19" s="33" t="s">
        <v>19</v>
      </c>
      <c r="G19" s="265" t="s">
        <v>20</v>
      </c>
      <c r="H19" s="269"/>
      <c r="I19" s="267"/>
      <c r="J19" s="267"/>
      <c r="L19" s="10"/>
      <c r="M19" s="35"/>
    </row>
    <row r="20" spans="2:14" ht="45" x14ac:dyDescent="0.3">
      <c r="B20" s="5"/>
      <c r="C20" s="36">
        <v>1</v>
      </c>
      <c r="D20" s="37" t="s">
        <v>137</v>
      </c>
      <c r="E20" s="38"/>
      <c r="F20" s="39">
        <v>0</v>
      </c>
      <c r="G20" s="266">
        <f t="shared" ref="G20" si="0">(E20*F20)+E20</f>
        <v>0</v>
      </c>
      <c r="H20" s="270"/>
      <c r="I20" s="268"/>
      <c r="J20" s="268"/>
      <c r="L20" s="10"/>
      <c r="M20" s="40"/>
    </row>
    <row r="21" spans="2:14" ht="29.25" customHeight="1" x14ac:dyDescent="0.3">
      <c r="B21" s="5"/>
      <c r="C21" s="1"/>
      <c r="D21" s="288" t="s">
        <v>141</v>
      </c>
      <c r="E21" s="1"/>
      <c r="F21" s="1"/>
      <c r="G21" s="254"/>
      <c r="H21" s="254"/>
      <c r="I21" s="254"/>
      <c r="J21" s="254"/>
      <c r="K21" s="1"/>
      <c r="L21" s="1"/>
      <c r="M21" s="14"/>
    </row>
    <row r="22" spans="2:14" s="275" customFormat="1" ht="29.25" customHeight="1" x14ac:dyDescent="0.3">
      <c r="B22" s="276"/>
      <c r="C22" s="281"/>
      <c r="D22" s="281"/>
      <c r="E22" s="281"/>
      <c r="F22" s="281"/>
      <c r="G22" s="281"/>
      <c r="H22" s="281"/>
      <c r="I22" s="281"/>
      <c r="J22" s="281"/>
      <c r="K22" s="281"/>
      <c r="L22" s="281"/>
      <c r="M22" s="277"/>
    </row>
    <row r="23" spans="2:14" ht="29.25" customHeight="1" x14ac:dyDescent="0.3">
      <c r="B23" s="5"/>
      <c r="C23" s="344" t="s">
        <v>118</v>
      </c>
      <c r="D23" s="345"/>
      <c r="E23" s="253" t="s">
        <v>136</v>
      </c>
      <c r="F23" s="257"/>
      <c r="G23" s="285"/>
      <c r="H23" s="285"/>
      <c r="I23" s="285"/>
      <c r="J23" s="285"/>
      <c r="K23" s="285"/>
      <c r="L23" s="285"/>
      <c r="M23" s="260"/>
    </row>
    <row r="24" spans="2:14" ht="29.25" customHeight="1" x14ac:dyDescent="0.3">
      <c r="B24" s="5"/>
      <c r="C24" s="346"/>
      <c r="D24" s="347"/>
      <c r="E24" s="255" t="s">
        <v>119</v>
      </c>
      <c r="F24" s="258"/>
      <c r="G24" s="286"/>
      <c r="H24" s="286"/>
      <c r="I24" s="286"/>
      <c r="J24" s="286"/>
      <c r="K24" s="286"/>
      <c r="L24" s="286"/>
      <c r="M24" s="261"/>
    </row>
    <row r="25" spans="2:14" x14ac:dyDescent="0.3">
      <c r="B25" s="5"/>
      <c r="C25" s="251">
        <v>2</v>
      </c>
      <c r="D25" s="252" t="s">
        <v>131</v>
      </c>
      <c r="E25" s="256"/>
      <c r="F25" s="259"/>
      <c r="G25" s="287"/>
      <c r="H25" s="287"/>
      <c r="I25" s="287"/>
      <c r="J25" s="287"/>
      <c r="K25" s="287"/>
      <c r="L25" s="287"/>
      <c r="M25" s="262"/>
    </row>
    <row r="26" spans="2:14" s="275" customFormat="1" x14ac:dyDescent="0.3">
      <c r="B26" s="276"/>
      <c r="C26" s="284">
        <v>3</v>
      </c>
      <c r="D26" s="279" t="s">
        <v>132</v>
      </c>
      <c r="E26" s="256"/>
      <c r="F26" s="259"/>
      <c r="G26" s="287"/>
      <c r="H26" s="287"/>
      <c r="I26" s="287"/>
      <c r="J26" s="287"/>
      <c r="K26" s="287"/>
      <c r="L26" s="287"/>
      <c r="M26" s="262"/>
    </row>
    <row r="27" spans="2:14" s="242" customFormat="1" x14ac:dyDescent="0.3">
      <c r="B27" s="243"/>
      <c r="C27" s="15"/>
      <c r="D27" s="288" t="s">
        <v>139</v>
      </c>
      <c r="E27" s="15"/>
      <c r="F27" s="15"/>
      <c r="G27" s="15"/>
      <c r="H27" s="15"/>
      <c r="I27" s="15"/>
      <c r="J27" s="15"/>
      <c r="K27" s="15"/>
      <c r="L27" s="10"/>
      <c r="M27" s="244"/>
    </row>
    <row r="28" spans="2:14" s="242" customFormat="1" x14ac:dyDescent="0.3">
      <c r="B28" s="243"/>
      <c r="C28" s="15"/>
      <c r="D28" s="15"/>
      <c r="E28" s="15"/>
      <c r="F28" s="15"/>
      <c r="G28" s="15"/>
      <c r="H28" s="15"/>
      <c r="I28" s="15"/>
      <c r="J28" s="15"/>
      <c r="K28" s="15"/>
      <c r="L28" s="10"/>
      <c r="M28" s="244"/>
    </row>
    <row r="29" spans="2:14" ht="26.25" customHeight="1" x14ac:dyDescent="0.3">
      <c r="B29" s="5"/>
      <c r="C29" s="30" t="s">
        <v>21</v>
      </c>
      <c r="D29" s="41"/>
      <c r="E29" s="41"/>
      <c r="F29" s="41"/>
      <c r="G29" s="41"/>
      <c r="H29" s="41"/>
      <c r="I29" s="41"/>
      <c r="J29" s="41"/>
      <c r="K29" s="41"/>
      <c r="L29" s="10"/>
      <c r="M29" s="14"/>
    </row>
    <row r="30" spans="2:14" x14ac:dyDescent="0.3">
      <c r="B30" s="5"/>
      <c r="C30" s="15"/>
      <c r="D30" s="15"/>
      <c r="E30" s="15"/>
      <c r="F30" s="15"/>
      <c r="G30" s="15"/>
      <c r="H30" s="15"/>
      <c r="I30" s="15"/>
      <c r="J30" s="15"/>
      <c r="K30" s="15"/>
      <c r="L30" s="10"/>
      <c r="M30" s="14"/>
    </row>
    <row r="31" spans="2:14" ht="30.75" customHeight="1" x14ac:dyDescent="0.3">
      <c r="B31" s="5"/>
      <c r="C31" s="364"/>
      <c r="D31" s="364"/>
      <c r="E31" s="42" t="s">
        <v>22</v>
      </c>
      <c r="F31" s="42" t="s">
        <v>23</v>
      </c>
      <c r="G31" s="250"/>
      <c r="H31" s="250"/>
      <c r="I31" s="250"/>
      <c r="J31" s="250"/>
      <c r="K31" s="42" t="s">
        <v>24</v>
      </c>
      <c r="L31" s="10"/>
      <c r="M31" s="14"/>
    </row>
    <row r="32" spans="2:14" ht="34.5" customHeight="1" x14ac:dyDescent="0.3">
      <c r="B32" s="5"/>
      <c r="C32" s="365" t="s">
        <v>25</v>
      </c>
      <c r="D32" s="365"/>
      <c r="E32" s="43" t="s">
        <v>26</v>
      </c>
      <c r="F32" s="43" t="s">
        <v>27</v>
      </c>
      <c r="G32" s="248"/>
      <c r="H32" s="248"/>
      <c r="I32" s="248"/>
      <c r="J32" s="248"/>
      <c r="K32" s="43" t="s">
        <v>28</v>
      </c>
      <c r="L32" s="10"/>
      <c r="M32" s="14"/>
    </row>
    <row r="33" spans="2:13" ht="51" customHeight="1" x14ac:dyDescent="0.3">
      <c r="B33" s="5"/>
      <c r="C33" s="365" t="s">
        <v>29</v>
      </c>
      <c r="D33" s="365"/>
      <c r="E33" s="44"/>
      <c r="F33" s="44"/>
      <c r="G33" s="247"/>
      <c r="H33" s="247"/>
      <c r="I33" s="247"/>
      <c r="J33" s="247"/>
      <c r="K33" s="44"/>
      <c r="L33" s="10"/>
      <c r="M33" s="14"/>
    </row>
    <row r="34" spans="2:13" ht="15.9" customHeight="1" x14ac:dyDescent="0.3">
      <c r="B34" s="5"/>
      <c r="C34" s="45" t="s">
        <v>30</v>
      </c>
      <c r="D34" s="46"/>
      <c r="E34" s="47"/>
      <c r="F34" s="47"/>
      <c r="G34" s="249"/>
      <c r="H34" s="249"/>
      <c r="I34" s="249"/>
      <c r="J34" s="249"/>
      <c r="K34" s="47"/>
      <c r="L34" s="10"/>
      <c r="M34" s="14"/>
    </row>
    <row r="35" spans="2:13" ht="27.9" customHeight="1" x14ac:dyDescent="0.3">
      <c r="B35" s="5"/>
      <c r="C35" s="366" t="s">
        <v>31</v>
      </c>
      <c r="D35" s="366"/>
      <c r="E35" s="366"/>
      <c r="F35" s="366"/>
      <c r="G35" s="366"/>
      <c r="H35" s="366"/>
      <c r="I35" s="366"/>
      <c r="J35" s="366"/>
      <c r="K35" s="366"/>
      <c r="L35" s="10"/>
      <c r="M35" s="14"/>
    </row>
    <row r="36" spans="2:13" x14ac:dyDescent="0.3">
      <c r="B36" s="5"/>
      <c r="C36" s="48"/>
      <c r="D36" s="48"/>
      <c r="E36" s="48"/>
      <c r="F36" s="48"/>
      <c r="G36" s="235"/>
      <c r="H36" s="235"/>
      <c r="I36" s="235"/>
      <c r="J36" s="235"/>
      <c r="K36" s="48"/>
      <c r="L36" s="10"/>
      <c r="M36" s="14"/>
    </row>
    <row r="37" spans="2:13" ht="15.9" customHeight="1" x14ac:dyDescent="0.3">
      <c r="B37" s="5"/>
      <c r="C37" s="48"/>
      <c r="D37" s="48"/>
      <c r="E37" s="48"/>
      <c r="F37" s="48"/>
      <c r="G37" s="235"/>
      <c r="H37" s="235"/>
      <c r="I37" s="235"/>
      <c r="J37" s="235"/>
      <c r="K37" s="48"/>
      <c r="L37" s="10"/>
      <c r="M37" s="14"/>
    </row>
    <row r="38" spans="2:13" ht="15.9" customHeight="1" x14ac:dyDescent="0.3">
      <c r="B38" s="5"/>
      <c r="C38" s="15"/>
      <c r="D38" s="16"/>
      <c r="E38" s="367" t="s">
        <v>1</v>
      </c>
      <c r="F38" s="368"/>
      <c r="G38" s="368"/>
      <c r="H38" s="368"/>
      <c r="I38" s="368"/>
      <c r="J38" s="368"/>
      <c r="K38" s="369"/>
      <c r="L38" s="10"/>
      <c r="M38" s="14"/>
    </row>
    <row r="39" spans="2:13" ht="18.600000000000001" customHeight="1" x14ac:dyDescent="0.3">
      <c r="B39" s="5"/>
      <c r="C39" s="359" t="s">
        <v>2</v>
      </c>
      <c r="D39" s="360"/>
      <c r="E39" s="361"/>
      <c r="F39" s="362"/>
      <c r="G39" s="362"/>
      <c r="H39" s="362"/>
      <c r="I39" s="362"/>
      <c r="J39" s="362"/>
      <c r="K39" s="363"/>
      <c r="L39" s="10"/>
      <c r="M39" s="14"/>
    </row>
    <row r="40" spans="2:13" ht="16.95" customHeight="1" x14ac:dyDescent="0.3">
      <c r="B40" s="5"/>
      <c r="C40" s="359" t="s">
        <v>3</v>
      </c>
      <c r="D40" s="360"/>
      <c r="E40" s="361"/>
      <c r="F40" s="362"/>
      <c r="G40" s="362"/>
      <c r="H40" s="362"/>
      <c r="I40" s="362"/>
      <c r="J40" s="362"/>
      <c r="K40" s="363"/>
      <c r="L40" s="10"/>
      <c r="M40" s="14"/>
    </row>
    <row r="41" spans="2:13" ht="52.2" customHeight="1" x14ac:dyDescent="0.3">
      <c r="B41" s="5"/>
      <c r="C41" s="359" t="s">
        <v>4</v>
      </c>
      <c r="D41" s="360"/>
      <c r="E41" s="361"/>
      <c r="F41" s="362"/>
      <c r="G41" s="362"/>
      <c r="H41" s="362"/>
      <c r="I41" s="362"/>
      <c r="J41" s="362"/>
      <c r="K41" s="363"/>
      <c r="L41" s="49"/>
      <c r="M41" s="14"/>
    </row>
    <row r="42" spans="2:13" ht="7.5" customHeight="1" thickBot="1" x14ac:dyDescent="0.35">
      <c r="B42" s="17"/>
      <c r="C42" s="18"/>
      <c r="D42" s="18"/>
      <c r="E42" s="18"/>
      <c r="F42" s="18"/>
      <c r="G42" s="245"/>
      <c r="H42" s="245"/>
      <c r="I42" s="245"/>
      <c r="J42" s="245"/>
      <c r="K42" s="18"/>
      <c r="L42" s="18"/>
      <c r="M42" s="19"/>
    </row>
  </sheetData>
  <mergeCells count="22">
    <mergeCell ref="C40:D40"/>
    <mergeCell ref="E40:K40"/>
    <mergeCell ref="C41:D41"/>
    <mergeCell ref="E41:K41"/>
    <mergeCell ref="C31:D31"/>
    <mergeCell ref="C32:D32"/>
    <mergeCell ref="C33:D33"/>
    <mergeCell ref="C35:K35"/>
    <mergeCell ref="E38:K38"/>
    <mergeCell ref="C39:D39"/>
    <mergeCell ref="E39:K39"/>
    <mergeCell ref="C23:D24"/>
    <mergeCell ref="B2:M2"/>
    <mergeCell ref="C4:D4"/>
    <mergeCell ref="E4:K4"/>
    <mergeCell ref="C7:F7"/>
    <mergeCell ref="M9:M18"/>
    <mergeCell ref="C18:D19"/>
    <mergeCell ref="C12:D12"/>
    <mergeCell ref="C13:D13"/>
    <mergeCell ref="C14:D14"/>
    <mergeCell ref="C15:D15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K20"/>
  <sheetViews>
    <sheetView showGridLines="0" zoomScale="70" zoomScaleNormal="70" zoomScaleSheetLayoutView="25" workbookViewId="0">
      <selection activeCell="R12" sqref="Q12:R12"/>
    </sheetView>
  </sheetViews>
  <sheetFormatPr baseColWidth="10" defaultRowHeight="15.6" x14ac:dyDescent="0.3"/>
  <cols>
    <col min="1" max="1" width="1.19921875" customWidth="1"/>
    <col min="2" max="2" width="1.3984375" customWidth="1"/>
    <col min="3" max="3" width="3.3984375" customWidth="1"/>
    <col min="4" max="4" width="37.5" customWidth="1"/>
    <col min="5" max="5" width="11" customWidth="1"/>
    <col min="6" max="6" width="11.3984375" bestFit="1" customWidth="1"/>
    <col min="7" max="7" width="12.59765625" bestFit="1" customWidth="1"/>
    <col min="8" max="8" width="12.19921875" bestFit="1" customWidth="1"/>
    <col min="9" max="9" width="3.09765625" customWidth="1"/>
    <col min="10" max="10" width="51.59765625" customWidth="1"/>
    <col min="12" max="12" width="11.19921875" customWidth="1"/>
  </cols>
  <sheetData>
    <row r="1" spans="2:11" ht="10.199999999999999" customHeight="1" thickBot="1" x14ac:dyDescent="0.35">
      <c r="B1" s="1"/>
      <c r="C1" s="1"/>
      <c r="D1" s="1"/>
      <c r="E1" s="1"/>
      <c r="F1" s="1"/>
      <c r="G1" s="1"/>
      <c r="H1" s="1"/>
      <c r="I1" s="1"/>
      <c r="J1" s="1"/>
    </row>
    <row r="2" spans="2:11" ht="83.25" customHeight="1" thickBot="1" x14ac:dyDescent="0.35">
      <c r="B2" s="334" t="s">
        <v>142</v>
      </c>
      <c r="C2" s="335"/>
      <c r="D2" s="335"/>
      <c r="E2" s="335"/>
      <c r="F2" s="335"/>
      <c r="G2" s="335"/>
      <c r="H2" s="335"/>
      <c r="I2" s="335"/>
      <c r="J2" s="348"/>
    </row>
    <row r="3" spans="2:11" ht="18.75" customHeight="1" x14ac:dyDescent="0.3">
      <c r="B3" s="2"/>
      <c r="C3" s="3"/>
      <c r="D3" s="3"/>
      <c r="E3" s="3"/>
      <c r="F3" s="3"/>
      <c r="G3" s="3"/>
      <c r="H3" s="3"/>
      <c r="I3" s="3"/>
      <c r="J3" s="4"/>
    </row>
    <row r="4" spans="2:11" ht="23.4" customHeight="1" x14ac:dyDescent="0.3">
      <c r="B4" s="5"/>
      <c r="C4" s="349" t="s">
        <v>0</v>
      </c>
      <c r="D4" s="349"/>
      <c r="E4" s="27"/>
      <c r="F4" s="350"/>
      <c r="G4" s="350"/>
      <c r="H4" s="350"/>
      <c r="I4" s="28"/>
      <c r="J4" s="6"/>
      <c r="K4" s="7"/>
    </row>
    <row r="5" spans="2:11" s="7" customFormat="1" ht="6" customHeight="1" x14ac:dyDescent="0.3">
      <c r="B5" s="8"/>
      <c r="C5" s="9"/>
      <c r="D5" s="9"/>
      <c r="E5" s="9"/>
      <c r="F5" s="9"/>
      <c r="G5" s="9"/>
      <c r="H5" s="9"/>
      <c r="I5" s="10"/>
      <c r="J5" s="6"/>
    </row>
    <row r="6" spans="2:11" s="7" customFormat="1" ht="23.4" customHeight="1" x14ac:dyDescent="0.3">
      <c r="B6" s="8"/>
      <c r="C6" s="50" t="s">
        <v>7</v>
      </c>
      <c r="D6" s="51"/>
      <c r="E6" s="51"/>
      <c r="F6" s="51"/>
      <c r="G6" s="51"/>
      <c r="H6" s="51"/>
      <c r="I6" s="11"/>
      <c r="J6" s="6"/>
    </row>
    <row r="7" spans="2:11" s="7" customFormat="1" ht="28.5" customHeight="1" x14ac:dyDescent="0.3">
      <c r="B7" s="8"/>
      <c r="C7" s="375" t="s">
        <v>8</v>
      </c>
      <c r="D7" s="375"/>
      <c r="E7" s="375"/>
      <c r="F7" s="375"/>
      <c r="G7" s="375"/>
      <c r="H7" s="375"/>
      <c r="I7" s="10"/>
      <c r="J7" s="6"/>
    </row>
    <row r="8" spans="2:11" ht="10.5" customHeight="1" x14ac:dyDescent="0.3">
      <c r="B8" s="5"/>
      <c r="C8" s="1"/>
      <c r="D8" s="1"/>
      <c r="E8" s="1"/>
      <c r="F8" s="1"/>
      <c r="G8" s="1"/>
      <c r="H8" s="1"/>
      <c r="I8" s="10"/>
      <c r="J8" s="13"/>
      <c r="K8" s="7"/>
    </row>
    <row r="9" spans="2:11" ht="26.25" customHeight="1" x14ac:dyDescent="0.3">
      <c r="B9" s="5"/>
      <c r="C9" s="30" t="s">
        <v>15</v>
      </c>
      <c r="D9" s="31"/>
      <c r="E9" s="31"/>
      <c r="F9" s="31"/>
      <c r="G9" s="31"/>
      <c r="H9" s="31"/>
      <c r="I9" s="10"/>
      <c r="J9" s="352" t="s">
        <v>16</v>
      </c>
      <c r="K9" s="7"/>
    </row>
    <row r="10" spans="2:11" ht="66" customHeight="1" x14ac:dyDescent="0.3">
      <c r="B10" s="5"/>
      <c r="C10" s="355" t="s">
        <v>17</v>
      </c>
      <c r="D10" s="345"/>
      <c r="E10" s="376"/>
      <c r="F10" s="377"/>
      <c r="G10" s="377"/>
      <c r="H10" s="378"/>
      <c r="I10" s="10"/>
      <c r="J10" s="354"/>
      <c r="K10" s="7"/>
    </row>
    <row r="11" spans="2:11" ht="48" customHeight="1" x14ac:dyDescent="0.3">
      <c r="B11" s="5"/>
      <c r="C11" s="346"/>
      <c r="D11" s="347"/>
      <c r="E11" s="52" t="s">
        <v>32</v>
      </c>
      <c r="F11" s="32" t="s">
        <v>33</v>
      </c>
      <c r="G11" s="33" t="s">
        <v>19</v>
      </c>
      <c r="H11" s="34" t="s">
        <v>34</v>
      </c>
      <c r="I11" s="10"/>
      <c r="J11" s="35"/>
    </row>
    <row r="12" spans="2:11" ht="45" x14ac:dyDescent="0.3">
      <c r="B12" s="5"/>
      <c r="C12" s="36">
        <v>1</v>
      </c>
      <c r="D12" s="37" t="s">
        <v>128</v>
      </c>
      <c r="E12" s="53">
        <v>65</v>
      </c>
      <c r="F12" s="54">
        <f>+[1]BPU!E12*E12</f>
        <v>0</v>
      </c>
      <c r="G12" s="55">
        <v>0</v>
      </c>
      <c r="H12" s="56">
        <f t="shared" ref="H12" si="0">(F12*G12)+F12</f>
        <v>0</v>
      </c>
      <c r="I12" s="10"/>
      <c r="J12" s="40"/>
    </row>
    <row r="13" spans="2:11" ht="29.25" customHeight="1" x14ac:dyDescent="0.3">
      <c r="B13" s="5"/>
      <c r="C13" s="1"/>
      <c r="D13" s="57"/>
      <c r="E13" s="58"/>
      <c r="F13" s="1"/>
      <c r="G13" s="1"/>
      <c r="H13" s="1"/>
      <c r="I13" s="1"/>
      <c r="J13" s="14"/>
    </row>
    <row r="14" spans="2:11" ht="29.25" customHeight="1" x14ac:dyDescent="0.3">
      <c r="B14" s="5"/>
      <c r="C14" s="1"/>
      <c r="D14" s="57"/>
      <c r="F14" s="1"/>
      <c r="G14" s="1"/>
      <c r="H14" s="1"/>
      <c r="I14" s="1"/>
      <c r="J14" s="14"/>
    </row>
    <row r="15" spans="2:11" s="275" customFormat="1" x14ac:dyDescent="0.3">
      <c r="B15" s="276"/>
      <c r="C15" s="273"/>
      <c r="D15" s="273"/>
      <c r="E15" s="273"/>
      <c r="F15" s="273"/>
      <c r="G15" s="274"/>
      <c r="H15" s="280"/>
      <c r="I15" s="10"/>
      <c r="J15" s="277"/>
    </row>
    <row r="16" spans="2:11" x14ac:dyDescent="0.3">
      <c r="B16" s="5"/>
      <c r="C16" s="15"/>
      <c r="D16" s="15"/>
      <c r="E16" s="15"/>
      <c r="F16" s="15"/>
      <c r="G16" s="15"/>
      <c r="H16" s="15"/>
      <c r="I16" s="10"/>
      <c r="J16" s="14"/>
    </row>
    <row r="17" spans="2:10" ht="26.25" customHeight="1" x14ac:dyDescent="0.3">
      <c r="B17" s="5"/>
      <c r="C17" s="283" t="s">
        <v>35</v>
      </c>
      <c r="D17" s="282"/>
      <c r="E17" s="370">
        <f>SUM(F12:F12)</f>
        <v>0</v>
      </c>
      <c r="F17" s="371"/>
      <c r="G17" s="371"/>
      <c r="H17" s="371"/>
      <c r="I17" s="10"/>
      <c r="J17" s="59"/>
    </row>
    <row r="18" spans="2:10" s="275" customFormat="1" ht="26.25" customHeight="1" x14ac:dyDescent="0.3">
      <c r="B18" s="276"/>
      <c r="C18" s="283" t="s">
        <v>36</v>
      </c>
      <c r="D18" s="282"/>
      <c r="E18" s="372">
        <f>SUM(H12:H12)</f>
        <v>0</v>
      </c>
      <c r="F18" s="373"/>
      <c r="G18" s="373"/>
      <c r="H18" s="374"/>
      <c r="I18" s="10"/>
      <c r="J18" s="278"/>
    </row>
    <row r="19" spans="2:10" ht="32.25" customHeight="1" x14ac:dyDescent="0.3">
      <c r="B19" s="5"/>
      <c r="C19" s="283" t="s">
        <v>120</v>
      </c>
      <c r="D19" s="282"/>
      <c r="E19" s="370">
        <f>E18*G12</f>
        <v>0</v>
      </c>
      <c r="F19" s="371"/>
      <c r="G19" s="371"/>
      <c r="H19" s="371"/>
      <c r="I19" s="10"/>
      <c r="J19" s="14"/>
    </row>
    <row r="20" spans="2:10" ht="7.5" customHeight="1" thickBot="1" x14ac:dyDescent="0.35">
      <c r="B20" s="17"/>
      <c r="C20" s="245"/>
      <c r="D20" s="245"/>
      <c r="E20" s="245"/>
      <c r="F20" s="245"/>
      <c r="G20" s="245"/>
      <c r="H20" s="245"/>
      <c r="I20" s="18"/>
      <c r="J20" s="19"/>
    </row>
  </sheetData>
  <mergeCells count="10">
    <mergeCell ref="E17:H17"/>
    <mergeCell ref="E19:H19"/>
    <mergeCell ref="E18:H18"/>
    <mergeCell ref="B2:J2"/>
    <mergeCell ref="C4:D4"/>
    <mergeCell ref="F4:H4"/>
    <mergeCell ref="C7:H7"/>
    <mergeCell ref="J9:J10"/>
    <mergeCell ref="C10:D11"/>
    <mergeCell ref="E10:H10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O21"/>
  <sheetViews>
    <sheetView showGridLines="0" zoomScale="70" zoomScaleNormal="70" zoomScaleSheetLayoutView="25" workbookViewId="0">
      <selection activeCell="I39" sqref="I39"/>
    </sheetView>
  </sheetViews>
  <sheetFormatPr baseColWidth="10" defaultRowHeight="15.6" x14ac:dyDescent="0.3"/>
  <cols>
    <col min="1" max="2" width="1.19921875" customWidth="1"/>
    <col min="3" max="3" width="3.19921875" customWidth="1"/>
    <col min="4" max="4" width="29.09765625" customWidth="1"/>
    <col min="5" max="6" width="15.69921875" customWidth="1"/>
    <col min="7" max="7" width="15.5" customWidth="1"/>
    <col min="8" max="8" width="25.19921875" customWidth="1"/>
    <col min="9" max="9" width="14.19921875" customWidth="1"/>
    <col min="10" max="10" width="17.69921875" customWidth="1"/>
    <col min="11" max="11" width="18.5" customWidth="1"/>
    <col min="12" max="12" width="0.69921875" customWidth="1"/>
    <col min="13" max="13" width="17.19921875" customWidth="1"/>
    <col min="14" max="14" width="1.5" customWidth="1"/>
    <col min="16" max="16" width="11.19921875" customWidth="1"/>
  </cols>
  <sheetData>
    <row r="1" spans="2:15" ht="10.199999999999999" customHeight="1" thickBot="1" x14ac:dyDescent="0.3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5" ht="75.75" customHeight="1" thickBot="1" x14ac:dyDescent="0.35">
      <c r="B2" s="334" t="s">
        <v>135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6"/>
    </row>
    <row r="3" spans="2:15" ht="34.5" customHeight="1" thickBot="1" x14ac:dyDescent="0.35">
      <c r="B3" s="26"/>
      <c r="C3" s="387" t="s">
        <v>12</v>
      </c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8"/>
    </row>
    <row r="4" spans="2:15" ht="18.75" customHeight="1" x14ac:dyDescent="0.3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</row>
    <row r="5" spans="2:15" ht="31.5" customHeight="1" x14ac:dyDescent="0.3">
      <c r="B5" s="5"/>
      <c r="C5" s="349" t="s">
        <v>0</v>
      </c>
      <c r="D5" s="349"/>
      <c r="E5" s="350"/>
      <c r="F5" s="350"/>
      <c r="G5" s="350"/>
      <c r="H5" s="350"/>
      <c r="I5" s="350"/>
      <c r="J5" s="350"/>
      <c r="K5" s="350"/>
      <c r="L5" s="350"/>
      <c r="M5" s="350"/>
      <c r="N5" s="6"/>
      <c r="O5" s="7"/>
    </row>
    <row r="6" spans="2:15" s="7" customFormat="1" ht="6" customHeight="1" x14ac:dyDescent="0.3">
      <c r="B6" s="8"/>
      <c r="C6" s="9"/>
      <c r="D6" s="9"/>
      <c r="E6" s="9"/>
      <c r="F6" s="9"/>
      <c r="G6" s="9"/>
      <c r="H6" s="9"/>
      <c r="I6" s="9"/>
      <c r="J6" s="9"/>
      <c r="K6" s="10"/>
      <c r="L6" s="10"/>
      <c r="M6" s="10"/>
      <c r="N6" s="6"/>
    </row>
    <row r="7" spans="2:15" s="7" customFormat="1" ht="33" customHeight="1" x14ac:dyDescent="0.3">
      <c r="B7" s="8"/>
      <c r="C7" s="20" t="s">
        <v>7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6"/>
    </row>
    <row r="8" spans="2:15" s="7" customFormat="1" ht="23.7" customHeight="1" x14ac:dyDescent="0.3">
      <c r="B8" s="8"/>
      <c r="C8" s="21" t="s">
        <v>11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6"/>
    </row>
    <row r="9" spans="2:15" s="7" customFormat="1" ht="23.7" customHeight="1" x14ac:dyDescent="0.3">
      <c r="B9" s="8"/>
      <c r="C9" s="21"/>
      <c r="D9" s="11"/>
      <c r="E9" s="11"/>
      <c r="F9" s="11"/>
      <c r="G9" s="11"/>
      <c r="H9" s="25" t="s">
        <v>10</v>
      </c>
      <c r="I9" s="11"/>
      <c r="J9" s="11"/>
      <c r="K9" s="11"/>
      <c r="L9" s="11"/>
      <c r="M9" s="11"/>
      <c r="N9" s="6"/>
    </row>
    <row r="10" spans="2:15" s="7" customFormat="1" ht="23.7" customHeight="1" x14ac:dyDescent="0.3">
      <c r="B10" s="8"/>
      <c r="C10" s="21"/>
      <c r="D10" s="389" t="s">
        <v>38</v>
      </c>
      <c r="E10" s="389"/>
      <c r="F10" s="389"/>
      <c r="G10" s="390"/>
      <c r="H10" s="22">
        <f>'FORFAIT '!E69:L69</f>
        <v>0</v>
      </c>
      <c r="I10" s="11"/>
      <c r="J10" s="11"/>
      <c r="K10" s="11"/>
      <c r="L10" s="11"/>
      <c r="M10" s="11"/>
      <c r="N10" s="6"/>
    </row>
    <row r="11" spans="2:15" s="7" customFormat="1" ht="23.7" customHeight="1" thickBot="1" x14ac:dyDescent="0.35">
      <c r="B11" s="8"/>
      <c r="C11" s="21"/>
      <c r="D11" s="383" t="s">
        <v>39</v>
      </c>
      <c r="E11" s="383"/>
      <c r="F11" s="383"/>
      <c r="G11" s="384"/>
      <c r="H11" s="23">
        <f>DQE!$E$19</f>
        <v>0</v>
      </c>
      <c r="I11" s="11"/>
      <c r="J11" s="11"/>
      <c r="K11" s="11"/>
      <c r="L11" s="11"/>
      <c r="M11" s="11"/>
      <c r="N11" s="6"/>
    </row>
    <row r="12" spans="2:15" s="7" customFormat="1" ht="23.7" customHeight="1" thickBot="1" x14ac:dyDescent="0.35">
      <c r="B12" s="8"/>
      <c r="C12" s="21"/>
      <c r="D12" s="380" t="s">
        <v>9</v>
      </c>
      <c r="E12" s="381"/>
      <c r="F12" s="381"/>
      <c r="G12" s="382"/>
      <c r="H12" s="24">
        <f>H10+H11</f>
        <v>0</v>
      </c>
      <c r="I12" s="11"/>
      <c r="J12" s="11"/>
      <c r="K12" s="11"/>
      <c r="L12" s="11"/>
      <c r="M12" s="11"/>
      <c r="N12" s="6"/>
    </row>
    <row r="13" spans="2:15" s="7" customFormat="1" ht="23.7" customHeight="1" x14ac:dyDescent="0.3">
      <c r="B13" s="8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6"/>
    </row>
    <row r="14" spans="2:15" s="7" customFormat="1" ht="23.7" customHeight="1" x14ac:dyDescent="0.3">
      <c r="B14" s="8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6"/>
    </row>
    <row r="15" spans="2:15" ht="7.5" customHeight="1" x14ac:dyDescent="0.3">
      <c r="B15" s="5"/>
      <c r="C15" s="1"/>
      <c r="D15" s="1"/>
      <c r="E15" s="1"/>
      <c r="F15" s="1"/>
      <c r="G15" s="1"/>
      <c r="H15" s="1"/>
      <c r="I15" s="1"/>
      <c r="J15" s="1"/>
      <c r="K15" s="12"/>
      <c r="L15" s="12"/>
      <c r="M15" s="12"/>
      <c r="N15" s="13"/>
      <c r="O15" s="7"/>
    </row>
    <row r="16" spans="2:15" x14ac:dyDescent="0.3">
      <c r="B16" s="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4"/>
    </row>
    <row r="17" spans="2:14" ht="16.2" customHeight="1" x14ac:dyDescent="0.3">
      <c r="B17" s="5"/>
      <c r="C17" s="15"/>
      <c r="D17" s="16"/>
      <c r="E17" s="367" t="s">
        <v>1</v>
      </c>
      <c r="F17" s="368"/>
      <c r="G17" s="368"/>
      <c r="H17" s="368"/>
      <c r="I17" s="368"/>
      <c r="J17" s="368" t="s">
        <v>40</v>
      </c>
      <c r="K17" s="368"/>
      <c r="L17" s="368"/>
      <c r="M17" s="369"/>
      <c r="N17" s="14"/>
    </row>
    <row r="18" spans="2:14" ht="18.600000000000001" customHeight="1" x14ac:dyDescent="0.3">
      <c r="B18" s="5"/>
      <c r="C18" s="359" t="s">
        <v>2</v>
      </c>
      <c r="D18" s="360"/>
      <c r="E18" s="361"/>
      <c r="F18" s="362"/>
      <c r="G18" s="362"/>
      <c r="H18" s="362"/>
      <c r="I18" s="362"/>
      <c r="J18" s="379"/>
      <c r="K18" s="379"/>
      <c r="L18" s="379"/>
      <c r="M18" s="379"/>
      <c r="N18" s="14"/>
    </row>
    <row r="19" spans="2:14" ht="16.95" customHeight="1" x14ac:dyDescent="0.3">
      <c r="B19" s="5"/>
      <c r="C19" s="359" t="s">
        <v>3</v>
      </c>
      <c r="D19" s="360"/>
      <c r="E19" s="361"/>
      <c r="F19" s="362"/>
      <c r="G19" s="362"/>
      <c r="H19" s="362"/>
      <c r="I19" s="362"/>
      <c r="J19" s="379"/>
      <c r="K19" s="379"/>
      <c r="L19" s="379"/>
      <c r="M19" s="379"/>
      <c r="N19" s="14"/>
    </row>
    <row r="20" spans="2:14" ht="52.2" customHeight="1" x14ac:dyDescent="0.3">
      <c r="B20" s="5"/>
      <c r="C20" s="359" t="s">
        <v>4</v>
      </c>
      <c r="D20" s="360"/>
      <c r="E20" s="361"/>
      <c r="F20" s="362"/>
      <c r="G20" s="362"/>
      <c r="H20" s="362"/>
      <c r="I20" s="362"/>
      <c r="J20" s="379"/>
      <c r="K20" s="379"/>
      <c r="L20" s="379"/>
      <c r="M20" s="379"/>
      <c r="N20" s="14"/>
    </row>
    <row r="21" spans="2:14" ht="7.5" customHeight="1" thickBot="1" x14ac:dyDescent="0.35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9"/>
    </row>
  </sheetData>
  <mergeCells count="18">
    <mergeCell ref="D11:G11"/>
    <mergeCell ref="B2:N2"/>
    <mergeCell ref="C3:N3"/>
    <mergeCell ref="C5:D5"/>
    <mergeCell ref="E5:M5"/>
    <mergeCell ref="D10:G10"/>
    <mergeCell ref="D12:G12"/>
    <mergeCell ref="E17:I17"/>
    <mergeCell ref="J17:M17"/>
    <mergeCell ref="C18:D18"/>
    <mergeCell ref="E18:I18"/>
    <mergeCell ref="J18:M18"/>
    <mergeCell ref="C19:D19"/>
    <mergeCell ref="E19:I19"/>
    <mergeCell ref="J19:M19"/>
    <mergeCell ref="C20:D20"/>
    <mergeCell ref="E20:I20"/>
    <mergeCell ref="J20:M20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FORFAIT </vt:lpstr>
      <vt:lpstr>BPU</vt:lpstr>
      <vt:lpstr>DQE</vt:lpstr>
      <vt:lpstr>SYNTHESE TOTAL ESTIMATIF</vt:lpstr>
      <vt:lpstr>'FORFAIT '!_Toc25250064</vt:lpstr>
      <vt:lpstr>BPU!Zone_d_impression</vt:lpstr>
      <vt:lpstr>DQE!Zone_d_impression</vt:lpstr>
      <vt:lpstr>'FORFAIT '!Zone_d_impression</vt:lpstr>
      <vt:lpstr>'SYNTHESE TOTAL ESTIMATIF'!Zone_d_impression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HETAIN Nicolas</cp:lastModifiedBy>
  <dcterms:created xsi:type="dcterms:W3CDTF">2020-12-08T12:28:33Z</dcterms:created>
  <dcterms:modified xsi:type="dcterms:W3CDTF">2025-02-28T18:50:08Z</dcterms:modified>
</cp:coreProperties>
</file>