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55.38.4.43\communs\COMMUN Achats et marchés\YOUSSOUFFOU\DOSSIERS 2025\MARCHE CONTROLE ACCES\NOUVEAU DCE\"/>
    </mc:Choice>
  </mc:AlternateContent>
  <bookViews>
    <workbookView xWindow="0" yWindow="0" windowWidth="28800" windowHeight="12450"/>
  </bookViews>
  <sheets>
    <sheet name="LOT 1 CONTROLE D ACCES" sheetId="1" r:id="rId1"/>
  </sheets>
  <definedNames>
    <definedName name="_xlnm.Print_Area" localSheetId="0">'LOT 1 CONTROLE D ACCES'!$A$1:$G$39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 l="1"/>
  <c r="G29" i="1" l="1"/>
  <c r="G27" i="1"/>
  <c r="G11" i="1"/>
  <c r="G34" i="1" l="1"/>
  <c r="G36" i="1"/>
  <c r="G15" i="1"/>
  <c r="G14" i="1"/>
  <c r="G10" i="1"/>
  <c r="G9" i="1"/>
  <c r="G22" i="1" l="1"/>
  <c r="G37" i="1"/>
  <c r="G23" i="1"/>
  <c r="G33" i="1"/>
  <c r="G32" i="1"/>
  <c r="G31" i="1"/>
  <c r="G25" i="1"/>
  <c r="G19" i="1"/>
  <c r="G18" i="1"/>
  <c r="G17" i="1"/>
  <c r="G16" i="1"/>
  <c r="G13" i="1"/>
  <c r="G8" i="1"/>
  <c r="G7" i="1"/>
  <c r="G6" i="1"/>
  <c r="G5" i="1"/>
  <c r="G39" i="1" l="1"/>
</calcChain>
</file>

<file path=xl/sharedStrings.xml><?xml version="1.0" encoding="utf-8"?>
<sst xmlns="http://schemas.openxmlformats.org/spreadsheetml/2006/main" count="95" uniqueCount="69">
  <si>
    <t>BORDEAU DE PRIX UNITAIRE  ( DQE)</t>
  </si>
  <si>
    <t>Désignation</t>
  </si>
  <si>
    <t>Montant</t>
  </si>
  <si>
    <t>PU</t>
  </si>
  <si>
    <t>L</t>
  </si>
  <si>
    <t>TOTAL</t>
  </si>
  <si>
    <t>Fourniture d’étiquette laminée fond gris écriture noir h : 12mm à coller sur chaque porte contrôlée en concordance avec les numéros d’inventaire de la CSSM et le logiciel contrôle d’accès – mise à jour N° identifiant unique dans le logiciel</t>
  </si>
  <si>
    <t xml:space="preserve">Encodeurs de badge USB /Ethernet Fourniture, installation en réseau Ethernet et mise en service avec mise à jour dernière version </t>
  </si>
  <si>
    <t>alimentations de contrôle d’accès 12V 20A minimum avec batterie, comprenant le remplacement, pose et mise en service</t>
  </si>
  <si>
    <t>passages de câble électrique - réalimentation du réseau électrique par le réseau ondulé alimentation des équipements du système de contrôle d’accès, les équipements de coffret caméra de vidéosurveillance en U1000 ROV2 3G6 avec protection électrique.</t>
  </si>
  <si>
    <t>A1.1</t>
  </si>
  <si>
    <t>A1.2</t>
  </si>
  <si>
    <t>A1.3</t>
  </si>
  <si>
    <t>B1.1</t>
  </si>
  <si>
    <t>B1.2</t>
  </si>
  <si>
    <t>C1.1</t>
  </si>
  <si>
    <t>C1.2</t>
  </si>
  <si>
    <t>D1.1</t>
  </si>
  <si>
    <t>Migration du logiciel vers la version la plus récente
Mise à niveau de l’organigramme selon les droits des usagers 
Mise à jour des niveaux d’accès et droits des usagers selon l’organigramme profil des métiers fournis par la CSSM
Configuration dans le système de contrôle d’accès existant du module visiteur sur le poste PC de l’accueil</t>
  </si>
  <si>
    <t>portes badges sécuritaires IDS76 avec tour de cou rétractable logotés CSSM</t>
  </si>
  <si>
    <t xml:space="preserve">Bâtiment RDC -  Portes d’accès extérieures
serrures électriques 3 points pour le remplacement de 4 ventouses ou à fournir si non existant avec installation et mise en service – plaque de propreté incluse 
</t>
  </si>
  <si>
    <t>Lecteur de badges de type salto entrée/sortie (couloir arrière box accueil polyvalent et porte de secours aile A escalier façade DAF)</t>
  </si>
  <si>
    <t>Buzzers avertisseurs de porte ouverte (porte extérieur escalier A et porte issue de secours, salle de restauration)</t>
  </si>
  <si>
    <t>B1.3</t>
  </si>
  <si>
    <t xml:space="preserve">B1.3 Bâtiment R+1   - Portes intérieures AILE A ET B
ensembles plaque et béquille radio de type salto SX4 , autonome, carré de 7 mm entraxe 85mm , équivalent à l’existant , comprenant la fourniture, pose et mise en service - plaque de propreté incluse ( voir plan )
</t>
  </si>
  <si>
    <t>B1.4</t>
  </si>
  <si>
    <t xml:space="preserve">Bâtiment R+2   -  Portes intérieures AILE A ET B
ensembles plaque et béquille radio de type salto SX4 , autonome, carré de 7 mm entraxe 85mm , équivalent à l’existant , comprenant la fourniture, pose et mise en service - plaque de propreté incluse ( voir plan )
</t>
  </si>
  <si>
    <t>B1.5</t>
  </si>
  <si>
    <t>B1.6</t>
  </si>
  <si>
    <t xml:space="preserve">Ascenseur Bâtiment A 
Ce bâtiment dispose d’un ascenseur non équipé de contrôle d’accès. Le candidat inclura dans son offre la fourniture de l’ascensoriste, la fourniture, pose et mise en service : 
- 1 x lecteurs de badge cabine d’ascenseur 
- 4 x lecteurs de badge porte palier (sous-sol, RDC, R+1 et R+2)
- 1 x ensemble équipement de contrôle d’accès
- 1 x ensemble fourniture ascensoriste
- 1 x alimentation secourue avec batterie 12V 20A
- 1 x installation, configuration dans le système de contrôle d’accès existant
</t>
  </si>
  <si>
    <t xml:space="preserve">Ascenseur Bâtiment B (côté direction)
Ce bâtiment dispose d’un ascenseur non équipé de contrôle d’accès. Le candidat inclura dans son offre la fourniture de l’ascensoriste, la fourniture, pose et mise en service :
- 1 x lecteurs de badge cabine d’ascenseur 
- 4 x lecteurs de badge porte palier (sous-sol, RDC, R+1 et R+2)
- 1 x ensemble équipement de contrôle d’accès
- 1 x ensemble fourniture ascensoriste
- 1 x alimentation secourue avec batterie 12V 20A
- 1 x installation, configuration dans le système de contrôle d’accès existant
</t>
  </si>
  <si>
    <t>B1.7</t>
  </si>
  <si>
    <t xml:space="preserve">La Ferme Petite Terre Bâtiment C – SECURISATION LOCAL INFORMATIQUE + SONDES 
Le site est équipé d’un système de contrôle d’accès radio et de type « salto systems ». la couverture radio est suffisante pour couvrir le nouvel équipement.
installation, configuration dans le système de contrôle d’accès existant
</t>
  </si>
  <si>
    <t xml:space="preserve">La Ferme Petite Terre Bâtiment C – SECURISATION LOCAL INFORMATIQUE + SONDES 
températures/humiditéLe site est équipé d’un système de contrôle d’accès radio et de type « salto systems ». la couverture radio est suffisante pour couvrir le nouvel équipement.
ensemble plaque et béquille radio de type salto SX4 , autonome, carré de 7 mm entraxe 85mm , équivalent à l’existant , comprenant la fourniture, pose et mise en service - plaque de propreté incluse sur la porte local technique informatique
</t>
  </si>
  <si>
    <t>C. Prescriptions particulières pour les badges</t>
  </si>
  <si>
    <t>badges Mifare classic logotés CSSM couleur recto/verso selon modèle fourni</t>
  </si>
  <si>
    <t>D.Prescriptions particulières séparation accueil et dégagement ascenseur bâtiment B</t>
  </si>
  <si>
    <t>Création d’ une séparation en aluminium à 2 vantaux tiercés ( voir sur plan espace entrée direction). Composé :
1 x vantail h : 2.30m lg : 90cm passage (côtes à confirmer sur place)
1 x vantail h :2.30m lg : 40cm passage (côtes à confirmer sur place)
1 x crémone d’urgence 2 points haut et bas - type Crémone d'urgence ISEO IDEA PAD ou équivalent
Cadre en aluminium avec parties centrales vitrées plein h :2.10 à 2.30m et variante en barreaudage voir plan.
Colorie : grise RAL 7015
Porte renforcée 2 vantaux tiercés à l’anglaise
Double vitrage retardateur d’effraction 3 parties vitrées
Voir A1.5 : 2x lecteurs de badge 1 x entrée et 1 x sortie pour le contrôle d’accès de type salto 
1 x Déclencheur manuel ( DM vert ) côté intérieur ascenseur pour évacuation.
1 x bouton de sortie à installer au poste de l’agent de l’accueil</t>
  </si>
  <si>
    <t>E Prestation Caméra de surveillance</t>
  </si>
  <si>
    <t xml:space="preserve">E </t>
  </si>
  <si>
    <t xml:space="preserve">Prestations et équipements fournis par le candidat :
4 x kit caméra cage escalier A palier RDC et palier entrée SAS parking niveau sous-sol, cage escalier B et issue de secours aile A escalier extérieur
1 x écran supplémentaire de visualisation dans le local vigile (voir avec maitrise d’ouvrage)
4 x raccordement sur le réseau IP Ethernet existant
1 x configuration et formation
</t>
  </si>
  <si>
    <t xml:space="preserve">F </t>
  </si>
  <si>
    <t>Prestations et équipements fournis par le candidat :
 1 x kit visiophone IP (R+2 bâtiment B)
1 x poste IP avec écran grand format à poser sur le bureau du secrétariat de direction
1 x raccordement sur le réseau IP Ethernet existant  
1 x configuration et formation</t>
  </si>
  <si>
    <t>F Prescriptions particulières interphone visiophone IP</t>
  </si>
  <si>
    <t xml:space="preserve">G.Prescriptions particulières alimentation des équipements de contrôle d’accès </t>
  </si>
  <si>
    <t>G1.3</t>
  </si>
  <si>
    <t>G1.1</t>
  </si>
  <si>
    <t>G1.2</t>
  </si>
  <si>
    <t>Pour le contrôle d’accès / vidéosurveillance (local vigile)1 x onduleur de 10 KVA mono/mono comprenant la fourniture, pose et mise en service pour alimenter les équipements de la salle vidéosurveillance (local vigile), les équipements du système de contrôle d’accès, et les équipements de coffret caméra de vidéosurveillance</t>
  </si>
  <si>
    <t>tableau électrique ondulé situé dans la salle vidéo surveillance (local vigile) comprenant les protections et départ des alimentations des réseaux ondulés.</t>
  </si>
  <si>
    <t>G1.4</t>
  </si>
  <si>
    <t>H.Prescriptions particulières contrat de maintenance</t>
  </si>
  <si>
    <t>H1.1</t>
  </si>
  <si>
    <t xml:space="preserve">proposera un contrat de maintenance annuel tacite pour l’onduleur de 10KVA avec carte Ethernet comprenant :
H1.1 Pièces détachées 
Réparations 
Tous les services associés à chaque intervention et déplacements
1x rapport technique en version électronique à chaque intervention
2x visites préventives et curatives par an
</t>
  </si>
  <si>
    <t>H1.2</t>
  </si>
  <si>
    <t>un contrat de maintenance annuel tacite pour l’ensemble des autres équipements installés comprenant :
H1.2 Pièces détachées 
Réparations 
Tous les services associés à chaque intervention et déplacements
1x rapport technique en version électronique à chaque intervention
1x visite préventive par an</t>
  </si>
  <si>
    <t>B1.8</t>
  </si>
  <si>
    <t xml:space="preserve">Bâtiment SOUS-SOL   - Portes intérieures AILE A ET B
- 1 x lecteur de badges de type salto entrée en remplacement d’un bouton poussoir existant (sous-sol entrée SS-G10 escalier bâtiment B)
</t>
  </si>
  <si>
    <t>Unité</t>
  </si>
  <si>
    <t>Qté
indicative</t>
  </si>
  <si>
    <t>Qté  entreprise</t>
  </si>
  <si>
    <t>FT</t>
  </si>
  <si>
    <t>U</t>
  </si>
  <si>
    <t>ensembles plaque et béquille radio de type salto SX4 , autonome, carré de 7 mm entraxe 85mm , équivalent à l’existant , comprenant la fourniture, pose et mise en service - plaque de propreté incluse ( voir plan )</t>
  </si>
  <si>
    <t>Bâtiment RDC   - Portes intérieures AILE A ET B
lecteur de badges de type salto entrée/sortie (nouvelle porte entrée direction Aile B) ( voir plan )</t>
  </si>
  <si>
    <t>ENS</t>
  </si>
  <si>
    <t xml:space="preserve">FT </t>
  </si>
  <si>
    <t>A - Prestations et équipements de contrôle d’accès                               FT: forfait  -  U: unité</t>
  </si>
  <si>
    <t>LOT unique : SÉCURITÉ DES ACCÈS   ET CONTROLE D ACCES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</si>
</sst>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0">
    <font>
      <sz val="11"/>
      <color theme="1"/>
      <name val="Aptos Narrow"/>
      <family val="2"/>
      <scheme val="minor"/>
    </font>
    <font>
      <sz val="11"/>
      <color theme="1"/>
      <name val="Aptos"/>
      <family val="2"/>
    </font>
    <font>
      <b/>
      <sz val="11"/>
      <color theme="1"/>
      <name val="Aptos"/>
      <family val="2"/>
    </font>
    <font>
      <sz val="8"/>
      <name val="Aptos Narrow"/>
      <family val="2"/>
      <scheme val="minor"/>
    </font>
    <font>
      <b/>
      <sz val="16"/>
      <color theme="1"/>
      <name val="Aptos"/>
      <family val="2"/>
    </font>
    <font>
      <b/>
      <sz val="11"/>
      <color theme="1"/>
      <name val="Arial"/>
      <family val="2"/>
    </font>
    <font>
      <sz val="10"/>
      <color theme="1"/>
      <name val="Aptos"/>
      <family val="2"/>
    </font>
    <font>
      <sz val="10"/>
      <color rgb="FF323130"/>
      <name val="Aptos"/>
      <family val="2"/>
    </font>
    <font>
      <b/>
      <sz val="11"/>
      <color theme="1"/>
      <name val="Aptos Narrow"/>
      <family val="2"/>
      <scheme val="minor"/>
    </font>
    <font>
      <b/>
      <sz val="12"/>
      <color theme="1"/>
      <name val="Aptos"/>
      <family val="2"/>
    </font>
    <font>
      <b/>
      <sz val="10"/>
      <color theme="1"/>
      <name val="Aptos"/>
      <family val="2"/>
    </font>
    <font>
      <sz val="10"/>
      <color rgb="FF00B050"/>
      <name val="Aptos"/>
      <family val="2"/>
    </font>
    <font>
      <sz val="11"/>
      <color theme="0"/>
      <name val="Aptos"/>
      <family val="2"/>
    </font>
    <font>
      <b/>
      <sz val="11"/>
      <name val="Aptos"/>
      <family val="2"/>
    </font>
    <font>
      <sz val="10"/>
      <name val="Aptos"/>
      <family val="2"/>
    </font>
    <font>
      <sz val="11"/>
      <name val="Aptos Narrow"/>
      <family val="2"/>
      <scheme val="minor"/>
    </font>
    <font>
      <sz val="12"/>
      <name val="Aptos"/>
      <family val="2"/>
    </font>
    <font>
      <sz val="11"/>
      <name val="Aptos"/>
      <family val="2"/>
    </font>
    <font>
      <b/>
      <sz val="10"/>
      <name val="Aptos"/>
      <family val="2"/>
    </font>
    <font>
      <b/>
      <sz val="11"/>
      <name val="Aptos Narrow"/>
      <family val="2"/>
      <scheme val="minor"/>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style="thick">
        <color indexed="64"/>
      </right>
      <top/>
      <bottom style="medium">
        <color indexed="64"/>
      </bottom>
      <diagonal/>
    </border>
    <border>
      <left style="thick">
        <color indexed="64"/>
      </left>
      <right style="medium">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ck">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78">
    <xf numFmtId="0" fontId="0" fillId="0" borderId="0" xfId="0"/>
    <xf numFmtId="0" fontId="1" fillId="0" borderId="0" xfId="0" applyFont="1"/>
    <xf numFmtId="0" fontId="1" fillId="0" borderId="0" xfId="0" applyFont="1" applyAlignment="1">
      <alignment wrapText="1"/>
    </xf>
    <xf numFmtId="0" fontId="7" fillId="0" borderId="5" xfId="0" applyFont="1" applyBorder="1" applyAlignment="1">
      <alignment vertical="top" wrapText="1"/>
    </xf>
    <xf numFmtId="0" fontId="6" fillId="0" borderId="7" xfId="0" applyFont="1" applyBorder="1" applyAlignment="1">
      <alignment vertical="top" wrapText="1"/>
    </xf>
    <xf numFmtId="164" fontId="2" fillId="2" borderId="1"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0" fontId="1" fillId="0" borderId="0" xfId="0" applyFont="1" applyAlignment="1">
      <alignment horizontal="center" vertical="center"/>
    </xf>
    <xf numFmtId="164" fontId="1" fillId="0" borderId="0" xfId="0" applyNumberFormat="1" applyFont="1" applyAlignment="1">
      <alignment horizontal="right"/>
    </xf>
    <xf numFmtId="0" fontId="2" fillId="2" borderId="1" xfId="0" applyFont="1" applyFill="1" applyBorder="1" applyAlignment="1">
      <alignment horizontal="center" vertical="top"/>
    </xf>
    <xf numFmtId="0" fontId="2" fillId="2" borderId="3" xfId="0" applyFont="1" applyFill="1" applyBorder="1" applyAlignment="1">
      <alignment horizontal="center" vertical="top" wrapText="1"/>
    </xf>
    <xf numFmtId="0" fontId="2" fillId="0" borderId="0" xfId="0" applyFont="1" applyAlignment="1">
      <alignment horizontal="center" vertical="top"/>
    </xf>
    <xf numFmtId="164" fontId="6" fillId="0" borderId="7" xfId="0" applyNumberFormat="1" applyFont="1" applyBorder="1" applyAlignment="1">
      <alignment horizontal="right" vertical="center"/>
    </xf>
    <xf numFmtId="164" fontId="6" fillId="0" borderId="8" xfId="0" applyNumberFormat="1" applyFont="1" applyBorder="1" applyAlignment="1">
      <alignment horizontal="right" vertical="center"/>
    </xf>
    <xf numFmtId="164" fontId="6" fillId="0" borderId="5" xfId="0" applyNumberFormat="1" applyFont="1" applyBorder="1" applyAlignment="1">
      <alignment horizontal="right" vertical="center"/>
    </xf>
    <xf numFmtId="0" fontId="0" fillId="0" borderId="6" xfId="0" applyBorder="1" applyAlignment="1">
      <alignment horizontal="center" vertical="center"/>
    </xf>
    <xf numFmtId="0" fontId="6" fillId="0" borderId="10" xfId="0" applyFont="1" applyBorder="1" applyAlignment="1">
      <alignment vertical="top" wrapText="1"/>
    </xf>
    <xf numFmtId="164" fontId="6" fillId="0" borderId="10" xfId="0" applyNumberFormat="1" applyFont="1" applyBorder="1" applyAlignment="1">
      <alignment horizontal="right" vertical="center"/>
    </xf>
    <xf numFmtId="164" fontId="6" fillId="0" borderId="11" xfId="0" applyNumberFormat="1" applyFont="1" applyBorder="1" applyAlignment="1">
      <alignment horizontal="right" vertical="center"/>
    </xf>
    <xf numFmtId="0" fontId="6" fillId="0" borderId="7" xfId="0" applyFont="1" applyBorder="1" applyAlignment="1">
      <alignment horizontal="left" vertical="center" wrapText="1"/>
    </xf>
    <xf numFmtId="0" fontId="6" fillId="0" borderId="7" xfId="0" applyFont="1" applyBorder="1" applyAlignment="1">
      <alignment horizontal="left" vertical="top" wrapText="1"/>
    </xf>
    <xf numFmtId="0" fontId="6" fillId="0" borderId="9" xfId="0" applyFont="1" applyBorder="1" applyAlignment="1">
      <alignment horizontal="left" vertical="top" wrapText="1"/>
    </xf>
    <xf numFmtId="0" fontId="6" fillId="0" borderId="9" xfId="0" applyFont="1" applyBorder="1" applyAlignment="1">
      <alignment vertical="top" wrapText="1"/>
    </xf>
    <xf numFmtId="0" fontId="0" fillId="0" borderId="2" xfId="0" applyBorder="1" applyAlignment="1">
      <alignment horizontal="center" vertical="center"/>
    </xf>
    <xf numFmtId="164" fontId="6" fillId="0" borderId="12" xfId="0" applyNumberFormat="1" applyFont="1" applyBorder="1" applyAlignment="1">
      <alignment horizontal="right" vertical="center"/>
    </xf>
    <xf numFmtId="164" fontId="6" fillId="0" borderId="13" xfId="0" applyNumberFormat="1" applyFont="1" applyBorder="1" applyAlignment="1">
      <alignment horizontal="right" vertical="center"/>
    </xf>
    <xf numFmtId="164" fontId="6" fillId="0" borderId="16" xfId="0" applyNumberFormat="1" applyFont="1" applyBorder="1" applyAlignment="1">
      <alignment horizontal="right" vertical="center"/>
    </xf>
    <xf numFmtId="164" fontId="6" fillId="0" borderId="1" xfId="0" applyNumberFormat="1" applyFont="1" applyBorder="1" applyAlignment="1">
      <alignment horizontal="right" vertical="center"/>
    </xf>
    <xf numFmtId="0" fontId="0" fillId="0" borderId="2" xfId="0" applyBorder="1" applyAlignment="1">
      <alignment horizontal="center" vertical="center"/>
    </xf>
    <xf numFmtId="0" fontId="0" fillId="0" borderId="2" xfId="0" applyBorder="1" applyAlignment="1">
      <alignment horizontal="center" vertical="center"/>
    </xf>
    <xf numFmtId="164" fontId="9" fillId="2" borderId="4" xfId="0" applyNumberFormat="1" applyFont="1" applyFill="1" applyBorder="1" applyAlignment="1">
      <alignment horizontal="right"/>
    </xf>
    <xf numFmtId="164" fontId="11" fillId="0" borderId="7" xfId="0" applyNumberFormat="1" applyFont="1" applyBorder="1" applyAlignment="1">
      <alignment horizontal="right" vertical="center"/>
    </xf>
    <xf numFmtId="0" fontId="6" fillId="0" borderId="12" xfId="0" applyFont="1" applyBorder="1" applyAlignment="1">
      <alignment vertical="top" wrapText="1"/>
    </xf>
    <xf numFmtId="0" fontId="6" fillId="0" borderId="1" xfId="0" applyFont="1" applyBorder="1" applyAlignment="1">
      <alignment horizontal="left" vertical="center" wrapText="1"/>
    </xf>
    <xf numFmtId="0" fontId="6" fillId="0" borderId="3" xfId="0" applyFont="1" applyBorder="1" applyAlignment="1">
      <alignment vertical="top" wrapText="1"/>
    </xf>
    <xf numFmtId="164" fontId="6" fillId="0" borderId="3" xfId="0" applyNumberFormat="1" applyFont="1" applyBorder="1" applyAlignment="1">
      <alignment horizontal="right" vertical="center"/>
    </xf>
    <xf numFmtId="164" fontId="6" fillId="0" borderId="14" xfId="0" applyNumberFormat="1" applyFont="1" applyBorder="1" applyAlignment="1">
      <alignment horizontal="right" vertical="center"/>
    </xf>
    <xf numFmtId="0" fontId="12" fillId="0" borderId="0" xfId="0" applyFont="1"/>
    <xf numFmtId="0" fontId="12" fillId="0" borderId="0" xfId="0" applyFont="1" applyAlignment="1">
      <alignment horizontal="right"/>
    </xf>
    <xf numFmtId="0" fontId="13" fillId="2" borderId="1" xfId="0" applyFont="1" applyFill="1" applyBorder="1" applyAlignment="1">
      <alignment horizontal="center" vertical="top" wrapText="1"/>
    </xf>
    <xf numFmtId="0" fontId="13" fillId="2" borderId="19" xfId="0" applyFont="1" applyFill="1" applyBorder="1" applyAlignment="1">
      <alignment horizontal="center" vertical="top" wrapText="1"/>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17" xfId="0" applyFont="1" applyBorder="1" applyAlignment="1">
      <alignment horizontal="center" vertical="center"/>
    </xf>
    <xf numFmtId="0" fontId="14" fillId="0" borderId="3"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3" xfId="0" applyFont="1" applyBorder="1" applyAlignment="1">
      <alignment horizontal="center" vertical="center" wrapText="1"/>
    </xf>
    <xf numFmtId="0" fontId="16" fillId="0" borderId="1" xfId="0" applyFont="1" applyBorder="1" applyAlignment="1">
      <alignment horizontal="center" vertical="center"/>
    </xf>
    <xf numFmtId="0" fontId="16" fillId="0" borderId="18" xfId="0" applyFont="1" applyBorder="1" applyAlignment="1">
      <alignment horizontal="center" vertical="center"/>
    </xf>
    <xf numFmtId="0" fontId="17" fillId="0" borderId="0" xfId="0" applyFont="1"/>
    <xf numFmtId="0" fontId="17" fillId="0" borderId="0" xfId="0" applyFont="1" applyAlignment="1">
      <alignment wrapText="1"/>
    </xf>
    <xf numFmtId="0" fontId="14" fillId="0" borderId="7" xfId="0" applyFont="1" applyBorder="1" applyAlignment="1">
      <alignment vertical="top" wrapText="1"/>
    </xf>
    <xf numFmtId="0" fontId="15" fillId="0" borderId="2" xfId="0" applyFont="1" applyBorder="1" applyAlignment="1">
      <alignment horizontal="center" vertical="center"/>
    </xf>
    <xf numFmtId="164" fontId="14" fillId="0" borderId="8" xfId="0" applyNumberFormat="1" applyFont="1" applyBorder="1" applyAlignment="1">
      <alignment horizontal="right" vertical="center"/>
    </xf>
    <xf numFmtId="0" fontId="5" fillId="0" borderId="0" xfId="0" applyFont="1" applyAlignment="1">
      <alignment horizontal="center" vertical="center"/>
    </xf>
    <xf numFmtId="0" fontId="4" fillId="0" borderId="0" xfId="0" applyFont="1" applyAlignment="1">
      <alignment horizontal="center"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xf numFmtId="0" fontId="9" fillId="0" borderId="4" xfId="0" applyFont="1" applyBorder="1"/>
    <xf numFmtId="0" fontId="18" fillId="0" borderId="2" xfId="0" quotePrefix="1" applyFont="1" applyBorder="1" applyAlignment="1">
      <alignment horizontal="center" vertical="center" wrapText="1"/>
    </xf>
    <xf numFmtId="0" fontId="19" fillId="0" borderId="3" xfId="0" applyFont="1" applyBorder="1"/>
    <xf numFmtId="0" fontId="19" fillId="0" borderId="4" xfId="0" applyFont="1" applyBorder="1"/>
    <xf numFmtId="0" fontId="8" fillId="0" borderId="2" xfId="0" applyFont="1" applyBorder="1" applyAlignment="1">
      <alignment horizontal="center" vertical="center"/>
    </xf>
    <xf numFmtId="0" fontId="8" fillId="0" borderId="3" xfId="0" applyFont="1" applyBorder="1"/>
    <xf numFmtId="0" fontId="8" fillId="0" borderId="15" xfId="0" applyFont="1" applyBorder="1"/>
    <xf numFmtId="0" fontId="9" fillId="0" borderId="14" xfId="0" applyFont="1" applyBorder="1"/>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view="pageBreakPreview" zoomScaleNormal="100" zoomScaleSheetLayoutView="100" workbookViewId="0">
      <selection activeCell="B5" sqref="B5"/>
    </sheetView>
  </sheetViews>
  <sheetFormatPr baseColWidth="10" defaultColWidth="11.4140625" defaultRowHeight="14"/>
  <cols>
    <col min="1" max="1" width="5.9140625" style="7" customWidth="1"/>
    <col min="2" max="2" width="84.4140625" style="2" customWidth="1"/>
    <col min="3" max="3" width="6.08203125" style="53" bestFit="1" customWidth="1"/>
    <col min="4" max="4" width="10.4140625" style="52" bestFit="1" customWidth="1"/>
    <col min="5" max="5" width="11.08203125" style="52" bestFit="1" customWidth="1"/>
    <col min="6" max="6" width="9.9140625" style="8" customWidth="1"/>
    <col min="7" max="7" width="13.4140625" style="8" customWidth="1"/>
    <col min="8" max="8" width="11.4140625" style="37"/>
    <col min="9" max="16384" width="11.4140625" style="1"/>
  </cols>
  <sheetData>
    <row r="1" spans="1:8" ht="27.5" customHeight="1">
      <c r="A1" s="58" t="s">
        <v>0</v>
      </c>
      <c r="B1" s="58"/>
      <c r="C1" s="58"/>
      <c r="D1" s="58"/>
      <c r="E1" s="58"/>
      <c r="F1" s="58"/>
      <c r="G1" s="58"/>
    </row>
    <row r="2" spans="1:8" ht="21.5" customHeight="1" thickBot="1">
      <c r="A2" s="57" t="s">
        <v>68</v>
      </c>
      <c r="B2" s="57"/>
      <c r="C2" s="57"/>
      <c r="D2" s="57"/>
      <c r="E2" s="57"/>
      <c r="F2" s="57"/>
      <c r="G2" s="57"/>
    </row>
    <row r="3" spans="1:8" s="11" customFormat="1" ht="33" customHeight="1" thickBot="1">
      <c r="A3" s="9" t="s">
        <v>4</v>
      </c>
      <c r="B3" s="10" t="s">
        <v>1</v>
      </c>
      <c r="C3" s="39" t="s">
        <v>58</v>
      </c>
      <c r="D3" s="39" t="s">
        <v>59</v>
      </c>
      <c r="E3" s="40" t="s">
        <v>60</v>
      </c>
      <c r="F3" s="5" t="s">
        <v>3</v>
      </c>
      <c r="G3" s="6" t="s">
        <v>2</v>
      </c>
      <c r="H3" s="38"/>
    </row>
    <row r="4" spans="1:8" ht="15" customHeight="1" thickBot="1">
      <c r="A4" s="65" t="s">
        <v>67</v>
      </c>
      <c r="B4" s="66"/>
      <c r="C4" s="66"/>
      <c r="D4" s="66"/>
      <c r="E4" s="66"/>
      <c r="F4" s="66"/>
      <c r="G4" s="67"/>
      <c r="H4" s="38"/>
    </row>
    <row r="5" spans="1:8" ht="63" thickBot="1">
      <c r="A5" s="23" t="s">
        <v>10</v>
      </c>
      <c r="B5" s="22" t="s">
        <v>18</v>
      </c>
      <c r="C5" s="41" t="s">
        <v>61</v>
      </c>
      <c r="D5" s="41">
        <v>1</v>
      </c>
      <c r="E5" s="41"/>
      <c r="F5" s="17"/>
      <c r="G5" s="18">
        <f t="shared" ref="G5:G19" si="0">SUM(D5*F5)</f>
        <v>0</v>
      </c>
      <c r="H5" s="38"/>
    </row>
    <row r="6" spans="1:8" ht="41" customHeight="1" thickBot="1">
      <c r="A6" s="23" t="s">
        <v>11</v>
      </c>
      <c r="B6" s="3" t="s">
        <v>6</v>
      </c>
      <c r="C6" s="41" t="s">
        <v>61</v>
      </c>
      <c r="D6" s="42">
        <v>1</v>
      </c>
      <c r="E6" s="42"/>
      <c r="F6" s="14"/>
      <c r="G6" s="18">
        <f t="shared" si="0"/>
        <v>0</v>
      </c>
      <c r="H6" s="38"/>
    </row>
    <row r="7" spans="1:8" ht="30.5" customHeight="1" thickBot="1">
      <c r="A7" s="23" t="s">
        <v>12</v>
      </c>
      <c r="B7" s="16" t="s">
        <v>7</v>
      </c>
      <c r="C7" s="41" t="s">
        <v>62</v>
      </c>
      <c r="D7" s="41">
        <v>2</v>
      </c>
      <c r="E7" s="41"/>
      <c r="F7" s="17"/>
      <c r="G7" s="18">
        <f t="shared" si="0"/>
        <v>0</v>
      </c>
      <c r="H7" s="38"/>
    </row>
    <row r="8" spans="1:8" ht="49.25" customHeight="1" thickBot="1">
      <c r="A8" s="23" t="s">
        <v>13</v>
      </c>
      <c r="B8" s="19" t="s">
        <v>20</v>
      </c>
      <c r="C8" s="41" t="s">
        <v>62</v>
      </c>
      <c r="D8" s="43">
        <v>6</v>
      </c>
      <c r="E8" s="43"/>
      <c r="F8" s="12"/>
      <c r="G8" s="18">
        <f t="shared" si="0"/>
        <v>0</v>
      </c>
      <c r="H8" s="38"/>
    </row>
    <row r="9" spans="1:8" ht="49.25" customHeight="1" thickBot="1">
      <c r="A9" s="23" t="s">
        <v>13</v>
      </c>
      <c r="B9" s="19" t="s">
        <v>21</v>
      </c>
      <c r="C9" s="41" t="s">
        <v>62</v>
      </c>
      <c r="D9" s="43">
        <v>3</v>
      </c>
      <c r="E9" s="43"/>
      <c r="F9" s="12"/>
      <c r="G9" s="13">
        <f t="shared" si="0"/>
        <v>0</v>
      </c>
      <c r="H9" s="38"/>
    </row>
    <row r="10" spans="1:8" ht="49.25" customHeight="1" thickBot="1">
      <c r="A10" s="23" t="s">
        <v>13</v>
      </c>
      <c r="B10" s="19" t="s">
        <v>22</v>
      </c>
      <c r="C10" s="41" t="s">
        <v>62</v>
      </c>
      <c r="D10" s="43">
        <v>4</v>
      </c>
      <c r="E10" s="43"/>
      <c r="F10" s="12"/>
      <c r="G10" s="13">
        <f t="shared" si="0"/>
        <v>0</v>
      </c>
      <c r="H10" s="38"/>
    </row>
    <row r="11" spans="1:8" ht="49.25" customHeight="1" thickBot="1">
      <c r="A11" s="28" t="s">
        <v>14</v>
      </c>
      <c r="B11" s="19" t="s">
        <v>57</v>
      </c>
      <c r="C11" s="41" t="s">
        <v>62</v>
      </c>
      <c r="D11" s="43">
        <v>1</v>
      </c>
      <c r="E11" s="43"/>
      <c r="F11" s="12"/>
      <c r="G11" s="13">
        <f t="shared" si="0"/>
        <v>0</v>
      </c>
      <c r="H11" s="38"/>
    </row>
    <row r="12" spans="1:8" ht="25.5" thickBot="1">
      <c r="A12" s="55" t="s">
        <v>23</v>
      </c>
      <c r="B12" s="54" t="s">
        <v>64</v>
      </c>
      <c r="C12" s="41" t="s">
        <v>62</v>
      </c>
      <c r="D12" s="43">
        <v>2</v>
      </c>
      <c r="E12" s="43"/>
      <c r="F12" s="31"/>
      <c r="G12" s="56">
        <f t="shared" si="0"/>
        <v>0</v>
      </c>
      <c r="H12" s="38"/>
    </row>
    <row r="13" spans="1:8" ht="45.65" customHeight="1" thickBot="1">
      <c r="A13" s="23" t="s">
        <v>23</v>
      </c>
      <c r="B13" s="4" t="s">
        <v>63</v>
      </c>
      <c r="C13" s="41" t="s">
        <v>62</v>
      </c>
      <c r="D13" s="43">
        <v>1</v>
      </c>
      <c r="E13" s="43"/>
      <c r="F13" s="12"/>
      <c r="G13" s="13">
        <f t="shared" si="0"/>
        <v>0</v>
      </c>
      <c r="H13" s="38"/>
    </row>
    <row r="14" spans="1:8" ht="45.65" customHeight="1" thickBot="1">
      <c r="A14" s="23" t="s">
        <v>25</v>
      </c>
      <c r="B14" s="4" t="s">
        <v>24</v>
      </c>
      <c r="C14" s="41" t="s">
        <v>62</v>
      </c>
      <c r="D14" s="43">
        <v>3</v>
      </c>
      <c r="E14" s="43"/>
      <c r="F14" s="12"/>
      <c r="G14" s="13">
        <f t="shared" ref="G14:G15" si="1">SUM(D14*F14)</f>
        <v>0</v>
      </c>
      <c r="H14" s="38"/>
    </row>
    <row r="15" spans="1:8" ht="50.5" thickBot="1">
      <c r="A15" s="23" t="s">
        <v>27</v>
      </c>
      <c r="B15" s="4" t="s">
        <v>26</v>
      </c>
      <c r="C15" s="41" t="s">
        <v>62</v>
      </c>
      <c r="D15" s="43">
        <v>7</v>
      </c>
      <c r="E15" s="43"/>
      <c r="F15" s="12"/>
      <c r="G15" s="13">
        <f t="shared" si="1"/>
        <v>0</v>
      </c>
      <c r="H15" s="38"/>
    </row>
    <row r="16" spans="1:8" ht="97.25" customHeight="1" thickBot="1">
      <c r="A16" s="23" t="s">
        <v>28</v>
      </c>
      <c r="B16" s="4" t="s">
        <v>29</v>
      </c>
      <c r="C16" s="41" t="s">
        <v>65</v>
      </c>
      <c r="D16" s="43">
        <v>1</v>
      </c>
      <c r="E16" s="43"/>
      <c r="F16" s="12"/>
      <c r="G16" s="13">
        <f t="shared" si="0"/>
        <v>0</v>
      </c>
      <c r="H16" s="38"/>
    </row>
    <row r="17" spans="1:8" ht="97.25" customHeight="1" thickBot="1">
      <c r="A17" s="23" t="s">
        <v>31</v>
      </c>
      <c r="B17" s="4" t="s">
        <v>30</v>
      </c>
      <c r="C17" s="41" t="s">
        <v>65</v>
      </c>
      <c r="D17" s="43">
        <v>1</v>
      </c>
      <c r="E17" s="43"/>
      <c r="F17" s="12"/>
      <c r="G17" s="13">
        <f t="shared" si="0"/>
        <v>0</v>
      </c>
      <c r="H17" s="38"/>
    </row>
    <row r="18" spans="1:8" ht="88" thickBot="1">
      <c r="A18" s="23" t="s">
        <v>56</v>
      </c>
      <c r="B18" s="4" t="s">
        <v>33</v>
      </c>
      <c r="C18" s="41" t="s">
        <v>62</v>
      </c>
      <c r="D18" s="43">
        <v>1</v>
      </c>
      <c r="E18" s="43"/>
      <c r="F18" s="12"/>
      <c r="G18" s="13">
        <f t="shared" si="0"/>
        <v>0</v>
      </c>
      <c r="H18" s="38"/>
    </row>
    <row r="19" spans="1:8" ht="63" thickBot="1">
      <c r="A19" s="23" t="s">
        <v>56</v>
      </c>
      <c r="B19" s="32" t="s">
        <v>32</v>
      </c>
      <c r="C19" s="41" t="s">
        <v>62</v>
      </c>
      <c r="D19" s="44">
        <v>1</v>
      </c>
      <c r="E19" s="41"/>
      <c r="F19" s="17"/>
      <c r="G19" s="18">
        <f t="shared" si="0"/>
        <v>0</v>
      </c>
      <c r="H19" s="38"/>
    </row>
    <row r="20" spans="1:8" ht="14.5" thickBot="1">
      <c r="A20" s="29"/>
      <c r="B20" s="34"/>
      <c r="C20" s="45"/>
      <c r="D20" s="45"/>
      <c r="E20" s="45"/>
      <c r="F20" s="35"/>
      <c r="G20" s="36"/>
      <c r="H20" s="38"/>
    </row>
    <row r="21" spans="1:8" ht="20.75" customHeight="1" thickBot="1">
      <c r="A21" s="62" t="s">
        <v>34</v>
      </c>
      <c r="B21" s="63"/>
      <c r="C21" s="63"/>
      <c r="D21" s="63"/>
      <c r="E21" s="63"/>
      <c r="F21" s="63"/>
      <c r="G21" s="71"/>
      <c r="H21" s="38"/>
    </row>
    <row r="22" spans="1:8" ht="20.75" customHeight="1" thickBot="1">
      <c r="A22" s="23" t="s">
        <v>15</v>
      </c>
      <c r="B22" s="21" t="s">
        <v>35</v>
      </c>
      <c r="C22" s="41" t="s">
        <v>62</v>
      </c>
      <c r="D22" s="46">
        <v>500</v>
      </c>
      <c r="E22" s="47"/>
      <c r="F22" s="24"/>
      <c r="G22" s="26">
        <f>SUM(D22*F22)</f>
        <v>0</v>
      </c>
      <c r="H22" s="38"/>
    </row>
    <row r="23" spans="1:8" ht="20.75" customHeight="1" thickBot="1">
      <c r="A23" s="15" t="s">
        <v>16</v>
      </c>
      <c r="B23" s="20" t="s">
        <v>19</v>
      </c>
      <c r="C23" s="41" t="s">
        <v>62</v>
      </c>
      <c r="D23" s="43">
        <v>300</v>
      </c>
      <c r="E23" s="48"/>
      <c r="F23" s="25"/>
      <c r="G23" s="27">
        <f>SUM(D23*F23)</f>
        <v>0</v>
      </c>
      <c r="H23" s="38"/>
    </row>
    <row r="24" spans="1:8" ht="14.5" thickBot="1">
      <c r="A24" s="68" t="s">
        <v>36</v>
      </c>
      <c r="B24" s="69"/>
      <c r="C24" s="69"/>
      <c r="D24" s="69"/>
      <c r="E24" s="69"/>
      <c r="F24" s="69"/>
      <c r="G24" s="70"/>
      <c r="H24" s="38"/>
    </row>
    <row r="25" spans="1:8" ht="150.5" thickBot="1">
      <c r="A25" s="15" t="s">
        <v>17</v>
      </c>
      <c r="B25" s="20" t="s">
        <v>37</v>
      </c>
      <c r="C25" s="41" t="s">
        <v>65</v>
      </c>
      <c r="D25" s="43">
        <v>1</v>
      </c>
      <c r="E25" s="43"/>
      <c r="F25" s="12"/>
      <c r="G25" s="18">
        <f>SUM(D25*F25)</f>
        <v>0</v>
      </c>
      <c r="H25" s="38"/>
    </row>
    <row r="26" spans="1:8" ht="14.5" thickBot="1">
      <c r="A26" s="72" t="s">
        <v>38</v>
      </c>
      <c r="B26" s="73"/>
      <c r="C26" s="73"/>
      <c r="D26" s="73"/>
      <c r="E26" s="73"/>
      <c r="F26" s="73"/>
      <c r="G26" s="74"/>
      <c r="H26" s="38"/>
    </row>
    <row r="27" spans="1:8" ht="88" thickBot="1">
      <c r="A27" s="15" t="s">
        <v>39</v>
      </c>
      <c r="B27" s="20" t="s">
        <v>40</v>
      </c>
      <c r="C27" s="41" t="s">
        <v>65</v>
      </c>
      <c r="D27" s="43">
        <v>1</v>
      </c>
      <c r="E27" s="43"/>
      <c r="F27" s="12"/>
      <c r="G27" s="18">
        <f>SUM(D27*F27)</f>
        <v>0</v>
      </c>
      <c r="H27" s="38"/>
    </row>
    <row r="28" spans="1:8" ht="14.5" thickBot="1">
      <c r="A28" s="72" t="s">
        <v>43</v>
      </c>
      <c r="B28" s="73"/>
      <c r="C28" s="73"/>
      <c r="D28" s="73"/>
      <c r="E28" s="73"/>
      <c r="F28" s="73"/>
      <c r="G28" s="74"/>
      <c r="H28" s="38"/>
    </row>
    <row r="29" spans="1:8" ht="63" thickBot="1">
      <c r="A29" s="15" t="s">
        <v>41</v>
      </c>
      <c r="B29" s="20" t="s">
        <v>42</v>
      </c>
      <c r="C29" s="41" t="s">
        <v>65</v>
      </c>
      <c r="D29" s="43">
        <v>1</v>
      </c>
      <c r="E29" s="43"/>
      <c r="F29" s="12"/>
      <c r="G29" s="18">
        <f>SUM(D29*F29)</f>
        <v>0</v>
      </c>
      <c r="H29" s="38"/>
    </row>
    <row r="30" spans="1:8" ht="32.4" customHeight="1" thickBot="1">
      <c r="A30" s="75" t="s">
        <v>44</v>
      </c>
      <c r="B30" s="76"/>
      <c r="C30" s="76"/>
      <c r="D30" s="76"/>
      <c r="E30" s="76"/>
      <c r="F30" s="76"/>
      <c r="G30" s="77"/>
      <c r="H30" s="38"/>
    </row>
    <row r="31" spans="1:8" ht="46.5" customHeight="1" thickBot="1">
      <c r="A31" s="15" t="s">
        <v>46</v>
      </c>
      <c r="B31" s="20" t="s">
        <v>8</v>
      </c>
      <c r="C31" s="41" t="s">
        <v>62</v>
      </c>
      <c r="D31" s="43">
        <v>12</v>
      </c>
      <c r="E31" s="43"/>
      <c r="F31" s="12"/>
      <c r="G31" s="18">
        <f>SUM(D31*F31)</f>
        <v>0</v>
      </c>
      <c r="H31" s="38"/>
    </row>
    <row r="32" spans="1:8" ht="38" thickBot="1">
      <c r="A32" s="15" t="s">
        <v>47</v>
      </c>
      <c r="B32" s="20" t="s">
        <v>48</v>
      </c>
      <c r="C32" s="41" t="s">
        <v>61</v>
      </c>
      <c r="D32" s="43">
        <v>1</v>
      </c>
      <c r="E32" s="43"/>
      <c r="F32" s="12"/>
      <c r="G32" s="18">
        <f>SUM(D32*F32)</f>
        <v>0</v>
      </c>
      <c r="H32" s="38"/>
    </row>
    <row r="33" spans="1:8" ht="49.25" customHeight="1" thickBot="1">
      <c r="A33" s="15" t="s">
        <v>45</v>
      </c>
      <c r="B33" s="20" t="s">
        <v>49</v>
      </c>
      <c r="C33" s="41" t="s">
        <v>61</v>
      </c>
      <c r="D33" s="43">
        <v>1</v>
      </c>
      <c r="E33" s="43"/>
      <c r="F33" s="12"/>
      <c r="G33" s="18">
        <f t="shared" ref="G33:G37" si="2">SUM(D33*F33)</f>
        <v>0</v>
      </c>
      <c r="H33" s="38"/>
    </row>
    <row r="34" spans="1:8" ht="38" thickBot="1">
      <c r="A34" s="15" t="s">
        <v>50</v>
      </c>
      <c r="B34" s="20" t="s">
        <v>9</v>
      </c>
      <c r="C34" s="41" t="s">
        <v>62</v>
      </c>
      <c r="D34" s="43">
        <v>4</v>
      </c>
      <c r="E34" s="43"/>
      <c r="F34" s="12"/>
      <c r="G34" s="18">
        <f>SUM(D34*F34)</f>
        <v>0</v>
      </c>
      <c r="H34" s="38"/>
    </row>
    <row r="35" spans="1:8" ht="16" thickBot="1">
      <c r="A35" s="62" t="s">
        <v>51</v>
      </c>
      <c r="B35" s="63"/>
      <c r="C35" s="63"/>
      <c r="D35" s="63"/>
      <c r="E35" s="63"/>
      <c r="F35" s="63"/>
      <c r="G35" s="64"/>
      <c r="H35" s="38"/>
    </row>
    <row r="36" spans="1:8" ht="100.5" thickBot="1">
      <c r="A36" s="29" t="s">
        <v>52</v>
      </c>
      <c r="B36" s="33" t="s">
        <v>53</v>
      </c>
      <c r="C36" s="49" t="s">
        <v>61</v>
      </c>
      <c r="D36" s="50">
        <v>1</v>
      </c>
      <c r="E36" s="51"/>
      <c r="F36" s="12"/>
      <c r="G36" s="18">
        <f t="shared" ref="G36" si="3">SUM(D36*F36)</f>
        <v>0</v>
      </c>
      <c r="H36" s="38"/>
    </row>
    <row r="37" spans="1:8" ht="20.75" customHeight="1" thickBot="1">
      <c r="A37" s="29" t="s">
        <v>54</v>
      </c>
      <c r="B37" s="33" t="s">
        <v>55</v>
      </c>
      <c r="C37" s="49" t="s">
        <v>66</v>
      </c>
      <c r="D37" s="50">
        <v>1</v>
      </c>
      <c r="E37" s="51"/>
      <c r="F37" s="12"/>
      <c r="G37" s="18">
        <f t="shared" si="2"/>
        <v>0</v>
      </c>
      <c r="H37" s="38"/>
    </row>
    <row r="38" spans="1:8" ht="14.5" thickBot="1">
      <c r="A38" s="1"/>
      <c r="B38" s="1"/>
      <c r="C38" s="52"/>
      <c r="F38" s="1"/>
      <c r="G38" s="1"/>
      <c r="H38" s="38"/>
    </row>
    <row r="39" spans="1:8" ht="16" thickBot="1">
      <c r="A39" s="59" t="s">
        <v>5</v>
      </c>
      <c r="B39" s="60"/>
      <c r="C39" s="60"/>
      <c r="D39" s="60"/>
      <c r="E39" s="60"/>
      <c r="F39" s="61"/>
      <c r="G39" s="30">
        <f>SUM(G5:G38)</f>
        <v>0</v>
      </c>
      <c r="H39" s="38"/>
    </row>
  </sheetData>
  <mergeCells count="10">
    <mergeCell ref="A2:G2"/>
    <mergeCell ref="A1:G1"/>
    <mergeCell ref="A39:F39"/>
    <mergeCell ref="A35:G35"/>
    <mergeCell ref="A4:G4"/>
    <mergeCell ref="A24:G24"/>
    <mergeCell ref="A21:G21"/>
    <mergeCell ref="A26:G26"/>
    <mergeCell ref="A28:G28"/>
    <mergeCell ref="A30:G30"/>
  </mergeCells>
  <phoneticPr fontId="3" type="noConversion"/>
  <printOptions horizontalCentered="1" verticalCentered="1"/>
  <pageMargins left="0.51181102362204722" right="0.51181102362204722" top="0.55118110236220474" bottom="0.55118110236220474" header="0.31496062992125984" footer="0.31496062992125984"/>
  <pageSetup paperSize="9" scale="60" orientation="portrait" r:id="rId1"/>
  <rowBreaks count="1" manualBreakCount="1">
    <brk id="20" max="6" man="1"/>
  </rowBreaks>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CONTROLE D ACCES</vt:lpstr>
      <vt:lpstr>'LOT 1 CONTROLE D ACCES'!Zone_d_impression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VIRASSAMY</dc:creator>
  <cp:lastModifiedBy>HAMIDOU MOHAMADI (CSS MAYOTTE)</cp:lastModifiedBy>
  <cp:lastPrinted>2024-10-09T14:34:05Z</cp:lastPrinted>
  <dcterms:created xsi:type="dcterms:W3CDTF">2024-05-01T06:36:32Z</dcterms:created>
  <dcterms:modified xsi:type="dcterms:W3CDTF">2025-02-26T14:09:53Z</dcterms:modified>
</cp:coreProperties>
</file>