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<sst xmlns="http://schemas.openxmlformats.org/spreadsheetml/2006/main" count="200" uniqueCount="156">
  <si>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</si>
  <si>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</si>
  <si>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</si>
  <si>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</si>
  <si>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</si>
  <si>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</si>
  <si>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</si>
  <si>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</si>
  <si>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</si>
  <si>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</si>
  <si>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</si>
  <si>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</si>
  <si>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</si>
  <si>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</si>
  <si>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</si>
  <si>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</si>
  <si>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</si>
  <si>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</si>
  <si>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</si>
  <si>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</si>
  <si>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</si>
  <si>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</si>
  <si>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</si>
  <si>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</si>
  <si>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</si>
  <si>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</si>
  <si>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</si>
  <si>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</si>
  <si>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</si>
  <si>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</si>
  <si>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</si>
  <si>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</si>
  <si>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</si>
  <si>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</si>
  <si>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</si>
  <si>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</si>
  <si>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</si>
  <si>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</si>
  <si>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</si>
  <si>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COUVERTURE</t>
  </si>
  <si>
    <t>2.T</t>
  </si>
  <si>
    <t>3.1</t>
  </si>
  <si>
    <t>DESCRIPTION DES OUVRAGES</t>
  </si>
  <si>
    <t>3.1.1</t>
  </si>
  <si>
    <t xml:space="preserve">TRAVAUX  </t>
  </si>
  <si>
    <t>3.1.1.1</t>
  </si>
  <si>
    <t xml:space="preserve">VENTILATIONS  </t>
  </si>
  <si>
    <t>3.1.1.1.1</t>
  </si>
  <si>
    <t>Ventilation Chutes EU Ø 100 Toiture Ardoise</t>
  </si>
  <si>
    <t>9.T</t>
  </si>
  <si>
    <t>9.&amp;</t>
  </si>
  <si>
    <t>3.1.1.1.2</t>
  </si>
  <si>
    <t>Ventilation VMC Ø 160 Toiture Ardoise</t>
  </si>
  <si>
    <t>3.1.1.1.3</t>
  </si>
  <si>
    <t>Chatières de ventilations</t>
  </si>
  <si>
    <t>5.&amp;</t>
  </si>
  <si>
    <t>4.&amp;</t>
  </si>
  <si>
    <t>3.1.2</t>
  </si>
  <si>
    <t>DISPOSITIF DE SECURITE CHANTIER</t>
  </si>
  <si>
    <t>3.1.2.1</t>
  </si>
  <si>
    <t>Sécurité des travailleurs</t>
  </si>
  <si>
    <t>FT</t>
  </si>
  <si>
    <t>3.1.3</t>
  </si>
  <si>
    <t>DOSSIER DES OUVRAGES EXECUTES (DOE)</t>
  </si>
  <si>
    <t>3.1.3.1</t>
  </si>
  <si>
    <t>DOE</t>
  </si>
  <si>
    <t>3.1.4</t>
  </si>
  <si>
    <t xml:space="preserve">NETTOYAGE DE CHANTIER </t>
  </si>
  <si>
    <t>3.1.4.1</t>
  </si>
  <si>
    <t>Nettoyage de chantier</t>
  </si>
  <si>
    <t>3.&amp;</t>
  </si>
  <si>
    <t>Total H.T. :</t>
  </si>
  <si>
    <t>Total T.V.A. (20%) :</t>
  </si>
  <si>
    <t>Total T.T.C. :</t>
  </si>
  <si>
    <t>RECAPITULATIF
Lot n°3 COUVERTURE</t>
  </si>
  <si>
    <t>RECAPITULATIF DES CHAPITRES</t>
  </si>
  <si>
    <t>3.1 - DESCRIPTION DES OUVRAGES</t>
  </si>
  <si>
    <t>- 3.1.1 - TRAVAUX</t>
  </si>
  <si>
    <t>- 3.1.2 - DISPOSITIF DE SECURITE CHANTIER</t>
  </si>
  <si>
    <t>- 3.1.3 - DOSSIER DES OUVRAGES EXECUTES (DOE)</t>
  </si>
  <si>
    <t>- 3.1.4 - NETTOYAGE DE CHANTIER</t>
  </si>
  <si>
    <t>Total du lot COUVERTURE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</si>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</sst>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5" fontId="14" fillId="0" borderId="12" xfId="0" applyNumberFormat="1" applyFont="1" applyBorder="1" applyAlignment="1" applyProtection="1">
      <alignment vertical="top" wrapText="1"/>
      <protection locked="0"/>
    </xf>
    <xf numFmtId="165" fontId="14" fillId="0" borderId="9" xfId="0" applyNumberFormat="1" applyFont="1" applyBorder="1" applyAlignment="1">
      <alignment vertical="top" wrapText="1"/>
    </xf>
    <xf numFmtId="166" fontId="6" fillId="0" borderId="0" xfId="0" applyNumberFormat="1" applyFont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167" fontId="15" fillId="0" borderId="5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7" fontId="15" fillId="0" borderId="7" xfId="0" applyNumberFormat="1" applyFont="1" applyBorder="1" applyAlignment="1">
      <alignment horizontal="right" vertical="top" wrapText="1"/>
    </xf>
    <xf numFmtId="167" fontId="15" fillId="0" borderId="8" xfId="0" applyNumberFormat="1" applyFont="1" applyBorder="1" applyAlignment="1">
      <alignment horizontal="righ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7" fontId="18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indent="1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indent="1" wrapText="1"/>
    </xf>
    <xf numFmtId="167" fontId="19" fillId="0" borderId="0" xfId="0" applyNumberFormat="1" applyFont="1" applyAlignment="1">
      <alignment horizontal="right"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8" fontId="5" fillId="0" borderId="12" xfId="0" applyNumberFormat="1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70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2">
        <f>IF('Paramètres'!C3&lt;&gt;"",'Paramètres'!C3,"")</f>
        <v/>
      </c>
      <c r="F71" s="13"/>
      <c r="G71" s="13"/>
      <c r="H71" s="14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5"/>
      <c r="F76" s="9"/>
      <c r="G76" s="9"/>
      <c r="H76" s="16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21" t="s">
        <v>5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E47:H60"/>
    <mergeCell ref="C80:C86"/>
    <mergeCell ref="B80:B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68"/>
  <sheetViews>
    <sheetView showGridLines="0" tabSelected="1" workbookViewId="0">
      <pane ySplit="3" topLeftCell="A4" activePane="bottomLeft" state="frozen"/>
      <selection pane="bottomLeft" activeCell="J16" sqref="J16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>
      <c r="A3" s="7" t="s">
        <v>23</v>
      </c>
      <c r="B3" s="26" t="s">
        <v>24</v>
      </c>
      <c r="C3" s="26" t="s">
        <v>25</v>
      </c>
      <c r="D3" s="26" t="s">
        <v>26</v>
      </c>
      <c r="E3" s="26"/>
      <c r="F3" s="26"/>
      <c r="G3" s="26" t="s">
        <v>12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  <c r="R3" s="26" t="s">
        <v>37</v>
      </c>
    </row>
    <row r="4" spans="1:18" ht="15.75" customHeight="1">
      <c r="A4" s="7">
        <v>2</v>
      </c>
      <c r="B4" s="27" t="s">
        <v>38</v>
      </c>
      <c r="C4" s="27"/>
      <c r="D4" s="28" t="s">
        <v>39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 t="s">
        <v>40</v>
      </c>
    </row>
    <row r="6" spans="1:18" hidden="1">
      <c r="A6" s="7" t="s">
        <v>40</v>
      </c>
    </row>
    <row r="7" spans="1:18" hidden="1">
      <c r="A7" s="7" t="s">
        <v>40</v>
      </c>
    </row>
    <row r="8" spans="1:18" hidden="1">
      <c r="A8" s="7" t="s">
        <v>40</v>
      </c>
    </row>
    <row r="9" spans="1:18" hidden="1">
      <c r="A9" s="7" t="s">
        <v>40</v>
      </c>
    </row>
    <row r="10" spans="1:18" hidden="1">
      <c r="A10" s="7" t="s">
        <v>40</v>
      </c>
    </row>
    <row r="11" spans="1:18" hidden="1">
      <c r="A11" s="7" t="s">
        <v>40</v>
      </c>
    </row>
    <row r="12" spans="1:18" hidden="1">
      <c r="A12" s="7" t="s">
        <v>40</v>
      </c>
    </row>
    <row r="13" spans="1:18" ht="15.75" customHeight="1">
      <c r="A13" s="7">
        <v>3</v>
      </c>
      <c r="B13" s="30" t="s">
        <v>41</v>
      </c>
      <c r="C13" s="30"/>
      <c r="D13" s="31" t="s">
        <v>42</v>
      </c>
      <c r="E13" s="31"/>
      <c r="F13" s="31"/>
      <c r="G13" s="31"/>
      <c r="H13" s="31"/>
      <c r="I13" s="31"/>
      <c r="J13" s="31"/>
      <c r="K13" s="32"/>
      <c r="L13" s="7"/>
    </row>
    <row r="14" spans="1:18">
      <c r="A14" s="7">
        <v>4</v>
      </c>
      <c r="B14" s="30" t="s">
        <v>43</v>
      </c>
      <c r="C14" s="30"/>
      <c r="D14" s="33" t="s">
        <v>44</v>
      </c>
      <c r="E14" s="33"/>
      <c r="F14" s="33"/>
      <c r="G14" s="33"/>
      <c r="H14" s="33"/>
      <c r="I14" s="33"/>
      <c r="J14" s="33"/>
      <c r="K14" s="34"/>
      <c r="L14" s="7"/>
    </row>
    <row r="15" spans="1:18">
      <c r="A15" s="7">
        <v>5</v>
      </c>
      <c r="B15" s="30" t="s">
        <v>45</v>
      </c>
      <c r="C15" s="30"/>
      <c r="D15" s="35" t="s">
        <v>46</v>
      </c>
      <c r="E15" s="35"/>
      <c r="F15" s="35"/>
      <c r="G15" s="35"/>
      <c r="H15" s="35"/>
      <c r="I15" s="35"/>
      <c r="J15" s="35"/>
      <c r="K15" s="36"/>
      <c r="L15" s="7"/>
    </row>
    <row r="16" spans="1:18">
      <c r="A16" s="7">
        <v>9</v>
      </c>
      <c r="B16" s="37" t="s">
        <v>47</v>
      </c>
      <c r="C16" s="37"/>
      <c r="D16" s="38" t="s">
        <v>48</v>
      </c>
      <c r="E16" s="39"/>
      <c r="F16" s="39"/>
      <c r="G16" s="40" t="s">
        <v>12</v>
      </c>
      <c r="H16" s="41">
        <v>2</v>
      </c>
      <c r="I16" s="41"/>
      <c r="J16" s="42"/>
      <c r="K16" s="43">
        <f>IF(AND(H16= "",I16= ""), 0, ROUND(ROUND(J16, 2) * ROUND(IF(I16="",H16,I16),  0), 2))</f>
        <v/>
      </c>
      <c r="L16" s="7"/>
      <c r="N16" s="44">
        <v>0.2</v>
      </c>
      <c r="R16" s="7">
        <v>1353</v>
      </c>
    </row>
    <row r="17" spans="1:18" hidden="1">
      <c r="A17" s="7" t="s">
        <v>49</v>
      </c>
    </row>
    <row r="18" spans="1:18" hidden="1">
      <c r="A18" s="7" t="s">
        <v>50</v>
      </c>
    </row>
    <row r="19" spans="1:18">
      <c r="A19" s="7">
        <v>9</v>
      </c>
      <c r="B19" s="37" t="s">
        <v>51</v>
      </c>
      <c r="C19" s="37"/>
      <c r="D19" s="38" t="s">
        <v>52</v>
      </c>
      <c r="E19" s="39"/>
      <c r="F19" s="39"/>
      <c r="G19" s="40" t="s">
        <v>12</v>
      </c>
      <c r="H19" s="41">
        <v>2</v>
      </c>
      <c r="I19" s="41"/>
      <c r="J19" s="42"/>
      <c r="K19" s="43">
        <f>IF(AND(H19= "",I19= ""), 0, ROUND(ROUND(J19, 2) * ROUND(IF(I19="",H19,I19),  0), 2))</f>
        <v/>
      </c>
      <c r="L19" s="7"/>
      <c r="N19" s="44">
        <v>0.2</v>
      </c>
      <c r="R19" s="7">
        <v>1353</v>
      </c>
    </row>
    <row r="20" spans="1:18" hidden="1">
      <c r="A20" s="7" t="s">
        <v>49</v>
      </c>
    </row>
    <row r="21" spans="1:18" hidden="1">
      <c r="A21" s="7" t="s">
        <v>50</v>
      </c>
    </row>
    <row r="22" spans="1:18">
      <c r="A22" s="7">
        <v>9</v>
      </c>
      <c r="B22" s="37" t="s">
        <v>53</v>
      </c>
      <c r="C22" s="37"/>
      <c r="D22" s="38" t="s">
        <v>54</v>
      </c>
      <c r="E22" s="39"/>
      <c r="F22" s="39"/>
      <c r="G22" s="40" t="s">
        <v>12</v>
      </c>
      <c r="H22" s="41">
        <v>8</v>
      </c>
      <c r="I22" s="41"/>
      <c r="J22" s="42"/>
      <c r="K22" s="43">
        <f>IF(AND(H22= "",I22= ""), 0, ROUND(ROUND(J22, 2) * ROUND(IF(I22="",H22,I22),  0), 2))</f>
        <v/>
      </c>
      <c r="L22" s="7"/>
      <c r="N22" s="44">
        <v>0.2</v>
      </c>
      <c r="R22" s="7">
        <v>1353</v>
      </c>
    </row>
    <row r="23" spans="1:18" hidden="1">
      <c r="A23" s="7" t="s">
        <v>49</v>
      </c>
    </row>
    <row r="24" spans="1:18" hidden="1">
      <c r="A24" s="7" t="s">
        <v>50</v>
      </c>
    </row>
    <row r="25" spans="1:18" hidden="1">
      <c r="A25" s="7" t="s">
        <v>55</v>
      </c>
    </row>
    <row r="26" spans="1:18" hidden="1">
      <c r="A26" s="7" t="s">
        <v>56</v>
      </c>
    </row>
    <row r="27" spans="1:18">
      <c r="A27" s="7">
        <v>4</v>
      </c>
      <c r="B27" s="30" t="s">
        <v>57</v>
      </c>
      <c r="C27" s="30"/>
      <c r="D27" s="33" t="s">
        <v>58</v>
      </c>
      <c r="E27" s="33"/>
      <c r="F27" s="33"/>
      <c r="G27" s="33"/>
      <c r="H27" s="33"/>
      <c r="I27" s="33"/>
      <c r="J27" s="33"/>
      <c r="K27" s="34"/>
      <c r="L27" s="7"/>
    </row>
    <row r="28" spans="1:18">
      <c r="A28" s="7">
        <v>9</v>
      </c>
      <c r="B28" s="37" t="s">
        <v>59</v>
      </c>
      <c r="C28" s="37"/>
      <c r="D28" s="38" t="s">
        <v>60</v>
      </c>
      <c r="E28" s="39"/>
      <c r="F28" s="39"/>
      <c r="G28" s="40" t="s">
        <v>61</v>
      </c>
      <c r="H28" s="41">
        <v>1</v>
      </c>
      <c r="I28" s="41"/>
      <c r="J28" s="42"/>
      <c r="K28" s="43">
        <f>IF(AND(H28= "",I28= ""), 0, ROUND(ROUND(J28, 2) * ROUND(IF(I28="",H28,I28),  0), 2))</f>
        <v/>
      </c>
      <c r="L28" s="7"/>
      <c r="N28" s="44">
        <v>0.2</v>
      </c>
      <c r="R28" s="7">
        <v>1353</v>
      </c>
    </row>
    <row r="29" spans="1:18" hidden="1">
      <c r="A29" s="7" t="s">
        <v>49</v>
      </c>
    </row>
    <row r="30" spans="1:18" hidden="1">
      <c r="A30" s="7" t="s">
        <v>50</v>
      </c>
    </row>
    <row r="31" spans="1:18" hidden="1">
      <c r="A31" s="7" t="s">
        <v>56</v>
      </c>
    </row>
    <row r="32" spans="1:18">
      <c r="A32" s="7">
        <v>4</v>
      </c>
      <c r="B32" s="30" t="s">
        <v>62</v>
      </c>
      <c r="C32" s="30"/>
      <c r="D32" s="33" t="s">
        <v>63</v>
      </c>
      <c r="E32" s="33"/>
      <c r="F32" s="33"/>
      <c r="G32" s="33"/>
      <c r="H32" s="33"/>
      <c r="I32" s="33"/>
      <c r="J32" s="33"/>
      <c r="K32" s="34"/>
      <c r="L32" s="7"/>
    </row>
    <row r="33" spans="1:18">
      <c r="A33" s="7">
        <v>9</v>
      </c>
      <c r="B33" s="37" t="s">
        <v>64</v>
      </c>
      <c r="C33" s="37"/>
      <c r="D33" s="38" t="s">
        <v>65</v>
      </c>
      <c r="E33" s="39"/>
      <c r="F33" s="39"/>
      <c r="G33" s="40" t="s">
        <v>61</v>
      </c>
      <c r="H33" s="41">
        <v>1</v>
      </c>
      <c r="I33" s="41"/>
      <c r="J33" s="42"/>
      <c r="K33" s="43">
        <f>IF(AND(H33= "",I33= ""), 0, ROUND(ROUND(J33, 2) * ROUND(IF(I33="",H33,I33),  0), 2))</f>
        <v/>
      </c>
      <c r="L33" s="7"/>
      <c r="N33" s="44">
        <v>0.2</v>
      </c>
      <c r="R33" s="7">
        <v>1353</v>
      </c>
    </row>
    <row r="34" spans="1:18" hidden="1">
      <c r="A34" s="7" t="s">
        <v>49</v>
      </c>
    </row>
    <row r="35" spans="1:18" hidden="1">
      <c r="A35" s="7" t="s">
        <v>50</v>
      </c>
    </row>
    <row r="36" spans="1:18" hidden="1">
      <c r="A36" s="7" t="s">
        <v>56</v>
      </c>
    </row>
    <row r="37" spans="1:18">
      <c r="A37" s="7">
        <v>4</v>
      </c>
      <c r="B37" s="30" t="s">
        <v>66</v>
      </c>
      <c r="C37" s="30"/>
      <c r="D37" s="33" t="s">
        <v>67</v>
      </c>
      <c r="E37" s="33"/>
      <c r="F37" s="33"/>
      <c r="G37" s="33"/>
      <c r="H37" s="33"/>
      <c r="I37" s="33"/>
      <c r="J37" s="33"/>
      <c r="K37" s="34"/>
      <c r="L37" s="7"/>
    </row>
    <row r="38" spans="1:18">
      <c r="A38" s="7">
        <v>9</v>
      </c>
      <c r="B38" s="37" t="s">
        <v>68</v>
      </c>
      <c r="C38" s="37"/>
      <c r="D38" s="38" t="s">
        <v>69</v>
      </c>
      <c r="E38" s="39"/>
      <c r="F38" s="39"/>
      <c r="G38" s="40" t="s">
        <v>61</v>
      </c>
      <c r="H38" s="41">
        <v>1</v>
      </c>
      <c r="I38" s="41"/>
      <c r="J38" s="42"/>
      <c r="K38" s="43">
        <f>IF(AND(H38= "",I38= ""), 0, ROUND(ROUND(J38, 2) * ROUND(IF(I38="",H38,I38),  0), 2))</f>
        <v/>
      </c>
      <c r="L38" s="7"/>
      <c r="N38" s="44">
        <v>0.2</v>
      </c>
      <c r="R38" s="7">
        <v>1353</v>
      </c>
    </row>
    <row r="39" spans="1:18" hidden="1">
      <c r="A39" s="7" t="s">
        <v>49</v>
      </c>
    </row>
    <row r="40" spans="1:18" hidden="1">
      <c r="A40" s="7" t="s">
        <v>50</v>
      </c>
    </row>
    <row r="41" spans="1:18" hidden="1">
      <c r="A41" s="7" t="s">
        <v>56</v>
      </c>
    </row>
    <row r="42" spans="1:18">
      <c r="A42" s="7" t="s">
        <v>70</v>
      </c>
      <c r="B42" s="39"/>
      <c r="C42" s="39"/>
      <c r="K42" s="39"/>
    </row>
    <row r="43" spans="1:18">
      <c r="B43" s="39"/>
      <c r="C43" s="39"/>
      <c r="D43" s="45" t="s">
        <v>42</v>
      </c>
      <c r="E43" s="46"/>
      <c r="F43" s="46"/>
      <c r="G43" s="47"/>
      <c r="H43" s="47"/>
      <c r="I43" s="47"/>
      <c r="J43" s="47"/>
      <c r="K43" s="48"/>
    </row>
    <row r="44" spans="1:18">
      <c r="B44" s="39"/>
      <c r="C44" s="39"/>
      <c r="D44" s="49"/>
      <c r="E44" s="7"/>
      <c r="F44" s="7"/>
      <c r="G44" s="7"/>
      <c r="H44" s="7"/>
      <c r="I44" s="7"/>
      <c r="J44" s="7"/>
      <c r="K44" s="8"/>
    </row>
    <row r="45" spans="1:18">
      <c r="B45" s="39"/>
      <c r="C45" s="39"/>
      <c r="D45" s="50" t="s">
        <v>71</v>
      </c>
      <c r="E45" s="51"/>
      <c r="F45" s="51"/>
      <c r="G45" s="52">
        <f>SUMIF(L14:L42, IF(L13="","",L13), K14:K42)</f>
        <v/>
      </c>
      <c r="H45" s="52"/>
      <c r="I45" s="52"/>
      <c r="J45" s="52"/>
      <c r="K45" s="53"/>
    </row>
    <row r="46" spans="1:18">
      <c r="B46" s="39"/>
      <c r="C46" s="39"/>
      <c r="D46" s="50" t="s">
        <v>72</v>
      </c>
      <c r="E46" s="51"/>
      <c r="F46" s="51"/>
      <c r="G46" s="52">
        <f>ROUND(SUMIF(L14:L42, IF(L13="","",L13), K14:K42) * 0.2, 2)</f>
        <v/>
      </c>
      <c r="H46" s="52"/>
      <c r="I46" s="52"/>
      <c r="J46" s="52"/>
      <c r="K46" s="53"/>
    </row>
    <row r="47" spans="1:18">
      <c r="B47" s="39"/>
      <c r="C47" s="39"/>
      <c r="D47" s="54" t="s">
        <v>73</v>
      </c>
      <c r="E47" s="55"/>
      <c r="F47" s="55"/>
      <c r="G47" s="56">
        <f>SUM(G45:G46)</f>
        <v/>
      </c>
      <c r="H47" s="56"/>
      <c r="I47" s="56"/>
      <c r="J47" s="56"/>
      <c r="K47" s="57"/>
    </row>
    <row r="48" spans="1:18" ht="31.5" customHeight="1">
      <c r="B48" s="3"/>
      <c r="C48" s="3"/>
      <c r="D48" s="58" t="s">
        <v>74</v>
      </c>
      <c r="E48" s="58"/>
      <c r="F48" s="58"/>
      <c r="G48" s="58"/>
      <c r="H48" s="58"/>
      <c r="I48" s="58"/>
      <c r="J48" s="58"/>
      <c r="K48" s="58"/>
    </row>
    <row r="50" spans="1:11">
      <c r="D50" s="59" t="s">
        <v>75</v>
      </c>
      <c r="E50" s="59"/>
      <c r="F50" s="59"/>
      <c r="G50" s="59"/>
      <c r="H50" s="59"/>
      <c r="I50" s="59"/>
      <c r="J50" s="59"/>
      <c r="K50" s="59"/>
    </row>
    <row r="51" spans="1:11">
      <c r="D51" s="60" t="s">
        <v>76</v>
      </c>
      <c r="E51" s="61"/>
      <c r="F51" s="61"/>
      <c r="G51" s="62">
        <f>SUMIF(L16:L38, "", K16:K38)</f>
        <v/>
      </c>
      <c r="H51" s="62"/>
      <c r="I51" s="62"/>
      <c r="J51" s="62"/>
      <c r="K51" s="62"/>
    </row>
    <row r="52" spans="1:11">
      <c r="D52" s="63" t="s">
        <v>77</v>
      </c>
      <c r="E52" s="64"/>
      <c r="F52" s="64"/>
      <c r="G52" s="65">
        <f>SUMIF(L16:L22, "", K16:K22)</f>
        <v/>
      </c>
      <c r="H52" s="66"/>
      <c r="I52" s="66"/>
      <c r="J52" s="66"/>
      <c r="K52" s="66"/>
    </row>
    <row r="53" spans="1:11">
      <c r="D53" s="63" t="s">
        <v>78</v>
      </c>
      <c r="E53" s="64"/>
      <c r="F53" s="64"/>
      <c r="G53" s="65">
        <f>SUMIF(L28:L28, "", K28:K28)</f>
        <v/>
      </c>
      <c r="H53" s="66"/>
      <c r="I53" s="66"/>
      <c r="J53" s="66"/>
      <c r="K53" s="66"/>
    </row>
    <row r="54" spans="1:11">
      <c r="D54" s="63" t="s">
        <v>79</v>
      </c>
      <c r="E54" s="64"/>
      <c r="F54" s="64"/>
      <c r="G54" s="65">
        <f>SUMIF(L33:L33, "", K33:K33)</f>
        <v/>
      </c>
      <c r="H54" s="66"/>
      <c r="I54" s="66"/>
      <c r="J54" s="66"/>
      <c r="K54" s="66"/>
    </row>
    <row r="55" spans="1:11">
      <c r="D55" s="63" t="s">
        <v>80</v>
      </c>
      <c r="E55" s="64"/>
      <c r="F55" s="64"/>
      <c r="G55" s="65">
        <f>SUMIF(L38:L38, "", K38:K38)</f>
        <v/>
      </c>
      <c r="H55" s="66"/>
      <c r="I55" s="66"/>
      <c r="J55" s="66"/>
      <c r="K55" s="66"/>
    </row>
    <row r="56" spans="1:11">
      <c r="D56" s="67" t="s">
        <v>81</v>
      </c>
      <c r="E56" s="68"/>
      <c r="F56" s="68"/>
      <c r="G56" s="69"/>
      <c r="H56" s="69"/>
      <c r="I56" s="69"/>
      <c r="J56" s="69"/>
      <c r="K56" s="70"/>
    </row>
    <row r="57" spans="1:11">
      <c r="D57" s="71"/>
      <c r="E57" s="3"/>
      <c r="F57" s="3"/>
      <c r="G57" s="3"/>
      <c r="H57" s="3"/>
      <c r="I57" s="3"/>
      <c r="J57" s="3"/>
      <c r="K57" s="72"/>
    </row>
    <row r="58" spans="1:11">
      <c r="A58" s="73"/>
      <c r="D58" s="74" t="s">
        <v>71</v>
      </c>
      <c r="E58" s="7"/>
      <c r="F58" s="7"/>
      <c r="G58" s="75">
        <f>SUMIF(L5:L48, IF(L4="","",L4), K5:K48)</f>
        <v/>
      </c>
      <c r="H58" s="76"/>
      <c r="I58" s="76"/>
      <c r="J58" s="76"/>
      <c r="K58" s="77"/>
    </row>
    <row r="59" spans="1:11">
      <c r="A59" s="73"/>
      <c r="D59" s="74" t="s">
        <v>72</v>
      </c>
      <c r="E59" s="7"/>
      <c r="F59" s="7"/>
      <c r="G59" s="75">
        <f>ROUND(SUMIF(L5:L48, IF(L4="","",L4), K5:K48) * 0.2, 2)</f>
        <v/>
      </c>
      <c r="H59" s="76"/>
      <c r="I59" s="76"/>
      <c r="J59" s="76"/>
      <c r="K59" s="77"/>
    </row>
    <row r="60" spans="1:11">
      <c r="D60" s="78" t="s">
        <v>73</v>
      </c>
      <c r="E60" s="79"/>
      <c r="F60" s="79"/>
      <c r="G60" s="80">
        <f>SUM(G58:G59)</f>
        <v/>
      </c>
      <c r="H60" s="81"/>
      <c r="I60" s="81"/>
      <c r="J60" s="81"/>
      <c r="K60" s="82"/>
    </row>
    <row r="61" spans="1:11">
      <c r="D61" s="64"/>
      <c r="E61" s="7"/>
      <c r="F61" s="7"/>
      <c r="G61" s="7"/>
      <c r="H61" s="7"/>
      <c r="I61" s="7"/>
      <c r="J61" s="7"/>
      <c r="K61" s="7"/>
    </row>
    <row r="62" spans="1:11">
      <c r="D62" s="83" t="s">
        <v>82</v>
      </c>
      <c r="E62" s="83"/>
      <c r="F62" s="83"/>
      <c r="G62" s="83"/>
      <c r="H62" s="83"/>
      <c r="I62" s="83"/>
      <c r="J62" s="83"/>
      <c r="K62" s="83"/>
    </row>
    <row r="63" spans="1:11">
      <c r="D63" s="84">
        <f>IF('Paramètres'!AA2&lt;&gt;"",'Paramètres'!AA2,"")</f>
        <v/>
      </c>
      <c r="E63" s="84"/>
      <c r="F63" s="84"/>
      <c r="G63" s="84"/>
      <c r="H63" s="84"/>
      <c r="I63" s="84"/>
      <c r="J63" s="84"/>
      <c r="K63" s="84"/>
    </row>
    <row r="64" spans="1:11">
      <c r="D64" s="84"/>
      <c r="E64" s="84"/>
      <c r="F64" s="84"/>
      <c r="G64" s="84"/>
      <c r="H64" s="84"/>
      <c r="I64" s="84"/>
      <c r="J64" s="84"/>
      <c r="K64" s="84"/>
    </row>
    <row r="65" spans="4:11" ht="56.7" customHeight="1">
      <c r="G65" s="85" t="s">
        <v>83</v>
      </c>
      <c r="H65" s="85"/>
      <c r="I65" s="85"/>
      <c r="J65" s="85"/>
      <c r="K65" s="85"/>
    </row>
    <row r="67" spans="4:11" ht="85.05" customHeight="1">
      <c r="D67" s="86" t="s">
        <v>84</v>
      </c>
      <c r="E67" s="86"/>
      <c r="G67" s="86" t="s">
        <v>85</v>
      </c>
      <c r="H67" s="86"/>
      <c r="I67" s="86"/>
      <c r="J67" s="86"/>
      <c r="K67" s="86"/>
    </row>
    <row r="68" spans="4:11">
      <c r="D68" s="87" t="s">
        <v>86</v>
      </c>
      <c r="E68" s="87"/>
      <c r="F68" s="87"/>
      <c r="G68" s="87"/>
      <c r="H68" s="87"/>
      <c r="I68" s="87"/>
      <c r="J68" s="87"/>
      <c r="K68" s="87"/>
    </row>
  </sheetData>
  <sheetProtection password="E95E" sheet="1" objects="1" selectLockedCells="1"/>
  <mergeCells count="53">
    <mergeCell ref="D3:F3"/>
    <mergeCell ref="D4:F4"/>
    <mergeCell ref="D13:F13"/>
    <mergeCell ref="D14:F14"/>
    <mergeCell ref="D15:F15"/>
    <mergeCell ref="D16:F16"/>
    <mergeCell ref="D19:F19"/>
    <mergeCell ref="D22:F22"/>
    <mergeCell ref="D27:F27"/>
    <mergeCell ref="D28:F28"/>
    <mergeCell ref="D32:F32"/>
    <mergeCell ref="D33:F33"/>
    <mergeCell ref="D37:F37"/>
    <mergeCell ref="D38:F38"/>
    <mergeCell ref="D42:F42"/>
    <mergeCell ref="G43:K43"/>
    <mergeCell ref="D43:F43"/>
    <mergeCell ref="G44:K44"/>
    <mergeCell ref="D44:F44"/>
    <mergeCell ref="G45:K45"/>
    <mergeCell ref="D45:F45"/>
    <mergeCell ref="G46:K46"/>
    <mergeCell ref="D46:F46"/>
    <mergeCell ref="G47:K47"/>
    <mergeCell ref="D47:F47"/>
    <mergeCell ref="D48:K48"/>
    <mergeCell ref="D50:K50"/>
    <mergeCell ref="G51:K51"/>
    <mergeCell ref="D51:F51"/>
    <mergeCell ref="G52:K52"/>
    <mergeCell ref="D52:F52"/>
    <mergeCell ref="G53:K53"/>
    <mergeCell ref="D53:F53"/>
    <mergeCell ref="G54:K54"/>
    <mergeCell ref="D54:F54"/>
    <mergeCell ref="G55:K55"/>
    <mergeCell ref="D55:F55"/>
    <mergeCell ref="D56:F56"/>
    <mergeCell ref="D57:K57"/>
    <mergeCell ref="D58:F58"/>
    <mergeCell ref="G58:K58"/>
    <mergeCell ref="D59:F59"/>
    <mergeCell ref="G59:K59"/>
    <mergeCell ref="D60:F60"/>
    <mergeCell ref="G60:K60"/>
    <mergeCell ref="D61:K61"/>
    <mergeCell ref="D62:K62"/>
    <mergeCell ref="D63:K63"/>
    <mergeCell ref="D64:K64"/>
    <mergeCell ref="G65:K65"/>
    <mergeCell ref="D67:E67"/>
    <mergeCell ref="G67:K67"/>
    <mergeCell ref="D68:K68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&amp;L24-267 - Rénovation d'une maison d'habitation
65 Rue de Saint Brieuc - 35042 RENNES CEDEX&amp;RDPGF - Lot n°3 COUVERTURE 
PRO - Edition du 12/02/2025</oddHeader>
    <oddFooter>&amp;CEdition du 12/02/2025&amp;RPage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1" t="s">
        <v>87</v>
      </c>
      <c r="AA1" s="7">
        <f>IF('DPGF'!G60&lt;&gt;"",'DPGF'!G60,"0")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8" t="s">
        <v>88</v>
      </c>
      <c r="B3" s="85" t="s">
        <v>89</v>
      </c>
      <c r="C3" s="89" t="s">
        <v>114</v>
      </c>
      <c r="D3" s="89"/>
      <c r="E3" s="89"/>
      <c r="F3" s="89"/>
      <c r="G3" s="89"/>
      <c r="H3" s="89"/>
      <c r="I3" s="89"/>
      <c r="J3" s="89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8" t="s">
        <v>90</v>
      </c>
      <c r="B5" s="85" t="s">
        <v>91</v>
      </c>
      <c r="C5" s="89" t="s">
        <v>115</v>
      </c>
      <c r="D5" s="89"/>
      <c r="E5" s="89"/>
      <c r="F5" s="89"/>
      <c r="G5" s="89"/>
      <c r="H5" s="89"/>
      <c r="I5" s="89"/>
      <c r="J5" s="89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8" t="s">
        <v>100</v>
      </c>
      <c r="B7" s="85" t="s">
        <v>101</v>
      </c>
      <c r="C7" s="89" t="s">
        <v>116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8" t="s">
        <v>102</v>
      </c>
      <c r="B9" s="85" t="s">
        <v>103</v>
      </c>
      <c r="C9" s="89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8" t="s">
        <v>92</v>
      </c>
      <c r="B11" s="85" t="s">
        <v>93</v>
      </c>
      <c r="C11" s="89" t="s">
        <v>39</v>
      </c>
      <c r="D11" s="89"/>
      <c r="E11" s="89"/>
      <c r="F11" s="89"/>
      <c r="G11" s="89"/>
      <c r="H11" s="89"/>
      <c r="I11" s="89"/>
      <c r="J11" s="89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8" t="s">
        <v>104</v>
      </c>
      <c r="B13" s="85" t="s">
        <v>105</v>
      </c>
      <c r="C13" s="89" t="s">
        <v>117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8" t="s">
        <v>106</v>
      </c>
      <c r="B15" s="85" t="s">
        <v>107</v>
      </c>
      <c r="C15" s="89" t="s">
        <v>118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8" t="s">
        <v>108</v>
      </c>
      <c r="B17" s="85" t="s">
        <v>109</v>
      </c>
      <c r="C17" s="89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0">
        <v>0.2</v>
      </c>
      <c r="E19" s="91" t="s">
        <v>110</v>
      </c>
      <c r="AA19" s="7">
        <f>INT((AA5-AA18*100)/10)</f>
        <v/>
      </c>
    </row>
    <row r="20" spans="1:27" ht="12.75" customHeight="1">
      <c r="C20" s="92">
        <v>0.055</v>
      </c>
      <c r="E20" s="91" t="s">
        <v>111</v>
      </c>
      <c r="AA20" s="7">
        <f>AA5-AA18*100-AA19*10</f>
        <v/>
      </c>
    </row>
    <row r="21" spans="1:27" ht="12.75" customHeight="1">
      <c r="C21" s="92">
        <v>0</v>
      </c>
      <c r="E21" s="91" t="s">
        <v>112</v>
      </c>
      <c r="AA21" s="7">
        <f>INT(AA6/10)</f>
        <v/>
      </c>
    </row>
    <row r="22" spans="1:27" ht="12.75" customHeight="1">
      <c r="C22" s="93">
        <v>0</v>
      </c>
      <c r="E22" s="91" t="s">
        <v>113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8" t="s">
        <v>94</v>
      </c>
      <c r="B24" s="85" t="s">
        <v>95</v>
      </c>
      <c r="C24" s="89" t="s">
        <v>119</v>
      </c>
      <c r="D24" s="89"/>
      <c r="E24" s="89"/>
      <c r="F24" s="89"/>
      <c r="G24" s="89"/>
      <c r="H24" s="89"/>
      <c r="I24" s="89"/>
      <c r="J24" s="89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8" t="s">
        <v>96</v>
      </c>
      <c r="B26" s="85" t="s">
        <v>97</v>
      </c>
      <c r="C26" s="89" t="s">
        <v>120</v>
      </c>
      <c r="D26" s="89"/>
      <c r="E26" s="89"/>
      <c r="F26" s="89"/>
      <c r="G26" s="89"/>
      <c r="H26" s="89"/>
      <c r="I26" s="89"/>
      <c r="J26" s="89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8" t="s">
        <v>98</v>
      </c>
      <c r="B28" s="85" t="s">
        <v>99</v>
      </c>
      <c r="C28" s="89"/>
      <c r="D28" s="89"/>
      <c r="E28" s="89"/>
      <c r="F28" s="89"/>
      <c r="G28" s="89"/>
      <c r="H28" s="89"/>
      <c r="I28" s="89"/>
      <c r="J28" s="89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121</v>
      </c>
      <c r="B1" s="7" t="s">
        <v>122</v>
      </c>
    </row>
    <row r="2" spans="1:3">
      <c r="A2" s="7" t="s">
        <v>123</v>
      </c>
      <c r="B2" s="7" t="s">
        <v>114</v>
      </c>
    </row>
    <row r="3" spans="1:3">
      <c r="A3" s="7" t="s">
        <v>124</v>
      </c>
      <c r="B3" s="7">
        <v>1</v>
      </c>
    </row>
    <row r="4" spans="1:3">
      <c r="A4" s="7" t="s">
        <v>125</v>
      </c>
      <c r="B4" s="7">
        <v>0</v>
      </c>
    </row>
    <row r="5" spans="1:3">
      <c r="A5" s="7" t="s">
        <v>126</v>
      </c>
      <c r="B5" s="7">
        <v>0</v>
      </c>
    </row>
    <row r="6" spans="1:3">
      <c r="A6" s="7" t="s">
        <v>127</v>
      </c>
      <c r="B6" s="7">
        <v>1</v>
      </c>
    </row>
    <row r="7" spans="1:3">
      <c r="A7" s="7" t="s">
        <v>128</v>
      </c>
      <c r="B7" s="7">
        <v>1</v>
      </c>
    </row>
    <row r="8" spans="1:3">
      <c r="A8" s="7" t="s">
        <v>129</v>
      </c>
      <c r="B8" s="7">
        <v>0</v>
      </c>
    </row>
    <row r="9" spans="1:3">
      <c r="A9" s="7" t="s">
        <v>130</v>
      </c>
      <c r="B9" s="7">
        <v>0</v>
      </c>
    </row>
    <row r="10" spans="1:3">
      <c r="A10" s="7" t="s">
        <v>131</v>
      </c>
      <c r="C10" s="7" t="s">
        <v>132</v>
      </c>
    </row>
    <row r="11" spans="1:3">
      <c r="A11" s="7" t="s">
        <v>133</v>
      </c>
      <c r="B11" s="7">
        <v>0</v>
      </c>
    </row>
    <row r="12" spans="1:3">
      <c r="A12" s="7" t="s">
        <v>134</v>
      </c>
      <c r="B12" s="7" t="s">
        <v>135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4" t="s">
        <v>136</v>
      </c>
      <c r="C2" s="94"/>
      <c r="D2" s="94"/>
      <c r="E2" s="94"/>
      <c r="F2" s="94"/>
      <c r="G2" s="94"/>
      <c r="H2" s="94"/>
      <c r="I2" s="94"/>
      <c r="J2" s="94"/>
    </row>
    <row r="4" spans="1:10" ht="12.75" customHeight="1">
      <c r="A4" s="88" t="s">
        <v>88</v>
      </c>
      <c r="B4" s="85" t="s">
        <v>137</v>
      </c>
      <c r="C4" s="95"/>
      <c r="D4" s="95"/>
      <c r="E4" s="95"/>
      <c r="F4" s="95"/>
      <c r="G4" s="95"/>
      <c r="H4" s="95"/>
      <c r="I4" s="95"/>
      <c r="J4" s="95"/>
    </row>
    <row r="6" spans="1:10" ht="12.75" customHeight="1">
      <c r="A6" s="88" t="s">
        <v>90</v>
      </c>
      <c r="B6" s="85" t="s">
        <v>138</v>
      </c>
      <c r="C6" s="95"/>
      <c r="D6" s="95"/>
      <c r="E6" s="95"/>
      <c r="F6" s="95"/>
      <c r="G6" s="95"/>
      <c r="H6" s="95"/>
      <c r="I6" s="95"/>
      <c r="J6" s="95"/>
    </row>
    <row r="8" spans="1:10" ht="12.75" customHeight="1">
      <c r="A8" s="88" t="s">
        <v>100</v>
      </c>
      <c r="B8" s="85" t="s">
        <v>139</v>
      </c>
      <c r="C8" s="95"/>
      <c r="D8" s="95"/>
      <c r="E8" s="95"/>
      <c r="F8" s="95"/>
      <c r="G8" s="95"/>
      <c r="H8" s="95"/>
      <c r="I8" s="95"/>
      <c r="J8" s="95"/>
    </row>
    <row r="10" spans="1:10" ht="12.75" customHeight="1">
      <c r="A10" s="88" t="s">
        <v>102</v>
      </c>
      <c r="B10" s="85" t="s">
        <v>140</v>
      </c>
      <c r="C10" s="96"/>
      <c r="D10" s="96"/>
      <c r="E10" s="96"/>
      <c r="F10" s="96"/>
      <c r="G10" s="96"/>
      <c r="H10" s="96"/>
      <c r="I10" s="96"/>
      <c r="J10" s="96"/>
    </row>
    <row r="12" spans="1:10" ht="12.75" customHeight="1">
      <c r="A12" s="88" t="s">
        <v>92</v>
      </c>
      <c r="B12" s="85" t="s">
        <v>141</v>
      </c>
      <c r="C12" s="95"/>
      <c r="D12" s="95"/>
      <c r="E12" s="95"/>
      <c r="F12" s="95"/>
      <c r="G12" s="95"/>
      <c r="H12" s="95"/>
      <c r="I12" s="95"/>
      <c r="J12" s="95"/>
    </row>
    <row r="14" spans="1:10" ht="12.75" customHeight="1">
      <c r="A14" s="88" t="s">
        <v>104</v>
      </c>
      <c r="B14" s="85" t="s">
        <v>142</v>
      </c>
      <c r="C14" s="95"/>
      <c r="D14" s="95"/>
      <c r="E14" s="95"/>
      <c r="F14" s="95"/>
      <c r="G14" s="95"/>
      <c r="H14" s="95"/>
      <c r="I14" s="95"/>
      <c r="J14" s="95"/>
    </row>
    <row r="16" spans="1:10" ht="12.75" customHeight="1">
      <c r="A16" s="88" t="s">
        <v>106</v>
      </c>
      <c r="B16" s="85" t="s">
        <v>143</v>
      </c>
      <c r="C16" s="95"/>
      <c r="D16" s="95"/>
      <c r="E16" s="95"/>
      <c r="F16" s="95"/>
      <c r="G16" s="95"/>
      <c r="H16" s="95"/>
      <c r="I16" s="95"/>
      <c r="J16" s="95"/>
    </row>
    <row r="18" spans="1:10" ht="12.75" customHeight="1">
      <c r="A18" s="88" t="s">
        <v>108</v>
      </c>
      <c r="B18" s="85" t="s">
        <v>144</v>
      </c>
      <c r="C18" s="97"/>
      <c r="D18" s="97"/>
      <c r="E18" s="97"/>
      <c r="F18" s="97"/>
      <c r="G18" s="97"/>
      <c r="H18" s="97"/>
      <c r="I18" s="97"/>
      <c r="J18" s="97"/>
    </row>
    <row r="20" spans="1:10" ht="12.75" customHeight="1">
      <c r="A20" s="88" t="s">
        <v>145</v>
      </c>
      <c r="B20" s="85" t="s">
        <v>146</v>
      </c>
      <c r="C20" s="97"/>
      <c r="D20" s="97"/>
      <c r="E20" s="97"/>
      <c r="F20" s="97"/>
      <c r="G20" s="97"/>
      <c r="H20" s="97"/>
      <c r="I20" s="97"/>
      <c r="J20" s="97"/>
    </row>
    <row r="22" spans="1:10" ht="12.75" customHeight="1">
      <c r="A22" s="88" t="s">
        <v>94</v>
      </c>
      <c r="B22" s="85" t="s">
        <v>147</v>
      </c>
      <c r="C22" s="97"/>
      <c r="D22" s="97"/>
      <c r="E22" s="97"/>
      <c r="F22" s="97"/>
      <c r="G22" s="97"/>
      <c r="H22" s="97"/>
      <c r="I22" s="97"/>
      <c r="J22" s="97"/>
    </row>
    <row r="24" spans="1:10" ht="12.75" customHeight="1">
      <c r="A24" s="88" t="s">
        <v>96</v>
      </c>
      <c r="B24" s="85" t="s">
        <v>148</v>
      </c>
      <c r="C24" s="95"/>
      <c r="D24" s="95"/>
      <c r="E24" s="95"/>
      <c r="F24" s="95"/>
      <c r="G24" s="95"/>
      <c r="H24" s="95"/>
      <c r="I24" s="95"/>
      <c r="J24" s="95"/>
    </row>
    <row r="28" spans="1:10" ht="60" customHeight="1">
      <c r="A28" s="88" t="s">
        <v>98</v>
      </c>
      <c r="B28" s="85" t="s">
        <v>149</v>
      </c>
      <c r="C28" s="95"/>
      <c r="D28" s="95"/>
      <c r="E28" s="95"/>
      <c r="F28" s="95"/>
      <c r="G28" s="95"/>
      <c r="H28" s="95"/>
      <c r="I28" s="95"/>
      <c r="J28" s="95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98" t="s">
        <v>150</v>
      </c>
      <c r="C2" s="98"/>
      <c r="D2" s="98"/>
      <c r="E2" s="98"/>
      <c r="F2" s="98"/>
    </row>
    <row r="4" spans="2:6" ht="12.75" customHeight="1">
      <c r="B4" s="99" t="s">
        <v>151</v>
      </c>
      <c r="C4" s="99" t="s">
        <v>152</v>
      </c>
      <c r="D4" s="99" t="s">
        <v>153</v>
      </c>
      <c r="E4" s="99" t="s">
        <v>154</v>
      </c>
      <c r="F4" s="99" t="s">
        <v>155</v>
      </c>
    </row>
    <row r="6" spans="2:6" ht="12.75" customHeight="1">
      <c r="B6" s="100"/>
      <c r="C6" s="101"/>
      <c r="D6" s="102"/>
      <c r="E6" s="103"/>
      <c r="F6" s="104">
        <f>IF(AND(E6= "",D6= ""), "", ROUND(ROUND(E6, 2) * ROUND(D6, 3), 2))</f>
        <v/>
      </c>
    </row>
    <row r="8" spans="2:6" ht="12.75" customHeight="1">
      <c r="B8" s="100"/>
      <c r="C8" s="101"/>
      <c r="D8" s="102"/>
      <c r="E8" s="103"/>
      <c r="F8" s="104">
        <f>IF(AND(E8= "",D8= ""), "", ROUND(ROUND(E8, 2) * ROUND(D8, 3), 2))</f>
        <v/>
      </c>
    </row>
    <row r="10" spans="2:6" ht="12.75" customHeight="1">
      <c r="B10" s="100"/>
      <c r="C10" s="101"/>
      <c r="D10" s="102"/>
      <c r="E10" s="103"/>
      <c r="F10" s="104">
        <f>IF(AND(E10= "",D10= ""), "", ROUND(ROUND(E10, 2) * ROUND(D10, 3), 2))</f>
        <v/>
      </c>
    </row>
    <row r="12" spans="2:6" ht="12.75" customHeight="1">
      <c r="B12" s="100"/>
      <c r="C12" s="101"/>
      <c r="D12" s="102"/>
      <c r="E12" s="103"/>
      <c r="F12" s="104">
        <f>IF(AND(E12= "",D12= ""), "", ROUND(ROUND(E12, 2) * ROUND(D12, 3), 2))</f>
        <v/>
      </c>
    </row>
    <row r="14" spans="2:6" ht="12.75" customHeight="1">
      <c r="B14" s="100"/>
      <c r="C14" s="101"/>
      <c r="D14" s="102"/>
      <c r="E14" s="103"/>
      <c r="F14" s="104">
        <f>IF(AND(E14= "",D14= ""), "", ROUND(ROUND(E14, 2) * ROUND(D14, 3), 2))</f>
        <v/>
      </c>
    </row>
    <row r="16" spans="2:6" ht="12.75" customHeight="1">
      <c r="B16" s="100"/>
      <c r="C16" s="101"/>
      <c r="D16" s="102"/>
      <c r="E16" s="103"/>
      <c r="F16" s="104">
        <f>IF(AND(E16= "",D16= ""), "", ROUND(ROUND(E16, 2) * ROUND(D16, 3), 2))</f>
        <v/>
      </c>
    </row>
    <row r="18" spans="2:6" ht="12.75" customHeight="1">
      <c r="B18" s="100"/>
      <c r="C18" s="101"/>
      <c r="D18" s="102"/>
      <c r="E18" s="103"/>
      <c r="F18" s="104">
        <f>IF(AND(E18= "",D18= ""), "", ROUND(ROUND(E18, 2) * ROUND(D18, 3), 2))</f>
        <v/>
      </c>
    </row>
    <row r="20" spans="2:6" ht="12.75" customHeight="1">
      <c r="B20" s="100"/>
      <c r="C20" s="101"/>
      <c r="D20" s="102"/>
      <c r="E20" s="103"/>
      <c r="F20" s="104">
        <f>IF(AND(E20= "",D20= ""), "", ROUND(ROUND(E20, 2) * ROUND(D20, 3), 2))</f>
        <v/>
      </c>
    </row>
    <row r="22" spans="2:6" ht="12.75" customHeight="1">
      <c r="B22" s="100"/>
      <c r="C22" s="101"/>
      <c r="D22" s="102"/>
      <c r="E22" s="103"/>
      <c r="F22" s="104">
        <f>IF(AND(E22= "",D22= ""), "", ROUND(ROUND(E22, 2) * ROUND(D22, 3), 2))</f>
        <v/>
      </c>
    </row>
    <row r="24" spans="2:6" ht="12.75" customHeight="1">
      <c r="B24" s="100"/>
      <c r="C24" s="101"/>
      <c r="D24" s="102"/>
      <c r="E24" s="103"/>
      <c r="F24" s="104">
        <f>IF(AND(E24= "",D24= ""), "", ROUND(ROUND(E24, 2) * ROUND(D24, 3), 2))</f>
        <v/>
      </c>
    </row>
    <row r="26" spans="2:6" ht="12.75" customHeight="1">
      <c r="B26" s="100"/>
      <c r="C26" s="101"/>
      <c r="D26" s="102"/>
      <c r="E26" s="103"/>
      <c r="F26" s="104">
        <f>IF(AND(E26= "",D26= ""), "", ROUND(ROUND(E26, 2) * ROUND(D26, 3), 2))</f>
        <v/>
      </c>
    </row>
    <row r="28" spans="2:6" ht="12.75" customHeight="1">
      <c r="B28" s="100"/>
      <c r="C28" s="101"/>
      <c r="D28" s="102"/>
      <c r="E28" s="103"/>
      <c r="F28" s="104">
        <f>IF(AND(E28= "",D28= ""), "", ROUND(ROUND(E28, 2) * ROUND(D28, 3), 2))</f>
        <v/>
      </c>
    </row>
    <row r="30" spans="2:6" ht="12.75" customHeight="1">
      <c r="B30" s="100"/>
      <c r="C30" s="101"/>
      <c r="D30" s="102"/>
      <c r="E30" s="103"/>
      <c r="F30" s="104">
        <f>IF(AND(E30= "",D30= ""), "", ROUND(ROUND(E30, 2) * ROUND(D30, 3), 2))</f>
        <v/>
      </c>
    </row>
    <row r="32" spans="2:6" ht="12.75" customHeight="1">
      <c r="B32" s="100"/>
      <c r="C32" s="101"/>
      <c r="D32" s="102"/>
      <c r="E32" s="103"/>
      <c r="F32" s="104">
        <f>IF(AND(E32= "",D32= ""), "", ROUND(ROUND(E32, 2) * ROUND(D32, 3), 2))</f>
        <v/>
      </c>
    </row>
    <row r="34" spans="2:6" ht="12.75" customHeight="1">
      <c r="B34" s="100"/>
      <c r="C34" s="101"/>
      <c r="D34" s="102"/>
      <c r="E34" s="103"/>
      <c r="F34" s="104">
        <f>IF(AND(E34= "",D34= ""), "", ROUND(ROUND(E34, 2) * ROUND(D34, 3), 2))</f>
        <v/>
      </c>
    </row>
    <row r="36" spans="2:6" ht="12.75" customHeight="1">
      <c r="B36" s="100"/>
      <c r="C36" s="101"/>
      <c r="D36" s="102"/>
      <c r="E36" s="103"/>
      <c r="F36" s="104">
        <f>IF(AND(E36= "",D36= ""), "", ROUND(ROUND(E36, 2) * ROUND(D36, 3), 2))</f>
        <v/>
      </c>
    </row>
    <row r="38" spans="2:6" ht="12.75" customHeight="1">
      <c r="B38" s="100"/>
      <c r="C38" s="101"/>
      <c r="D38" s="102"/>
      <c r="E38" s="103"/>
      <c r="F38" s="104">
        <f>IF(AND(E38= "",D38= ""), "", ROUND(ROUND(E38, 2) * ROUND(D38, 3), 2))</f>
        <v/>
      </c>
    </row>
    <row r="40" spans="2:6" ht="12.75" customHeight="1">
      <c r="B40" s="100"/>
      <c r="C40" s="101"/>
      <c r="D40" s="102"/>
      <c r="E40" s="103"/>
      <c r="F40" s="104">
        <f>IF(AND(E40= "",D40= ""), "", ROUND(ROUND(E40, 2) * ROUND(D40, 3), 2))</f>
        <v/>
      </c>
    </row>
    <row r="42" spans="2:6" ht="12.75" customHeight="1">
      <c r="B42" s="100"/>
      <c r="C42" s="101"/>
      <c r="D42" s="102"/>
      <c r="E42" s="103"/>
      <c r="F42" s="104">
        <f>IF(AND(E42= "",D42= ""), "", ROUND(ROUND(E42, 2) * ROUND(D42, 3), 2))</f>
        <v/>
      </c>
    </row>
    <row r="44" spans="2:6" ht="12.75" customHeight="1">
      <c r="B44" s="100"/>
      <c r="C44" s="101"/>
      <c r="D44" s="102"/>
      <c r="E44" s="103"/>
      <c r="F44" s="104">
        <f>IF(AND(E44= "",D44= ""), "", ROUND(ROUND(E44, 2) * ROUND(D44, 3), 2))</f>
        <v/>
      </c>
    </row>
    <row r="46" spans="2:6" ht="12.75" customHeight="1">
      <c r="B46" s="100"/>
      <c r="C46" s="101"/>
      <c r="D46" s="102"/>
      <c r="E46" s="103"/>
      <c r="F46" s="104">
        <f>IF(AND(E46= "",D46= ""), "", ROUND(ROUND(E46, 2) * ROUND(D46, 3), 2))</f>
        <v/>
      </c>
    </row>
    <row r="48" spans="2:6" ht="12.75" customHeight="1">
      <c r="B48" s="100"/>
      <c r="C48" s="101"/>
      <c r="D48" s="102"/>
      <c r="E48" s="103"/>
      <c r="F48" s="104">
        <f>IF(AND(E48= "",D48= ""), "", ROUND(ROUND(E48, 2) * ROUND(D48, 3), 2))</f>
        <v/>
      </c>
    </row>
    <row r="50" spans="2:6" ht="12.75" customHeight="1">
      <c r="B50" s="100"/>
      <c r="C50" s="101"/>
      <c r="D50" s="102"/>
      <c r="E50" s="103"/>
      <c r="F50" s="104">
        <f>IF(AND(E50= "",D50= ""), "", ROUND(ROUND(E50, 2) * ROUND(D50, 3), 2))</f>
        <v/>
      </c>
    </row>
    <row r="52" spans="2:6" ht="12.75" customHeight="1">
      <c r="B52" s="100"/>
      <c r="C52" s="101"/>
      <c r="D52" s="102"/>
      <c r="E52" s="103"/>
      <c r="F52" s="104">
        <f>IF(AND(E52= "",D52= ""), "", ROUND(ROUND(E52, 2) * ROUND(D52, 3), 2))</f>
        <v/>
      </c>
    </row>
    <row r="54" spans="2:6" ht="12.75" customHeight="1">
      <c r="B54" s="100"/>
      <c r="C54" s="101"/>
      <c r="D54" s="102"/>
      <c r="E54" s="103"/>
      <c r="F54" s="104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34976A00-0ABF-48CB-BE40-B95FC1476127}"/>
</file>

<file path=customXml/itemProps2.xml><?xml version="1.0" encoding="utf-8"?>
<ds:datastoreItem xmlns:ds="http://schemas.openxmlformats.org/officeDocument/2006/customXml" ds:itemID="{DFC97A5E-792E-40FB-9BF2-47276E94BE4B}"/>
</file>

<file path=customXml/itemProps3.xml><?xml version="1.0" encoding="utf-8"?>
<ds:datastoreItem xmlns:ds="http://schemas.openxmlformats.org/officeDocument/2006/customXml" ds:itemID="{7E2D1F77-7E44-4AB3-898B-414C17525F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2025-02-26T11:30:32Z</dcterms:created>
  <dcterms:modified xsi:type="dcterms:W3CDTF">2025-02-26T11:30:32Z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