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EPSM-CELLULE-MARCHES\MARCHES FOURNITURES PRESTATIONS\Armoire à clés\"/>
    </mc:Choice>
  </mc:AlternateContent>
  <xr:revisionPtr revIDLastSave="0" documentId="13_ncr:1_{E2917E6D-D5EC-432F-8E24-D8ACFA8B1E1E}" xr6:coauthVersionLast="47" xr6:coauthVersionMax="47" xr10:uidLastSave="{00000000-0000-0000-0000-000000000000}"/>
  <bookViews>
    <workbookView xWindow="28680" yWindow="-120" windowWidth="29040" windowHeight="15840" xr2:uid="{EEFC5CDD-EB62-4EB5-954B-8E407693F21E}"/>
  </bookViews>
  <sheets>
    <sheet name="BPU" sheetId="1" r:id="rId1"/>
    <sheet name="DQE" sheetId="3" r:id="rId2"/>
  </sheets>
  <definedNames>
    <definedName name="_Toc175306549" localSheetId="0">BPU!$B$20</definedName>
    <definedName name="_Toc175306549" localSheetId="1">DQE!#REF!</definedName>
    <definedName name="_xlnm.Print_Area" localSheetId="0">BPU!$B$2:$G$30</definedName>
    <definedName name="_xlnm.Print_Area" localSheetId="1">DQE!$B$2:$E$16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/>
  <c r="F20" i="1"/>
  <c r="G20" i="1" s="1"/>
  <c r="F21" i="1"/>
  <c r="G21" i="1"/>
  <c r="F22" i="1"/>
  <c r="G22" i="1" s="1"/>
  <c r="F23" i="1"/>
  <c r="G23" i="1" s="1"/>
  <c r="F24" i="1"/>
  <c r="G24" i="1" s="1"/>
  <c r="F25" i="1"/>
  <c r="G25" i="1" s="1"/>
  <c r="F26" i="1"/>
  <c r="G26" i="1"/>
  <c r="F27" i="1"/>
  <c r="G27" i="1" s="1"/>
  <c r="F28" i="1"/>
  <c r="G28" i="1"/>
  <c r="F29" i="1"/>
  <c r="G29" i="1" s="1"/>
  <c r="F30" i="1"/>
  <c r="G30" i="1"/>
  <c r="F18" i="1"/>
  <c r="G18" i="1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6" i="3"/>
  <c r="E6" i="3" s="1"/>
  <c r="E6" i="1"/>
  <c r="E10" i="1"/>
  <c r="E11" i="1"/>
  <c r="E12" i="1"/>
  <c r="E7" i="1"/>
  <c r="E8" i="1"/>
  <c r="E9" i="1"/>
  <c r="E15" i="3" l="1"/>
</calcChain>
</file>

<file path=xl/sharedStrings.xml><?xml version="1.0" encoding="utf-8"?>
<sst xmlns="http://schemas.openxmlformats.org/spreadsheetml/2006/main" count="36" uniqueCount="24">
  <si>
    <t>Taux TVA</t>
  </si>
  <si>
    <t>Prix unitaire
HT</t>
  </si>
  <si>
    <t>Quantités prévues</t>
  </si>
  <si>
    <t>Prix total
TTC</t>
  </si>
  <si>
    <t>A renseigner</t>
  </si>
  <si>
    <t>Frais d'intervention sur site (si non inclus dans le forfait de maintenance).</t>
  </si>
  <si>
    <t>Coût d'une formation complémentaire (2h en distanciel)</t>
  </si>
  <si>
    <t>Forfait d'accompagnement à la mise en œuvre de la solution conformément au CCP et tel que proposé par le titulaire (Réunion de lancement, aide au paramétrage, formation…).</t>
  </si>
  <si>
    <t xml:space="preserve">Forfait annuel d'accès au logiciel de réservation pour l'ensemble des utilisateurs et incluant le service support aux utilisateurs. </t>
  </si>
  <si>
    <t>Quantités estimatives sur 4 années</t>
  </si>
  <si>
    <t>Total DQE</t>
  </si>
  <si>
    <t>Prix estimatifs HT sur 4 ans</t>
  </si>
  <si>
    <r>
      <t>Forfait annuel de maintenance préventive, curative et évolutive</t>
    </r>
    <r>
      <rPr>
        <b/>
        <sz val="11"/>
        <color theme="4"/>
        <rFont val="Calibri"/>
        <family val="2"/>
        <scheme val="minor"/>
      </rPr>
      <t xml:space="preserve"> hors période de garantie</t>
    </r>
    <r>
      <rPr>
        <b/>
        <sz val="11"/>
        <color theme="1"/>
        <rFont val="Calibri"/>
        <family val="2"/>
        <scheme val="minor"/>
      </rPr>
      <t xml:space="preserve"> et incluant les pièces détachés qui seraient nécessaires au bon fonctionnement de la solution. </t>
    </r>
  </si>
  <si>
    <t>Prix 
HT</t>
  </si>
  <si>
    <t>Prix
TTC</t>
  </si>
  <si>
    <t>Prix total
HT</t>
  </si>
  <si>
    <t xml:space="preserve">Prix d'acquisition d'une armoire à clés électronique (capacité de 10 à 16 clés) incluant la livraison et l'installation dans les conditions décrites au CCP. </t>
  </si>
  <si>
    <r>
      <t xml:space="preserve">Taux de remise appliqué sur le catalogue des consommables transmis par le prestaire dans le cadre de ce présent marché.
 </t>
    </r>
    <r>
      <rPr>
        <sz val="11"/>
        <color theme="4"/>
        <rFont val="Calibri"/>
        <family val="2"/>
        <scheme val="minor"/>
      </rPr>
      <t xml:space="preserve">Les frais de livraison doivent être inclus dans les prix du catalogue. </t>
    </r>
  </si>
  <si>
    <r>
      <t xml:space="preserve">Prix global des consommables nécessaires à la mise en œuvre de la solution
</t>
    </r>
    <r>
      <rPr>
        <b/>
        <i/>
        <sz val="11"/>
        <color theme="5"/>
        <rFont val="Calibri"/>
        <family val="2"/>
        <scheme val="minor"/>
      </rPr>
      <t>Liste des consommables nécessaires au démarrage de la solution à détailler ci-dessous</t>
    </r>
  </si>
  <si>
    <r>
      <rPr>
        <b/>
        <sz val="11"/>
        <color theme="5"/>
        <rFont val="Calibri"/>
        <family val="2"/>
        <scheme val="minor"/>
      </rPr>
      <t>Liste des consommables nécessaires au démarrage de la solution</t>
    </r>
    <r>
      <rPr>
        <b/>
        <sz val="11"/>
        <color theme="1"/>
        <rFont val="Calibri"/>
        <family val="2"/>
        <scheme val="minor"/>
      </rPr>
      <t xml:space="preserve"> : 
</t>
    </r>
    <r>
      <rPr>
        <i/>
        <sz val="11"/>
        <color theme="4"/>
        <rFont val="Calibri"/>
        <family val="2"/>
        <scheme val="minor"/>
      </rPr>
      <t>Incluant les frais de livraison</t>
    </r>
  </si>
  <si>
    <t>Prix global des consommables nécessaires à la mise en œuvre de la solution</t>
  </si>
  <si>
    <r>
      <rPr>
        <b/>
        <sz val="14"/>
        <color theme="1"/>
        <rFont val="Calibri"/>
        <family val="2"/>
        <scheme val="minor"/>
      </rPr>
      <t xml:space="preserve">Fourniture d’une armoire électronique de gestion des clés et services associés </t>
    </r>
    <r>
      <rPr>
        <b/>
        <sz val="11"/>
        <color theme="1"/>
        <rFont val="Calibri"/>
        <family val="2"/>
        <scheme val="minor"/>
      </rPr>
      <t xml:space="preserve">
2025-13 - ANNEXE FINANCIERE (BPU)</t>
    </r>
  </si>
  <si>
    <r>
      <rPr>
        <b/>
        <sz val="14"/>
        <color theme="1"/>
        <rFont val="Calibri"/>
        <family val="2"/>
        <scheme val="minor"/>
      </rPr>
      <t xml:space="preserve">Fourniture d’une armoire électronique de gestion des clés et services associés </t>
    </r>
    <r>
      <rPr>
        <b/>
        <sz val="11"/>
        <color theme="1"/>
        <rFont val="Calibri"/>
        <family val="2"/>
        <scheme val="minor"/>
      </rPr>
      <t xml:space="preserve">
2025-13 - ANNEXE FINANCIERE (DQE)</t>
    </r>
  </si>
  <si>
    <t>Prix
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</si>
</sst>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5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9" fontId="0" fillId="4" borderId="1" xfId="1" applyFont="1" applyFill="1" applyBorder="1" applyAlignment="1" applyProtection="1">
      <alignment horizontal="center" vertical="center"/>
      <protection locked="0"/>
    </xf>
    <xf numFmtId="9" fontId="4" fillId="4" borderId="6" xfId="1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Protection="1">
      <protection locked="0"/>
    </xf>
    <xf numFmtId="0" fontId="0" fillId="4" borderId="8" xfId="0" applyFill="1" applyBorder="1" applyAlignment="1" applyProtection="1">
      <alignment horizontal="center" vertical="center"/>
      <protection locked="0"/>
    </xf>
    <xf numFmtId="9" fontId="0" fillId="4" borderId="8" xfId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3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0D126-34DD-4541-93C9-42C2C4510B6B}">
  <sheetPr>
    <pageSetUpPr fitToPage="1"/>
  </sheetPr>
  <dimension ref="B1:G30"/>
  <sheetViews>
    <sheetView tabSelected="1" workbookViewId="0">
      <selection activeCell="B19" sqref="B19"/>
    </sheetView>
  </sheetViews>
  <sheetFormatPr baseColWidth="10" defaultColWidth="11.42578125" defaultRowHeight="15" x14ac:dyDescent="0.25"/>
  <cols>
    <col min="1" max="1" width="3.85546875" style="1" customWidth="1"/>
    <col min="2" max="2" width="75" style="1" customWidth="1"/>
    <col min="3" max="3" width="14.5703125" style="2" bestFit="1" customWidth="1"/>
    <col min="4" max="4" width="14.7109375" style="2" customWidth="1"/>
    <col min="5" max="5" width="14.5703125" style="2" bestFit="1" customWidth="1"/>
    <col min="6" max="6" width="14.7109375" style="1" customWidth="1"/>
    <col min="7" max="7" width="14.5703125" style="1" customWidth="1"/>
    <col min="8" max="16384" width="11.42578125" style="1"/>
  </cols>
  <sheetData>
    <row r="1" spans="2:7" ht="15.75" thickBot="1" x14ac:dyDescent="0.3"/>
    <row r="2" spans="2:7" ht="48.75" customHeight="1" thickBot="1" x14ac:dyDescent="0.3">
      <c r="B2" s="24" t="s">
        <v>21</v>
      </c>
      <c r="C2" s="25"/>
      <c r="D2" s="25"/>
      <c r="E2" s="25"/>
      <c r="F2" s="25"/>
      <c r="G2" s="26"/>
    </row>
    <row r="4" spans="2:7" x14ac:dyDescent="0.25">
      <c r="B4" s="4"/>
    </row>
    <row r="5" spans="2:7" ht="31.5" x14ac:dyDescent="0.25">
      <c r="C5" s="9" t="s">
        <v>13</v>
      </c>
      <c r="D5" s="9" t="s">
        <v>0</v>
      </c>
      <c r="E5" s="9" t="s">
        <v>14</v>
      </c>
    </row>
    <row r="6" spans="2:7" ht="39.75" customHeight="1" x14ac:dyDescent="0.25">
      <c r="B6" s="8" t="s">
        <v>16</v>
      </c>
      <c r="C6" s="14"/>
      <c r="D6" s="15"/>
      <c r="E6" s="7">
        <f>(C6*D6)+C6</f>
        <v>0</v>
      </c>
    </row>
    <row r="7" spans="2:7" ht="59.25" customHeight="1" x14ac:dyDescent="0.25">
      <c r="B7" s="8" t="s">
        <v>18</v>
      </c>
      <c r="C7" s="14"/>
      <c r="D7" s="15"/>
      <c r="E7" s="7">
        <f>(C7*D7)+C7</f>
        <v>0</v>
      </c>
    </row>
    <row r="8" spans="2:7" ht="45.75" customHeight="1" x14ac:dyDescent="0.25">
      <c r="B8" s="8" t="s">
        <v>8</v>
      </c>
      <c r="C8" s="14"/>
      <c r="D8" s="15"/>
      <c r="E8" s="7">
        <f t="shared" ref="E8:E12" si="0">(C8*D8)+C8</f>
        <v>0</v>
      </c>
    </row>
    <row r="9" spans="2:7" ht="51.75" customHeight="1" x14ac:dyDescent="0.25">
      <c r="B9" s="8" t="s">
        <v>7</v>
      </c>
      <c r="C9" s="14"/>
      <c r="D9" s="15"/>
      <c r="E9" s="7">
        <f t="shared" si="0"/>
        <v>0</v>
      </c>
    </row>
    <row r="10" spans="2:7" ht="38.25" customHeight="1" x14ac:dyDescent="0.25">
      <c r="B10" s="8" t="s">
        <v>6</v>
      </c>
      <c r="C10" s="14"/>
      <c r="D10" s="15"/>
      <c r="E10" s="7">
        <f t="shared" si="0"/>
        <v>0</v>
      </c>
    </row>
    <row r="11" spans="2:7" ht="55.5" customHeight="1" x14ac:dyDescent="0.25">
      <c r="B11" s="8" t="s">
        <v>12</v>
      </c>
      <c r="C11" s="14"/>
      <c r="D11" s="15"/>
      <c r="E11" s="7">
        <f t="shared" si="0"/>
        <v>0</v>
      </c>
    </row>
    <row r="12" spans="2:7" ht="30.75" customHeight="1" x14ac:dyDescent="0.25">
      <c r="B12" s="8" t="s">
        <v>5</v>
      </c>
      <c r="C12" s="14"/>
      <c r="D12" s="15"/>
      <c r="E12" s="7">
        <f t="shared" si="0"/>
        <v>0</v>
      </c>
    </row>
    <row r="14" spans="2:7" ht="15.75" thickBot="1" x14ac:dyDescent="0.3"/>
    <row r="15" spans="2:7" ht="48.75" customHeight="1" thickBot="1" x14ac:dyDescent="0.3">
      <c r="B15" s="3" t="s">
        <v>17</v>
      </c>
      <c r="C15" s="16"/>
    </row>
    <row r="16" spans="2:7" s="5" customFormat="1" ht="15.75" thickBot="1" x14ac:dyDescent="0.3">
      <c r="C16" s="6"/>
      <c r="D16" s="6"/>
      <c r="E16" s="6"/>
    </row>
    <row r="17" spans="2:7" ht="32.25" thickBot="1" x14ac:dyDescent="0.3">
      <c r="B17" s="3" t="s">
        <v>19</v>
      </c>
      <c r="C17" s="10" t="s">
        <v>1</v>
      </c>
      <c r="D17" s="10" t="s">
        <v>2</v>
      </c>
      <c r="E17" s="10" t="s">
        <v>0</v>
      </c>
      <c r="F17" s="10" t="s">
        <v>15</v>
      </c>
      <c r="G17" s="11" t="s">
        <v>3</v>
      </c>
    </row>
    <row r="18" spans="2:7" x14ac:dyDescent="0.25">
      <c r="B18" s="17" t="s">
        <v>4</v>
      </c>
      <c r="C18" s="18"/>
      <c r="D18" s="18"/>
      <c r="E18" s="19"/>
      <c r="F18" s="13">
        <f>C18*D18</f>
        <v>0</v>
      </c>
      <c r="G18" s="13">
        <f>(E18*F18)+F18</f>
        <v>0</v>
      </c>
    </row>
    <row r="19" spans="2:7" x14ac:dyDescent="0.25">
      <c r="B19" s="20" t="s">
        <v>4</v>
      </c>
      <c r="C19" s="18"/>
      <c r="D19" s="18"/>
      <c r="E19" s="19"/>
      <c r="F19" s="13">
        <f t="shared" ref="F19:F30" si="1">C19*D19</f>
        <v>0</v>
      </c>
      <c r="G19" s="13">
        <f t="shared" ref="G19:G30" si="2">(E19*F19)+F19</f>
        <v>0</v>
      </c>
    </row>
    <row r="20" spans="2:7" x14ac:dyDescent="0.25">
      <c r="B20" s="20" t="s">
        <v>4</v>
      </c>
      <c r="C20" s="18"/>
      <c r="D20" s="18"/>
      <c r="E20" s="19"/>
      <c r="F20" s="13">
        <f t="shared" si="1"/>
        <v>0</v>
      </c>
      <c r="G20" s="13">
        <f t="shared" si="2"/>
        <v>0</v>
      </c>
    </row>
    <row r="21" spans="2:7" x14ac:dyDescent="0.25">
      <c r="B21" s="20" t="s">
        <v>4</v>
      </c>
      <c r="C21" s="18"/>
      <c r="D21" s="18"/>
      <c r="E21" s="19"/>
      <c r="F21" s="13">
        <f t="shared" si="1"/>
        <v>0</v>
      </c>
      <c r="G21" s="13">
        <f t="shared" si="2"/>
        <v>0</v>
      </c>
    </row>
    <row r="22" spans="2:7" x14ac:dyDescent="0.25">
      <c r="B22" s="20" t="s">
        <v>4</v>
      </c>
      <c r="C22" s="18"/>
      <c r="D22" s="18"/>
      <c r="E22" s="19"/>
      <c r="F22" s="13">
        <f t="shared" si="1"/>
        <v>0</v>
      </c>
      <c r="G22" s="13">
        <f t="shared" si="2"/>
        <v>0</v>
      </c>
    </row>
    <row r="23" spans="2:7" x14ac:dyDescent="0.25">
      <c r="B23" s="20" t="s">
        <v>4</v>
      </c>
      <c r="C23" s="18"/>
      <c r="D23" s="18"/>
      <c r="E23" s="19"/>
      <c r="F23" s="13">
        <f t="shared" si="1"/>
        <v>0</v>
      </c>
      <c r="G23" s="13">
        <f t="shared" si="2"/>
        <v>0</v>
      </c>
    </row>
    <row r="24" spans="2:7" x14ac:dyDescent="0.25">
      <c r="B24" s="21"/>
      <c r="C24" s="18"/>
      <c r="D24" s="18"/>
      <c r="E24" s="19"/>
      <c r="F24" s="13">
        <f t="shared" si="1"/>
        <v>0</v>
      </c>
      <c r="G24" s="13">
        <f t="shared" si="2"/>
        <v>0</v>
      </c>
    </row>
    <row r="25" spans="2:7" x14ac:dyDescent="0.25">
      <c r="B25" s="21"/>
      <c r="C25" s="18"/>
      <c r="D25" s="18"/>
      <c r="E25" s="19"/>
      <c r="F25" s="13">
        <f t="shared" si="1"/>
        <v>0</v>
      </c>
      <c r="G25" s="13">
        <f t="shared" si="2"/>
        <v>0</v>
      </c>
    </row>
    <row r="26" spans="2:7" x14ac:dyDescent="0.25">
      <c r="B26" s="21"/>
      <c r="C26" s="18"/>
      <c r="D26" s="18"/>
      <c r="E26" s="19"/>
      <c r="F26" s="13">
        <f t="shared" si="1"/>
        <v>0</v>
      </c>
      <c r="G26" s="13">
        <f t="shared" si="2"/>
        <v>0</v>
      </c>
    </row>
    <row r="27" spans="2:7" x14ac:dyDescent="0.25">
      <c r="B27" s="21"/>
      <c r="C27" s="18"/>
      <c r="D27" s="18"/>
      <c r="E27" s="19"/>
      <c r="F27" s="13">
        <f t="shared" si="1"/>
        <v>0</v>
      </c>
      <c r="G27" s="13">
        <f t="shared" si="2"/>
        <v>0</v>
      </c>
    </row>
    <row r="28" spans="2:7" x14ac:dyDescent="0.25">
      <c r="B28" s="21"/>
      <c r="C28" s="18"/>
      <c r="D28" s="18"/>
      <c r="E28" s="19"/>
      <c r="F28" s="13">
        <f t="shared" si="1"/>
        <v>0</v>
      </c>
      <c r="G28" s="13">
        <f t="shared" si="2"/>
        <v>0</v>
      </c>
    </row>
    <row r="29" spans="2:7" x14ac:dyDescent="0.25">
      <c r="B29" s="21"/>
      <c r="C29" s="18"/>
      <c r="D29" s="18"/>
      <c r="E29" s="19"/>
      <c r="F29" s="13">
        <f t="shared" si="1"/>
        <v>0</v>
      </c>
      <c r="G29" s="13">
        <f t="shared" si="2"/>
        <v>0</v>
      </c>
    </row>
    <row r="30" spans="2:7" x14ac:dyDescent="0.25">
      <c r="B30" s="21"/>
      <c r="C30" s="18"/>
      <c r="D30" s="18"/>
      <c r="E30" s="19"/>
      <c r="F30" s="13">
        <f t="shared" si="1"/>
        <v>0</v>
      </c>
      <c r="G30" s="13">
        <f t="shared" si="2"/>
        <v>0</v>
      </c>
    </row>
  </sheetData>
  <sheetProtection algorithmName="SHA-512" hashValue="B2dUiOjwTzcFDEUpt2fPjw6oGkisgDUOejYIos+ykyaCgvTI9sCz7g95AgfMbsvT1eK5UVSS9Un5aNfXMi1v7Q==" saltValue="nFrRePLzEiv9F9MNyunHrg==" spinCount="100000" sheet="1" objects="1" scenarios="1"/>
  <mergeCells count="1">
    <mergeCell ref="B2:G2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2389F-CD04-4303-8A9A-386239A45DDB}">
  <sheetPr>
    <pageSetUpPr fitToPage="1"/>
  </sheetPr>
  <dimension ref="B1:E15"/>
  <sheetViews>
    <sheetView topLeftCell="A4" workbookViewId="0">
      <selection activeCell="D10" sqref="D10"/>
    </sheetView>
  </sheetViews>
  <sheetFormatPr baseColWidth="10" defaultColWidth="11.42578125" defaultRowHeight="15" x14ac:dyDescent="0.25"/>
  <cols>
    <col min="1" max="1" width="3.85546875" style="1" customWidth="1"/>
    <col min="2" max="2" width="100" style="1" customWidth="1"/>
    <col min="3" max="3" width="19.42578125" style="1" customWidth="1"/>
    <col min="4" max="4" width="14.5703125" style="2" bestFit="1" customWidth="1"/>
    <col min="5" max="5" width="18.28515625" style="2" customWidth="1"/>
    <col min="6" max="6" width="34.28515625" style="1" customWidth="1"/>
    <col min="7" max="16384" width="11.42578125" style="1"/>
  </cols>
  <sheetData>
    <row r="1" spans="2:5" ht="15.75" thickBot="1" x14ac:dyDescent="0.3"/>
    <row r="2" spans="2:5" ht="48.75" customHeight="1" thickBot="1" x14ac:dyDescent="0.3">
      <c r="B2" s="24" t="s">
        <v>22</v>
      </c>
      <c r="C2" s="25"/>
      <c r="D2" s="25"/>
      <c r="E2" s="26"/>
    </row>
    <row r="4" spans="2:5" x14ac:dyDescent="0.25">
      <c r="B4" s="4"/>
      <c r="C4" s="4"/>
    </row>
    <row r="5" spans="2:5" ht="47.25" x14ac:dyDescent="0.25">
      <c r="C5" s="9" t="s">
        <v>9</v>
      </c>
      <c r="D5" s="9" t="s">
        <v>23</v>
      </c>
      <c r="E5" s="9" t="s">
        <v>11</v>
      </c>
    </row>
    <row r="6" spans="2:5" ht="39.950000000000003" customHeight="1" x14ac:dyDescent="0.25">
      <c r="B6" s="8" t="s">
        <v>16</v>
      </c>
      <c r="C6" s="22">
        <v>1</v>
      </c>
      <c r="D6" s="23">
        <f>BPU!C6</f>
        <v>0</v>
      </c>
      <c r="E6" s="23">
        <f>C6*D6</f>
        <v>0</v>
      </c>
    </row>
    <row r="7" spans="2:5" ht="39.950000000000003" customHeight="1" x14ac:dyDescent="0.25">
      <c r="B7" s="8" t="s">
        <v>20</v>
      </c>
      <c r="C7" s="22">
        <v>1</v>
      </c>
      <c r="D7" s="23">
        <f>BPU!C7</f>
        <v>0</v>
      </c>
      <c r="E7" s="23">
        <f t="shared" ref="E7:E12" si="0">C7*D7</f>
        <v>0</v>
      </c>
    </row>
    <row r="8" spans="2:5" ht="39.950000000000003" customHeight="1" x14ac:dyDescent="0.25">
      <c r="B8" s="8" t="s">
        <v>8</v>
      </c>
      <c r="C8" s="22">
        <v>4</v>
      </c>
      <c r="D8" s="23">
        <f>BPU!C8</f>
        <v>0</v>
      </c>
      <c r="E8" s="23">
        <f t="shared" si="0"/>
        <v>0</v>
      </c>
    </row>
    <row r="9" spans="2:5" ht="39.950000000000003" customHeight="1" x14ac:dyDescent="0.25">
      <c r="B9" s="8" t="s">
        <v>7</v>
      </c>
      <c r="C9" s="22">
        <v>1</v>
      </c>
      <c r="D9" s="23">
        <f>BPU!C9</f>
        <v>0</v>
      </c>
      <c r="E9" s="23">
        <f t="shared" si="0"/>
        <v>0</v>
      </c>
    </row>
    <row r="10" spans="2:5" ht="39.950000000000003" customHeight="1" x14ac:dyDescent="0.25">
      <c r="B10" s="8" t="s">
        <v>6</v>
      </c>
      <c r="C10" s="22">
        <v>1</v>
      </c>
      <c r="D10" s="23">
        <f>BPU!C10</f>
        <v>0</v>
      </c>
      <c r="E10" s="23">
        <f t="shared" si="0"/>
        <v>0</v>
      </c>
    </row>
    <row r="11" spans="2:5" ht="39.950000000000003" customHeight="1" x14ac:dyDescent="0.25">
      <c r="B11" s="8" t="s">
        <v>12</v>
      </c>
      <c r="C11" s="22">
        <v>2</v>
      </c>
      <c r="D11" s="23">
        <f>BPU!C11</f>
        <v>0</v>
      </c>
      <c r="E11" s="23">
        <f t="shared" si="0"/>
        <v>0</v>
      </c>
    </row>
    <row r="12" spans="2:5" ht="39.950000000000003" customHeight="1" x14ac:dyDescent="0.25">
      <c r="B12" s="8" t="s">
        <v>5</v>
      </c>
      <c r="C12" s="22">
        <v>2</v>
      </c>
      <c r="D12" s="23">
        <f>BPU!C12</f>
        <v>0</v>
      </c>
      <c r="E12" s="23">
        <f t="shared" si="0"/>
        <v>0</v>
      </c>
    </row>
    <row r="13" spans="2:5" x14ac:dyDescent="0.25">
      <c r="E13" s="1"/>
    </row>
    <row r="14" spans="2:5" x14ac:dyDescent="0.25">
      <c r="E14" s="1"/>
    </row>
    <row r="15" spans="2:5" ht="15.75" x14ac:dyDescent="0.25">
      <c r="D15" s="6" t="s">
        <v>10</v>
      </c>
      <c r="E15" s="12">
        <f>SUM(E6:E12)</f>
        <v>0</v>
      </c>
    </row>
  </sheetData>
  <sheetProtection algorithmName="SHA-512" hashValue="UjAQsMDTKW6nv17aEjZraGeBGvusDWCjYLod6VupsKy2ZbohdjVoIrJhchOKIhlF0iqe8OgIcTW9nLWw9xAE9g==" saltValue="c1Oj45IEQ9O4xNnmksRc3w==" spinCount="100000" sheet="1" objects="1" scenarios="1"/>
  <mergeCells count="1">
    <mergeCell ref="B2:E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DQE</vt:lpstr>
      <vt:lpstr>BPU!_Toc175306549</vt:lpstr>
      <vt:lpstr>BPU!Zone_d_impression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ESNOL Aurelie</dc:creator>
  <cp:lastModifiedBy>CRECHE Charlotte</cp:lastModifiedBy>
  <cp:lastPrinted>2025-02-27T08:47:01Z</cp:lastPrinted>
  <dcterms:created xsi:type="dcterms:W3CDTF">2023-11-30T11:00:02Z</dcterms:created>
  <dcterms:modified xsi:type="dcterms:W3CDTF">2025-02-27T08:56:38Z</dcterms:modified>
</cp:coreProperties>
</file>