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2-JUD\PERPIGNAN_RLG\E-Marches\24-XXX-CT-XXX\1. DCE\VF\"/>
    </mc:Choice>
  </mc:AlternateContent>
  <xr:revisionPtr revIDLastSave="0" documentId="13_ncr:1_{8EF819D4-2658-4AFA-9C29-8538939ED8C9}" xr6:coauthVersionLast="47" xr6:coauthVersionMax="47" xr10:uidLastSave="{00000000-0000-0000-0000-000000000000}"/>
  <bookViews>
    <workbookView xWindow="-120" yWindow="-120" windowWidth="29040" windowHeight="15840" xr2:uid="{14EA3994-5ACF-42B4-9845-C1546D35B6C6}"/>
  </bookViews>
  <sheets>
    <sheet name="Répartition cotraitants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I">#REF!</definedName>
    <definedName name="\S">#REF!</definedName>
    <definedName name="__123Graph_A" hidden="1">[1]Démol.!$D$42:$D$51</definedName>
    <definedName name="__123Graph_B" hidden="1">[1]Démol.!$F$42:$F$51</definedName>
    <definedName name="__123Graph_C" hidden="1">[1]Ravalement!$F$10:$F$42</definedName>
    <definedName name="__123Graph_D" hidden="1">[1]Démol.!$G$42:$G$51</definedName>
    <definedName name="__key2" hidden="1">#REF!</definedName>
    <definedName name="_Fill" hidden="1">[2]Bord.!#REF!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fc" hidden="1">#REF!</definedName>
    <definedName name="alpha">'[3]A.8 - RECAP COUT FONCT.'!#REF!</definedName>
    <definedName name="alpha1">#REF!</definedName>
    <definedName name="alpha2">#REF!</definedName>
    <definedName name="b" hidden="1">#REF!</definedName>
    <definedName name="B350JP">[4]PU!$H$25</definedName>
    <definedName name="C_">#REF!</definedName>
    <definedName name="ccb">#REF!</definedName>
    <definedName name="ccfa">#REF!</definedName>
    <definedName name="cch">#REF!</definedName>
    <definedName name="ccp">#REF!</definedName>
    <definedName name="cct">#REF!</definedName>
    <definedName name="cdem">#REF!</definedName>
    <definedName name="celec">#REF!</definedName>
    <definedName name="cet">#REF!</definedName>
    <definedName name="cev">#REF!</definedName>
    <definedName name="cfa">#REF!</definedName>
    <definedName name="cfaibl">#REF!</definedName>
    <definedName name="cge">#REF!</definedName>
    <definedName name="co">'[5]23.C.Faibles avec cables detail'!$R$1</definedName>
    <definedName name="coef">#REF!</definedName>
    <definedName name="COEF00">#REF!*#REF!</definedName>
    <definedName name="COEF01">#REF!*#REF!</definedName>
    <definedName name="COEF02">#REF!*#REF!</definedName>
    <definedName name="COEF03">#REF!*#REF!</definedName>
    <definedName name="COEF04">#REF!*#REF!</definedName>
    <definedName name="COEF05">#REF!*#REF!</definedName>
    <definedName name="COEF06">#REF!*#REF!</definedName>
    <definedName name="COEF07">#REF!*#REF!</definedName>
    <definedName name="COEF08">#REF!*#REF!</definedName>
    <definedName name="COEF09">#REF!*#REF!</definedName>
    <definedName name="COEF1">#REF!</definedName>
    <definedName name="COEF10">#REF!*#REF!</definedName>
    <definedName name="COEF11">#REF!*#REF!</definedName>
    <definedName name="COEF11B">#REF!*#REF!</definedName>
    <definedName name="COEF12">#REF!*#REF!</definedName>
    <definedName name="COEF13">#REF!*#REF!</definedName>
    <definedName name="COEF13C">#REF!*#REF!</definedName>
    <definedName name="COEF14">#REF!*#REF!</definedName>
    <definedName name="COEF15">#REF!*#REF!</definedName>
    <definedName name="COEF16">#REF!*#REF!</definedName>
    <definedName name="COEF17">#REF!*#REF!</definedName>
    <definedName name="COEF18">#REF!*#REF!</definedName>
    <definedName name="COEF19">#REF!*#REF!</definedName>
    <definedName name="COEF2">#REF!</definedName>
    <definedName name="COEF20">#REF!*#REF!</definedName>
    <definedName name="COEF21">#REF!*#REF!</definedName>
    <definedName name="COEF22">#REF!*#REF!</definedName>
    <definedName name="COEF23">#REF!*#REF!</definedName>
    <definedName name="COEF24">#REF!*#REF!</definedName>
    <definedName name="COEF25">#REF!*#REF!</definedName>
    <definedName name="COEF26">#REF!*#REF!</definedName>
    <definedName name="COEF27">#REF!*#REF!</definedName>
    <definedName name="COEF28">#REF!*#REF!</definedName>
    <definedName name="COEF29">#REF!*#REF!</definedName>
    <definedName name="COEF3">#REF!</definedName>
    <definedName name="COEF30">#REF!*#REF!</definedName>
    <definedName name="COEF31">#REF!*#REF!</definedName>
    <definedName name="COEF32">#REF!*#REF!</definedName>
    <definedName name="COEF33">#REF!*#REF!</definedName>
    <definedName name="COEF34">#REF!*#REF!</definedName>
    <definedName name="Coefcfa">'[6]23.C.Faibles modifié'!$O$1</definedName>
    <definedName name="coefvente">#REF!</definedName>
    <definedName name="cplom">#REF!</definedName>
    <definedName name="cser">#REF!</definedName>
    <definedName name="cter">#REF!</definedName>
    <definedName name="cvrd">#REF!</definedName>
    <definedName name="cvte">[6]Comparatif!$H$1</definedName>
    <definedName name="D">#REF!</definedName>
    <definedName name="DALL" hidden="1">#REF!</definedName>
    <definedName name="DPD">[4]PU!$H$321</definedName>
    <definedName name="E">#REF!</definedName>
    <definedName name="F">#REF!</definedName>
    <definedName name="GBP">[4]PU!$H$23</definedName>
    <definedName name="HAP">[4]PU!$H$50</definedName>
    <definedName name="hy">#REF!</definedName>
    <definedName name="K03_">'[7]Lot 3'!$J$5</definedName>
    <definedName name="kes">#REF!</definedName>
    <definedName name="kgf">#REF!</definedName>
    <definedName name="kmo">#REF!</definedName>
    <definedName name="kpf">#REF!</definedName>
    <definedName name="kst">#REF!</definedName>
    <definedName name="LISTE">#REF!</definedName>
    <definedName name="LISTE1">#REF!</definedName>
    <definedName name="ll" hidden="1">#REF!</definedName>
    <definedName name="m" hidden="1">#REF!</definedName>
    <definedName name="MH1P">[4]PU!$H$27</definedName>
    <definedName name="p" hidden="1">#REF!</definedName>
    <definedName name="P.U1">600</definedName>
    <definedName name="P.U10">2200</definedName>
    <definedName name="P.U11">80</definedName>
    <definedName name="P.U12">580</definedName>
    <definedName name="P.U13">200</definedName>
    <definedName name="P.U14">80</definedName>
    <definedName name="P.U15">100</definedName>
    <definedName name="P.U16">50</definedName>
    <definedName name="P.U2">400</definedName>
    <definedName name="P.U3">650</definedName>
    <definedName name="P.U4">900</definedName>
    <definedName name="P.U5">900</definedName>
    <definedName name="P.U6">400</definedName>
    <definedName name="P.U7">900</definedName>
    <definedName name="P.U8">2000</definedName>
    <definedName name="P.U9">2000</definedName>
    <definedName name="pau" hidden="1">[8]SMP!#REF!</definedName>
    <definedName name="POT" hidden="1">#REF!</definedName>
    <definedName name="POTr" hidden="1">#REF!</definedName>
    <definedName name="POU" hidden="1">[1]Démol.!$G$42:$G$51</definedName>
    <definedName name="RRR" hidden="1">#REF!</definedName>
    <definedName name="T" hidden="1">#REF!</definedName>
    <definedName name="th">'[5]23.C.Faibles avec cables detail'!$Q$1</definedName>
    <definedName name="THE">[4]PU!$H$9</definedName>
    <definedName name="TSP">[4]PU!$H$52</definedName>
    <definedName name="W" hidden="1">#REF!</definedName>
    <definedName name="X">#REF!</definedName>
    <definedName name="Y">#REF!</definedName>
    <definedName name="Z">#REF!</definedName>
    <definedName name="_xlnm.Print_Area" localSheetId="0">'Répartition cotraitants'!$A$3:$F$27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3" l="1"/>
  <c r="D11" i="3" s="1"/>
  <c r="E11" i="3" s="1"/>
  <c r="E22" i="3"/>
  <c r="D22" i="3"/>
  <c r="C22" i="3"/>
  <c r="F22" i="3" l="1"/>
  <c r="C9" i="3"/>
  <c r="C8" i="3" s="1"/>
  <c r="C12" i="3"/>
  <c r="F16" i="3"/>
  <c r="C18" i="3"/>
  <c r="F20" i="3"/>
  <c r="C25" i="3" l="1"/>
  <c r="D9" i="3"/>
  <c r="D8" i="3" s="1"/>
  <c r="F17" i="3"/>
  <c r="F21" i="3"/>
  <c r="E18" i="3"/>
  <c r="D18" i="3"/>
  <c r="F14" i="3"/>
  <c r="F15" i="3"/>
  <c r="F19" i="3"/>
  <c r="E9" i="3" l="1"/>
  <c r="E8" i="3" s="1"/>
  <c r="F18" i="3"/>
  <c r="C26" i="3"/>
  <c r="C27" i="3" s="1"/>
  <c r="D12" i="3"/>
  <c r="D25" i="3" s="1"/>
  <c r="E12" i="3"/>
  <c r="F8" i="3" l="1"/>
  <c r="E25" i="3"/>
  <c r="E26" i="3" s="1"/>
  <c r="E27" i="3" s="1"/>
  <c r="D26" i="3"/>
  <c r="D27" i="3" s="1"/>
  <c r="F12" i="3"/>
  <c r="F13" i="3"/>
  <c r="F25" i="3" l="1"/>
  <c r="F26" i="3" s="1"/>
  <c r="F27" i="3" s="1"/>
</calcChain>
</file>

<file path=xl/sharedStrings.xml><?xml version="1.0" encoding="utf-8"?>
<sst xmlns="http://schemas.openxmlformats.org/spreadsheetml/2006/main" count="36" uniqueCount="36">
  <si>
    <t>Eléments de mission 
n°</t>
  </si>
  <si>
    <t xml:space="preserve">Nom du candidat : </t>
  </si>
  <si>
    <t>PHASE CONCEPTION</t>
  </si>
  <si>
    <t>PHASE REALISATION</t>
  </si>
  <si>
    <t>PHASE OFFRE</t>
  </si>
  <si>
    <t>Phase 1.1</t>
  </si>
  <si>
    <t>Phase 1.2</t>
  </si>
  <si>
    <t>APS</t>
  </si>
  <si>
    <t>PC/AT</t>
  </si>
  <si>
    <t>APD</t>
  </si>
  <si>
    <t>PRO</t>
  </si>
  <si>
    <t>Contrôle des études d'exécution  du marché de conception, réalisation et aménagement</t>
  </si>
  <si>
    <t>Période de GPA du marché de conception, réalisation et aménagement</t>
  </si>
  <si>
    <t xml:space="preserve">Intitulé éléments de mission </t>
  </si>
  <si>
    <t>Contrôle lors de l'exécution des travaux et suivi de la réception du marché de conception, réalisation et aménagement</t>
  </si>
  <si>
    <t>Total en euros</t>
  </si>
  <si>
    <t>Etudes de sol</t>
  </si>
  <si>
    <t>Montant HT</t>
  </si>
  <si>
    <t>TVA 20 %</t>
  </si>
  <si>
    <t>Montant TTC</t>
  </si>
  <si>
    <t>ANNEXE 3 : REPARTITION DES PAIEMENTS ENTRE COTRAITANTS</t>
  </si>
  <si>
    <t>Cotraitant n°1</t>
  </si>
  <si>
    <t>Cotraitant n°2</t>
  </si>
  <si>
    <t>Cotraitant n°3</t>
  </si>
  <si>
    <t>Phase 2.1</t>
  </si>
  <si>
    <t>Phase 2.2</t>
  </si>
  <si>
    <t>Phase 2.3</t>
  </si>
  <si>
    <t>TRANCHES OPTIONNELLES</t>
  </si>
  <si>
    <t>TO1</t>
  </si>
  <si>
    <t>TO2</t>
  </si>
  <si>
    <t>Analyse des 4 propositions initiales</t>
  </si>
  <si>
    <t>Assistance lors des ateliers de dialogue</t>
  </si>
  <si>
    <t>Analyse des 4 offres finales</t>
  </si>
  <si>
    <t>MISSION DE CONTRÔLE TECHNIQUE
RELOGEMENT PROVISOIRE DU TRIBUNAL JUDICIAIRE PERPIGNAN</t>
  </si>
  <si>
    <t xml:space="preserve">Contrôle technique durant la phase exécution des travaux de remise en état du site </t>
  </si>
  <si>
    <t>Contrôle technique durant la phase exécution des travaux de démontage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</si>
</sst>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;;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Helv"/>
    </font>
    <font>
      <b/>
      <sz val="9"/>
      <color rgb="FFFF0000"/>
      <name val="Marianne"/>
      <family val="3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b/>
      <sz val="9"/>
      <name val="Marianne"/>
      <family val="3"/>
    </font>
    <font>
      <sz val="9"/>
      <name val="Marianne"/>
      <family val="3"/>
    </font>
    <font>
      <b/>
      <u val="doubleAccounting"/>
      <sz val="9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4" fillId="0" borderId="0">
      <alignment wrapText="1"/>
    </xf>
    <xf numFmtId="4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</cellStyleXfs>
  <cellXfs count="56">
    <xf numFmtId="0" fontId="0" fillId="0" borderId="0" xfId="0"/>
    <xf numFmtId="0" fontId="5" fillId="0" borderId="0" xfId="0" applyFont="1" applyAlignment="1" applyProtection="1">
      <alignment vertical="center"/>
      <protection hidden="1"/>
    </xf>
    <xf numFmtId="0" fontId="6" fillId="0" borderId="0" xfId="2" applyFont="1"/>
    <xf numFmtId="0" fontId="7" fillId="3" borderId="0" xfId="2" applyFont="1" applyFill="1" applyAlignment="1">
      <alignment horizontal="center" wrapText="1"/>
    </xf>
    <xf numFmtId="0" fontId="7" fillId="3" borderId="0" xfId="2" applyFont="1" applyFill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8" fillId="4" borderId="9" xfId="2" applyFont="1" applyFill="1" applyBorder="1" applyAlignment="1">
      <alignment horizontal="left" vertical="center" wrapText="1" indent="1"/>
    </xf>
    <xf numFmtId="0" fontId="8" fillId="4" borderId="31" xfId="2" applyFont="1" applyFill="1" applyBorder="1" applyAlignment="1">
      <alignment horizontal="left" vertical="center" indent="1"/>
    </xf>
    <xf numFmtId="0" fontId="8" fillId="4" borderId="9" xfId="2" applyFont="1" applyFill="1" applyBorder="1" applyAlignment="1">
      <alignment horizontal="center" vertical="center" wrapText="1"/>
    </xf>
    <xf numFmtId="0" fontId="8" fillId="4" borderId="10" xfId="2" applyFont="1" applyFill="1" applyBorder="1" applyAlignment="1">
      <alignment horizontal="center" vertical="center" wrapText="1"/>
    </xf>
    <xf numFmtId="0" fontId="8" fillId="4" borderId="11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44" fontId="8" fillId="2" borderId="19" xfId="1" applyFont="1" applyFill="1" applyBorder="1" applyAlignment="1">
      <alignment horizontal="right" vertical="center" wrapText="1"/>
    </xf>
    <xf numFmtId="44" fontId="8" fillId="2" borderId="2" xfId="1" applyFont="1" applyFill="1" applyBorder="1" applyAlignment="1">
      <alignment horizontal="right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3" xfId="2" applyFont="1" applyBorder="1" applyAlignment="1">
      <alignment vertical="center" wrapText="1"/>
    </xf>
    <xf numFmtId="44" fontId="9" fillId="0" borderId="32" xfId="3" applyNumberFormat="1" applyFont="1" applyBorder="1" applyAlignment="1" applyProtection="1">
      <alignment horizontal="right" vertical="center" wrapText="1" shrinkToFit="1"/>
      <protection hidden="1"/>
    </xf>
    <xf numFmtId="44" fontId="9" fillId="0" borderId="12" xfId="3" applyNumberFormat="1" applyFont="1" applyBorder="1" applyAlignment="1" applyProtection="1">
      <alignment horizontal="right" vertical="center" wrapText="1" shrinkToFit="1"/>
      <protection hidden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44" fontId="8" fillId="2" borderId="19" xfId="2" applyNumberFormat="1" applyFont="1" applyFill="1" applyBorder="1" applyAlignment="1">
      <alignment horizontal="right" vertical="center" wrapText="1"/>
    </xf>
    <xf numFmtId="44" fontId="8" fillId="2" borderId="2" xfId="2" applyNumberFormat="1" applyFont="1" applyFill="1" applyBorder="1" applyAlignment="1">
      <alignment horizontal="right" vertical="center" wrapText="1"/>
    </xf>
    <xf numFmtId="44" fontId="9" fillId="0" borderId="33" xfId="2" applyNumberFormat="1" applyFont="1" applyBorder="1" applyAlignment="1" applyProtection="1">
      <alignment horizontal="right" vertical="center" wrapText="1" shrinkToFit="1"/>
      <protection hidden="1"/>
    </xf>
    <xf numFmtId="44" fontId="9" fillId="0" borderId="13" xfId="2" applyNumberFormat="1" applyFont="1" applyBorder="1" applyAlignment="1" applyProtection="1">
      <alignment horizontal="right" vertical="center" wrapText="1" shrinkToFit="1"/>
      <protection hidden="1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25" xfId="2" applyFont="1" applyBorder="1" applyAlignment="1">
      <alignment vertical="center" wrapText="1"/>
    </xf>
    <xf numFmtId="44" fontId="9" fillId="0" borderId="20" xfId="2" applyNumberFormat="1" applyFont="1" applyBorder="1" applyAlignment="1" applyProtection="1">
      <alignment horizontal="right" vertical="center" wrapText="1" shrinkToFit="1"/>
      <protection hidden="1"/>
    </xf>
    <xf numFmtId="44" fontId="9" fillId="0" borderId="17" xfId="2" applyNumberFormat="1" applyFont="1" applyBorder="1" applyAlignment="1" applyProtection="1">
      <alignment horizontal="right" vertical="center" wrapText="1" shrinkToFit="1"/>
      <protection hidden="1"/>
    </xf>
    <xf numFmtId="0" fontId="8" fillId="0" borderId="7" xfId="2" applyFont="1" applyBorder="1" applyAlignment="1">
      <alignment horizontal="center" vertical="center" wrapText="1"/>
    </xf>
    <xf numFmtId="0" fontId="8" fillId="0" borderId="37" xfId="2" applyFont="1" applyBorder="1" applyAlignment="1">
      <alignment vertical="center" wrapText="1"/>
    </xf>
    <xf numFmtId="44" fontId="9" fillId="0" borderId="39" xfId="2" applyNumberFormat="1" applyFont="1" applyBorder="1" applyAlignment="1" applyProtection="1">
      <alignment horizontal="right" vertical="center" wrapText="1" shrinkToFit="1"/>
      <protection hidden="1"/>
    </xf>
    <xf numFmtId="44" fontId="9" fillId="0" borderId="14" xfId="2" applyNumberFormat="1" applyFont="1" applyBorder="1" applyAlignment="1" applyProtection="1">
      <alignment horizontal="right" vertical="center" wrapText="1" shrinkToFit="1"/>
      <protection hidden="1"/>
    </xf>
    <xf numFmtId="0" fontId="8" fillId="0" borderId="38" xfId="2" applyFont="1" applyBorder="1" applyAlignment="1">
      <alignment vertical="center" wrapText="1"/>
    </xf>
    <xf numFmtId="44" fontId="9" fillId="0" borderId="40" xfId="2" applyNumberFormat="1" applyFont="1" applyBorder="1" applyAlignment="1" applyProtection="1">
      <alignment horizontal="right" vertical="center" wrapText="1" shrinkToFit="1"/>
      <protection hidden="1"/>
    </xf>
    <xf numFmtId="0" fontId="8" fillId="4" borderId="35" xfId="2" applyFont="1" applyFill="1" applyBorder="1" applyAlignment="1">
      <alignment horizontal="center" vertical="center" wrapText="1"/>
    </xf>
    <xf numFmtId="0" fontId="8" fillId="4" borderId="36" xfId="2" applyFont="1" applyFill="1" applyBorder="1" applyAlignment="1">
      <alignment horizontal="center" vertical="center" wrapText="1"/>
    </xf>
    <xf numFmtId="44" fontId="8" fillId="0" borderId="22" xfId="3" applyNumberFormat="1" applyFont="1" applyFill="1" applyBorder="1" applyAlignment="1" applyProtection="1">
      <alignment horizontal="right" vertical="center" wrapText="1" shrinkToFit="1"/>
      <protection hidden="1"/>
    </xf>
    <xf numFmtId="0" fontId="8" fillId="4" borderId="4" xfId="2" applyFont="1" applyFill="1" applyBorder="1" applyAlignment="1">
      <alignment horizontal="center" vertical="center" wrapText="1"/>
    </xf>
    <xf numFmtId="0" fontId="8" fillId="4" borderId="34" xfId="2" applyFont="1" applyFill="1" applyBorder="1" applyAlignment="1">
      <alignment horizontal="center" vertical="center" wrapText="1"/>
    </xf>
    <xf numFmtId="44" fontId="8" fillId="0" borderId="21" xfId="3" applyNumberFormat="1" applyFont="1" applyFill="1" applyBorder="1" applyAlignment="1" applyProtection="1">
      <alignment horizontal="right" vertical="center" wrapText="1" shrinkToFit="1"/>
      <protection hidden="1"/>
    </xf>
    <xf numFmtId="44" fontId="8" fillId="0" borderId="18" xfId="3" applyNumberFormat="1" applyFont="1" applyFill="1" applyBorder="1" applyAlignment="1" applyProtection="1">
      <alignment horizontal="right" vertical="center" wrapText="1" shrinkToFit="1"/>
      <protection hidden="1"/>
    </xf>
    <xf numFmtId="0" fontId="8" fillId="4" borderId="23" xfId="2" applyFont="1" applyFill="1" applyBorder="1" applyAlignment="1">
      <alignment horizontal="center" vertical="center" wrapText="1"/>
    </xf>
    <xf numFmtId="0" fontId="8" fillId="4" borderId="24" xfId="2" applyFont="1" applyFill="1" applyBorder="1" applyAlignment="1">
      <alignment horizontal="center" vertical="center" wrapText="1"/>
    </xf>
    <xf numFmtId="44" fontId="10" fillId="0" borderId="24" xfId="3" applyNumberFormat="1" applyFont="1" applyFill="1" applyBorder="1" applyAlignment="1" applyProtection="1">
      <alignment horizontal="right" vertical="center" wrapText="1" shrinkToFit="1"/>
      <protection hidden="1"/>
    </xf>
    <xf numFmtId="44" fontId="10" fillId="0" borderId="17" xfId="3" applyNumberFormat="1" applyFont="1" applyFill="1" applyBorder="1" applyAlignment="1" applyProtection="1">
      <alignment horizontal="right" vertical="center" wrapText="1" shrinkToFit="1"/>
      <protection hidden="1"/>
    </xf>
    <xf numFmtId="0" fontId="6" fillId="0" borderId="27" xfId="2" applyFont="1" applyBorder="1"/>
    <xf numFmtId="0" fontId="6" fillId="0" borderId="28" xfId="2" applyFont="1" applyBorder="1"/>
    <xf numFmtId="0" fontId="6" fillId="0" borderId="29" xfId="2" applyFont="1" applyBorder="1"/>
    <xf numFmtId="0" fontId="6" fillId="0" borderId="30" xfId="2" applyFont="1" applyBorder="1"/>
    <xf numFmtId="0" fontId="6" fillId="0" borderId="14" xfId="2" applyFont="1" applyBorder="1"/>
    <xf numFmtId="0" fontId="6" fillId="0" borderId="15" xfId="2" applyFont="1" applyBorder="1"/>
    <xf numFmtId="0" fontId="6" fillId="0" borderId="26" xfId="2" applyFont="1" applyBorder="1"/>
    <xf numFmtId="0" fontId="6" fillId="0" borderId="16" xfId="2" applyFont="1" applyBorder="1"/>
  </cellXfs>
  <cellStyles count="7">
    <cellStyle name="Milliers 2" xfId="3" xr:uid="{FD5FEFCD-A587-4364-B9C2-631DFE6BF3C5}"/>
    <cellStyle name="Monétaire" xfId="1" builtinId="4"/>
    <cellStyle name="Monétaire 2" xfId="5" xr:uid="{8CC6B162-DFE0-40AE-8065-533586FE4842}"/>
    <cellStyle name="Normal" xfId="0" builtinId="0"/>
    <cellStyle name="Normal 2" xfId="2" xr:uid="{3288AEF5-11DC-4EA9-80A5-3F4DA4CAF28A}"/>
    <cellStyle name="Normal 2 2" xfId="4" xr:uid="{9B30C92B-0668-4E07-9ADB-3CD89CB7D0C3}"/>
    <cellStyle name="Normal 3" xfId="6" xr:uid="{3738E79E-5314-4DF2-B1C1-C51D5C28B6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jaf'affaire\Mes%20Documents\METRES'BORD\FEUILLES'METRE\GROS-OEUVRE\METRES'B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m&#233;tr&#233;-bord\Mes%20Documents\AB2FR'AFFAIRE\0022TAHITI\TAHITI'BORD'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COMMUN\_Gescem\Exploit%20par%20n&#176;%20affaire\JUS02081%20-%20progr%20EPMineurs\JUS02081%20-%20EXECUTION\Ex&#233;cution%20-%20Phases%201%20&#224;%207%2012052003\phase%205\Cout%20global\ADDITIF\A12567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Perso\Patrick\B502%20ETRECHY%20LeRoussay\D&#233;bours\ETRECHY%20%20D&#233;bours%20VR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ATA\Services$\TM\Commun\%23%20ETUDES%20COMMUNES\Affaires%20en%20cours\Baumettes%202\MISE%20AU%20POINT%20MARCHE%20janv%202012\Modif%20DQE%20JV\Lot%2023%20Courants%20faibles\Bordereau%20cfa%20CORDIER%20et%20LEGRAS%20corrig&#233;%20MW%20et%20cabl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ATA\Services$\Users\benoit.gars\AppData\Local\Microsoft\Windows\Temporary%20Internet%20Files\Content.Outlook\EIT3TKFH\Autres%20DPGF\Modif%20DQE%20JV\Lot%2023%20Courants%20faibles\Bordereau%20cfa%20CORDIER%20et%20LEGRAS%20corrig&#233;%20MW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TM\Commun\%23%20ETUDES%20COMMUNES\Affaires%20en%20cours\Baumettes%202\Dossier%20Etude%20JV\Bordereaux%20Vente\00%20DPGF%20GOLo%20OTS%2000%20-03-04%20V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cuments%20partag&#233;es\JAF'AFFAIRE\JAF2001\0101GRIGNY\@GRIGNY'CES600'APD'AVRIL'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valement"/>
      <sheetName val="Démol."/>
      <sheetName val="ENTETE"/>
      <sheetName val="Terrass."/>
      <sheetName val="S.Isolées"/>
      <sheetName val="S.Filantes"/>
      <sheetName val="C.Ascens."/>
      <sheetName val="Voiles"/>
      <sheetName val="Pot. Rect."/>
      <sheetName val="Pot. Circ."/>
      <sheetName val="Poutres"/>
      <sheetName val="Dalles"/>
      <sheetName val="GC - Acroteres"/>
      <sheetName val="Maç."/>
      <sheetName val="Rénov."/>
      <sheetName val="Murets"/>
      <sheetName val="Conduits"/>
      <sheetName val="Divers"/>
    </sheetNames>
    <sheetDataSet>
      <sheetData sheetId="0" refreshError="1">
        <row r="10">
          <cell r="F10" t="str">
            <v>-</v>
          </cell>
        </row>
        <row r="11">
          <cell r="F11" t="str">
            <v>-</v>
          </cell>
        </row>
        <row r="12">
          <cell r="F12" t="str">
            <v>-</v>
          </cell>
        </row>
        <row r="13">
          <cell r="F13" t="str">
            <v>-</v>
          </cell>
        </row>
        <row r="14">
          <cell r="F14" t="str">
            <v>-</v>
          </cell>
        </row>
        <row r="15">
          <cell r="F15" t="str">
            <v>-</v>
          </cell>
        </row>
        <row r="16">
          <cell r="F16" t="str">
            <v>-</v>
          </cell>
        </row>
        <row r="17">
          <cell r="F17" t="str">
            <v>-</v>
          </cell>
        </row>
        <row r="18">
          <cell r="F18" t="str">
            <v>-</v>
          </cell>
        </row>
        <row r="19">
          <cell r="F19" t="str">
            <v>-</v>
          </cell>
        </row>
        <row r="20">
          <cell r="F20" t="str">
            <v>-</v>
          </cell>
        </row>
        <row r="21">
          <cell r="F21" t="str">
            <v>-</v>
          </cell>
        </row>
        <row r="22">
          <cell r="F22" t="str">
            <v>-</v>
          </cell>
        </row>
        <row r="23">
          <cell r="F23" t="str">
            <v>-</v>
          </cell>
        </row>
        <row r="24">
          <cell r="F24" t="str">
            <v>-</v>
          </cell>
        </row>
        <row r="25">
          <cell r="F25" t="str">
            <v>-</v>
          </cell>
        </row>
        <row r="26">
          <cell r="F26" t="str">
            <v>-</v>
          </cell>
        </row>
        <row r="27">
          <cell r="F27" t="str">
            <v>-</v>
          </cell>
        </row>
        <row r="28">
          <cell r="F28" t="str">
            <v>-</v>
          </cell>
        </row>
        <row r="29">
          <cell r="F29" t="str">
            <v>-</v>
          </cell>
        </row>
        <row r="30">
          <cell r="F30" t="str">
            <v>-</v>
          </cell>
        </row>
        <row r="31">
          <cell r="F31" t="str">
            <v>-</v>
          </cell>
        </row>
        <row r="32">
          <cell r="F32" t="str">
            <v>-</v>
          </cell>
        </row>
        <row r="33">
          <cell r="F33" t="str">
            <v>-</v>
          </cell>
        </row>
        <row r="34">
          <cell r="F34" t="str">
            <v>-</v>
          </cell>
        </row>
        <row r="35">
          <cell r="F35" t="str">
            <v>-</v>
          </cell>
        </row>
        <row r="36">
          <cell r="F36" t="str">
            <v>-</v>
          </cell>
        </row>
        <row r="38">
          <cell r="F38" t="str">
            <v>-</v>
          </cell>
        </row>
        <row r="39">
          <cell r="F39" t="str">
            <v>-</v>
          </cell>
        </row>
      </sheetData>
      <sheetData sheetId="1" refreshError="1">
        <row r="50">
          <cell r="D50">
            <v>0</v>
          </cell>
        </row>
        <row r="51">
          <cell r="D51" t="str">
            <v xml:space="preserve">     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."/>
      <sheetName val="CES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1 - secteurs d'usage"/>
      <sheetName val="A.2 - Sections Techniques"/>
      <sheetName val="A.5 - Coût d'exploit"/>
      <sheetName val="A.6 - consommations"/>
      <sheetName val="A7 Coûts remplacement"/>
      <sheetName val="A.8 - RECAP COUT FONCT.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DPGF"/>
      <sheetName val="Analyse des offres"/>
      <sheetName val="DPGF old"/>
      <sheetName val="DPGF Cuisine"/>
      <sheetName val="Débours"/>
      <sheetName val="Analyse &gt; EquipF. Var"/>
      <sheetName val="Analyse NBS &gt; EquipF"/>
      <sheetName val="Analyse Bonne &gt; EquipF"/>
      <sheetName val="Chariot distribution repas"/>
      <sheetName val="Tableau récapitulatif"/>
      <sheetName val="Quantitatif &amp; Débours"/>
      <sheetName val="Codes Fiches loc.(complt)"/>
      <sheetName val="Codes Fiches loc.(final)"/>
      <sheetName val="Débours (ss PU)"/>
      <sheetName val="Codes Loc"/>
      <sheetName val="PU-maison centrale"/>
      <sheetName val="Estimation 040729 - old"/>
      <sheetName val="Estimation 040729 Récap. - old"/>
      <sheetName val="Quantitatif Initial - old"/>
      <sheetName val="Pointage Fiches locaux - old"/>
      <sheetName val="PU - EPM - old"/>
      <sheetName val="DPGF Mobilier - Equipement"/>
      <sheetName val="A_8 _ RECAP COUT FONCT_"/>
      <sheetName val="métrés cl"/>
      <sheetName val="Lot cloisons"/>
      <sheetName val="DPGFcloison"/>
      <sheetName val="métrés archi"/>
      <sheetName val="Lot FP"/>
      <sheetName val="Lots peinture"/>
      <sheetName val="Lots archi"/>
      <sheetName val="DPGFarchi"/>
      <sheetName val="Traitement de faç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D"/>
      <sheetName val="PU"/>
    </sheetNames>
    <sheetDataSet>
      <sheetData sheetId="0"/>
      <sheetData sheetId="1">
        <row r="9">
          <cell r="H9">
            <v>26.5</v>
          </cell>
        </row>
        <row r="23">
          <cell r="H23">
            <v>78.640500000000003</v>
          </cell>
        </row>
        <row r="25">
          <cell r="H25">
            <v>87.55</v>
          </cell>
        </row>
        <row r="27">
          <cell r="H27">
            <v>117.7</v>
          </cell>
        </row>
        <row r="50">
          <cell r="H50">
            <v>1.2257</v>
          </cell>
        </row>
        <row r="52">
          <cell r="H52">
            <v>0.70040000000000002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23.C.Faibles "/>
      <sheetName val="Comparatif"/>
      <sheetName val="Comparatif 2"/>
      <sheetName val="Lot 23Base Legras"/>
      <sheetName val="23.C.Faibles avec cables detail"/>
      <sheetName val="23.C.Faibles avec cables JL"/>
      <sheetName val="23.C.FaiblesP V3JL"/>
      <sheetName val="Feuil2"/>
      <sheetName val="Feuil3"/>
    </sheetNames>
    <sheetDataSet>
      <sheetData sheetId="0"/>
      <sheetData sheetId="1"/>
      <sheetData sheetId="2"/>
      <sheetData sheetId="3"/>
      <sheetData sheetId="4">
        <row r="1">
          <cell r="H1">
            <v>1.0971578030512132</v>
          </cell>
        </row>
      </sheetData>
      <sheetData sheetId="5"/>
      <sheetData sheetId="6"/>
      <sheetData sheetId="7">
        <row r="1">
          <cell r="Q1">
            <v>26.6</v>
          </cell>
          <cell r="R1">
            <v>1.05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Comparatif"/>
      <sheetName val="Comparatif 2"/>
      <sheetName val="Lot 23Base Legras"/>
      <sheetName val="Feuil2"/>
      <sheetName val="Feuil3"/>
      <sheetName val="23.C.Faibles "/>
    </sheetNames>
    <sheetDataSet>
      <sheetData sheetId="0"/>
      <sheetData sheetId="1">
        <row r="1">
          <cell r="O1">
            <v>1</v>
          </cell>
        </row>
      </sheetData>
      <sheetData sheetId="2">
        <row r="1">
          <cell r="P1">
            <v>1.23786</v>
          </cell>
        </row>
      </sheetData>
      <sheetData sheetId="3">
        <row r="1">
          <cell r="H1">
            <v>1.0971578030512132</v>
          </cell>
        </row>
      </sheetData>
      <sheetData sheetId="4">
        <row r="1">
          <cell r="H1">
            <v>1.0971578030512132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 "/>
      <sheetName val="Récap"/>
      <sheetName val="Lot 00"/>
      <sheetName val="Lot 1"/>
      <sheetName val="Lot 2"/>
      <sheetName val="Lot 3"/>
      <sheetName val="Lot 4"/>
      <sheetName val="Lot 5"/>
      <sheetName val="Lot 6"/>
      <sheetName val="Lot 7"/>
      <sheetName val="Lot 8"/>
      <sheetName val="Lot 9"/>
      <sheetName val="Lot 10"/>
      <sheetName val="Lot 11"/>
      <sheetName val="Lot 12"/>
      <sheetName val="Lot 13"/>
      <sheetName val="Lot 14"/>
      <sheetName val="Lot 15"/>
      <sheetName val="Lot 16"/>
      <sheetName val="Lot 17"/>
      <sheetName val="Lot 18"/>
      <sheetName val="Lot 19"/>
      <sheetName val="Lot 20"/>
      <sheetName val="Lot 21"/>
      <sheetName val="Lot 22"/>
      <sheetName val="Lot 23"/>
      <sheetName val="Lot 24"/>
      <sheetName val="Lot 25"/>
      <sheetName val="Lot 26"/>
      <sheetName val="Lot 27"/>
      <sheetName val="Lot 28"/>
      <sheetName val="Lot 29"/>
      <sheetName val="Lot 30"/>
      <sheetName val="Lot 31"/>
      <sheetName val="Lot 32"/>
      <sheetName val="Lot 33"/>
      <sheetName val="Lot 34"/>
    </sheetNames>
    <sheetDataSet>
      <sheetData sheetId="0"/>
      <sheetData sheetId="1"/>
      <sheetData sheetId="2"/>
      <sheetData sheetId="3"/>
      <sheetData sheetId="4"/>
      <sheetData sheetId="5">
        <row r="5">
          <cell r="J5">
            <v>0.99400951512000002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."/>
      <sheetName val="GRIGNY"/>
      <sheetName val="LEGENDES SMP"/>
      <sheetName val="SMP"/>
      <sheetName val="LEGENDES PORTES"/>
      <sheetName val="Port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FC9B5-11FA-49CD-BD08-7851407587DD}">
  <sheetPr>
    <pageSetUpPr fitToPage="1"/>
  </sheetPr>
  <dimension ref="A1:F31"/>
  <sheetViews>
    <sheetView tabSelected="1" workbookViewId="0">
      <selection activeCell="C12" sqref="C12"/>
    </sheetView>
  </sheetViews>
  <sheetFormatPr baseColWidth="10" defaultColWidth="11.42578125" defaultRowHeight="12" x14ac:dyDescent="0.2"/>
  <cols>
    <col min="1" max="1" width="14.5703125" style="2" customWidth="1"/>
    <col min="2" max="2" width="44.140625" style="2" customWidth="1"/>
    <col min="3" max="5" width="15.42578125" style="2" customWidth="1"/>
    <col min="6" max="7" width="14.5703125" style="2" customWidth="1"/>
    <col min="8" max="16384" width="11.42578125" style="2"/>
  </cols>
  <sheetData>
    <row r="1" spans="1:6" x14ac:dyDescent="0.2">
      <c r="A1" s="1" t="s">
        <v>1</v>
      </c>
    </row>
    <row r="3" spans="1:6" ht="42.75" customHeight="1" x14ac:dyDescent="0.2">
      <c r="A3" s="3" t="s">
        <v>33</v>
      </c>
      <c r="B3" s="4"/>
      <c r="C3" s="4"/>
      <c r="D3" s="4"/>
      <c r="E3" s="4"/>
      <c r="F3" s="4"/>
    </row>
    <row r="4" spans="1:6" x14ac:dyDescent="0.2">
      <c r="A4" s="1"/>
    </row>
    <row r="5" spans="1:6" ht="54" customHeight="1" x14ac:dyDescent="0.2">
      <c r="A5" s="5" t="s">
        <v>20</v>
      </c>
      <c r="B5" s="5"/>
      <c r="C5" s="5"/>
      <c r="D5" s="5"/>
      <c r="E5" s="5"/>
      <c r="F5" s="5"/>
    </row>
    <row r="6" spans="1:6" ht="9" customHeight="1" thickBot="1" x14ac:dyDescent="0.25">
      <c r="A6" s="6"/>
      <c r="B6" s="6"/>
      <c r="C6" s="6"/>
      <c r="D6" s="6"/>
      <c r="E6" s="6"/>
      <c r="F6" s="6"/>
    </row>
    <row r="7" spans="1:6" ht="36" x14ac:dyDescent="0.2">
      <c r="A7" s="7" t="s">
        <v>0</v>
      </c>
      <c r="B7" s="8" t="s">
        <v>13</v>
      </c>
      <c r="C7" s="9" t="s">
        <v>21</v>
      </c>
      <c r="D7" s="10" t="s">
        <v>22</v>
      </c>
      <c r="E7" s="10" t="s">
        <v>23</v>
      </c>
      <c r="F7" s="11" t="s">
        <v>15</v>
      </c>
    </row>
    <row r="8" spans="1:6" ht="17.100000000000001" customHeight="1" x14ac:dyDescent="0.2">
      <c r="A8" s="12" t="s">
        <v>4</v>
      </c>
      <c r="B8" s="13"/>
      <c r="C8" s="14">
        <f t="shared" ref="C8:E8" si="0">SUBTOTAL(9,C9)</f>
        <v>0</v>
      </c>
      <c r="D8" s="15">
        <f t="shared" si="0"/>
        <v>0</v>
      </c>
      <c r="E8" s="15">
        <f t="shared" si="0"/>
        <v>0</v>
      </c>
      <c r="F8" s="15">
        <f>SUBTOTAL(109,C8:E8)</f>
        <v>0</v>
      </c>
    </row>
    <row r="9" spans="1:6" ht="17.100000000000001" customHeight="1" x14ac:dyDescent="0.2">
      <c r="A9" s="16" t="s">
        <v>5</v>
      </c>
      <c r="B9" s="17" t="s">
        <v>30</v>
      </c>
      <c r="C9" s="18">
        <f>SUM(A9:B9)</f>
        <v>0</v>
      </c>
      <c r="D9" s="19">
        <f>SUM(A9:C9)</f>
        <v>0</v>
      </c>
      <c r="E9" s="19">
        <f>SUM(B9:D9)</f>
        <v>0</v>
      </c>
      <c r="F9" s="19"/>
    </row>
    <row r="10" spans="1:6" ht="17.100000000000001" customHeight="1" x14ac:dyDescent="0.2">
      <c r="A10" s="20"/>
      <c r="B10" s="17" t="s">
        <v>31</v>
      </c>
      <c r="C10" s="18"/>
      <c r="D10" s="19"/>
      <c r="E10" s="19"/>
      <c r="F10" s="19"/>
    </row>
    <row r="11" spans="1:6" ht="17.100000000000001" customHeight="1" x14ac:dyDescent="0.2">
      <c r="A11" s="21"/>
      <c r="B11" s="17" t="s">
        <v>32</v>
      </c>
      <c r="C11" s="18">
        <f>SUM(A11:B11)</f>
        <v>0</v>
      </c>
      <c r="D11" s="19">
        <f>SUM(A11:C11)</f>
        <v>0</v>
      </c>
      <c r="E11" s="19">
        <f>SUM(B11:D11)</f>
        <v>0</v>
      </c>
      <c r="F11" s="19"/>
    </row>
    <row r="12" spans="1:6" ht="24" x14ac:dyDescent="0.2">
      <c r="A12" s="12" t="s">
        <v>2</v>
      </c>
      <c r="B12" s="13"/>
      <c r="C12" s="22">
        <f t="shared" ref="C12:E12" si="1">SUBTOTAL(9,C13:C17)</f>
        <v>0</v>
      </c>
      <c r="D12" s="23">
        <f t="shared" si="1"/>
        <v>0</v>
      </c>
      <c r="E12" s="23">
        <f t="shared" si="1"/>
        <v>0</v>
      </c>
      <c r="F12" s="15">
        <f>SUBTOTAL(109,C12:E12)</f>
        <v>0</v>
      </c>
    </row>
    <row r="13" spans="1:6" ht="15" customHeight="1" x14ac:dyDescent="0.2">
      <c r="A13" s="16" t="s">
        <v>6</v>
      </c>
      <c r="B13" s="17" t="s">
        <v>7</v>
      </c>
      <c r="C13" s="24">
        <v>0</v>
      </c>
      <c r="D13" s="25">
        <v>0</v>
      </c>
      <c r="E13" s="25">
        <v>0</v>
      </c>
      <c r="F13" s="25">
        <f>SUM(C13:E13)</f>
        <v>0</v>
      </c>
    </row>
    <row r="14" spans="1:6" ht="17.100000000000001" customHeight="1" x14ac:dyDescent="0.2">
      <c r="A14" s="20"/>
      <c r="B14" s="17" t="s">
        <v>8</v>
      </c>
      <c r="C14" s="24">
        <v>0</v>
      </c>
      <c r="D14" s="25">
        <v>0</v>
      </c>
      <c r="E14" s="25">
        <v>0</v>
      </c>
      <c r="F14" s="25">
        <f t="shared" ref="F14:F17" si="2">SUM(C14:E14)</f>
        <v>0</v>
      </c>
    </row>
    <row r="15" spans="1:6" x14ac:dyDescent="0.2">
      <c r="A15" s="20"/>
      <c r="B15" s="17" t="s">
        <v>16</v>
      </c>
      <c r="C15" s="24">
        <v>0</v>
      </c>
      <c r="D15" s="25">
        <v>0</v>
      </c>
      <c r="E15" s="25">
        <v>0</v>
      </c>
      <c r="F15" s="25">
        <f t="shared" si="2"/>
        <v>0</v>
      </c>
    </row>
    <row r="16" spans="1:6" x14ac:dyDescent="0.2">
      <c r="A16" s="20"/>
      <c r="B16" s="17" t="s">
        <v>9</v>
      </c>
      <c r="C16" s="24">
        <v>0</v>
      </c>
      <c r="D16" s="25">
        <v>0</v>
      </c>
      <c r="E16" s="25">
        <v>0</v>
      </c>
      <c r="F16" s="25">
        <f t="shared" si="2"/>
        <v>0</v>
      </c>
    </row>
    <row r="17" spans="1:6" x14ac:dyDescent="0.2">
      <c r="A17" s="21"/>
      <c r="B17" s="17" t="s">
        <v>10</v>
      </c>
      <c r="C17" s="24">
        <v>0</v>
      </c>
      <c r="D17" s="25">
        <v>0</v>
      </c>
      <c r="E17" s="25">
        <v>0</v>
      </c>
      <c r="F17" s="25">
        <f t="shared" si="2"/>
        <v>0</v>
      </c>
    </row>
    <row r="18" spans="1:6" ht="24" x14ac:dyDescent="0.2">
      <c r="A18" s="12" t="s">
        <v>3</v>
      </c>
      <c r="B18" s="13"/>
      <c r="C18" s="14">
        <f t="shared" ref="C18:E18" si="3">SUBTOTAL(9,C19:C21)</f>
        <v>0</v>
      </c>
      <c r="D18" s="15">
        <f t="shared" si="3"/>
        <v>0</v>
      </c>
      <c r="E18" s="15">
        <f t="shared" si="3"/>
        <v>0</v>
      </c>
      <c r="F18" s="15">
        <f>SUBTOTAL(109,C18:E18)</f>
        <v>0</v>
      </c>
    </row>
    <row r="19" spans="1:6" ht="27.75" customHeight="1" x14ac:dyDescent="0.2">
      <c r="A19" s="26" t="s">
        <v>24</v>
      </c>
      <c r="B19" s="17" t="s">
        <v>11</v>
      </c>
      <c r="C19" s="24">
        <v>0</v>
      </c>
      <c r="D19" s="25">
        <v>0</v>
      </c>
      <c r="E19" s="25">
        <v>0</v>
      </c>
      <c r="F19" s="25">
        <f>SUM(C19:E19)</f>
        <v>0</v>
      </c>
    </row>
    <row r="20" spans="1:6" ht="39.75" customHeight="1" x14ac:dyDescent="0.2">
      <c r="A20" s="27" t="s">
        <v>25</v>
      </c>
      <c r="B20" s="17" t="s">
        <v>14</v>
      </c>
      <c r="C20" s="24">
        <v>0</v>
      </c>
      <c r="D20" s="25">
        <v>0</v>
      </c>
      <c r="E20" s="25">
        <v>0</v>
      </c>
      <c r="F20" s="25">
        <f t="shared" ref="F20:F21" si="4">SUM(C20:E20)</f>
        <v>0</v>
      </c>
    </row>
    <row r="21" spans="1:6" ht="41.25" customHeight="1" thickBot="1" x14ac:dyDescent="0.25">
      <c r="A21" s="27" t="s">
        <v>26</v>
      </c>
      <c r="B21" s="28" t="s">
        <v>12</v>
      </c>
      <c r="C21" s="29">
        <v>0</v>
      </c>
      <c r="D21" s="30">
        <v>0</v>
      </c>
      <c r="E21" s="30">
        <v>0</v>
      </c>
      <c r="F21" s="30">
        <f t="shared" si="4"/>
        <v>0</v>
      </c>
    </row>
    <row r="22" spans="1:6" ht="21.75" customHeight="1" x14ac:dyDescent="0.2">
      <c r="A22" s="12" t="s">
        <v>27</v>
      </c>
      <c r="B22" s="13"/>
      <c r="C22" s="14">
        <f>SUBTOTAL(9,C23:C24)</f>
        <v>0</v>
      </c>
      <c r="D22" s="15">
        <f>SUBTOTAL(9,D23:D24)</f>
        <v>0</v>
      </c>
      <c r="E22" s="15">
        <f>SUBTOTAL(9,E23:E24)</f>
        <v>0</v>
      </c>
      <c r="F22" s="15">
        <f>SUBTOTAL(109,C22:E22)</f>
        <v>0</v>
      </c>
    </row>
    <row r="23" spans="1:6" ht="27" customHeight="1" x14ac:dyDescent="0.2">
      <c r="A23" s="31" t="s">
        <v>28</v>
      </c>
      <c r="B23" s="32" t="s">
        <v>35</v>
      </c>
      <c r="C23" s="33"/>
      <c r="D23" s="33"/>
      <c r="E23" s="33"/>
      <c r="F23" s="34"/>
    </row>
    <row r="24" spans="1:6" ht="32.25" customHeight="1" thickBot="1" x14ac:dyDescent="0.25">
      <c r="A24" s="31" t="s">
        <v>29</v>
      </c>
      <c r="B24" s="35" t="s">
        <v>34</v>
      </c>
      <c r="C24" s="36"/>
      <c r="D24" s="36"/>
      <c r="E24" s="36"/>
      <c r="F24" s="34"/>
    </row>
    <row r="25" spans="1:6" ht="34.5" customHeight="1" x14ac:dyDescent="0.2">
      <c r="A25" s="37" t="s">
        <v>17</v>
      </c>
      <c r="B25" s="38"/>
      <c r="C25" s="39">
        <f>SUM(C8,C12,C18,C22)</f>
        <v>0</v>
      </c>
      <c r="D25" s="39">
        <f t="shared" ref="D25:F25" si="5">SUM(D8,D12,D18,D22)</f>
        <v>0</v>
      </c>
      <c r="E25" s="39">
        <f t="shared" si="5"/>
        <v>0</v>
      </c>
      <c r="F25" s="39">
        <f t="shared" si="5"/>
        <v>0</v>
      </c>
    </row>
    <row r="26" spans="1:6" x14ac:dyDescent="0.2">
      <c r="A26" s="40" t="s">
        <v>18</v>
      </c>
      <c r="B26" s="41"/>
      <c r="C26" s="42">
        <f>C25*20%</f>
        <v>0</v>
      </c>
      <c r="D26" s="42">
        <f t="shared" ref="D26:F26" si="6">D25*20%</f>
        <v>0</v>
      </c>
      <c r="E26" s="42">
        <f t="shared" si="6"/>
        <v>0</v>
      </c>
      <c r="F26" s="43">
        <f t="shared" si="6"/>
        <v>0</v>
      </c>
    </row>
    <row r="27" spans="1:6" ht="35.25" customHeight="1" thickBot="1" x14ac:dyDescent="0.25">
      <c r="A27" s="44" t="s">
        <v>19</v>
      </c>
      <c r="B27" s="45"/>
      <c r="C27" s="46">
        <f>SUM(C25:C26)</f>
        <v>0</v>
      </c>
      <c r="D27" s="46">
        <f t="shared" ref="D27:F27" si="7">SUM(D25:D26)</f>
        <v>0</v>
      </c>
      <c r="E27" s="46">
        <f t="shared" si="7"/>
        <v>0</v>
      </c>
      <c r="F27" s="47">
        <f t="shared" si="7"/>
        <v>0</v>
      </c>
    </row>
    <row r="28" spans="1:6" ht="12.75" thickBot="1" x14ac:dyDescent="0.25"/>
    <row r="29" spans="1:6" x14ac:dyDescent="0.2">
      <c r="A29" s="48"/>
      <c r="B29" s="49"/>
      <c r="C29" s="50"/>
    </row>
    <row r="30" spans="1:6" x14ac:dyDescent="0.2">
      <c r="A30" s="51"/>
      <c r="C30" s="52"/>
    </row>
    <row r="31" spans="1:6" ht="12.75" thickBot="1" x14ac:dyDescent="0.25">
      <c r="A31" s="53"/>
      <c r="B31" s="54"/>
      <c r="C31" s="55"/>
    </row>
  </sheetData>
  <mergeCells count="7">
    <mergeCell ref="A3:F3"/>
    <mergeCell ref="A5:F5"/>
    <mergeCell ref="A25:B25"/>
    <mergeCell ref="A26:B26"/>
    <mergeCell ref="A27:B27"/>
    <mergeCell ref="A13:A17"/>
    <mergeCell ref="A9:A11"/>
  </mergeCells>
  <pageMargins left="0.39370078740157483" right="0.39370078740157483" top="0.94488188976377963" bottom="0.74803149606299213" header="0.31496062992125984" footer="0.31496062992125984"/>
  <pageSetup paperSize="9" scale="81" fitToHeight="0" orientation="portrait" r:id="rId1"/>
  <headerFooter>
    <oddHeader xml:space="preserve">&amp;L&amp;"Marianne,Normal"&amp;K002060APIJ
Immeuble OKABE
67 avenue de Fontainebleau
94270 Le Kremlin-Bicêtre&amp;C&amp;"Marianne,Normal"&amp;12CONSTRUCTION DU CENTRE PENITENTIAIRE D'ANGERS (49)
&amp;U
&amp;"Marianne,Gras"Mission de Contrôle Technique
</oddHeader>
    <oddFooter>&amp;L&amp;F&amp;R&amp;P/&amp;N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Répartition cotraitants</vt:lpstr>
      <vt:lpstr>'Répartition cotraitants'!Zone_d_impression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BERNARD Diane</cp:lastModifiedBy>
  <cp:lastPrinted>2023-06-09T15:00:00Z</cp:lastPrinted>
  <dcterms:created xsi:type="dcterms:W3CDTF">1999-05-06T09:06:13Z</dcterms:created>
  <dcterms:modified xsi:type="dcterms:W3CDTF">2025-02-24T14:08:52Z</dcterms:modified>
</cp:coreProperties>
</file>