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FJM\DFJM-SDJAP\MARCHES\15.Marchés en cours\Marchés 2025\2025-007M-CSPS SDES\00-Projet DCE\V5\"/>
    </mc:Choice>
  </mc:AlternateContent>
  <bookViews>
    <workbookView xWindow="57480" yWindow="-7260" windowWidth="29040" windowHeight="15840" firstSheet="6" activeTab="9"/>
  </bookViews>
  <sheets>
    <sheet name="Entête" sheetId="4" r:id="rId1"/>
    <sheet name="DPGF Récapitulatif" sheetId="19" r:id="rId2"/>
    <sheet name="DPGF Tranche ferme" sheetId="1" r:id="rId3"/>
    <sheet name="DPGF Tranche optionnelle 1" sheetId="5" r:id="rId4"/>
    <sheet name="DPGF Tranche optionnelle 2" sheetId="6" r:id="rId5"/>
    <sheet name="DPGF Tranche optionnelle 3" sheetId="8" r:id="rId6"/>
    <sheet name="DPGF Tranche optionnelle 4" sheetId="9" r:id="rId7"/>
    <sheet name="DPGF Tranche optionnelle 5" sheetId="11" r:id="rId8"/>
    <sheet name="DPGF Tranche optionnelle 6" sheetId="14" r:id="rId9"/>
    <sheet name="DPGF Tranche optionnelle 7" sheetId="17" r:id="rId10"/>
    <sheet name="DPGF Tranche optionnelle 8" sheetId="18" r:id="rId11"/>
  </sheets>
  <definedNames>
    <definedName name="_xlnm.Print_Area" localSheetId="0">Entête!$A$1:$H$42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18" l="1"/>
  <c r="C18" i="18"/>
  <c r="C12" i="18"/>
  <c r="D22" i="18"/>
  <c r="D22" i="14"/>
  <c r="C21" i="14"/>
  <c r="C18" i="14"/>
  <c r="C12" i="14"/>
  <c r="C12" i="11"/>
  <c r="C18" i="11"/>
  <c r="C21" i="11"/>
  <c r="D22" i="11"/>
  <c r="C21" i="8"/>
  <c r="C18" i="8"/>
  <c r="C12" i="8"/>
  <c r="C12" i="6"/>
  <c r="C18" i="6"/>
  <c r="C21" i="6"/>
  <c r="C21" i="5"/>
  <c r="D22" i="5"/>
  <c r="C11" i="1"/>
  <c r="C17" i="1"/>
  <c r="C23" i="1"/>
  <c r="C26" i="1"/>
  <c r="C18" i="5"/>
  <c r="C12" i="5"/>
  <c r="D21" i="5"/>
  <c r="D22" i="8"/>
  <c r="D22" i="6"/>
  <c r="D27" i="1"/>
  <c r="D11" i="19"/>
  <c r="D17" i="1"/>
  <c r="D11" i="1"/>
  <c r="D23" i="1"/>
  <c r="D20" i="19"/>
  <c r="D6" i="18" l="1"/>
  <c r="D6" i="17"/>
  <c r="D6" i="14"/>
  <c r="D6" i="11"/>
  <c r="D6" i="9"/>
  <c r="D6" i="8"/>
  <c r="D6" i="6"/>
  <c r="D6" i="5"/>
  <c r="D6" i="1"/>
  <c r="D4" i="19" l="1"/>
  <c r="D6" i="19" s="1"/>
  <c r="D8" i="19"/>
  <c r="D9" i="19"/>
  <c r="D12" i="8"/>
  <c r="D10" i="19"/>
  <c r="D12" i="6" l="1"/>
  <c r="D12" i="17"/>
  <c r="D12" i="11"/>
  <c r="D12" i="18"/>
  <c r="D12" i="9"/>
  <c r="D12" i="5" l="1"/>
  <c r="D12" i="14"/>
  <c r="D13" i="19"/>
  <c r="D21" i="19" l="1"/>
  <c r="D18" i="8"/>
  <c r="D18" i="11"/>
  <c r="D18" i="14"/>
  <c r="D18" i="9"/>
  <c r="D18" i="18"/>
  <c r="D18" i="6"/>
  <c r="D14" i="19"/>
  <c r="D22" i="9" l="1"/>
  <c r="C18" i="9" s="1"/>
  <c r="D18" i="5"/>
  <c r="D18" i="17"/>
  <c r="D15" i="19"/>
  <c r="D21" i="18"/>
  <c r="D21" i="8"/>
  <c r="D21" i="17"/>
  <c r="D16" i="19"/>
  <c r="D22" i="17" l="1"/>
  <c r="C21" i="9"/>
  <c r="C12" i="9"/>
  <c r="D23" i="18"/>
  <c r="D17" i="19"/>
  <c r="D23" i="8"/>
  <c r="D26" i="1"/>
  <c r="D21" i="14"/>
  <c r="D22" i="19"/>
  <c r="D19" i="19"/>
  <c r="C18" i="17" l="1"/>
  <c r="C12" i="17"/>
  <c r="C21" i="17"/>
  <c r="D23" i="19"/>
  <c r="D23" i="14"/>
  <c r="D24" i="14" s="1"/>
  <c r="D24" i="8"/>
  <c r="D24" i="18"/>
  <c r="D21" i="11"/>
  <c r="D28" i="1"/>
  <c r="D29" i="1" s="1"/>
  <c r="D21" i="9"/>
  <c r="D25" i="19"/>
  <c r="D26" i="19" s="1"/>
  <c r="D21" i="6"/>
  <c r="D23" i="17"/>
  <c r="D24" i="17" s="1"/>
  <c r="D27" i="19" l="1"/>
  <c r="D23" i="5"/>
  <c r="D24" i="5" s="1"/>
  <c r="D23" i="6"/>
  <c r="D24" i="6" s="1"/>
  <c r="D23" i="9"/>
  <c r="D24" i="9" s="1"/>
  <c r="C11" i="19" l="1"/>
  <c r="C23" i="19"/>
  <c r="C17" i="19"/>
  <c r="C26" i="19"/>
  <c r="D23" i="11"/>
  <c r="D24" i="11" s="1"/>
  <c r="D28" i="19"/>
  <c r="D29" i="19" s="1"/>
</calcChain>
</file>

<file path=xl/sharedStrings.xml><?xml version="1.0" encoding="utf-8"?>
<sst xmlns="http://schemas.openxmlformats.org/spreadsheetml/2006/main" count="268" uniqueCount="46">
  <si>
    <t>DECOMPOSITION DU PRIX GLOBAL ET FORFAITAIRE</t>
  </si>
  <si>
    <t>Rapport importance de la phase / totalité de la mission(%)</t>
  </si>
  <si>
    <t>ETABLISSEMENT PUBLIC DU MUSEE DU LOUVRE</t>
  </si>
  <si>
    <t>75058 Paris cedex 01</t>
  </si>
  <si>
    <t>Objet du marché :</t>
  </si>
  <si>
    <t>DPGF</t>
  </si>
  <si>
    <t>Enveloppe financière - €HT</t>
  </si>
  <si>
    <t>Taux  - % (arrondi à 2 décimales)</t>
  </si>
  <si>
    <t>Montant € HT</t>
  </si>
  <si>
    <t>Montant total en € H.T.</t>
  </si>
  <si>
    <t>Montant TVA (20 %)</t>
  </si>
  <si>
    <t>Montant total en € TTC</t>
  </si>
  <si>
    <t>Montant phase 1  (en € HT)</t>
  </si>
  <si>
    <t>Montant phase 2  (en € HT)</t>
  </si>
  <si>
    <t>Montant phase 3  (en € HT)</t>
  </si>
  <si>
    <t>Montant phase 4  (en € HT)</t>
  </si>
  <si>
    <t>Direction de l'Architecure, de la Maintenance et des Jardins (DAMJ)</t>
  </si>
  <si>
    <t>Schéma directeur des équipements de sûreté</t>
  </si>
  <si>
    <t>- Examen et avis sur les documents de conception</t>
  </si>
  <si>
    <r>
      <rPr>
        <b/>
        <u/>
        <sz val="11"/>
        <rFont val="Calibri"/>
        <family val="2"/>
      </rPr>
      <t>PHASE 1</t>
    </r>
    <r>
      <rPr>
        <b/>
        <sz val="11"/>
        <rFont val="Calibri"/>
        <family val="2"/>
      </rPr>
      <t xml:space="preserve"> :  Etudes de conception - Tranche ferme</t>
    </r>
  </si>
  <si>
    <t>DECOMPOSITION DU PRIX GLOBAL ET FORFAITAIRE - Récapitulatif</t>
  </si>
  <si>
    <t>Marché de CSPS - Récapitulatif Tranche ferme + TO1 à TO8</t>
  </si>
  <si>
    <t>Marché de CSPS - Tranche ferme</t>
  </si>
  <si>
    <t>Marché de CSPS - Tranche optionnelle 1</t>
  </si>
  <si>
    <t>Marché de CSPS - Tranche optionnelle 2</t>
  </si>
  <si>
    <t>Marché de CSPS - Tranche optionnelle 3</t>
  </si>
  <si>
    <t>Marché de CSPS - Tranche optionnelle 4</t>
  </si>
  <si>
    <t>Marché de CSPS - Tranche optionnelle 5</t>
  </si>
  <si>
    <t>Marché de CSPS - Tranche optionnelle 6</t>
  </si>
  <si>
    <t>Marché de CSPS - Tranche optionnelle 7</t>
  </si>
  <si>
    <t>Marché de CSPS  - Tranche optionnelle 8</t>
  </si>
  <si>
    <t>- Rédaction du projet de Déclaration Préalable</t>
  </si>
  <si>
    <t>- Elaboration du Plan Général de Coordination</t>
  </si>
  <si>
    <r>
      <rPr>
        <b/>
        <u/>
        <sz val="11"/>
        <rFont val="Calibri"/>
        <family val="2"/>
      </rPr>
      <t>PHASE 2</t>
    </r>
    <r>
      <rPr>
        <b/>
        <sz val="11"/>
        <rFont val="Calibri"/>
        <family val="2"/>
      </rPr>
      <t xml:space="preserve"> : Préparation du chantier - Tranche ferme + TO1 à TO8</t>
    </r>
  </si>
  <si>
    <r>
      <rPr>
        <b/>
        <u/>
        <sz val="11"/>
        <rFont val="Calibri"/>
        <family val="2"/>
      </rPr>
      <t>PHASE 3</t>
    </r>
    <r>
      <rPr>
        <b/>
        <sz val="11"/>
        <rFont val="Calibri"/>
        <family val="2"/>
      </rPr>
      <t xml:space="preserve"> :  Prestation pendant la réalisation des travaux - Tranche ferme + TO1 à TO8</t>
    </r>
  </si>
  <si>
    <r>
      <rPr>
        <b/>
        <u/>
        <sz val="11"/>
        <rFont val="Calibri"/>
        <family val="2"/>
      </rPr>
      <t>PHASE 4</t>
    </r>
    <r>
      <rPr>
        <b/>
        <sz val="11"/>
        <rFont val="Calibri"/>
        <family val="2"/>
      </rPr>
      <t xml:space="preserve"> : Prestations en fin d'opération - Tranche ferme + TO1 à TO8</t>
    </r>
  </si>
  <si>
    <t>- Réalisation du DIUO</t>
  </si>
  <si>
    <t>- Ouverture du Registre Journal de Chantier</t>
  </si>
  <si>
    <t>- Mise à jour du PGC</t>
  </si>
  <si>
    <t>- Coordination, examen des modes opératoires et des PPSPS</t>
  </si>
  <si>
    <t>- Participation aux réunions de chantier</t>
  </si>
  <si>
    <t>- Mise à jour du DIUO, du PGC et du RJC</t>
  </si>
  <si>
    <t>- Visites impromptues régulières</t>
  </si>
  <si>
    <t>- Coordination et coopération avec les pompiers du Louvre</t>
  </si>
  <si>
    <t>- Mise à jour du DIUO et remise du document final à la réception des travaux</t>
  </si>
  <si>
    <t xml:space="preserve">Marché de Coordination Santé Prévention Sécurité
Schéma Directeur des Equipements de Sûreté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</si>
</sst>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5" fillId="0" borderId="1" xfId="0" quotePrefix="1" applyFont="1" applyFill="1" applyBorder="1" applyAlignment="1">
      <alignment horizontal="left" vertical="center" wrapText="1"/>
    </xf>
    <xf numFmtId="0" fontId="15" fillId="0" borderId="3" xfId="0" quotePrefix="1" applyFont="1" applyFill="1" applyBorder="1" applyAlignment="1">
      <alignment horizontal="left" vertical="center" wrapText="1"/>
    </xf>
    <xf numFmtId="0" fontId="15" fillId="0" borderId="24" xfId="0" quotePrefix="1" applyFont="1" applyFill="1" applyBorder="1" applyAlignment="1">
      <alignment horizontal="left" vertical="center" wrapText="1"/>
    </xf>
    <xf numFmtId="0" fontId="15" fillId="0" borderId="23" xfId="0" quotePrefix="1" applyFont="1" applyFill="1" applyBorder="1" applyAlignment="1">
      <alignment horizontal="left" vertical="center" wrapText="1"/>
    </xf>
    <xf numFmtId="0" fontId="0" fillId="0" borderId="26" xfId="0" applyBorder="1" applyAlignment="1">
      <alignment vertical="center"/>
    </xf>
    <xf numFmtId="0" fontId="0" fillId="0" borderId="26" xfId="0" applyBorder="1"/>
    <xf numFmtId="0" fontId="15" fillId="0" borderId="17" xfId="0" quotePrefix="1" applyFont="1" applyFill="1" applyBorder="1" applyAlignment="1">
      <alignment horizontal="left" vertical="center" wrapText="1"/>
    </xf>
    <xf numFmtId="0" fontId="15" fillId="0" borderId="15" xfId="0" quotePrefix="1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vertical="center"/>
    </xf>
    <xf numFmtId="9" fontId="0" fillId="0" borderId="15" xfId="2" applyFont="1" applyBorder="1" applyAlignment="1">
      <alignment horizontal="center" vertical="center"/>
    </xf>
    <xf numFmtId="43" fontId="0" fillId="0" borderId="16" xfId="1" applyFont="1" applyBorder="1" applyAlignment="1">
      <alignment horizontal="center" vertical="center"/>
    </xf>
    <xf numFmtId="9" fontId="0" fillId="0" borderId="1" xfId="2" applyFont="1" applyBorder="1" applyAlignment="1">
      <alignment horizontal="center" vertical="center"/>
    </xf>
    <xf numFmtId="43" fontId="0" fillId="0" borderId="12" xfId="1" applyFont="1" applyBorder="1" applyAlignment="1">
      <alignment horizontal="center" vertical="center"/>
    </xf>
    <xf numFmtId="43" fontId="1" fillId="0" borderId="21" xfId="1" applyFont="1" applyBorder="1" applyAlignment="1">
      <alignment horizontal="center" vertical="center"/>
    </xf>
    <xf numFmtId="43" fontId="1" fillId="0" borderId="16" xfId="1" applyFont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10" fontId="1" fillId="0" borderId="20" xfId="2" applyNumberFormat="1" applyFont="1" applyBorder="1" applyAlignment="1">
      <alignment horizontal="center" vertical="center"/>
    </xf>
    <xf numFmtId="9" fontId="1" fillId="0" borderId="12" xfId="2" applyFont="1" applyBorder="1" applyAlignment="1">
      <alignment horizontal="right" vertical="center"/>
    </xf>
    <xf numFmtId="0" fontId="14" fillId="0" borderId="0" xfId="0" applyFont="1"/>
    <xf numFmtId="0" fontId="0" fillId="0" borderId="33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0" xfId="0" applyBorder="1"/>
    <xf numFmtId="0" fontId="1" fillId="0" borderId="20" xfId="2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left" vertical="center" wrapText="1"/>
    </xf>
    <xf numFmtId="0" fontId="12" fillId="0" borderId="2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right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left"/>
    </xf>
    <xf numFmtId="0" fontId="1" fillId="2" borderId="18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12" fillId="0" borderId="0" xfId="0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34" xfId="0" applyFont="1" applyFill="1" applyBorder="1" applyAlignment="1">
      <alignment horizontal="center"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247650</xdr:colOff>
      <xdr:row>2</xdr:row>
      <xdr:rowOff>44450</xdr:rowOff>
    </xdr:from>
    <xdr:to>
      <xdr:col>5</xdr:col>
      <xdr:colOff>127000</xdr:colOff>
      <xdr:row>5</xdr:row>
      <xdr:rowOff>98425</xdr:rowOff>
    </xdr:to>
    <xdr:pic>
      <xdr:nvPicPr>
        <xdr:cNvPr id="7" name="Image 1" descr="logotype nuage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412750"/>
          <a:ext cx="2241550" cy="587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view="pageLayout" topLeftCell="A19" zoomScaleNormal="100" workbookViewId="0">
      <selection activeCell="A28" sqref="A28:H33"/>
    </sheetView>
  </sheetViews>
  <sheetFormatPr baseColWidth="10" defaultRowHeight="15" x14ac:dyDescent="0.25"/>
  <sheetData>
    <row r="1" spans="1:1" x14ac:dyDescent="0.25">
      <c r="A1" s="2"/>
    </row>
    <row r="3" spans="1:1" x14ac:dyDescent="0.25">
      <c r="A3" s="3"/>
    </row>
    <row r="4" spans="1:1" x14ac:dyDescent="0.25">
      <c r="A4" s="3"/>
    </row>
    <row r="8" spans="1:1" s="12" customFormat="1" x14ac:dyDescent="0.25">
      <c r="A8" s="10" t="s">
        <v>2</v>
      </c>
    </row>
    <row r="9" spans="1:1" s="12" customFormat="1" x14ac:dyDescent="0.25">
      <c r="A9" s="10" t="s">
        <v>16</v>
      </c>
    </row>
    <row r="10" spans="1:1" s="12" customFormat="1" x14ac:dyDescent="0.25">
      <c r="A10" s="10" t="s">
        <v>3</v>
      </c>
    </row>
    <row r="11" spans="1:1" ht="20.25" x14ac:dyDescent="0.25">
      <c r="A11" s="4"/>
    </row>
    <row r="12" spans="1:1" ht="18" x14ac:dyDescent="0.25">
      <c r="A12" s="5"/>
    </row>
    <row r="13" spans="1:1" ht="18" x14ac:dyDescent="0.25">
      <c r="A13" s="5"/>
    </row>
    <row r="14" spans="1:1" ht="18" x14ac:dyDescent="0.25">
      <c r="A14" s="5"/>
    </row>
    <row r="15" spans="1:1" ht="18" x14ac:dyDescent="0.25">
      <c r="A15" s="5"/>
    </row>
    <row r="16" spans="1:1" ht="18" x14ac:dyDescent="0.25">
      <c r="A16" s="6"/>
    </row>
    <row r="17" spans="1:8" x14ac:dyDescent="0.25">
      <c r="A17" s="3"/>
    </row>
    <row r="18" spans="1:8" ht="26.25" x14ac:dyDescent="0.4">
      <c r="A18" s="46" t="s">
        <v>5</v>
      </c>
      <c r="B18" s="46"/>
      <c r="C18" s="46"/>
      <c r="D18" s="46"/>
      <c r="E18" s="46"/>
      <c r="F18" s="46"/>
      <c r="G18" s="46"/>
      <c r="H18" s="46"/>
    </row>
    <row r="19" spans="1:8" ht="26.25" x14ac:dyDescent="0.4">
      <c r="A19" s="46"/>
      <c r="B19" s="46"/>
      <c r="C19" s="46"/>
      <c r="D19" s="46"/>
      <c r="E19" s="46"/>
      <c r="F19" s="46"/>
      <c r="G19" s="46"/>
      <c r="H19" s="46"/>
    </row>
    <row r="20" spans="1:8" ht="26.25" x14ac:dyDescent="0.4">
      <c r="A20" s="11"/>
      <c r="B20" s="11"/>
      <c r="C20" s="11"/>
      <c r="D20" s="11"/>
      <c r="E20" s="11"/>
      <c r="F20" s="11"/>
      <c r="G20" s="11"/>
      <c r="H20" s="11"/>
    </row>
    <row r="21" spans="1:8" ht="26.25" x14ac:dyDescent="0.4">
      <c r="A21" s="11"/>
      <c r="B21" s="11"/>
      <c r="C21" s="11"/>
      <c r="D21" s="11"/>
      <c r="E21" s="11"/>
      <c r="F21" s="11"/>
      <c r="G21" s="11"/>
      <c r="H21" s="11"/>
    </row>
    <row r="22" spans="1:8" ht="26.25" x14ac:dyDescent="0.4">
      <c r="A22" s="11"/>
      <c r="B22" s="11"/>
      <c r="C22" s="11"/>
      <c r="D22" s="11"/>
      <c r="E22" s="11"/>
      <c r="F22" s="11"/>
      <c r="G22" s="11"/>
      <c r="H22" s="11"/>
    </row>
    <row r="23" spans="1:8" ht="26.25" x14ac:dyDescent="0.4">
      <c r="A23" s="11"/>
      <c r="B23" s="11"/>
      <c r="C23" s="11"/>
      <c r="D23" s="11"/>
      <c r="E23" s="11"/>
      <c r="F23" s="11"/>
      <c r="G23" s="11"/>
      <c r="H23" s="11"/>
    </row>
    <row r="24" spans="1:8" ht="26.25" x14ac:dyDescent="0.4">
      <c r="A24" s="11"/>
      <c r="B24" s="11"/>
      <c r="C24" s="11"/>
      <c r="D24" s="11"/>
      <c r="E24" s="11"/>
      <c r="F24" s="11"/>
      <c r="G24" s="11"/>
      <c r="H24" s="11"/>
    </row>
    <row r="25" spans="1:8" ht="26.25" x14ac:dyDescent="0.4">
      <c r="A25" s="11"/>
      <c r="B25" s="11"/>
      <c r="C25" s="11"/>
      <c r="D25" s="11"/>
      <c r="E25" s="11"/>
      <c r="F25" s="11"/>
      <c r="G25" s="11"/>
      <c r="H25" s="11"/>
    </row>
    <row r="26" spans="1:8" x14ac:dyDescent="0.25">
      <c r="A26" s="7"/>
    </row>
    <row r="27" spans="1:8" ht="15.75" thickBot="1" x14ac:dyDescent="0.3">
      <c r="A27" s="9" t="s">
        <v>4</v>
      </c>
    </row>
    <row r="28" spans="1:8" ht="42" customHeight="1" x14ac:dyDescent="0.25">
      <c r="A28" s="47" t="s">
        <v>45</v>
      </c>
      <c r="B28" s="47"/>
      <c r="C28" s="47"/>
      <c r="D28" s="47"/>
      <c r="E28" s="47"/>
      <c r="F28" s="47"/>
      <c r="G28" s="47"/>
      <c r="H28" s="47"/>
    </row>
    <row r="29" spans="1:8" ht="42" customHeight="1" x14ac:dyDescent="0.25">
      <c r="A29" s="48"/>
      <c r="B29" s="48"/>
      <c r="C29" s="48"/>
      <c r="D29" s="48"/>
      <c r="E29" s="48"/>
      <c r="F29" s="48"/>
      <c r="G29" s="48"/>
      <c r="H29" s="48"/>
    </row>
    <row r="30" spans="1:8" ht="15" customHeight="1" x14ac:dyDescent="0.25">
      <c r="A30" s="48"/>
      <c r="B30" s="48"/>
      <c r="C30" s="48"/>
      <c r="D30" s="48"/>
      <c r="E30" s="48"/>
      <c r="F30" s="48"/>
      <c r="G30" s="48"/>
      <c r="H30" s="48"/>
    </row>
    <row r="31" spans="1:8" ht="15" customHeight="1" x14ac:dyDescent="0.25">
      <c r="A31" s="48"/>
      <c r="B31" s="48"/>
      <c r="C31" s="48"/>
      <c r="D31" s="48"/>
      <c r="E31" s="48"/>
      <c r="F31" s="48"/>
      <c r="G31" s="48"/>
      <c r="H31" s="48"/>
    </row>
    <row r="32" spans="1:8" x14ac:dyDescent="0.25">
      <c r="A32" s="48"/>
      <c r="B32" s="48"/>
      <c r="C32" s="48"/>
      <c r="D32" s="48"/>
      <c r="E32" s="48"/>
      <c r="F32" s="48"/>
      <c r="G32" s="48"/>
      <c r="H32" s="48"/>
    </row>
    <row r="33" spans="1:8" x14ac:dyDescent="0.25">
      <c r="A33" s="48"/>
      <c r="B33" s="48"/>
      <c r="C33" s="48"/>
      <c r="D33" s="48"/>
      <c r="E33" s="48"/>
      <c r="F33" s="48"/>
      <c r="G33" s="48"/>
      <c r="H33" s="48"/>
    </row>
    <row r="34" spans="1:8" x14ac:dyDescent="0.25">
      <c r="A34" s="8"/>
    </row>
    <row r="35" spans="1:8" x14ac:dyDescent="0.25">
      <c r="A35" s="8"/>
    </row>
    <row r="36" spans="1:8" x14ac:dyDescent="0.25">
      <c r="A36" s="8"/>
    </row>
    <row r="37" spans="1:8" x14ac:dyDescent="0.25">
      <c r="A37" s="3"/>
    </row>
    <row r="38" spans="1:8" ht="18" x14ac:dyDescent="0.25">
      <c r="A38" s="5"/>
    </row>
    <row r="39" spans="1:8" ht="18" x14ac:dyDescent="0.25">
      <c r="A39" s="6"/>
    </row>
  </sheetData>
  <mergeCells count="3">
    <mergeCell ref="A18:H18"/>
    <mergeCell ref="A28:H33"/>
    <mergeCell ref="A19:H19"/>
  </mergeCells>
  <pageMargins left="0.7" right="0.7" top="0.75" bottom="0.75" header="0.3" footer="0.3"/>
  <pageSetup paperSize="9" scale="85" orientation="portrait" r:id="rId1"/>
  <headerFooter>
    <oddFooter>&amp;L&amp;9Déploiement des systèmes logiciels, réseaux et techniques de sûreté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90" zoomScaleNormal="90" zoomScalePageLayoutView="110" workbookViewId="0">
      <selection activeCell="C7" sqref="C7"/>
    </sheetView>
  </sheetViews>
  <sheetFormatPr baseColWidth="10" defaultRowHeight="20.100000000000001" customHeight="1" x14ac:dyDescent="0.25"/>
  <cols>
    <col min="2" max="2" width="82.5703125" customWidth="1"/>
    <col min="3" max="4" width="34" style="7" customWidth="1"/>
  </cols>
  <sheetData>
    <row r="1" spans="1:8" ht="20.100000000000001" customHeight="1" x14ac:dyDescent="0.25">
      <c r="A1" s="59" t="s">
        <v>17</v>
      </c>
      <c r="B1" s="60"/>
      <c r="C1" s="60"/>
      <c r="D1" s="61"/>
      <c r="E1" s="1"/>
      <c r="F1" s="1"/>
      <c r="G1" s="1"/>
      <c r="H1" s="1"/>
    </row>
    <row r="2" spans="1:8" s="13" customFormat="1" ht="20.100000000000001" customHeight="1" thickBot="1" x14ac:dyDescent="0.3">
      <c r="A2" s="62" t="s">
        <v>0</v>
      </c>
      <c r="B2" s="63"/>
      <c r="C2" s="63"/>
      <c r="D2" s="64"/>
    </row>
    <row r="3" spans="1:8" s="13" customFormat="1" ht="20.100000000000001" customHeight="1" x14ac:dyDescent="0.25">
      <c r="A3" s="65" t="s">
        <v>29</v>
      </c>
      <c r="B3" s="66"/>
      <c r="C3" s="66"/>
      <c r="D3" s="67"/>
    </row>
    <row r="4" spans="1:8" ht="20.100000000000001" customHeight="1" x14ac:dyDescent="0.25">
      <c r="A4" s="68" t="s">
        <v>6</v>
      </c>
      <c r="B4" s="69"/>
      <c r="C4" s="70"/>
      <c r="D4" s="28">
        <v>542309.19807454501</v>
      </c>
    </row>
    <row r="5" spans="1:8" ht="20.100000000000001" customHeight="1" x14ac:dyDescent="0.25">
      <c r="A5" s="68" t="s">
        <v>7</v>
      </c>
      <c r="B5" s="69"/>
      <c r="C5" s="70"/>
      <c r="D5" s="36">
        <v>0.2</v>
      </c>
    </row>
    <row r="6" spans="1:8" s="13" customFormat="1" ht="20.100000000000001" customHeight="1" thickBot="1" x14ac:dyDescent="0.3">
      <c r="A6" s="71" t="s">
        <v>11</v>
      </c>
      <c r="B6" s="72"/>
      <c r="C6" s="73"/>
      <c r="D6" s="27">
        <f>D4*(1+D5)</f>
        <v>650771.03768945404</v>
      </c>
    </row>
    <row r="7" spans="1:8" s="13" customFormat="1" ht="30" customHeight="1" thickBot="1" x14ac:dyDescent="0.3">
      <c r="A7" s="51" t="s">
        <v>33</v>
      </c>
      <c r="B7" s="52"/>
      <c r="C7" s="30" t="s">
        <v>1</v>
      </c>
      <c r="D7" s="31"/>
    </row>
    <row r="8" spans="1:8" ht="30" customHeight="1" x14ac:dyDescent="0.25">
      <c r="A8" s="18"/>
      <c r="B8" s="21" t="s">
        <v>36</v>
      </c>
      <c r="C8" s="23"/>
      <c r="D8" s="24"/>
    </row>
    <row r="9" spans="1:8" ht="30" customHeight="1" x14ac:dyDescent="0.25">
      <c r="A9" s="18"/>
      <c r="B9" s="14" t="s">
        <v>39</v>
      </c>
      <c r="C9" s="23"/>
      <c r="D9" s="24"/>
    </row>
    <row r="10" spans="1:8" ht="30" customHeight="1" x14ac:dyDescent="0.25">
      <c r="A10" s="18"/>
      <c r="B10" s="14" t="s">
        <v>38</v>
      </c>
      <c r="C10" s="23"/>
      <c r="D10" s="24"/>
    </row>
    <row r="11" spans="1:8" ht="30" customHeight="1" x14ac:dyDescent="0.25">
      <c r="A11" s="18"/>
      <c r="B11" s="17" t="s">
        <v>37</v>
      </c>
      <c r="C11" s="25"/>
      <c r="D11" s="24"/>
    </row>
    <row r="12" spans="1:8" ht="30" customHeight="1" thickBot="1" x14ac:dyDescent="0.3">
      <c r="A12" s="53" t="s">
        <v>13</v>
      </c>
      <c r="B12" s="54"/>
      <c r="C12" s="35" t="e">
        <f>D12/D$22</f>
        <v>#DIV/0!</v>
      </c>
      <c r="D12" s="27">
        <f>SUBTOTAL(109,D8:D11)</f>
        <v>0</v>
      </c>
    </row>
    <row r="13" spans="1:8" ht="30" customHeight="1" thickBot="1" x14ac:dyDescent="0.3">
      <c r="A13" s="51" t="s">
        <v>34</v>
      </c>
      <c r="B13" s="52"/>
      <c r="C13" s="30"/>
      <c r="D13" s="31"/>
    </row>
    <row r="14" spans="1:8" ht="30" customHeight="1" x14ac:dyDescent="0.25">
      <c r="A14" s="22"/>
      <c r="B14" s="21" t="s">
        <v>41</v>
      </c>
      <c r="C14" s="29"/>
      <c r="D14" s="24"/>
    </row>
    <row r="15" spans="1:8" ht="30" customHeight="1" x14ac:dyDescent="0.25">
      <c r="A15" s="22"/>
      <c r="B15" s="14" t="s">
        <v>40</v>
      </c>
      <c r="C15" s="29"/>
      <c r="D15" s="24"/>
    </row>
    <row r="16" spans="1:8" ht="30" customHeight="1" x14ac:dyDescent="0.25">
      <c r="A16" s="19"/>
      <c r="B16" s="14" t="s">
        <v>42</v>
      </c>
      <c r="C16" s="25"/>
      <c r="D16" s="24"/>
    </row>
    <row r="17" spans="1:4" ht="30" customHeight="1" x14ac:dyDescent="0.25">
      <c r="A17" s="19"/>
      <c r="B17" s="17" t="s">
        <v>43</v>
      </c>
      <c r="C17" s="25"/>
      <c r="D17" s="24"/>
    </row>
    <row r="18" spans="1:4" ht="30" customHeight="1" thickBot="1" x14ac:dyDescent="0.3">
      <c r="A18" s="53" t="s">
        <v>14</v>
      </c>
      <c r="B18" s="54"/>
      <c r="C18" s="35" t="e">
        <f>D18/D$22</f>
        <v>#DIV/0!</v>
      </c>
      <c r="D18" s="27">
        <f>SUBTOTAL(109,D14:D17)</f>
        <v>0</v>
      </c>
    </row>
    <row r="19" spans="1:4" ht="30" customHeight="1" thickBot="1" x14ac:dyDescent="0.3">
      <c r="A19" s="51" t="s">
        <v>35</v>
      </c>
      <c r="B19" s="52"/>
      <c r="C19" s="30"/>
      <c r="D19" s="31"/>
    </row>
    <row r="20" spans="1:4" ht="30" customHeight="1" x14ac:dyDescent="0.25">
      <c r="A20" s="18"/>
      <c r="B20" s="21" t="s">
        <v>44</v>
      </c>
      <c r="C20" s="23"/>
      <c r="D20" s="24"/>
    </row>
    <row r="21" spans="1:4" ht="30" customHeight="1" thickBot="1" x14ac:dyDescent="0.3">
      <c r="A21" s="53" t="s">
        <v>15</v>
      </c>
      <c r="B21" s="54"/>
      <c r="C21" s="35" t="e">
        <f>D21/D$22</f>
        <v>#DIV/0!</v>
      </c>
      <c r="D21" s="27">
        <f>SUBTOTAL(109,D20:D20)</f>
        <v>0</v>
      </c>
    </row>
    <row r="22" spans="1:4" ht="30" customHeight="1" x14ac:dyDescent="0.25">
      <c r="A22" s="37"/>
      <c r="B22" s="55" t="s">
        <v>9</v>
      </c>
      <c r="C22" s="56"/>
      <c r="D22" s="32">
        <f>SUBTOTAL(109,D7:D21)</f>
        <v>0</v>
      </c>
    </row>
    <row r="23" spans="1:4" ht="30" customHeight="1" x14ac:dyDescent="0.25">
      <c r="B23" s="57" t="s">
        <v>10</v>
      </c>
      <c r="C23" s="58"/>
      <c r="D23" s="33">
        <f>D22*20%</f>
        <v>0</v>
      </c>
    </row>
    <row r="24" spans="1:4" ht="20.100000000000001" customHeight="1" thickBot="1" x14ac:dyDescent="0.3">
      <c r="B24" s="49" t="s">
        <v>11</v>
      </c>
      <c r="C24" s="50"/>
      <c r="D24" s="34">
        <f>SUM(D22:D23)</f>
        <v>0</v>
      </c>
    </row>
    <row r="25" spans="1:4" ht="20.100000000000001" customHeight="1" x14ac:dyDescent="0.25">
      <c r="B25" s="77"/>
      <c r="C25" s="77"/>
      <c r="D25" s="42"/>
    </row>
    <row r="26" spans="1:4" ht="20.100000000000001" customHeight="1" x14ac:dyDescent="0.25">
      <c r="B26" s="74"/>
      <c r="C26" s="74"/>
      <c r="D26" s="41"/>
    </row>
    <row r="27" spans="1:4" ht="20.100000000000001" customHeight="1" x14ac:dyDescent="0.25">
      <c r="B27" s="44"/>
      <c r="C27" s="41"/>
      <c r="D27" s="41"/>
    </row>
    <row r="28" spans="1:4" ht="20.100000000000001" customHeight="1" x14ac:dyDescent="0.25">
      <c r="B28" s="44"/>
      <c r="C28" s="41"/>
      <c r="D28" s="41"/>
    </row>
  </sheetData>
  <mergeCells count="17">
    <mergeCell ref="B24:C24"/>
    <mergeCell ref="B25:C25"/>
    <mergeCell ref="B26:C26"/>
    <mergeCell ref="A21:B21"/>
    <mergeCell ref="B22:C22"/>
    <mergeCell ref="B23:C23"/>
    <mergeCell ref="A19:B19"/>
    <mergeCell ref="A1:D1"/>
    <mergeCell ref="A2:D2"/>
    <mergeCell ref="A3:D3"/>
    <mergeCell ref="A4:C4"/>
    <mergeCell ref="A5:C5"/>
    <mergeCell ref="A6:C6"/>
    <mergeCell ref="A7:B7"/>
    <mergeCell ref="A12:B12"/>
    <mergeCell ref="A13:B13"/>
    <mergeCell ref="A18:B18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  <headerFooter>
    <oddHeader xml:space="preserve">&amp;CMarché de contrôle technique 2021-101M
</oddHeader>
    <oddFooter>&amp;LRénovation des boucles HTA, des postes de transformation d’énergie, des automatismes de sécurité électrique et de leurs réseaux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zoomScalePageLayoutView="110" workbookViewId="0">
      <selection activeCell="C7" sqref="C7"/>
    </sheetView>
  </sheetViews>
  <sheetFormatPr baseColWidth="10" defaultRowHeight="20.100000000000001" customHeight="1" x14ac:dyDescent="0.25"/>
  <cols>
    <col min="2" max="2" width="82.5703125" customWidth="1"/>
    <col min="3" max="4" width="34" style="7" customWidth="1"/>
  </cols>
  <sheetData>
    <row r="1" spans="1:8" ht="20.100000000000001" customHeight="1" x14ac:dyDescent="0.25">
      <c r="A1" s="59" t="s">
        <v>17</v>
      </c>
      <c r="B1" s="60"/>
      <c r="C1" s="60"/>
      <c r="D1" s="61"/>
      <c r="E1" s="1"/>
      <c r="F1" s="1"/>
      <c r="G1" s="1"/>
      <c r="H1" s="1"/>
    </row>
    <row r="2" spans="1:8" s="13" customFormat="1" ht="20.100000000000001" customHeight="1" thickBot="1" x14ac:dyDescent="0.3">
      <c r="A2" s="62" t="s">
        <v>0</v>
      </c>
      <c r="B2" s="63"/>
      <c r="C2" s="63"/>
      <c r="D2" s="64"/>
    </row>
    <row r="3" spans="1:8" s="13" customFormat="1" ht="20.100000000000001" customHeight="1" x14ac:dyDescent="0.25">
      <c r="A3" s="65" t="s">
        <v>30</v>
      </c>
      <c r="B3" s="66"/>
      <c r="C3" s="66"/>
      <c r="D3" s="67"/>
    </row>
    <row r="4" spans="1:8" ht="20.100000000000001" customHeight="1" x14ac:dyDescent="0.25">
      <c r="A4" s="68" t="s">
        <v>6</v>
      </c>
      <c r="B4" s="69"/>
      <c r="C4" s="70"/>
      <c r="D4" s="28">
        <v>1283976.96</v>
      </c>
    </row>
    <row r="5" spans="1:8" ht="20.100000000000001" customHeight="1" x14ac:dyDescent="0.25">
      <c r="A5" s="68" t="s">
        <v>7</v>
      </c>
      <c r="B5" s="69"/>
      <c r="C5" s="70"/>
      <c r="D5" s="36">
        <v>0.2</v>
      </c>
    </row>
    <row r="6" spans="1:8" s="13" customFormat="1" ht="20.100000000000001" customHeight="1" thickBot="1" x14ac:dyDescent="0.3">
      <c r="A6" s="71" t="s">
        <v>11</v>
      </c>
      <c r="B6" s="72"/>
      <c r="C6" s="73"/>
      <c r="D6" s="27">
        <f>D4*(1+D5)</f>
        <v>1540772.352</v>
      </c>
    </row>
    <row r="7" spans="1:8" s="13" customFormat="1" ht="30" customHeight="1" thickBot="1" x14ac:dyDescent="0.3">
      <c r="A7" s="51" t="s">
        <v>33</v>
      </c>
      <c r="B7" s="52"/>
      <c r="C7" s="30" t="s">
        <v>1</v>
      </c>
      <c r="D7" s="31"/>
    </row>
    <row r="8" spans="1:8" ht="30" customHeight="1" x14ac:dyDescent="0.25">
      <c r="A8" s="18"/>
      <c r="B8" s="21" t="s">
        <v>36</v>
      </c>
      <c r="C8" s="23"/>
      <c r="D8" s="24"/>
    </row>
    <row r="9" spans="1:8" ht="30" customHeight="1" x14ac:dyDescent="0.25">
      <c r="A9" s="18"/>
      <c r="B9" s="14" t="s">
        <v>39</v>
      </c>
      <c r="C9" s="23"/>
      <c r="D9" s="24"/>
    </row>
    <row r="10" spans="1:8" ht="30" customHeight="1" x14ac:dyDescent="0.25">
      <c r="A10" s="18"/>
      <c r="B10" s="14" t="s">
        <v>38</v>
      </c>
      <c r="C10" s="23"/>
      <c r="D10" s="24"/>
    </row>
    <row r="11" spans="1:8" ht="30" customHeight="1" x14ac:dyDescent="0.25">
      <c r="A11" s="18"/>
      <c r="B11" s="17" t="s">
        <v>37</v>
      </c>
      <c r="C11" s="25"/>
      <c r="D11" s="24"/>
    </row>
    <row r="12" spans="1:8" ht="30" customHeight="1" thickBot="1" x14ac:dyDescent="0.3">
      <c r="A12" s="53" t="s">
        <v>13</v>
      </c>
      <c r="B12" s="54"/>
      <c r="C12" s="45" t="e">
        <f>D12/D$22</f>
        <v>#DIV/0!</v>
      </c>
      <c r="D12" s="27">
        <f>SUBTOTAL(109,D8:D11)</f>
        <v>0</v>
      </c>
    </row>
    <row r="13" spans="1:8" ht="30" customHeight="1" thickBot="1" x14ac:dyDescent="0.3">
      <c r="A13" s="51" t="s">
        <v>34</v>
      </c>
      <c r="B13" s="52"/>
      <c r="C13" s="30"/>
      <c r="D13" s="31"/>
    </row>
    <row r="14" spans="1:8" ht="30" customHeight="1" x14ac:dyDescent="0.25">
      <c r="A14" s="22"/>
      <c r="B14" s="21" t="s">
        <v>41</v>
      </c>
      <c r="C14" s="29"/>
      <c r="D14" s="24"/>
    </row>
    <row r="15" spans="1:8" ht="30" customHeight="1" x14ac:dyDescent="0.25">
      <c r="A15" s="22"/>
      <c r="B15" s="14" t="s">
        <v>40</v>
      </c>
      <c r="C15" s="29"/>
      <c r="D15" s="24"/>
    </row>
    <row r="16" spans="1:8" ht="30" customHeight="1" x14ac:dyDescent="0.25">
      <c r="A16" s="19"/>
      <c r="B16" s="14" t="s">
        <v>42</v>
      </c>
      <c r="C16" s="25"/>
      <c r="D16" s="24"/>
    </row>
    <row r="17" spans="1:5" ht="30" customHeight="1" x14ac:dyDescent="0.25">
      <c r="A17" s="19"/>
      <c r="B17" s="17" t="s">
        <v>43</v>
      </c>
      <c r="C17" s="25"/>
      <c r="D17" s="24"/>
    </row>
    <row r="18" spans="1:5" ht="30" customHeight="1" thickBot="1" x14ac:dyDescent="0.3">
      <c r="A18" s="53" t="s">
        <v>14</v>
      </c>
      <c r="B18" s="54"/>
      <c r="C18" s="45" t="e">
        <f>D18/D$22</f>
        <v>#DIV/0!</v>
      </c>
      <c r="D18" s="27">
        <f>SUBTOTAL(109,D14:D17)</f>
        <v>0</v>
      </c>
    </row>
    <row r="19" spans="1:5" ht="30" customHeight="1" thickBot="1" x14ac:dyDescent="0.3">
      <c r="A19" s="51" t="s">
        <v>35</v>
      </c>
      <c r="B19" s="52"/>
      <c r="C19" s="30"/>
      <c r="D19" s="31"/>
    </row>
    <row r="20" spans="1:5" ht="30" customHeight="1" x14ac:dyDescent="0.25">
      <c r="A20" s="18"/>
      <c r="B20" s="21" t="s">
        <v>44</v>
      </c>
      <c r="C20" s="23"/>
      <c r="D20" s="24"/>
    </row>
    <row r="21" spans="1:5" ht="30" customHeight="1" thickBot="1" x14ac:dyDescent="0.3">
      <c r="A21" s="53" t="s">
        <v>15</v>
      </c>
      <c r="B21" s="54"/>
      <c r="C21" s="45" t="e">
        <f>D21/D$22</f>
        <v>#DIV/0!</v>
      </c>
      <c r="D21" s="27">
        <f>SUBTOTAL(109,D20:D20)</f>
        <v>0</v>
      </c>
    </row>
    <row r="22" spans="1:5" ht="30" customHeight="1" x14ac:dyDescent="0.25">
      <c r="A22" s="37"/>
      <c r="B22" s="55" t="s">
        <v>9</v>
      </c>
      <c r="C22" s="56"/>
      <c r="D22" s="32">
        <f>SUBTOTAL(109,D7:D21)</f>
        <v>0</v>
      </c>
    </row>
    <row r="23" spans="1:5" ht="30" customHeight="1" x14ac:dyDescent="0.25">
      <c r="B23" s="57" t="s">
        <v>10</v>
      </c>
      <c r="C23" s="58"/>
      <c r="D23" s="33">
        <f>D22*20%</f>
        <v>0</v>
      </c>
    </row>
    <row r="24" spans="1:5" ht="20.100000000000001" customHeight="1" thickBot="1" x14ac:dyDescent="0.3">
      <c r="B24" s="49" t="s">
        <v>11</v>
      </c>
      <c r="C24" s="50"/>
      <c r="D24" s="34">
        <f>SUM(D22:D23)</f>
        <v>0</v>
      </c>
    </row>
    <row r="25" spans="1:5" ht="20.100000000000001" customHeight="1" x14ac:dyDescent="0.25">
      <c r="B25" s="78"/>
      <c r="C25" s="78"/>
      <c r="D25" s="43"/>
      <c r="E25" s="44"/>
    </row>
    <row r="26" spans="1:5" ht="20.100000000000001" customHeight="1" x14ac:dyDescent="0.25">
      <c r="B26" s="74"/>
      <c r="C26" s="74"/>
      <c r="D26" s="41"/>
      <c r="E26" s="44"/>
    </row>
    <row r="27" spans="1:5" ht="20.100000000000001" customHeight="1" x14ac:dyDescent="0.25">
      <c r="B27" s="44"/>
      <c r="C27" s="41"/>
      <c r="D27" s="41"/>
      <c r="E27" s="44"/>
    </row>
  </sheetData>
  <mergeCells count="17">
    <mergeCell ref="B24:C24"/>
    <mergeCell ref="B25:C25"/>
    <mergeCell ref="B26:C26"/>
    <mergeCell ref="A21:B21"/>
    <mergeCell ref="B22:C22"/>
    <mergeCell ref="B23:C23"/>
    <mergeCell ref="A19:B19"/>
    <mergeCell ref="A1:D1"/>
    <mergeCell ref="A2:D2"/>
    <mergeCell ref="A3:D3"/>
    <mergeCell ref="A4:C4"/>
    <mergeCell ref="A5:C5"/>
    <mergeCell ref="A6:C6"/>
    <mergeCell ref="A7:B7"/>
    <mergeCell ref="A12:B12"/>
    <mergeCell ref="A13:B13"/>
    <mergeCell ref="A18:B18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  <headerFooter>
    <oddHeader xml:space="preserve">&amp;CMarché de contrôle technique 2021-101M
</oddHeader>
    <oddFooter>&amp;LRénovation des boucles HTA, des postes de transformation d’énergie, des automatismes de sécurité électrique et de leurs réseaux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zoomScale="90" zoomScaleNormal="90" zoomScalePageLayoutView="110" workbookViewId="0">
      <selection activeCell="G10" sqref="G10"/>
    </sheetView>
  </sheetViews>
  <sheetFormatPr baseColWidth="10" defaultRowHeight="20.100000000000001" customHeight="1" x14ac:dyDescent="0.25"/>
  <cols>
    <col min="2" max="2" width="82.5703125" customWidth="1"/>
    <col min="3" max="4" width="34" style="7" customWidth="1"/>
  </cols>
  <sheetData>
    <row r="1" spans="1:8" ht="20.100000000000001" customHeight="1" x14ac:dyDescent="0.25">
      <c r="A1" s="59" t="s">
        <v>17</v>
      </c>
      <c r="B1" s="60"/>
      <c r="C1" s="60"/>
      <c r="D1" s="61"/>
      <c r="E1" s="1"/>
      <c r="F1" s="1"/>
      <c r="G1" s="1"/>
      <c r="H1" s="1"/>
    </row>
    <row r="2" spans="1:8" s="13" customFormat="1" ht="20.100000000000001" customHeight="1" thickBot="1" x14ac:dyDescent="0.3">
      <c r="A2" s="62" t="s">
        <v>20</v>
      </c>
      <c r="B2" s="63"/>
      <c r="C2" s="63"/>
      <c r="D2" s="64"/>
    </row>
    <row r="3" spans="1:8" s="13" customFormat="1" ht="20.100000000000001" customHeight="1" x14ac:dyDescent="0.25">
      <c r="A3" s="65" t="s">
        <v>21</v>
      </c>
      <c r="B3" s="66"/>
      <c r="C3" s="66"/>
      <c r="D3" s="67"/>
    </row>
    <row r="4" spans="1:8" ht="20.100000000000001" customHeight="1" x14ac:dyDescent="0.25">
      <c r="A4" s="68" t="s">
        <v>6</v>
      </c>
      <c r="B4" s="69"/>
      <c r="C4" s="70"/>
      <c r="D4" s="28">
        <f>'DPGF Tranche ferme'!D4+'DPGF Tranche optionnelle 1'!D4+'DPGF Tranche optionnelle 2'!D4+'DPGF Tranche optionnelle 3'!D4+'DPGF Tranche optionnelle 4'!D4+'DPGF Tranche optionnelle 5'!D4+'DPGF Tranche optionnelle 6'!D4+'DPGF Tranche optionnelle 7'!D4+'DPGF Tranche optionnelle 8'!D4</f>
        <v>47330935.520200454</v>
      </c>
    </row>
    <row r="5" spans="1:8" ht="20.100000000000001" customHeight="1" x14ac:dyDescent="0.25">
      <c r="A5" s="68" t="s">
        <v>7</v>
      </c>
      <c r="B5" s="69"/>
      <c r="C5" s="70"/>
      <c r="D5" s="36">
        <v>0.2</v>
      </c>
    </row>
    <row r="6" spans="1:8" s="13" customFormat="1" ht="20.100000000000001" customHeight="1" thickBot="1" x14ac:dyDescent="0.3">
      <c r="A6" s="71" t="s">
        <v>11</v>
      </c>
      <c r="B6" s="72"/>
      <c r="C6" s="73"/>
      <c r="D6" s="27">
        <f>D4*(1+D5)</f>
        <v>56797122.62424054</v>
      </c>
    </row>
    <row r="7" spans="1:8" s="13" customFormat="1" ht="30" customHeight="1" thickBot="1" x14ac:dyDescent="0.3">
      <c r="A7" s="51" t="s">
        <v>19</v>
      </c>
      <c r="B7" s="52"/>
      <c r="C7" s="30" t="s">
        <v>1</v>
      </c>
      <c r="D7" s="31" t="s">
        <v>8</v>
      </c>
    </row>
    <row r="8" spans="1:8" s="13" customFormat="1" ht="30" customHeight="1" x14ac:dyDescent="0.25">
      <c r="A8" s="18"/>
      <c r="B8" s="20" t="s">
        <v>18</v>
      </c>
      <c r="C8" s="23"/>
      <c r="D8" s="24">
        <f>'DPGF Tranche ferme'!D8</f>
        <v>0</v>
      </c>
    </row>
    <row r="9" spans="1:8" s="13" customFormat="1" ht="30" customHeight="1" x14ac:dyDescent="0.25">
      <c r="A9" s="18"/>
      <c r="B9" s="15" t="s">
        <v>31</v>
      </c>
      <c r="C9" s="25"/>
      <c r="D9" s="26">
        <f>'DPGF Tranche ferme'!D9</f>
        <v>0</v>
      </c>
    </row>
    <row r="10" spans="1:8" s="13" customFormat="1" ht="30" customHeight="1" x14ac:dyDescent="0.25">
      <c r="A10" s="18"/>
      <c r="B10" s="16" t="s">
        <v>32</v>
      </c>
      <c r="C10" s="25"/>
      <c r="D10" s="26">
        <f>'DPGF Tranche ferme'!D10</f>
        <v>0</v>
      </c>
    </row>
    <row r="11" spans="1:8" s="13" customFormat="1" ht="30" customHeight="1" thickBot="1" x14ac:dyDescent="0.3">
      <c r="A11" s="53" t="s">
        <v>12</v>
      </c>
      <c r="B11" s="54"/>
      <c r="C11" s="35" t="e">
        <f>D11/D$27</f>
        <v>#DIV/0!</v>
      </c>
      <c r="D11" s="27">
        <f>SUBTOTAL(109,D8:D10)</f>
        <v>0</v>
      </c>
    </row>
    <row r="12" spans="1:8" s="13" customFormat="1" ht="30" customHeight="1" thickBot="1" x14ac:dyDescent="0.3">
      <c r="A12" s="51" t="s">
        <v>33</v>
      </c>
      <c r="B12" s="52"/>
      <c r="C12" s="30"/>
      <c r="D12" s="31"/>
    </row>
    <row r="13" spans="1:8" ht="30" customHeight="1" x14ac:dyDescent="0.25">
      <c r="A13" s="18"/>
      <c r="B13" s="21" t="s">
        <v>36</v>
      </c>
      <c r="C13" s="23"/>
      <c r="D13" s="24">
        <f>'DPGF Tranche ferme'!D13+'DPGF Tranche optionnelle 1'!D8+'DPGF Tranche optionnelle 2'!D8+'DPGF Tranche optionnelle 3'!D8+'DPGF Tranche optionnelle 4'!D8+'DPGF Tranche optionnelle 5'!D8+'DPGF Tranche optionnelle 6'!D8+'DPGF Tranche optionnelle 7'!D8+'DPGF Tranche optionnelle 8'!D8</f>
        <v>0</v>
      </c>
    </row>
    <row r="14" spans="1:8" ht="30" customHeight="1" x14ac:dyDescent="0.25">
      <c r="A14" s="18"/>
      <c r="B14" s="14" t="s">
        <v>39</v>
      </c>
      <c r="C14" s="23"/>
      <c r="D14" s="24">
        <f>'DPGF Tranche ferme'!D14+'DPGF Tranche optionnelle 1'!D9+'DPGF Tranche optionnelle 2'!D9+'DPGF Tranche optionnelle 3'!D9+'DPGF Tranche optionnelle 4'!D9+'DPGF Tranche optionnelle 5'!D9+'DPGF Tranche optionnelle 6'!D9+'DPGF Tranche optionnelle 7'!D9+'DPGF Tranche optionnelle 8'!D9</f>
        <v>0</v>
      </c>
    </row>
    <row r="15" spans="1:8" ht="30" customHeight="1" x14ac:dyDescent="0.25">
      <c r="A15" s="18"/>
      <c r="B15" s="14" t="s">
        <v>38</v>
      </c>
      <c r="C15" s="23"/>
      <c r="D15" s="24">
        <f>'DPGF Tranche ferme'!D15+'DPGF Tranche optionnelle 1'!D10+'DPGF Tranche optionnelle 2'!D10+'DPGF Tranche optionnelle 3'!D10+'DPGF Tranche optionnelle 4'!D10+'DPGF Tranche optionnelle 5'!D10+'DPGF Tranche optionnelle 6'!D10+'DPGF Tranche optionnelle 7'!D10+'DPGF Tranche optionnelle 8'!D10</f>
        <v>0</v>
      </c>
    </row>
    <row r="16" spans="1:8" ht="30" customHeight="1" x14ac:dyDescent="0.25">
      <c r="A16" s="18"/>
      <c r="B16" s="17" t="s">
        <v>37</v>
      </c>
      <c r="C16" s="25"/>
      <c r="D16" s="24">
        <f>'DPGF Tranche ferme'!D16+'DPGF Tranche optionnelle 1'!D11+'DPGF Tranche optionnelle 2'!D11+'DPGF Tranche optionnelle 3'!D11+'DPGF Tranche optionnelle 4'!D11+'DPGF Tranche optionnelle 5'!D11+'DPGF Tranche optionnelle 6'!D11+'DPGF Tranche optionnelle 7'!D11+'DPGF Tranche optionnelle 8'!D11</f>
        <v>0</v>
      </c>
    </row>
    <row r="17" spans="1:4" ht="30" customHeight="1" thickBot="1" x14ac:dyDescent="0.3">
      <c r="A17" s="53" t="s">
        <v>13</v>
      </c>
      <c r="B17" s="54"/>
      <c r="C17" s="35" t="e">
        <f>D17/D$27</f>
        <v>#DIV/0!</v>
      </c>
      <c r="D17" s="27">
        <f>SUBTOTAL(109,D13:D16)</f>
        <v>0</v>
      </c>
    </row>
    <row r="18" spans="1:4" ht="30" customHeight="1" thickBot="1" x14ac:dyDescent="0.3">
      <c r="A18" s="51" t="s">
        <v>34</v>
      </c>
      <c r="B18" s="52"/>
      <c r="C18" s="30"/>
      <c r="D18" s="31"/>
    </row>
    <row r="19" spans="1:4" ht="30" customHeight="1" x14ac:dyDescent="0.25">
      <c r="A19" s="22"/>
      <c r="B19" s="21" t="s">
        <v>41</v>
      </c>
      <c r="C19" s="29"/>
      <c r="D19" s="24">
        <f>'DPGF Tranche ferme'!D19+'DPGF Tranche optionnelle 1'!D14+'DPGF Tranche optionnelle 2'!D14+'DPGF Tranche optionnelle 3'!D14+'DPGF Tranche optionnelle 4'!D14+'DPGF Tranche optionnelle 5'!D14+'DPGF Tranche optionnelle 6'!D14+'DPGF Tranche optionnelle 7'!D14+'DPGF Tranche optionnelle 8'!D14</f>
        <v>0</v>
      </c>
    </row>
    <row r="20" spans="1:4" ht="30" customHeight="1" x14ac:dyDescent="0.25">
      <c r="A20" s="22"/>
      <c r="B20" s="14" t="s">
        <v>40</v>
      </c>
      <c r="C20" s="29"/>
      <c r="D20" s="24">
        <f>'DPGF Tranche ferme'!D20+'DPGF Tranche optionnelle 1'!D15+'DPGF Tranche optionnelle 2'!D15+'DPGF Tranche optionnelle 3'!D15+'DPGF Tranche optionnelle 4'!D15+'DPGF Tranche optionnelle 5'!D15+'DPGF Tranche optionnelle 6'!D15+'DPGF Tranche optionnelle 7'!D15+'DPGF Tranche optionnelle 8'!D15</f>
        <v>0</v>
      </c>
    </row>
    <row r="21" spans="1:4" ht="30" customHeight="1" x14ac:dyDescent="0.25">
      <c r="A21" s="19"/>
      <c r="B21" s="14" t="s">
        <v>42</v>
      </c>
      <c r="C21" s="25"/>
      <c r="D21" s="24">
        <f>'DPGF Tranche ferme'!D21+'DPGF Tranche optionnelle 1'!D16+'DPGF Tranche optionnelle 2'!D16+'DPGF Tranche optionnelle 3'!D16+'DPGF Tranche optionnelle 4'!D16+'DPGF Tranche optionnelle 5'!D16+'DPGF Tranche optionnelle 6'!D16+'DPGF Tranche optionnelle 7'!D16+'DPGF Tranche optionnelle 8'!D16</f>
        <v>0</v>
      </c>
    </row>
    <row r="22" spans="1:4" ht="30" customHeight="1" x14ac:dyDescent="0.25">
      <c r="A22" s="19"/>
      <c r="B22" s="17" t="s">
        <v>43</v>
      </c>
      <c r="C22" s="25"/>
      <c r="D22" s="24">
        <f>'DPGF Tranche ferme'!D22+'DPGF Tranche optionnelle 1'!D17+'DPGF Tranche optionnelle 2'!D17+'DPGF Tranche optionnelle 3'!D17+'DPGF Tranche optionnelle 4'!D17+'DPGF Tranche optionnelle 5'!D17+'DPGF Tranche optionnelle 6'!D17+'DPGF Tranche optionnelle 7'!D17+'DPGF Tranche optionnelle 8'!D17</f>
        <v>0</v>
      </c>
    </row>
    <row r="23" spans="1:4" ht="30" customHeight="1" thickBot="1" x14ac:dyDescent="0.3">
      <c r="A23" s="53" t="s">
        <v>14</v>
      </c>
      <c r="B23" s="54"/>
      <c r="C23" s="35" t="e">
        <f>D23/D$27</f>
        <v>#DIV/0!</v>
      </c>
      <c r="D23" s="27">
        <f>SUBTOTAL(109,D19:D22)</f>
        <v>0</v>
      </c>
    </row>
    <row r="24" spans="1:4" ht="30" customHeight="1" thickBot="1" x14ac:dyDescent="0.3">
      <c r="A24" s="51" t="s">
        <v>35</v>
      </c>
      <c r="B24" s="52"/>
      <c r="C24" s="30"/>
      <c r="D24" s="31"/>
    </row>
    <row r="25" spans="1:4" ht="30" customHeight="1" x14ac:dyDescent="0.25">
      <c r="A25" s="18"/>
      <c r="B25" s="21" t="s">
        <v>44</v>
      </c>
      <c r="C25" s="23"/>
      <c r="D25" s="24">
        <f>'DPGF Tranche ferme'!D25+'DPGF Tranche optionnelle 1'!D20+'DPGF Tranche optionnelle 2'!D20+'DPGF Tranche optionnelle 3'!D20+'DPGF Tranche optionnelle 4'!D20+'DPGF Tranche optionnelle 5'!D20+'DPGF Tranche optionnelle 6'!D20+'DPGF Tranche optionnelle 7'!D20+'DPGF Tranche optionnelle 8'!D20</f>
        <v>0</v>
      </c>
    </row>
    <row r="26" spans="1:4" ht="30" customHeight="1" thickBot="1" x14ac:dyDescent="0.3">
      <c r="A26" s="53" t="s">
        <v>15</v>
      </c>
      <c r="B26" s="54"/>
      <c r="C26" s="35" t="e">
        <f>D26/D$27</f>
        <v>#DIV/0!</v>
      </c>
      <c r="D26" s="27">
        <f>SUBTOTAL(109,D25:D25)</f>
        <v>0</v>
      </c>
    </row>
    <row r="27" spans="1:4" ht="20.100000000000001" customHeight="1" x14ac:dyDescent="0.25">
      <c r="A27" s="37"/>
      <c r="B27" s="55" t="s">
        <v>9</v>
      </c>
      <c r="C27" s="56"/>
      <c r="D27" s="32">
        <f>SUBTOTAL(109,D8:D26)</f>
        <v>0</v>
      </c>
    </row>
    <row r="28" spans="1:4" ht="20.100000000000001" customHeight="1" x14ac:dyDescent="0.25">
      <c r="B28" s="57" t="s">
        <v>10</v>
      </c>
      <c r="C28" s="58"/>
      <c r="D28" s="33">
        <f>D27*20%</f>
        <v>0</v>
      </c>
    </row>
    <row r="29" spans="1:4" ht="20.100000000000001" customHeight="1" thickBot="1" x14ac:dyDescent="0.3">
      <c r="B29" s="49" t="s">
        <v>11</v>
      </c>
      <c r="C29" s="50"/>
      <c r="D29" s="34">
        <f>SUM(D27:D28)</f>
        <v>0</v>
      </c>
    </row>
  </sheetData>
  <mergeCells count="17">
    <mergeCell ref="A23:B23"/>
    <mergeCell ref="A1:D1"/>
    <mergeCell ref="A2:D2"/>
    <mergeCell ref="A3:D3"/>
    <mergeCell ref="A4:C4"/>
    <mergeCell ref="A5:C5"/>
    <mergeCell ref="A6:C6"/>
    <mergeCell ref="A7:B7"/>
    <mergeCell ref="A11:B11"/>
    <mergeCell ref="A12:B12"/>
    <mergeCell ref="A17:B17"/>
    <mergeCell ref="A18:B18"/>
    <mergeCell ref="B29:C29"/>
    <mergeCell ref="A24:B24"/>
    <mergeCell ref="A26:B26"/>
    <mergeCell ref="B27:C27"/>
    <mergeCell ref="B28:C28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  <headerFooter>
    <oddHeader xml:space="preserve">&amp;CMarché de contrôle technique 2021-101M
</oddHeader>
    <oddFooter>&amp;LRénovation des boucles HTA, des postes de transformation d’énergie, des automatismes de sécurité électrique et de leurs réseaux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opLeftCell="A10" zoomScale="90" zoomScaleNormal="90" zoomScalePageLayoutView="110" workbookViewId="0">
      <selection activeCell="C7" sqref="C7"/>
    </sheetView>
  </sheetViews>
  <sheetFormatPr baseColWidth="10" defaultRowHeight="20.100000000000001" customHeight="1" x14ac:dyDescent="0.25"/>
  <cols>
    <col min="2" max="2" width="82.5703125" customWidth="1"/>
    <col min="3" max="4" width="34" style="7" customWidth="1"/>
  </cols>
  <sheetData>
    <row r="1" spans="1:8" ht="20.100000000000001" customHeight="1" x14ac:dyDescent="0.25">
      <c r="A1" s="59" t="s">
        <v>17</v>
      </c>
      <c r="B1" s="60"/>
      <c r="C1" s="60"/>
      <c r="D1" s="61"/>
      <c r="E1" s="1"/>
      <c r="F1" s="1"/>
      <c r="G1" s="1"/>
      <c r="H1" s="1"/>
    </row>
    <row r="2" spans="1:8" s="13" customFormat="1" ht="20.100000000000001" customHeight="1" thickBot="1" x14ac:dyDescent="0.3">
      <c r="A2" s="62" t="s">
        <v>0</v>
      </c>
      <c r="B2" s="63"/>
      <c r="C2" s="63"/>
      <c r="D2" s="64"/>
    </row>
    <row r="3" spans="1:8" s="13" customFormat="1" ht="20.100000000000001" customHeight="1" x14ac:dyDescent="0.25">
      <c r="A3" s="65" t="s">
        <v>22</v>
      </c>
      <c r="B3" s="66"/>
      <c r="C3" s="66"/>
      <c r="D3" s="67"/>
    </row>
    <row r="4" spans="1:8" ht="20.100000000000001" customHeight="1" x14ac:dyDescent="0.25">
      <c r="A4" s="68" t="s">
        <v>6</v>
      </c>
      <c r="B4" s="69"/>
      <c r="C4" s="70"/>
      <c r="D4" s="28">
        <v>5181350.8099999996</v>
      </c>
    </row>
    <row r="5" spans="1:8" ht="20.100000000000001" customHeight="1" x14ac:dyDescent="0.25">
      <c r="A5" s="68" t="s">
        <v>7</v>
      </c>
      <c r="B5" s="69"/>
      <c r="C5" s="70"/>
      <c r="D5" s="36">
        <v>0.2</v>
      </c>
    </row>
    <row r="6" spans="1:8" s="13" customFormat="1" ht="20.100000000000001" customHeight="1" thickBot="1" x14ac:dyDescent="0.3">
      <c r="A6" s="71" t="s">
        <v>11</v>
      </c>
      <c r="B6" s="72"/>
      <c r="C6" s="73"/>
      <c r="D6" s="27">
        <f>D4*(1+D5)</f>
        <v>6217620.9719999991</v>
      </c>
    </row>
    <row r="7" spans="1:8" s="13" customFormat="1" ht="30" customHeight="1" thickBot="1" x14ac:dyDescent="0.3">
      <c r="A7" s="51" t="s">
        <v>19</v>
      </c>
      <c r="B7" s="52"/>
      <c r="C7" s="30" t="s">
        <v>1</v>
      </c>
      <c r="D7" s="31" t="s">
        <v>8</v>
      </c>
    </row>
    <row r="8" spans="1:8" s="13" customFormat="1" ht="30" customHeight="1" x14ac:dyDescent="0.25">
      <c r="A8" s="18"/>
      <c r="B8" s="20" t="s">
        <v>18</v>
      </c>
      <c r="C8" s="23"/>
      <c r="D8" s="24"/>
    </row>
    <row r="9" spans="1:8" s="13" customFormat="1" ht="30" customHeight="1" x14ac:dyDescent="0.25">
      <c r="A9" s="18"/>
      <c r="B9" s="15" t="s">
        <v>31</v>
      </c>
      <c r="C9" s="25"/>
      <c r="D9" s="26"/>
    </row>
    <row r="10" spans="1:8" s="13" customFormat="1" ht="30" customHeight="1" x14ac:dyDescent="0.25">
      <c r="A10" s="18"/>
      <c r="B10" s="16" t="s">
        <v>32</v>
      </c>
      <c r="C10" s="25"/>
      <c r="D10" s="26"/>
    </row>
    <row r="11" spans="1:8" s="13" customFormat="1" ht="30" customHeight="1" thickBot="1" x14ac:dyDescent="0.3">
      <c r="A11" s="53" t="s">
        <v>12</v>
      </c>
      <c r="B11" s="54"/>
      <c r="C11" s="45" t="e">
        <f>D11/D$27</f>
        <v>#DIV/0!</v>
      </c>
      <c r="D11" s="27">
        <f>SUBTOTAL(109,D8:D10)</f>
        <v>0</v>
      </c>
    </row>
    <row r="12" spans="1:8" s="13" customFormat="1" ht="30" customHeight="1" thickBot="1" x14ac:dyDescent="0.3">
      <c r="A12" s="51" t="s">
        <v>33</v>
      </c>
      <c r="B12" s="52"/>
      <c r="C12" s="30"/>
      <c r="D12" s="31"/>
    </row>
    <row r="13" spans="1:8" ht="30" customHeight="1" x14ac:dyDescent="0.25">
      <c r="A13" s="18"/>
      <c r="B13" s="21" t="s">
        <v>36</v>
      </c>
      <c r="C13" s="23"/>
      <c r="D13" s="24"/>
    </row>
    <row r="14" spans="1:8" ht="30" customHeight="1" x14ac:dyDescent="0.25">
      <c r="A14" s="18"/>
      <c r="B14" s="14" t="s">
        <v>39</v>
      </c>
      <c r="C14" s="23"/>
      <c r="D14" s="24"/>
    </row>
    <row r="15" spans="1:8" ht="30" customHeight="1" x14ac:dyDescent="0.25">
      <c r="A15" s="18"/>
      <c r="B15" s="14" t="s">
        <v>38</v>
      </c>
      <c r="C15" s="23"/>
      <c r="D15" s="24"/>
    </row>
    <row r="16" spans="1:8" ht="30" customHeight="1" x14ac:dyDescent="0.25">
      <c r="A16" s="18"/>
      <c r="B16" s="17" t="s">
        <v>37</v>
      </c>
      <c r="C16" s="25"/>
      <c r="D16" s="24"/>
    </row>
    <row r="17" spans="1:4" ht="30" customHeight="1" thickBot="1" x14ac:dyDescent="0.3">
      <c r="A17" s="53" t="s">
        <v>13</v>
      </c>
      <c r="B17" s="54"/>
      <c r="C17" s="45" t="e">
        <f>D17/D$27</f>
        <v>#DIV/0!</v>
      </c>
      <c r="D17" s="27">
        <f>SUBTOTAL(109,D13:D16)</f>
        <v>0</v>
      </c>
    </row>
    <row r="18" spans="1:4" ht="30" customHeight="1" thickBot="1" x14ac:dyDescent="0.3">
      <c r="A18" s="51" t="s">
        <v>34</v>
      </c>
      <c r="B18" s="52"/>
      <c r="C18" s="30"/>
      <c r="D18" s="31"/>
    </row>
    <row r="19" spans="1:4" ht="30" customHeight="1" x14ac:dyDescent="0.25">
      <c r="A19" s="22"/>
      <c r="B19" s="21" t="s">
        <v>41</v>
      </c>
      <c r="C19" s="29"/>
      <c r="D19" s="24"/>
    </row>
    <row r="20" spans="1:4" ht="30" customHeight="1" x14ac:dyDescent="0.25">
      <c r="A20" s="22"/>
      <c r="B20" s="14" t="s">
        <v>40</v>
      </c>
      <c r="C20" s="29"/>
      <c r="D20" s="24"/>
    </row>
    <row r="21" spans="1:4" ht="30" customHeight="1" x14ac:dyDescent="0.25">
      <c r="A21" s="19"/>
      <c r="B21" s="14" t="s">
        <v>42</v>
      </c>
      <c r="C21" s="25"/>
      <c r="D21" s="24"/>
    </row>
    <row r="22" spans="1:4" ht="30" customHeight="1" x14ac:dyDescent="0.25">
      <c r="A22" s="19"/>
      <c r="B22" s="17" t="s">
        <v>43</v>
      </c>
      <c r="C22" s="25"/>
      <c r="D22" s="24"/>
    </row>
    <row r="23" spans="1:4" ht="30" customHeight="1" thickBot="1" x14ac:dyDescent="0.3">
      <c r="A23" s="53" t="s">
        <v>14</v>
      </c>
      <c r="B23" s="54"/>
      <c r="C23" s="45" t="e">
        <f>D23/D$27</f>
        <v>#DIV/0!</v>
      </c>
      <c r="D23" s="27">
        <f>SUBTOTAL(109,D19:D22)</f>
        <v>0</v>
      </c>
    </row>
    <row r="24" spans="1:4" ht="30" customHeight="1" thickBot="1" x14ac:dyDescent="0.3">
      <c r="A24" s="51" t="s">
        <v>35</v>
      </c>
      <c r="B24" s="52"/>
      <c r="C24" s="30"/>
      <c r="D24" s="31"/>
    </row>
    <row r="25" spans="1:4" ht="30" customHeight="1" x14ac:dyDescent="0.25">
      <c r="A25" s="18"/>
      <c r="B25" s="21" t="s">
        <v>44</v>
      </c>
      <c r="C25" s="23"/>
      <c r="D25" s="24"/>
    </row>
    <row r="26" spans="1:4" ht="30" customHeight="1" thickBot="1" x14ac:dyDescent="0.3">
      <c r="A26" s="53" t="s">
        <v>15</v>
      </c>
      <c r="B26" s="54"/>
      <c r="C26" s="45" t="e">
        <f>D26/D$27</f>
        <v>#DIV/0!</v>
      </c>
      <c r="D26" s="27">
        <f>SUBTOTAL(109,D25:D25)</f>
        <v>0</v>
      </c>
    </row>
    <row r="27" spans="1:4" ht="30" customHeight="1" x14ac:dyDescent="0.25">
      <c r="A27" s="37"/>
      <c r="B27" s="55" t="s">
        <v>9</v>
      </c>
      <c r="C27" s="56"/>
      <c r="D27" s="32">
        <f>SUBTOTAL(109,D8:D26)</f>
        <v>0</v>
      </c>
    </row>
    <row r="28" spans="1:4" ht="30" customHeight="1" x14ac:dyDescent="0.25">
      <c r="B28" s="57" t="s">
        <v>10</v>
      </c>
      <c r="C28" s="58"/>
      <c r="D28" s="33">
        <f>D27*20%</f>
        <v>0</v>
      </c>
    </row>
    <row r="29" spans="1:4" ht="20.100000000000001" customHeight="1" thickBot="1" x14ac:dyDescent="0.3">
      <c r="B29" s="75" t="s">
        <v>11</v>
      </c>
      <c r="C29" s="76"/>
      <c r="D29" s="38">
        <f>SUM(D27:D28)</f>
        <v>0</v>
      </c>
    </row>
    <row r="30" spans="1:4" ht="20.100000000000001" customHeight="1" x14ac:dyDescent="0.25">
      <c r="B30" s="77"/>
      <c r="C30" s="77"/>
      <c r="D30" s="42"/>
    </row>
    <row r="31" spans="1:4" ht="20.100000000000001" customHeight="1" x14ac:dyDescent="0.25">
      <c r="B31" s="74"/>
      <c r="C31" s="74"/>
      <c r="D31" s="41"/>
    </row>
  </sheetData>
  <mergeCells count="19">
    <mergeCell ref="A11:B11"/>
    <mergeCell ref="B29:C29"/>
    <mergeCell ref="B30:C30"/>
    <mergeCell ref="B31:C31"/>
    <mergeCell ref="A12:B12"/>
    <mergeCell ref="A24:B24"/>
    <mergeCell ref="A17:B17"/>
    <mergeCell ref="A18:B18"/>
    <mergeCell ref="A23:B23"/>
    <mergeCell ref="A26:B26"/>
    <mergeCell ref="B27:C27"/>
    <mergeCell ref="B28:C28"/>
    <mergeCell ref="A1:D1"/>
    <mergeCell ref="A2:D2"/>
    <mergeCell ref="A3:D3"/>
    <mergeCell ref="A7:B7"/>
    <mergeCell ref="A4:C4"/>
    <mergeCell ref="A5:C5"/>
    <mergeCell ref="A6:C6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  <headerFooter>
    <oddHeader xml:space="preserve">&amp;CMarché de contrôle technique 2021-101M
</oddHeader>
    <oddFooter>&amp;LRénovation des boucles HTA, des postes de transformation d’énergie, des automatismes de sécurité électrique et de leurs réseaux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opLeftCell="A7" zoomScale="90" zoomScaleNormal="90" zoomScalePageLayoutView="110" workbookViewId="0">
      <selection activeCell="C7" sqref="C7"/>
    </sheetView>
  </sheetViews>
  <sheetFormatPr baseColWidth="10" defaultRowHeight="20.100000000000001" customHeight="1" x14ac:dyDescent="0.25"/>
  <cols>
    <col min="2" max="2" width="82.5703125" customWidth="1"/>
    <col min="3" max="4" width="34" style="7" customWidth="1"/>
  </cols>
  <sheetData>
    <row r="1" spans="1:8" ht="20.100000000000001" customHeight="1" x14ac:dyDescent="0.25">
      <c r="A1" s="59" t="s">
        <v>17</v>
      </c>
      <c r="B1" s="60"/>
      <c r="C1" s="60"/>
      <c r="D1" s="61"/>
      <c r="E1" s="1"/>
      <c r="F1" s="1"/>
      <c r="G1" s="1"/>
      <c r="H1" s="1"/>
    </row>
    <row r="2" spans="1:8" s="13" customFormat="1" ht="20.100000000000001" customHeight="1" thickBot="1" x14ac:dyDescent="0.3">
      <c r="A2" s="62" t="s">
        <v>0</v>
      </c>
      <c r="B2" s="63"/>
      <c r="C2" s="63"/>
      <c r="D2" s="64"/>
    </row>
    <row r="3" spans="1:8" s="13" customFormat="1" ht="20.100000000000001" customHeight="1" x14ac:dyDescent="0.25">
      <c r="A3" s="65" t="s">
        <v>23</v>
      </c>
      <c r="B3" s="66"/>
      <c r="C3" s="66"/>
      <c r="D3" s="67"/>
    </row>
    <row r="4" spans="1:8" ht="20.100000000000001" customHeight="1" x14ac:dyDescent="0.25">
      <c r="A4" s="68" t="s">
        <v>6</v>
      </c>
      <c r="B4" s="69"/>
      <c r="C4" s="70"/>
      <c r="D4" s="28">
        <v>10501872.153155029</v>
      </c>
    </row>
    <row r="5" spans="1:8" ht="20.100000000000001" customHeight="1" x14ac:dyDescent="0.25">
      <c r="A5" s="68" t="s">
        <v>7</v>
      </c>
      <c r="B5" s="69"/>
      <c r="C5" s="70"/>
      <c r="D5" s="36">
        <v>0.2</v>
      </c>
    </row>
    <row r="6" spans="1:8" s="13" customFormat="1" ht="20.100000000000001" customHeight="1" thickBot="1" x14ac:dyDescent="0.3">
      <c r="A6" s="71" t="s">
        <v>11</v>
      </c>
      <c r="B6" s="72"/>
      <c r="C6" s="73"/>
      <c r="D6" s="27">
        <f>D4*(1+D5)</f>
        <v>12602246.583786035</v>
      </c>
    </row>
    <row r="7" spans="1:8" s="13" customFormat="1" ht="30" customHeight="1" thickBot="1" x14ac:dyDescent="0.3">
      <c r="A7" s="51" t="s">
        <v>33</v>
      </c>
      <c r="B7" s="52"/>
      <c r="C7" s="30" t="s">
        <v>1</v>
      </c>
      <c r="D7" s="31"/>
    </row>
    <row r="8" spans="1:8" ht="30" customHeight="1" x14ac:dyDescent="0.25">
      <c r="A8" s="18"/>
      <c r="B8" s="21" t="s">
        <v>36</v>
      </c>
      <c r="C8" s="23"/>
      <c r="D8" s="24"/>
    </row>
    <row r="9" spans="1:8" ht="30" customHeight="1" x14ac:dyDescent="0.25">
      <c r="A9" s="18"/>
      <c r="B9" s="14" t="s">
        <v>39</v>
      </c>
      <c r="C9" s="23"/>
      <c r="D9" s="24"/>
    </row>
    <row r="10" spans="1:8" ht="30" customHeight="1" x14ac:dyDescent="0.25">
      <c r="A10" s="18"/>
      <c r="B10" s="14" t="s">
        <v>38</v>
      </c>
      <c r="C10" s="23"/>
      <c r="D10" s="24"/>
    </row>
    <row r="11" spans="1:8" ht="30" customHeight="1" x14ac:dyDescent="0.25">
      <c r="A11" s="18"/>
      <c r="B11" s="17" t="s">
        <v>37</v>
      </c>
      <c r="C11" s="25"/>
      <c r="D11" s="24"/>
    </row>
    <row r="12" spans="1:8" ht="30" customHeight="1" thickBot="1" x14ac:dyDescent="0.3">
      <c r="A12" s="53" t="s">
        <v>13</v>
      </c>
      <c r="B12" s="54"/>
      <c r="C12" s="45" t="e">
        <f>D12/D$22</f>
        <v>#DIV/0!</v>
      </c>
      <c r="D12" s="27">
        <f>SUBTOTAL(109,D8:D11)</f>
        <v>0</v>
      </c>
    </row>
    <row r="13" spans="1:8" ht="30" customHeight="1" thickBot="1" x14ac:dyDescent="0.3">
      <c r="A13" s="51" t="s">
        <v>34</v>
      </c>
      <c r="B13" s="52"/>
      <c r="C13" s="30"/>
      <c r="D13" s="31"/>
    </row>
    <row r="14" spans="1:8" ht="30" customHeight="1" x14ac:dyDescent="0.25">
      <c r="A14" s="22"/>
      <c r="B14" s="21" t="s">
        <v>41</v>
      </c>
      <c r="C14" s="29"/>
      <c r="D14" s="24"/>
    </row>
    <row r="15" spans="1:8" ht="30" customHeight="1" x14ac:dyDescent="0.25">
      <c r="A15" s="22"/>
      <c r="B15" s="14" t="s">
        <v>40</v>
      </c>
      <c r="C15" s="29"/>
      <c r="D15" s="24"/>
    </row>
    <row r="16" spans="1:8" ht="30" customHeight="1" x14ac:dyDescent="0.25">
      <c r="A16" s="19"/>
      <c r="B16" s="14" t="s">
        <v>42</v>
      </c>
      <c r="C16" s="25"/>
      <c r="D16" s="24"/>
    </row>
    <row r="17" spans="1:4" ht="30" customHeight="1" x14ac:dyDescent="0.25">
      <c r="A17" s="19"/>
      <c r="B17" s="17" t="s">
        <v>43</v>
      </c>
      <c r="C17" s="25"/>
      <c r="D17" s="24"/>
    </row>
    <row r="18" spans="1:4" ht="30" customHeight="1" thickBot="1" x14ac:dyDescent="0.3">
      <c r="A18" s="53" t="s">
        <v>14</v>
      </c>
      <c r="B18" s="54"/>
      <c r="C18" s="45" t="e">
        <f>D18/D$22</f>
        <v>#DIV/0!</v>
      </c>
      <c r="D18" s="27">
        <f>SUBTOTAL(109,D14:D17)</f>
        <v>0</v>
      </c>
    </row>
    <row r="19" spans="1:4" ht="30" customHeight="1" thickBot="1" x14ac:dyDescent="0.3">
      <c r="A19" s="51" t="s">
        <v>35</v>
      </c>
      <c r="B19" s="52"/>
      <c r="C19" s="30"/>
      <c r="D19" s="31"/>
    </row>
    <row r="20" spans="1:4" ht="30" customHeight="1" x14ac:dyDescent="0.25">
      <c r="A20" s="18"/>
      <c r="B20" s="21" t="s">
        <v>44</v>
      </c>
      <c r="C20" s="23"/>
      <c r="D20" s="24"/>
    </row>
    <row r="21" spans="1:4" ht="30" customHeight="1" thickBot="1" x14ac:dyDescent="0.3">
      <c r="A21" s="53" t="s">
        <v>15</v>
      </c>
      <c r="B21" s="54"/>
      <c r="C21" s="45" t="e">
        <f>D21/D$22</f>
        <v>#DIV/0!</v>
      </c>
      <c r="D21" s="27">
        <f>SUBTOTAL(109,D20:D20)</f>
        <v>0</v>
      </c>
    </row>
    <row r="22" spans="1:4" ht="30" customHeight="1" x14ac:dyDescent="0.25">
      <c r="A22" s="37"/>
      <c r="B22" s="55" t="s">
        <v>9</v>
      </c>
      <c r="C22" s="56"/>
      <c r="D22" s="32">
        <f>SUBTOTAL(109,D7:D21)</f>
        <v>0</v>
      </c>
    </row>
    <row r="23" spans="1:4" ht="30" customHeight="1" x14ac:dyDescent="0.25">
      <c r="B23" s="57" t="s">
        <v>10</v>
      </c>
      <c r="C23" s="58"/>
      <c r="D23" s="33">
        <f>D22*20%</f>
        <v>0</v>
      </c>
    </row>
    <row r="24" spans="1:4" ht="20.100000000000001" customHeight="1" thickBot="1" x14ac:dyDescent="0.3">
      <c r="B24" s="49" t="s">
        <v>11</v>
      </c>
      <c r="C24" s="50"/>
      <c r="D24" s="34">
        <f>SUM(D22:D23)</f>
        <v>0</v>
      </c>
    </row>
    <row r="25" spans="1:4" ht="20.100000000000001" customHeight="1" x14ac:dyDescent="0.25">
      <c r="B25" s="74"/>
      <c r="C25" s="74"/>
      <c r="D25" s="39"/>
    </row>
    <row r="26" spans="1:4" ht="20.100000000000001" customHeight="1" x14ac:dyDescent="0.25">
      <c r="B26" s="74"/>
      <c r="C26" s="74"/>
      <c r="D26" s="39"/>
    </row>
    <row r="27" spans="1:4" ht="20.100000000000001" customHeight="1" x14ac:dyDescent="0.25">
      <c r="B27" s="40"/>
      <c r="C27" s="39"/>
      <c r="D27" s="39"/>
    </row>
    <row r="28" spans="1:4" ht="20.100000000000001" customHeight="1" x14ac:dyDescent="0.25">
      <c r="B28" s="40"/>
      <c r="C28" s="39"/>
      <c r="D28" s="39"/>
    </row>
    <row r="29" spans="1:4" ht="20.100000000000001" customHeight="1" x14ac:dyDescent="0.25">
      <c r="B29" s="40"/>
      <c r="C29" s="39"/>
      <c r="D29" s="39"/>
    </row>
  </sheetData>
  <mergeCells count="17">
    <mergeCell ref="A1:D1"/>
    <mergeCell ref="A2:D2"/>
    <mergeCell ref="A3:D3"/>
    <mergeCell ref="A4:C4"/>
    <mergeCell ref="A5:C5"/>
    <mergeCell ref="A6:C6"/>
    <mergeCell ref="A7:B7"/>
    <mergeCell ref="A12:B12"/>
    <mergeCell ref="A13:B13"/>
    <mergeCell ref="B26:C26"/>
    <mergeCell ref="A19:B19"/>
    <mergeCell ref="B24:C24"/>
    <mergeCell ref="B25:C25"/>
    <mergeCell ref="A18:B18"/>
    <mergeCell ref="A21:B21"/>
    <mergeCell ref="B22:C22"/>
    <mergeCell ref="B23:C23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  <headerFooter>
    <oddHeader xml:space="preserve">&amp;CMarché de contrôle technique 2021-101M
</oddHeader>
    <oddFooter>&amp;LRénovation des boucles HTA, des postes de transformation d’énergie, des automatismes de sécurité électrique et de leurs réseaux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opLeftCell="A16" zoomScale="90" zoomScaleNormal="90" zoomScalePageLayoutView="110" workbookViewId="0">
      <selection activeCell="C7" sqref="C7"/>
    </sheetView>
  </sheetViews>
  <sheetFormatPr baseColWidth="10" defaultRowHeight="20.100000000000001" customHeight="1" x14ac:dyDescent="0.25"/>
  <cols>
    <col min="2" max="2" width="82.5703125" customWidth="1"/>
    <col min="3" max="4" width="34" style="7" customWidth="1"/>
  </cols>
  <sheetData>
    <row r="1" spans="1:8" ht="20.100000000000001" customHeight="1" x14ac:dyDescent="0.25">
      <c r="A1" s="59" t="s">
        <v>17</v>
      </c>
      <c r="B1" s="60"/>
      <c r="C1" s="60"/>
      <c r="D1" s="61"/>
      <c r="E1" s="1"/>
      <c r="F1" s="1"/>
      <c r="G1" s="1"/>
      <c r="H1" s="1"/>
    </row>
    <row r="2" spans="1:8" s="13" customFormat="1" ht="20.100000000000001" customHeight="1" thickBot="1" x14ac:dyDescent="0.3">
      <c r="A2" s="62" t="s">
        <v>0</v>
      </c>
      <c r="B2" s="63"/>
      <c r="C2" s="63"/>
      <c r="D2" s="64"/>
    </row>
    <row r="3" spans="1:8" s="13" customFormat="1" ht="20.100000000000001" customHeight="1" x14ac:dyDescent="0.25">
      <c r="A3" s="65" t="s">
        <v>24</v>
      </c>
      <c r="B3" s="66"/>
      <c r="C3" s="66"/>
      <c r="D3" s="67"/>
    </row>
    <row r="4" spans="1:8" ht="20.100000000000001" customHeight="1" x14ac:dyDescent="0.25">
      <c r="A4" s="68" t="s">
        <v>6</v>
      </c>
      <c r="B4" s="69"/>
      <c r="C4" s="70"/>
      <c r="D4" s="28">
        <v>7182058.0268640956</v>
      </c>
    </row>
    <row r="5" spans="1:8" ht="20.100000000000001" customHeight="1" x14ac:dyDescent="0.25">
      <c r="A5" s="68" t="s">
        <v>7</v>
      </c>
      <c r="B5" s="69"/>
      <c r="C5" s="70"/>
      <c r="D5" s="36">
        <v>0.2</v>
      </c>
    </row>
    <row r="6" spans="1:8" s="13" customFormat="1" ht="20.100000000000001" customHeight="1" thickBot="1" x14ac:dyDescent="0.3">
      <c r="A6" s="71" t="s">
        <v>11</v>
      </c>
      <c r="B6" s="72"/>
      <c r="C6" s="73"/>
      <c r="D6" s="27">
        <f>D4*(1+D5)</f>
        <v>8618469.6322369147</v>
      </c>
    </row>
    <row r="7" spans="1:8" s="13" customFormat="1" ht="30" customHeight="1" thickBot="1" x14ac:dyDescent="0.3">
      <c r="A7" s="51" t="s">
        <v>33</v>
      </c>
      <c r="B7" s="52"/>
      <c r="C7" s="30" t="s">
        <v>1</v>
      </c>
      <c r="D7" s="31"/>
    </row>
    <row r="8" spans="1:8" ht="30" customHeight="1" x14ac:dyDescent="0.25">
      <c r="A8" s="18"/>
      <c r="B8" s="21" t="s">
        <v>36</v>
      </c>
      <c r="C8" s="23"/>
      <c r="D8" s="24"/>
    </row>
    <row r="9" spans="1:8" ht="30" customHeight="1" x14ac:dyDescent="0.25">
      <c r="A9" s="18"/>
      <c r="B9" s="14" t="s">
        <v>39</v>
      </c>
      <c r="C9" s="23"/>
      <c r="D9" s="24"/>
    </row>
    <row r="10" spans="1:8" ht="30" customHeight="1" x14ac:dyDescent="0.25">
      <c r="A10" s="18"/>
      <c r="B10" s="14" t="s">
        <v>38</v>
      </c>
      <c r="C10" s="23"/>
      <c r="D10" s="24"/>
    </row>
    <row r="11" spans="1:8" ht="30" customHeight="1" x14ac:dyDescent="0.25">
      <c r="A11" s="18"/>
      <c r="B11" s="17" t="s">
        <v>37</v>
      </c>
      <c r="C11" s="25"/>
      <c r="D11" s="24"/>
    </row>
    <row r="12" spans="1:8" ht="30" customHeight="1" thickBot="1" x14ac:dyDescent="0.3">
      <c r="A12" s="53" t="s">
        <v>13</v>
      </c>
      <c r="B12" s="54"/>
      <c r="C12" s="45" t="e">
        <f>D12/D$22</f>
        <v>#DIV/0!</v>
      </c>
      <c r="D12" s="27">
        <f>SUBTOTAL(109,D8:D11)</f>
        <v>0</v>
      </c>
    </row>
    <row r="13" spans="1:8" ht="30" customHeight="1" thickBot="1" x14ac:dyDescent="0.3">
      <c r="A13" s="51" t="s">
        <v>34</v>
      </c>
      <c r="B13" s="52"/>
      <c r="C13" s="30"/>
      <c r="D13" s="31"/>
    </row>
    <row r="14" spans="1:8" ht="30" customHeight="1" x14ac:dyDescent="0.25">
      <c r="A14" s="22"/>
      <c r="B14" s="21" t="s">
        <v>41</v>
      </c>
      <c r="C14" s="29"/>
      <c r="D14" s="24"/>
    </row>
    <row r="15" spans="1:8" ht="30" customHeight="1" x14ac:dyDescent="0.25">
      <c r="A15" s="22"/>
      <c r="B15" s="14" t="s">
        <v>40</v>
      </c>
      <c r="C15" s="29"/>
      <c r="D15" s="24"/>
    </row>
    <row r="16" spans="1:8" ht="30" customHeight="1" x14ac:dyDescent="0.25">
      <c r="A16" s="19"/>
      <c r="B16" s="14" t="s">
        <v>42</v>
      </c>
      <c r="C16" s="25"/>
      <c r="D16" s="24"/>
    </row>
    <row r="17" spans="1:4" ht="30" customHeight="1" x14ac:dyDescent="0.25">
      <c r="A17" s="19"/>
      <c r="B17" s="17" t="s">
        <v>43</v>
      </c>
      <c r="C17" s="25"/>
      <c r="D17" s="24"/>
    </row>
    <row r="18" spans="1:4" ht="30" customHeight="1" thickBot="1" x14ac:dyDescent="0.3">
      <c r="A18" s="53" t="s">
        <v>14</v>
      </c>
      <c r="B18" s="54"/>
      <c r="C18" s="45" t="e">
        <f>D18/D$22</f>
        <v>#DIV/0!</v>
      </c>
      <c r="D18" s="27">
        <f>SUBTOTAL(109,D14:D17)</f>
        <v>0</v>
      </c>
    </row>
    <row r="19" spans="1:4" ht="30" customHeight="1" thickBot="1" x14ac:dyDescent="0.3">
      <c r="A19" s="51" t="s">
        <v>35</v>
      </c>
      <c r="B19" s="52"/>
      <c r="C19" s="30"/>
      <c r="D19" s="31"/>
    </row>
    <row r="20" spans="1:4" ht="30" customHeight="1" x14ac:dyDescent="0.25">
      <c r="A20" s="18"/>
      <c r="B20" s="21" t="s">
        <v>44</v>
      </c>
      <c r="C20" s="23"/>
      <c r="D20" s="24"/>
    </row>
    <row r="21" spans="1:4" ht="30" customHeight="1" thickBot="1" x14ac:dyDescent="0.3">
      <c r="A21" s="53" t="s">
        <v>15</v>
      </c>
      <c r="B21" s="54"/>
      <c r="C21" s="45" t="e">
        <f>D21/D$22</f>
        <v>#DIV/0!</v>
      </c>
      <c r="D21" s="27">
        <f>SUBTOTAL(109,D20:D20)</f>
        <v>0</v>
      </c>
    </row>
    <row r="22" spans="1:4" ht="30" customHeight="1" x14ac:dyDescent="0.25">
      <c r="A22" s="37"/>
      <c r="B22" s="55" t="s">
        <v>9</v>
      </c>
      <c r="C22" s="56"/>
      <c r="D22" s="32">
        <f>SUBTOTAL(109,D7:D21)</f>
        <v>0</v>
      </c>
    </row>
    <row r="23" spans="1:4" ht="30" customHeight="1" x14ac:dyDescent="0.25">
      <c r="B23" s="57" t="s">
        <v>10</v>
      </c>
      <c r="C23" s="58"/>
      <c r="D23" s="33">
        <f>D22*20%</f>
        <v>0</v>
      </c>
    </row>
    <row r="24" spans="1:4" ht="20.100000000000001" customHeight="1" thickBot="1" x14ac:dyDescent="0.3">
      <c r="B24" s="49" t="s">
        <v>11</v>
      </c>
      <c r="C24" s="50"/>
      <c r="D24" s="34">
        <f>SUM(D22:D23)</f>
        <v>0</v>
      </c>
    </row>
    <row r="25" spans="1:4" ht="20.100000000000001" customHeight="1" x14ac:dyDescent="0.25">
      <c r="B25" s="77"/>
      <c r="C25" s="77"/>
      <c r="D25" s="42"/>
    </row>
    <row r="26" spans="1:4" ht="20.100000000000001" customHeight="1" x14ac:dyDescent="0.25">
      <c r="B26" s="74"/>
      <c r="C26" s="74"/>
      <c r="D26" s="41"/>
    </row>
    <row r="27" spans="1:4" ht="20.100000000000001" customHeight="1" x14ac:dyDescent="0.25">
      <c r="B27" s="44"/>
      <c r="C27" s="41"/>
      <c r="D27" s="41"/>
    </row>
  </sheetData>
  <mergeCells count="17">
    <mergeCell ref="A1:D1"/>
    <mergeCell ref="A2:D2"/>
    <mergeCell ref="A3:D3"/>
    <mergeCell ref="A4:C4"/>
    <mergeCell ref="A5:C5"/>
    <mergeCell ref="A6:C6"/>
    <mergeCell ref="A7:B7"/>
    <mergeCell ref="A12:B12"/>
    <mergeCell ref="A13:B13"/>
    <mergeCell ref="B26:C26"/>
    <mergeCell ref="A19:B19"/>
    <mergeCell ref="B24:C24"/>
    <mergeCell ref="B25:C25"/>
    <mergeCell ref="A18:B18"/>
    <mergeCell ref="A21:B21"/>
    <mergeCell ref="B22:C22"/>
    <mergeCell ref="B23:C23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  <headerFooter>
    <oddHeader xml:space="preserve">&amp;CMarché de contrôle technique 2021-101M
</oddHeader>
    <oddFooter>&amp;LRénovation des boucles HTA, des postes de transformation d’énergie, des automatismes de sécurité électrique et de leurs réseaux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="90" zoomScaleNormal="90" zoomScalePageLayoutView="110" workbookViewId="0">
      <selection activeCell="C7" sqref="C7"/>
    </sheetView>
  </sheetViews>
  <sheetFormatPr baseColWidth="10" defaultRowHeight="20.100000000000001" customHeight="1" x14ac:dyDescent="0.25"/>
  <cols>
    <col min="2" max="2" width="82.5703125" customWidth="1"/>
    <col min="3" max="4" width="34" style="7" customWidth="1"/>
  </cols>
  <sheetData>
    <row r="1" spans="1:8" ht="20.100000000000001" customHeight="1" x14ac:dyDescent="0.25">
      <c r="A1" s="59" t="s">
        <v>17</v>
      </c>
      <c r="B1" s="60"/>
      <c r="C1" s="60"/>
      <c r="D1" s="61"/>
      <c r="E1" s="1"/>
      <c r="F1" s="1"/>
      <c r="G1" s="1"/>
      <c r="H1" s="1"/>
    </row>
    <row r="2" spans="1:8" s="13" customFormat="1" ht="20.100000000000001" customHeight="1" thickBot="1" x14ac:dyDescent="0.3">
      <c r="A2" s="62" t="s">
        <v>0</v>
      </c>
      <c r="B2" s="63"/>
      <c r="C2" s="63"/>
      <c r="D2" s="64"/>
    </row>
    <row r="3" spans="1:8" s="13" customFormat="1" ht="20.100000000000001" customHeight="1" x14ac:dyDescent="0.25">
      <c r="A3" s="65" t="s">
        <v>25</v>
      </c>
      <c r="B3" s="66"/>
      <c r="C3" s="66"/>
      <c r="D3" s="67"/>
    </row>
    <row r="4" spans="1:8" ht="20.100000000000001" customHeight="1" x14ac:dyDescent="0.25">
      <c r="A4" s="68" t="s">
        <v>6</v>
      </c>
      <c r="B4" s="69"/>
      <c r="C4" s="70"/>
      <c r="D4" s="28">
        <v>5251893.8515771599</v>
      </c>
    </row>
    <row r="5" spans="1:8" ht="20.100000000000001" customHeight="1" x14ac:dyDescent="0.25">
      <c r="A5" s="68" t="s">
        <v>7</v>
      </c>
      <c r="B5" s="69"/>
      <c r="C5" s="70"/>
      <c r="D5" s="36">
        <v>0.2</v>
      </c>
    </row>
    <row r="6" spans="1:8" s="13" customFormat="1" ht="20.100000000000001" customHeight="1" thickBot="1" x14ac:dyDescent="0.3">
      <c r="A6" s="71" t="s">
        <v>11</v>
      </c>
      <c r="B6" s="72"/>
      <c r="C6" s="73"/>
      <c r="D6" s="27">
        <f>D4*(1+D5)</f>
        <v>6302272.6218925919</v>
      </c>
    </row>
    <row r="7" spans="1:8" s="13" customFormat="1" ht="30" customHeight="1" thickBot="1" x14ac:dyDescent="0.3">
      <c r="A7" s="51" t="s">
        <v>33</v>
      </c>
      <c r="B7" s="52"/>
      <c r="C7" s="30" t="s">
        <v>1</v>
      </c>
      <c r="D7" s="31"/>
    </row>
    <row r="8" spans="1:8" ht="30" customHeight="1" x14ac:dyDescent="0.25">
      <c r="A8" s="18"/>
      <c r="B8" s="21" t="s">
        <v>36</v>
      </c>
      <c r="C8" s="23"/>
      <c r="D8" s="24"/>
    </row>
    <row r="9" spans="1:8" ht="30" customHeight="1" x14ac:dyDescent="0.25">
      <c r="A9" s="18"/>
      <c r="B9" s="14" t="s">
        <v>39</v>
      </c>
      <c r="C9" s="23"/>
      <c r="D9" s="24"/>
    </row>
    <row r="10" spans="1:8" ht="30" customHeight="1" x14ac:dyDescent="0.25">
      <c r="A10" s="18"/>
      <c r="B10" s="14" t="s">
        <v>38</v>
      </c>
      <c r="C10" s="23"/>
      <c r="D10" s="24"/>
    </row>
    <row r="11" spans="1:8" ht="30" customHeight="1" x14ac:dyDescent="0.25">
      <c r="A11" s="18"/>
      <c r="B11" s="17" t="s">
        <v>37</v>
      </c>
      <c r="C11" s="25"/>
      <c r="D11" s="24"/>
    </row>
    <row r="12" spans="1:8" ht="30" customHeight="1" thickBot="1" x14ac:dyDescent="0.3">
      <c r="A12" s="53" t="s">
        <v>13</v>
      </c>
      <c r="B12" s="54"/>
      <c r="C12" s="45" t="e">
        <f>D12/D$22</f>
        <v>#DIV/0!</v>
      </c>
      <c r="D12" s="27">
        <f>SUBTOTAL(109,D8:D11)</f>
        <v>0</v>
      </c>
    </row>
    <row r="13" spans="1:8" ht="30" customHeight="1" thickBot="1" x14ac:dyDescent="0.3">
      <c r="A13" s="51" t="s">
        <v>34</v>
      </c>
      <c r="B13" s="52"/>
      <c r="C13" s="30"/>
      <c r="D13" s="31"/>
    </row>
    <row r="14" spans="1:8" ht="30" customHeight="1" x14ac:dyDescent="0.25">
      <c r="A14" s="22"/>
      <c r="B14" s="21" t="s">
        <v>41</v>
      </c>
      <c r="C14" s="29"/>
      <c r="D14" s="24"/>
    </row>
    <row r="15" spans="1:8" ht="30" customHeight="1" x14ac:dyDescent="0.25">
      <c r="A15" s="22"/>
      <c r="B15" s="14" t="s">
        <v>40</v>
      </c>
      <c r="C15" s="29"/>
      <c r="D15" s="24"/>
    </row>
    <row r="16" spans="1:8" ht="30" customHeight="1" x14ac:dyDescent="0.25">
      <c r="A16" s="19"/>
      <c r="B16" s="14" t="s">
        <v>42</v>
      </c>
      <c r="C16" s="25"/>
      <c r="D16" s="24"/>
    </row>
    <row r="17" spans="1:4" ht="30" customHeight="1" x14ac:dyDescent="0.25">
      <c r="A17" s="19"/>
      <c r="B17" s="17" t="s">
        <v>43</v>
      </c>
      <c r="C17" s="25"/>
      <c r="D17" s="24"/>
    </row>
    <row r="18" spans="1:4" ht="30" customHeight="1" thickBot="1" x14ac:dyDescent="0.3">
      <c r="A18" s="53" t="s">
        <v>14</v>
      </c>
      <c r="B18" s="54"/>
      <c r="C18" s="45" t="e">
        <f>D18/D$22</f>
        <v>#DIV/0!</v>
      </c>
      <c r="D18" s="27">
        <f>SUBTOTAL(109,D14:D17)</f>
        <v>0</v>
      </c>
    </row>
    <row r="19" spans="1:4" ht="30" customHeight="1" thickBot="1" x14ac:dyDescent="0.3">
      <c r="A19" s="51" t="s">
        <v>35</v>
      </c>
      <c r="B19" s="52"/>
      <c r="C19" s="30"/>
      <c r="D19" s="31"/>
    </row>
    <row r="20" spans="1:4" ht="30" customHeight="1" x14ac:dyDescent="0.25">
      <c r="A20" s="18"/>
      <c r="B20" s="21" t="s">
        <v>44</v>
      </c>
      <c r="C20" s="23"/>
      <c r="D20" s="24"/>
    </row>
    <row r="21" spans="1:4" ht="30" customHeight="1" thickBot="1" x14ac:dyDescent="0.3">
      <c r="A21" s="53" t="s">
        <v>15</v>
      </c>
      <c r="B21" s="54"/>
      <c r="C21" s="45" t="e">
        <f>D21/D$22</f>
        <v>#DIV/0!</v>
      </c>
      <c r="D21" s="27">
        <f>SUBTOTAL(109,D20:D20)</f>
        <v>0</v>
      </c>
    </row>
    <row r="22" spans="1:4" ht="30" customHeight="1" x14ac:dyDescent="0.25">
      <c r="A22" s="37"/>
      <c r="B22" s="55" t="s">
        <v>9</v>
      </c>
      <c r="C22" s="56"/>
      <c r="D22" s="32">
        <f>SUBTOTAL(109,D7:D21)</f>
        <v>0</v>
      </c>
    </row>
    <row r="23" spans="1:4" ht="30" customHeight="1" x14ac:dyDescent="0.25">
      <c r="B23" s="57" t="s">
        <v>10</v>
      </c>
      <c r="C23" s="58"/>
      <c r="D23" s="33">
        <f>D22*20%</f>
        <v>0</v>
      </c>
    </row>
    <row r="24" spans="1:4" ht="20.100000000000001" customHeight="1" thickBot="1" x14ac:dyDescent="0.3">
      <c r="B24" s="49" t="s">
        <v>11</v>
      </c>
      <c r="C24" s="50"/>
      <c r="D24" s="34">
        <f>SUM(D22:D23)</f>
        <v>0</v>
      </c>
    </row>
    <row r="25" spans="1:4" ht="20.100000000000001" customHeight="1" x14ac:dyDescent="0.25">
      <c r="B25" s="77"/>
      <c r="C25" s="77"/>
      <c r="D25" s="42"/>
    </row>
    <row r="26" spans="1:4" ht="20.100000000000001" customHeight="1" x14ac:dyDescent="0.25">
      <c r="B26" s="74"/>
      <c r="C26" s="74"/>
      <c r="D26" s="41"/>
    </row>
  </sheetData>
  <mergeCells count="17">
    <mergeCell ref="A1:D1"/>
    <mergeCell ref="A2:D2"/>
    <mergeCell ref="A3:D3"/>
    <mergeCell ref="A4:C4"/>
    <mergeCell ref="A5:C5"/>
    <mergeCell ref="A6:C6"/>
    <mergeCell ref="A7:B7"/>
    <mergeCell ref="A12:B12"/>
    <mergeCell ref="A13:B13"/>
    <mergeCell ref="B26:C26"/>
    <mergeCell ref="A19:B19"/>
    <mergeCell ref="B24:C24"/>
    <mergeCell ref="B25:C25"/>
    <mergeCell ref="A18:B18"/>
    <mergeCell ref="A21:B21"/>
    <mergeCell ref="B22:C22"/>
    <mergeCell ref="B23:C23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  <headerFooter>
    <oddHeader xml:space="preserve">&amp;CMarché de contrôle technique 2021-101M
</oddHeader>
    <oddFooter>&amp;LRénovation des boucles HTA, des postes de transformation d’énergie, des automatismes de sécurité électrique et de leurs réseaux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="90" zoomScaleNormal="90" zoomScalePageLayoutView="110" workbookViewId="0">
      <selection activeCell="C7" sqref="C7"/>
    </sheetView>
  </sheetViews>
  <sheetFormatPr baseColWidth="10" defaultRowHeight="20.100000000000001" customHeight="1" x14ac:dyDescent="0.25"/>
  <cols>
    <col min="2" max="2" width="82.5703125" customWidth="1"/>
    <col min="3" max="4" width="34" style="7" customWidth="1"/>
  </cols>
  <sheetData>
    <row r="1" spans="1:8" ht="20.100000000000001" customHeight="1" x14ac:dyDescent="0.25">
      <c r="A1" s="59" t="s">
        <v>17</v>
      </c>
      <c r="B1" s="60"/>
      <c r="C1" s="60"/>
      <c r="D1" s="61"/>
      <c r="E1" s="1"/>
      <c r="F1" s="1"/>
      <c r="G1" s="1"/>
      <c r="H1" s="1"/>
    </row>
    <row r="2" spans="1:8" s="13" customFormat="1" ht="20.100000000000001" customHeight="1" thickBot="1" x14ac:dyDescent="0.3">
      <c r="A2" s="62" t="s">
        <v>0</v>
      </c>
      <c r="B2" s="63"/>
      <c r="C2" s="63"/>
      <c r="D2" s="64"/>
    </row>
    <row r="3" spans="1:8" s="13" customFormat="1" ht="20.100000000000001" customHeight="1" x14ac:dyDescent="0.25">
      <c r="A3" s="65" t="s">
        <v>26</v>
      </c>
      <c r="B3" s="66"/>
      <c r="C3" s="66"/>
      <c r="D3" s="67"/>
    </row>
    <row r="4" spans="1:8" ht="20.100000000000001" customHeight="1" x14ac:dyDescent="0.25">
      <c r="A4" s="68" t="s">
        <v>6</v>
      </c>
      <c r="B4" s="69"/>
      <c r="C4" s="70"/>
      <c r="D4" s="28">
        <v>7616250.7773646116</v>
      </c>
    </row>
    <row r="5" spans="1:8" ht="20.100000000000001" customHeight="1" x14ac:dyDescent="0.25">
      <c r="A5" s="68" t="s">
        <v>7</v>
      </c>
      <c r="B5" s="69"/>
      <c r="C5" s="70"/>
      <c r="D5" s="36">
        <v>0.2</v>
      </c>
    </row>
    <row r="6" spans="1:8" s="13" customFormat="1" ht="20.100000000000001" customHeight="1" thickBot="1" x14ac:dyDescent="0.3">
      <c r="A6" s="71" t="s">
        <v>11</v>
      </c>
      <c r="B6" s="72"/>
      <c r="C6" s="73"/>
      <c r="D6" s="27">
        <f>D4*(1+D5)</f>
        <v>9139500.9328375328</v>
      </c>
    </row>
    <row r="7" spans="1:8" s="13" customFormat="1" ht="30" customHeight="1" thickBot="1" x14ac:dyDescent="0.3">
      <c r="A7" s="51" t="s">
        <v>33</v>
      </c>
      <c r="B7" s="52"/>
      <c r="C7" s="30" t="s">
        <v>1</v>
      </c>
      <c r="D7" s="31"/>
    </row>
    <row r="8" spans="1:8" ht="30" customHeight="1" x14ac:dyDescent="0.25">
      <c r="A8" s="18"/>
      <c r="B8" s="21" t="s">
        <v>36</v>
      </c>
      <c r="C8" s="23"/>
      <c r="D8" s="24"/>
    </row>
    <row r="9" spans="1:8" ht="30" customHeight="1" x14ac:dyDescent="0.25">
      <c r="A9" s="18"/>
      <c r="B9" s="14" t="s">
        <v>39</v>
      </c>
      <c r="C9" s="23"/>
      <c r="D9" s="24"/>
    </row>
    <row r="10" spans="1:8" ht="30" customHeight="1" x14ac:dyDescent="0.25">
      <c r="A10" s="18"/>
      <c r="B10" s="14" t="s">
        <v>38</v>
      </c>
      <c r="C10" s="23"/>
      <c r="D10" s="24"/>
    </row>
    <row r="11" spans="1:8" ht="30" customHeight="1" x14ac:dyDescent="0.25">
      <c r="A11" s="18"/>
      <c r="B11" s="17" t="s">
        <v>37</v>
      </c>
      <c r="C11" s="25"/>
      <c r="D11" s="24"/>
    </row>
    <row r="12" spans="1:8" ht="30" customHeight="1" thickBot="1" x14ac:dyDescent="0.3">
      <c r="A12" s="53" t="s">
        <v>13</v>
      </c>
      <c r="B12" s="54"/>
      <c r="C12" s="45" t="e">
        <f>D12/D$22</f>
        <v>#DIV/0!</v>
      </c>
      <c r="D12" s="27">
        <f>SUBTOTAL(109,D8:D11)</f>
        <v>0</v>
      </c>
    </row>
    <row r="13" spans="1:8" ht="30" customHeight="1" thickBot="1" x14ac:dyDescent="0.3">
      <c r="A13" s="51" t="s">
        <v>34</v>
      </c>
      <c r="B13" s="52"/>
      <c r="C13" s="30"/>
      <c r="D13" s="31"/>
    </row>
    <row r="14" spans="1:8" ht="30" customHeight="1" x14ac:dyDescent="0.25">
      <c r="A14" s="22"/>
      <c r="B14" s="21" t="s">
        <v>41</v>
      </c>
      <c r="C14" s="29"/>
      <c r="D14" s="24"/>
    </row>
    <row r="15" spans="1:8" ht="30" customHeight="1" x14ac:dyDescent="0.25">
      <c r="A15" s="22"/>
      <c r="B15" s="14" t="s">
        <v>40</v>
      </c>
      <c r="C15" s="29"/>
      <c r="D15" s="24"/>
    </row>
    <row r="16" spans="1:8" ht="30" customHeight="1" x14ac:dyDescent="0.25">
      <c r="A16" s="19"/>
      <c r="B16" s="14" t="s">
        <v>42</v>
      </c>
      <c r="C16" s="25"/>
      <c r="D16" s="24"/>
    </row>
    <row r="17" spans="1:4" ht="30" customHeight="1" x14ac:dyDescent="0.25">
      <c r="A17" s="19"/>
      <c r="B17" s="17" t="s">
        <v>43</v>
      </c>
      <c r="C17" s="25"/>
      <c r="D17" s="24"/>
    </row>
    <row r="18" spans="1:4" ht="30" customHeight="1" thickBot="1" x14ac:dyDescent="0.3">
      <c r="A18" s="53" t="s">
        <v>14</v>
      </c>
      <c r="B18" s="54"/>
      <c r="C18" s="45" t="e">
        <f>D18/D$22</f>
        <v>#DIV/0!</v>
      </c>
      <c r="D18" s="27">
        <f>SUBTOTAL(109,D14:D17)</f>
        <v>0</v>
      </c>
    </row>
    <row r="19" spans="1:4" ht="30" customHeight="1" thickBot="1" x14ac:dyDescent="0.3">
      <c r="A19" s="51" t="s">
        <v>35</v>
      </c>
      <c r="B19" s="52"/>
      <c r="C19" s="30"/>
      <c r="D19" s="31"/>
    </row>
    <row r="20" spans="1:4" ht="30" customHeight="1" x14ac:dyDescent="0.25">
      <c r="A20" s="18"/>
      <c r="B20" s="21" t="s">
        <v>44</v>
      </c>
      <c r="C20" s="23"/>
      <c r="D20" s="24"/>
    </row>
    <row r="21" spans="1:4" ht="30" customHeight="1" thickBot="1" x14ac:dyDescent="0.3">
      <c r="A21" s="53" t="s">
        <v>15</v>
      </c>
      <c r="B21" s="54"/>
      <c r="C21" s="45" t="e">
        <f>D21/D$22</f>
        <v>#DIV/0!</v>
      </c>
      <c r="D21" s="27">
        <f>SUBTOTAL(109,D20:D20)</f>
        <v>0</v>
      </c>
    </row>
    <row r="22" spans="1:4" ht="30" customHeight="1" x14ac:dyDescent="0.25">
      <c r="A22" s="37"/>
      <c r="B22" s="55" t="s">
        <v>9</v>
      </c>
      <c r="C22" s="56"/>
      <c r="D22" s="32">
        <f>SUBTOTAL(109,D7:D21)</f>
        <v>0</v>
      </c>
    </row>
    <row r="23" spans="1:4" ht="30" customHeight="1" x14ac:dyDescent="0.25">
      <c r="B23" s="57" t="s">
        <v>10</v>
      </c>
      <c r="C23" s="58"/>
      <c r="D23" s="33">
        <f>D22*20%</f>
        <v>0</v>
      </c>
    </row>
    <row r="24" spans="1:4" ht="20.100000000000001" customHeight="1" thickBot="1" x14ac:dyDescent="0.3">
      <c r="B24" s="49" t="s">
        <v>11</v>
      </c>
      <c r="C24" s="50"/>
      <c r="D24" s="34">
        <f>SUM(D22:D23)</f>
        <v>0</v>
      </c>
    </row>
    <row r="25" spans="1:4" ht="20.100000000000001" customHeight="1" x14ac:dyDescent="0.25">
      <c r="B25" s="77"/>
      <c r="C25" s="77"/>
      <c r="D25" s="42"/>
    </row>
    <row r="26" spans="1:4" ht="20.100000000000001" customHeight="1" x14ac:dyDescent="0.25">
      <c r="B26" s="74"/>
      <c r="C26" s="74"/>
      <c r="D26" s="41"/>
    </row>
  </sheetData>
  <mergeCells count="17">
    <mergeCell ref="A1:D1"/>
    <mergeCell ref="A2:D2"/>
    <mergeCell ref="A3:D3"/>
    <mergeCell ref="A4:C4"/>
    <mergeCell ref="A5:C5"/>
    <mergeCell ref="A6:C6"/>
    <mergeCell ref="A7:B7"/>
    <mergeCell ref="A12:B12"/>
    <mergeCell ref="A13:B13"/>
    <mergeCell ref="B26:C26"/>
    <mergeCell ref="A19:B19"/>
    <mergeCell ref="B24:C24"/>
    <mergeCell ref="B25:C25"/>
    <mergeCell ref="A18:B18"/>
    <mergeCell ref="A21:B21"/>
    <mergeCell ref="B22:C22"/>
    <mergeCell ref="B23:C23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  <headerFooter>
    <oddHeader xml:space="preserve">&amp;CMarché de contrôle technique 2021-101M
</oddHeader>
    <oddFooter>&amp;LRénovation des boucles HTA, des postes de transformation d’énergie, des automatismes de sécurité électrique et de leurs réseaux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="90" zoomScaleNormal="90" zoomScalePageLayoutView="110" workbookViewId="0">
      <selection activeCell="C7" sqref="C7"/>
    </sheetView>
  </sheetViews>
  <sheetFormatPr baseColWidth="10" defaultRowHeight="20.100000000000001" customHeight="1" x14ac:dyDescent="0.25"/>
  <cols>
    <col min="2" max="2" width="82.5703125" customWidth="1"/>
    <col min="3" max="4" width="34" style="7" customWidth="1"/>
  </cols>
  <sheetData>
    <row r="1" spans="1:8" ht="20.100000000000001" customHeight="1" x14ac:dyDescent="0.25">
      <c r="A1" s="59" t="s">
        <v>17</v>
      </c>
      <c r="B1" s="60"/>
      <c r="C1" s="60"/>
      <c r="D1" s="61"/>
      <c r="E1" s="1"/>
      <c r="F1" s="1"/>
      <c r="G1" s="1"/>
      <c r="H1" s="1"/>
    </row>
    <row r="2" spans="1:8" s="13" customFormat="1" ht="20.100000000000001" customHeight="1" thickBot="1" x14ac:dyDescent="0.3">
      <c r="A2" s="62" t="s">
        <v>0</v>
      </c>
      <c r="B2" s="63"/>
      <c r="C2" s="63"/>
      <c r="D2" s="64"/>
    </row>
    <row r="3" spans="1:8" s="13" customFormat="1" ht="20.100000000000001" customHeight="1" x14ac:dyDescent="0.25">
      <c r="A3" s="65" t="s">
        <v>27</v>
      </c>
      <c r="B3" s="66"/>
      <c r="C3" s="66"/>
      <c r="D3" s="67"/>
    </row>
    <row r="4" spans="1:8" ht="20.100000000000001" customHeight="1" x14ac:dyDescent="0.25">
      <c r="A4" s="68" t="s">
        <v>6</v>
      </c>
      <c r="B4" s="69"/>
      <c r="C4" s="70"/>
      <c r="D4" s="28">
        <v>9001977.7696708031</v>
      </c>
    </row>
    <row r="5" spans="1:8" ht="20.100000000000001" customHeight="1" x14ac:dyDescent="0.25">
      <c r="A5" s="68" t="s">
        <v>7</v>
      </c>
      <c r="B5" s="69"/>
      <c r="C5" s="70"/>
      <c r="D5" s="36">
        <v>0.2</v>
      </c>
    </row>
    <row r="6" spans="1:8" s="13" customFormat="1" ht="20.100000000000001" customHeight="1" thickBot="1" x14ac:dyDescent="0.3">
      <c r="A6" s="71" t="s">
        <v>11</v>
      </c>
      <c r="B6" s="72"/>
      <c r="C6" s="73"/>
      <c r="D6" s="27">
        <f>D4*(1+D5)</f>
        <v>10802373.323604964</v>
      </c>
    </row>
    <row r="7" spans="1:8" s="13" customFormat="1" ht="30" customHeight="1" thickBot="1" x14ac:dyDescent="0.3">
      <c r="A7" s="51" t="s">
        <v>33</v>
      </c>
      <c r="B7" s="52"/>
      <c r="C7" s="30" t="s">
        <v>1</v>
      </c>
      <c r="D7" s="31"/>
    </row>
    <row r="8" spans="1:8" ht="30" customHeight="1" x14ac:dyDescent="0.25">
      <c r="A8" s="18"/>
      <c r="B8" s="21" t="s">
        <v>36</v>
      </c>
      <c r="C8" s="23"/>
      <c r="D8" s="24"/>
    </row>
    <row r="9" spans="1:8" ht="30" customHeight="1" x14ac:dyDescent="0.25">
      <c r="A9" s="18"/>
      <c r="B9" s="14" t="s">
        <v>39</v>
      </c>
      <c r="C9" s="23"/>
      <c r="D9" s="24"/>
    </row>
    <row r="10" spans="1:8" ht="30" customHeight="1" x14ac:dyDescent="0.25">
      <c r="A10" s="18"/>
      <c r="B10" s="14" t="s">
        <v>38</v>
      </c>
      <c r="C10" s="23"/>
      <c r="D10" s="24"/>
    </row>
    <row r="11" spans="1:8" ht="30" customHeight="1" x14ac:dyDescent="0.25">
      <c r="A11" s="18"/>
      <c r="B11" s="17" t="s">
        <v>37</v>
      </c>
      <c r="C11" s="25"/>
      <c r="D11" s="24"/>
    </row>
    <row r="12" spans="1:8" ht="30" customHeight="1" thickBot="1" x14ac:dyDescent="0.3">
      <c r="A12" s="53" t="s">
        <v>13</v>
      </c>
      <c r="B12" s="54"/>
      <c r="C12" s="45" t="e">
        <f>D12/D$22</f>
        <v>#DIV/0!</v>
      </c>
      <c r="D12" s="27">
        <f>SUBTOTAL(109,D8:D11)</f>
        <v>0</v>
      </c>
    </row>
    <row r="13" spans="1:8" ht="30" customHeight="1" thickBot="1" x14ac:dyDescent="0.3">
      <c r="A13" s="51" t="s">
        <v>34</v>
      </c>
      <c r="B13" s="52"/>
      <c r="C13" s="30"/>
      <c r="D13" s="31"/>
    </row>
    <row r="14" spans="1:8" ht="30" customHeight="1" x14ac:dyDescent="0.25">
      <c r="A14" s="22"/>
      <c r="B14" s="21" t="s">
        <v>41</v>
      </c>
      <c r="C14" s="29"/>
      <c r="D14" s="24"/>
    </row>
    <row r="15" spans="1:8" ht="30" customHeight="1" x14ac:dyDescent="0.25">
      <c r="A15" s="22"/>
      <c r="B15" s="14" t="s">
        <v>40</v>
      </c>
      <c r="C15" s="29"/>
      <c r="D15" s="24"/>
    </row>
    <row r="16" spans="1:8" ht="30" customHeight="1" x14ac:dyDescent="0.25">
      <c r="A16" s="19"/>
      <c r="B16" s="14" t="s">
        <v>42</v>
      </c>
      <c r="C16" s="25"/>
      <c r="D16" s="24"/>
    </row>
    <row r="17" spans="1:4" ht="30" customHeight="1" x14ac:dyDescent="0.25">
      <c r="A17" s="19"/>
      <c r="B17" s="17" t="s">
        <v>43</v>
      </c>
      <c r="C17" s="25"/>
      <c r="D17" s="24"/>
    </row>
    <row r="18" spans="1:4" ht="30" customHeight="1" thickBot="1" x14ac:dyDescent="0.3">
      <c r="A18" s="53" t="s">
        <v>14</v>
      </c>
      <c r="B18" s="54"/>
      <c r="C18" s="45" t="e">
        <f>D18/D$22</f>
        <v>#DIV/0!</v>
      </c>
      <c r="D18" s="27">
        <f>SUBTOTAL(109,D14:D17)</f>
        <v>0</v>
      </c>
    </row>
    <row r="19" spans="1:4" ht="30" customHeight="1" thickBot="1" x14ac:dyDescent="0.3">
      <c r="A19" s="51" t="s">
        <v>35</v>
      </c>
      <c r="B19" s="52"/>
      <c r="C19" s="30"/>
      <c r="D19" s="31"/>
    </row>
    <row r="20" spans="1:4" ht="30" customHeight="1" x14ac:dyDescent="0.25">
      <c r="A20" s="18"/>
      <c r="B20" s="21" t="s">
        <v>44</v>
      </c>
      <c r="C20" s="23"/>
      <c r="D20" s="24"/>
    </row>
    <row r="21" spans="1:4" ht="30" customHeight="1" thickBot="1" x14ac:dyDescent="0.3">
      <c r="A21" s="53" t="s">
        <v>15</v>
      </c>
      <c r="B21" s="54"/>
      <c r="C21" s="45" t="e">
        <f>D21/D$22</f>
        <v>#DIV/0!</v>
      </c>
      <c r="D21" s="27">
        <f>SUBTOTAL(109,D20:D20)</f>
        <v>0</v>
      </c>
    </row>
    <row r="22" spans="1:4" ht="30" customHeight="1" x14ac:dyDescent="0.25">
      <c r="A22" s="37"/>
      <c r="B22" s="55" t="s">
        <v>9</v>
      </c>
      <c r="C22" s="56"/>
      <c r="D22" s="32">
        <f>SUBTOTAL(109,D7:D21)</f>
        <v>0</v>
      </c>
    </row>
    <row r="23" spans="1:4" ht="30" customHeight="1" x14ac:dyDescent="0.25">
      <c r="B23" s="57" t="s">
        <v>10</v>
      </c>
      <c r="C23" s="58"/>
      <c r="D23" s="33">
        <f>D22*20%</f>
        <v>0</v>
      </c>
    </row>
    <row r="24" spans="1:4" ht="20.100000000000001" customHeight="1" thickBot="1" x14ac:dyDescent="0.3">
      <c r="B24" s="49" t="s">
        <v>11</v>
      </c>
      <c r="C24" s="50"/>
      <c r="D24" s="34">
        <f>SUM(D22:D23)</f>
        <v>0</v>
      </c>
    </row>
    <row r="25" spans="1:4" ht="20.100000000000001" customHeight="1" x14ac:dyDescent="0.25">
      <c r="B25" s="77"/>
      <c r="C25" s="77"/>
      <c r="D25" s="42"/>
    </row>
    <row r="26" spans="1:4" ht="20.100000000000001" customHeight="1" x14ac:dyDescent="0.25">
      <c r="B26" s="74"/>
      <c r="C26" s="74"/>
      <c r="D26" s="41"/>
    </row>
    <row r="27" spans="1:4" ht="20.100000000000001" customHeight="1" x14ac:dyDescent="0.25">
      <c r="B27" s="44"/>
      <c r="C27" s="41"/>
      <c r="D27" s="41"/>
    </row>
  </sheetData>
  <mergeCells count="17">
    <mergeCell ref="B26:C26"/>
    <mergeCell ref="A19:B19"/>
    <mergeCell ref="B24:C24"/>
    <mergeCell ref="B25:C25"/>
    <mergeCell ref="A18:B18"/>
    <mergeCell ref="A21:B21"/>
    <mergeCell ref="B22:C22"/>
    <mergeCell ref="B23:C23"/>
    <mergeCell ref="A12:B12"/>
    <mergeCell ref="A13:B13"/>
    <mergeCell ref="A7:B7"/>
    <mergeCell ref="A1:D1"/>
    <mergeCell ref="A2:D2"/>
    <mergeCell ref="A3:D3"/>
    <mergeCell ref="A4:C4"/>
    <mergeCell ref="A5:C5"/>
    <mergeCell ref="A6:C6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  <headerFooter>
    <oddHeader xml:space="preserve">&amp;CMarché de contrôle technique 2021-101M
</oddHeader>
    <oddFooter>&amp;LRénovation des boucles HTA, des postes de transformation d’énergie, des automatismes de sécurité électrique et de leurs réseaux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zoomScale="90" zoomScaleNormal="90" zoomScalePageLayoutView="110" workbookViewId="0">
      <selection activeCell="C7" sqref="C7"/>
    </sheetView>
  </sheetViews>
  <sheetFormatPr baseColWidth="10" defaultRowHeight="20.100000000000001" customHeight="1" x14ac:dyDescent="0.25"/>
  <cols>
    <col min="2" max="2" width="82.5703125" customWidth="1"/>
    <col min="3" max="4" width="34" style="7" customWidth="1"/>
  </cols>
  <sheetData>
    <row r="1" spans="1:8" ht="20.100000000000001" customHeight="1" x14ac:dyDescent="0.25">
      <c r="A1" s="59" t="s">
        <v>17</v>
      </c>
      <c r="B1" s="60"/>
      <c r="C1" s="60"/>
      <c r="D1" s="61"/>
      <c r="E1" s="1"/>
      <c r="F1" s="1"/>
      <c r="G1" s="1"/>
      <c r="H1" s="1"/>
    </row>
    <row r="2" spans="1:8" s="13" customFormat="1" ht="20.100000000000001" customHeight="1" thickBot="1" x14ac:dyDescent="0.3">
      <c r="A2" s="62" t="s">
        <v>0</v>
      </c>
      <c r="B2" s="63"/>
      <c r="C2" s="63"/>
      <c r="D2" s="64"/>
    </row>
    <row r="3" spans="1:8" s="13" customFormat="1" ht="20.100000000000001" customHeight="1" x14ac:dyDescent="0.25">
      <c r="A3" s="65" t="s">
        <v>28</v>
      </c>
      <c r="B3" s="66"/>
      <c r="C3" s="66"/>
      <c r="D3" s="67"/>
    </row>
    <row r="4" spans="1:8" ht="20.100000000000001" customHeight="1" x14ac:dyDescent="0.25">
      <c r="A4" s="68" t="s">
        <v>6</v>
      </c>
      <c r="B4" s="69"/>
      <c r="C4" s="70"/>
      <c r="D4" s="28">
        <v>769245.97349421156</v>
      </c>
    </row>
    <row r="5" spans="1:8" ht="20.100000000000001" customHeight="1" x14ac:dyDescent="0.25">
      <c r="A5" s="68" t="s">
        <v>7</v>
      </c>
      <c r="B5" s="69"/>
      <c r="C5" s="70"/>
      <c r="D5" s="36">
        <v>0.2</v>
      </c>
    </row>
    <row r="6" spans="1:8" s="13" customFormat="1" ht="20.100000000000001" customHeight="1" thickBot="1" x14ac:dyDescent="0.3">
      <c r="A6" s="71" t="s">
        <v>11</v>
      </c>
      <c r="B6" s="72"/>
      <c r="C6" s="73"/>
      <c r="D6" s="27">
        <f>D4*(1+D5)</f>
        <v>923095.1681930538</v>
      </c>
    </row>
    <row r="7" spans="1:8" s="13" customFormat="1" ht="30" customHeight="1" thickBot="1" x14ac:dyDescent="0.3">
      <c r="A7" s="51" t="s">
        <v>33</v>
      </c>
      <c r="B7" s="52"/>
      <c r="C7" s="30" t="s">
        <v>1</v>
      </c>
      <c r="D7" s="31"/>
    </row>
    <row r="8" spans="1:8" ht="30" customHeight="1" x14ac:dyDescent="0.25">
      <c r="A8" s="18"/>
      <c r="B8" s="21" t="s">
        <v>36</v>
      </c>
      <c r="C8" s="23"/>
      <c r="D8" s="24"/>
    </row>
    <row r="9" spans="1:8" ht="30" customHeight="1" x14ac:dyDescent="0.25">
      <c r="A9" s="18"/>
      <c r="B9" s="14" t="s">
        <v>39</v>
      </c>
      <c r="C9" s="23"/>
      <c r="D9" s="24"/>
    </row>
    <row r="10" spans="1:8" ht="30" customHeight="1" x14ac:dyDescent="0.25">
      <c r="A10" s="18"/>
      <c r="B10" s="14" t="s">
        <v>38</v>
      </c>
      <c r="C10" s="23"/>
      <c r="D10" s="24"/>
    </row>
    <row r="11" spans="1:8" ht="30" customHeight="1" x14ac:dyDescent="0.25">
      <c r="A11" s="18"/>
      <c r="B11" s="17" t="s">
        <v>37</v>
      </c>
      <c r="C11" s="25"/>
      <c r="D11" s="24"/>
    </row>
    <row r="12" spans="1:8" ht="30" customHeight="1" thickBot="1" x14ac:dyDescent="0.3">
      <c r="A12" s="53" t="s">
        <v>13</v>
      </c>
      <c r="B12" s="54"/>
      <c r="C12" s="35" t="e">
        <f>D12/D$22</f>
        <v>#DIV/0!</v>
      </c>
      <c r="D12" s="27">
        <f>SUBTOTAL(109,D8:D11)</f>
        <v>0</v>
      </c>
    </row>
    <row r="13" spans="1:8" ht="30" customHeight="1" thickBot="1" x14ac:dyDescent="0.3">
      <c r="A13" s="51" t="s">
        <v>34</v>
      </c>
      <c r="B13" s="52"/>
      <c r="C13" s="30"/>
      <c r="D13" s="31"/>
    </row>
    <row r="14" spans="1:8" ht="30" customHeight="1" x14ac:dyDescent="0.25">
      <c r="A14" s="22"/>
      <c r="B14" s="21" t="s">
        <v>41</v>
      </c>
      <c r="C14" s="29"/>
      <c r="D14" s="24"/>
    </row>
    <row r="15" spans="1:8" ht="30" customHeight="1" x14ac:dyDescent="0.25">
      <c r="A15" s="22"/>
      <c r="B15" s="14" t="s">
        <v>40</v>
      </c>
      <c r="C15" s="29"/>
      <c r="D15" s="24"/>
    </row>
    <row r="16" spans="1:8" ht="30" customHeight="1" x14ac:dyDescent="0.25">
      <c r="A16" s="19"/>
      <c r="B16" s="14" t="s">
        <v>42</v>
      </c>
      <c r="C16" s="25"/>
      <c r="D16" s="24"/>
    </row>
    <row r="17" spans="1:4" ht="30" customHeight="1" x14ac:dyDescent="0.25">
      <c r="A17" s="19"/>
      <c r="B17" s="17" t="s">
        <v>43</v>
      </c>
      <c r="C17" s="25"/>
      <c r="D17" s="24"/>
    </row>
    <row r="18" spans="1:4" ht="30" customHeight="1" thickBot="1" x14ac:dyDescent="0.3">
      <c r="A18" s="53" t="s">
        <v>14</v>
      </c>
      <c r="B18" s="54"/>
      <c r="C18" s="35" t="e">
        <f>D18/D$22</f>
        <v>#DIV/0!</v>
      </c>
      <c r="D18" s="27">
        <f>SUBTOTAL(109,D14:D17)</f>
        <v>0</v>
      </c>
    </row>
    <row r="19" spans="1:4" ht="30" customHeight="1" thickBot="1" x14ac:dyDescent="0.3">
      <c r="A19" s="51" t="s">
        <v>35</v>
      </c>
      <c r="B19" s="52"/>
      <c r="C19" s="30"/>
      <c r="D19" s="31"/>
    </row>
    <row r="20" spans="1:4" ht="30" customHeight="1" x14ac:dyDescent="0.25">
      <c r="A20" s="18"/>
      <c r="B20" s="21" t="s">
        <v>44</v>
      </c>
      <c r="C20" s="23"/>
      <c r="D20" s="24"/>
    </row>
    <row r="21" spans="1:4" ht="30" customHeight="1" thickBot="1" x14ac:dyDescent="0.3">
      <c r="A21" s="53" t="s">
        <v>15</v>
      </c>
      <c r="B21" s="54"/>
      <c r="C21" s="35" t="e">
        <f>D21/D$22</f>
        <v>#DIV/0!</v>
      </c>
      <c r="D21" s="27">
        <f>SUBTOTAL(109,D20:D20)</f>
        <v>0</v>
      </c>
    </row>
    <row r="22" spans="1:4" ht="30" customHeight="1" x14ac:dyDescent="0.25">
      <c r="A22" s="37"/>
      <c r="B22" s="55" t="s">
        <v>9</v>
      </c>
      <c r="C22" s="56"/>
      <c r="D22" s="32">
        <f>SUBTOTAL(109,D7:D21)</f>
        <v>0</v>
      </c>
    </row>
    <row r="23" spans="1:4" ht="30" customHeight="1" x14ac:dyDescent="0.25">
      <c r="B23" s="57" t="s">
        <v>10</v>
      </c>
      <c r="C23" s="58"/>
      <c r="D23" s="33">
        <f>D22*20%</f>
        <v>0</v>
      </c>
    </row>
    <row r="24" spans="1:4" ht="20.100000000000001" customHeight="1" thickBot="1" x14ac:dyDescent="0.3">
      <c r="B24" s="49" t="s">
        <v>11</v>
      </c>
      <c r="C24" s="50"/>
      <c r="D24" s="34">
        <f>SUM(D22:D23)</f>
        <v>0</v>
      </c>
    </row>
    <row r="25" spans="1:4" ht="20.100000000000001" customHeight="1" x14ac:dyDescent="0.25">
      <c r="B25" s="77"/>
      <c r="C25" s="77"/>
      <c r="D25" s="42"/>
    </row>
    <row r="26" spans="1:4" ht="20.100000000000001" customHeight="1" x14ac:dyDescent="0.25">
      <c r="B26" s="74"/>
      <c r="C26" s="74"/>
      <c r="D26" s="41"/>
    </row>
    <row r="27" spans="1:4" ht="20.100000000000001" customHeight="1" x14ac:dyDescent="0.25">
      <c r="B27" s="44"/>
      <c r="C27" s="41"/>
      <c r="D27" s="41"/>
    </row>
    <row r="28" spans="1:4" ht="20.100000000000001" customHeight="1" x14ac:dyDescent="0.25">
      <c r="B28" s="44"/>
      <c r="C28" s="41"/>
      <c r="D28" s="41"/>
    </row>
  </sheetData>
  <mergeCells count="17">
    <mergeCell ref="B24:C24"/>
    <mergeCell ref="B25:C25"/>
    <mergeCell ref="B26:C26"/>
    <mergeCell ref="A21:B21"/>
    <mergeCell ref="B22:C22"/>
    <mergeCell ref="B23:C23"/>
    <mergeCell ref="A19:B19"/>
    <mergeCell ref="A1:D1"/>
    <mergeCell ref="A2:D2"/>
    <mergeCell ref="A3:D3"/>
    <mergeCell ref="A4:C4"/>
    <mergeCell ref="A5:C5"/>
    <mergeCell ref="A6:C6"/>
    <mergeCell ref="A7:B7"/>
    <mergeCell ref="A12:B12"/>
    <mergeCell ref="A13:B13"/>
    <mergeCell ref="A18:B18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  <headerFooter>
    <oddHeader xml:space="preserve">&amp;CMarché de contrôle technique 2021-101M
</oddHeader>
    <oddFooter>&amp;LRénovation des boucles HTA, des postes de transformation d’énergie, des automatismes de sécurité électrique et de leurs réseaux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1</vt:i4>
      </vt:variant>
    </vt:vector>
  </HeadingPairs>
  <TitlesOfParts>
    <vt:vector size="12" baseType="lpstr">
      <vt:lpstr>Entête</vt:lpstr>
      <vt:lpstr>DPGF Récapitulatif</vt:lpstr>
      <vt:lpstr>DPGF Tranche ferme</vt:lpstr>
      <vt:lpstr>DPGF Tranche optionnelle 1</vt:lpstr>
      <vt:lpstr>DPGF Tranche optionnelle 2</vt:lpstr>
      <vt:lpstr>DPGF Tranche optionnelle 3</vt:lpstr>
      <vt:lpstr>DPGF Tranche optionnelle 4</vt:lpstr>
      <vt:lpstr>DPGF Tranche optionnelle 5</vt:lpstr>
      <vt:lpstr>DPGF Tranche optionnelle 6</vt:lpstr>
      <vt:lpstr>DPGF Tranche optionnelle 7</vt:lpstr>
      <vt:lpstr>DPGF Tranche optionnelle 8</vt:lpstr>
      <vt:lpstr>Entête!Zone_d_impression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FHV</dc:creator>
  <cp:lastModifiedBy>Raphaelle.De-Germain</cp:lastModifiedBy>
  <cp:lastPrinted>2021-05-04T08:46:39Z</cp:lastPrinted>
  <dcterms:created xsi:type="dcterms:W3CDTF">2012-11-21T13:19:20Z</dcterms:created>
  <dcterms:modified xsi:type="dcterms:W3CDTF">2025-03-10T11:27:48Z</dcterms:modified>
</cp:coreProperties>
</file>