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commentsmeta2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" sheetId="1" r:id="rId4"/>
    <sheet state="visible" name="Detalhamento " sheetId="2" r:id="rId5"/>
    <sheet state="visible" name="Ajuda memória" sheetId="3" r:id="rId6"/>
  </sheets>
  <definedNames/>
  <calcPr/>
  <extLst>
    <ext uri="GoogleSheetsCustomDataVersion2">
      <go:sheetsCustomData xmlns:go="http://customooxmlschemas.google.com/" r:id="rId7" roundtripDataChecksum="xpD9KgDuq3g6YeBK1D7BCqzU51rbqRImn9wYkSyLFfs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13">
      <text>
        <t xml:space="preserve">======
ID#AAABNMYgETY
tc={07F3D1BF-47D6-4FE1-8A38-1BDCA613D8EA}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Rever valor com base nos itens acrescidos</t>
      </text>
    </comment>
    <comment authorId="0" ref="A37">
      <text>
        <t xml:space="preserve">======
ID#AAABNMYgETI
tc={16A60EA2-A5F8-4390-B9E4-C7F14CC80456}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Criação de instrumentos como ciclovias, praças, parques, para evitar avanço do desmatamento por ocupação.</t>
      </text>
    </comment>
    <comment authorId="0" ref="B3">
      <text>
        <t xml:space="preserve">======
ID#AAABNMYgETE
tc={22CB78D7-0B8A-497C-84DC-91296D5BB8DA}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Rever valor total</t>
      </text>
    </comment>
    <comment authorId="0" ref="A22">
      <text>
        <t xml:space="preserve">======
ID#AAABNMYgES8
tc={EDA1ADA8-7AE0-4FFA-BAB2-EFE68F563F9F}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 item inclui o Inventário de árvores da região?</t>
      </text>
    </comment>
    <comment authorId="0" ref="A19">
      <text>
        <t xml:space="preserve">======
ID#AAABNMYgES4
tc={26F90E95-DD5B-4FC9-8FBA-AEDF2E63B1FD}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Realmente necessário ou será inserido na outra contratação do município?</t>
      </text>
    </comment>
    <comment authorId="0" ref="A17">
      <text>
        <t xml:space="preserve">======
ID#AAABNMYgES0
tc={B45217E0-5E0A-4106-B3F8-7FF143F952AA}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 item inclui o Inventário de árvores da região?</t>
      </text>
    </comment>
    <comment authorId="0" ref="A38">
      <text>
        <t xml:space="preserve">======
ID#AAABNMYgESs
tc={B662F1AA-C530-4D36-AFC5-2B2685433F88}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Componente 1 deve prever no mínimo Diagnóstico Socioeconômico da área do projeto e demanda de reassentamento</t>
      </text>
    </comment>
    <comment authorId="0" ref="A15">
      <text>
        <t xml:space="preserve">======
ID#AAABNMUyX0I
tc={120DB70E-1206-4A01-8CE3-EBAB6728AD03}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qual a extensão da via a ser requalificada?</t>
      </text>
    </comment>
    <comment authorId="0" ref="A36">
      <text>
        <t xml:space="preserve">======
ID#AAABNMUyX0A
tc={B3F2B4F1-687F-4D11-B3FC-B67D036EEC2B}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Procedimentos institucionais</t>
      </text>
    </comment>
    <comment authorId="0" ref="A5">
      <text>
        <t xml:space="preserve">======
ID#AAABNMUyXz0
tc={953D6911-42F6-4657-B9E3-567C813FE81C}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estudos e projetos previstos</t>
      </text>
    </comment>
    <comment authorId="0" ref="A16">
      <text>
        <t xml:space="preserve">======
ID#AAABNMUyXzw
tc={8694F957-03CC-46AC-904A-EC4F8B850B9A}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Específico para trecho das estivas</t>
      </text>
    </comment>
    <comment authorId="0" ref="A32">
      <text>
        <t xml:space="preserve">======
ID#AAABNMUyXzs
tc={D785040C-6A68-4E2F-8490-D965A57DAA9E}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Ideia de criar algo para proteger mata próximo ao encontro da Rua Oito de Maio e Rua 17 de Abril</t>
      </text>
    </comment>
    <comment authorId="0" ref="A20">
      <text>
        <t xml:space="preserve">======
ID#AAABNMUyXzo
tc={50056748-930D-4F3B-8E44-5FED13EE2302}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Verificar se Prefeitura realmente tem esse interesse, para fazer um binário com a Rua Soledade</t>
      </text>
    </comment>
    <comment authorId="0" ref="A21">
      <text>
        <t xml:space="preserve">======
ID#AAABNMUyXzY
tc={1FA36B34-1699-4CF0-B3A3-9059F3378C6F}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qual a extensão da via a ser requalificada, e qual o trecho (entre quais ruas)</t>
      </text>
    </comment>
    <comment authorId="0" ref="A18">
      <text>
        <t xml:space="preserve">======
ID#AAABNMUyXy8
tc={2D413512-D7A9-4BC9-B12D-F974C93E21F5}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Quantas pontes e em que locais? Seria construção ou melhoria de existentes? Inclui trecho para ligar Soledade ao outro lado das Estivas?</t>
      </text>
    </comment>
    <comment authorId="0" ref="A23">
      <text>
        <t xml:space="preserve">======
ID#AAABNMUyXyE
tc={C592A921-21CB-416F-9C76-3654393A1EB2}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Quantas pontes e em que locais? Seria construção ou melhoria de existentes?</t>
      </text>
    </comment>
    <comment authorId="0" ref="A29">
      <text>
        <t xml:space="preserve">======
ID#AAABNMUyXyA
tc={534037F1-A0D7-45B5-BB5D-8EC4292B4B99}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Está previsto estudo do canal, condições para navegação, necessidade de reassentamento, etc, na componente 1 para essa intervenção?</t>
      </text>
    </comment>
    <comment authorId="0" ref="A24">
      <text>
        <t xml:space="preserve">======
ID#AAABNMUyXx8
tc={2594D3F3-C66F-4FE1-984B-66270C1A5279}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Realmente necessário ou será inserido na outra contratação do município?</t>
      </text>
    </comment>
  </commentList>
  <extLst>
    <ext uri="GoogleSheetsCustomDataVersion2">
      <go:sheetsCustomData xmlns:go="http://customooxmlschemas.google.com/" r:id="rId1" roundtripDataSignature="AMtx7mhI9xPaiWAdcBndpUCaZaEcL/5ycg=="/>
    </ext>
  </extL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34">
      <text>
        <t xml:space="preserve">======
ID#AAABNMYgETc
tc={DF828E32-60DB-4420-B0B3-4DE10E2CCC2C}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Procedimentos institucionais</t>
      </text>
    </comment>
    <comment authorId="0" ref="A22">
      <text>
        <t xml:space="preserve">======
ID#AAABNMUyX0k
tc={F95663DA-6E3A-4CE1-8A73-3753D617FE8A}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Realmente necessário ou será inserido na outra contratação do município?</t>
      </text>
    </comment>
    <comment authorId="0" ref="A17">
      <text>
        <t xml:space="preserve">======
ID#AAABNMUyX0c
tc={7ACD8209-CD10-48AD-8D9D-839D551EE39F}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Realmente necessário ou será inserido na outra contratação do município?</t>
      </text>
    </comment>
    <comment authorId="0" ref="A18">
      <text>
        <t xml:space="preserve">======
ID#AAABNMUyX0Y
tc={A9B9733E-55D6-4324-8696-7A13701D23CE}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Verificar se Prefeitura realmente tem esse interesse, para fazer um binário com a Rua Soledade</t>
      </text>
    </comment>
    <comment authorId="0" ref="A21">
      <text>
        <t xml:space="preserve">======
ID#AAABNMUyX0U
tc={BA32CEF5-F8B6-4128-9695-B56F073EA86B}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Quantas pontes e em que locais? Seria construção ou melhoria de existentes?</t>
      </text>
    </comment>
    <comment authorId="0" ref="A20">
      <text>
        <t xml:space="preserve">======
ID#AAABNMUyX0M
tc={F7117B91-AD09-4543-B843-6EE259ECD76D}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 item inclui o Inventário de árvores da região?</t>
      </text>
    </comment>
    <comment authorId="0" ref="A11">
      <text>
        <t xml:space="preserve">======
ID#AAABNMUyX0E
tc={655D28AB-27F4-4D7E-8787-4FA4D9BD402A}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detalhes do tipo de pavimentação, extensão e tipo de intervenção (faixa exclusiva/preferencial de õnibus, ciclofaixa, etc) que será realizado em cada via - incluindo:
- necessidade de reassentamento e número de famílias 
- necessidade de desmatamento
- necessidade de drenagem urbana
- necessidade de melhoria da iluminação pública</t>
      </text>
    </comment>
    <comment authorId="0" ref="A30">
      <text>
        <t xml:space="preserve">======
ID#AAABNMUyXz8
tc={5B6DA738-E222-44B7-B50A-1C14DA043C0D}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Ideia de criar algo para proteger mata próximo ao encontro da Rua Oito de Maio e Rua 17 de Abril</t>
      </text>
    </comment>
    <comment authorId="0" ref="A16">
      <text>
        <t xml:space="preserve">======
ID#AAABNMUyXzk
tc={59F2A0F6-EE63-4FF0-AC92-936D2BA26132}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Quantas pontes e em que locais? Seria construção ou melhoria de existentes? Inclui trecho para ligar Soledade ao outro lado das Estivas?</t>
      </text>
    </comment>
    <comment authorId="0" ref="B39">
      <text>
        <t xml:space="preserve">======
ID#AAABNMUyXzg
tc={73429889-734E-446D-BAC1-C14B8CA8B3D5}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- Incluir números da quantidade de famílias a serem removidas das invasões nas Unidades Habitacionais
- Incluir número de famílias que serão beneficiadas após a finalização da construção. 
- Indicar também se as famílias beneficiadas são provenientes da lista de espera anterior ou são famílias removidas devido ás intervenções nas vias e devido ao parque linear.
- Indicar o que se pretende fazer com as famílias que invadiram os habitacionais inacabados</t>
      </text>
    </comment>
    <comment authorId="0" ref="A27">
      <text>
        <t xml:space="preserve">======
ID#AAABNMUyXzI
tc={572192E9-5DB0-49AF-BA21-69FABCC43E4B}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Está previsto estudo do canal, condições para navegação, necessidade de reassentamento, etc, na componente 1 para essa intervenção?</t>
      </text>
    </comment>
    <comment authorId="0" ref="A35">
      <text>
        <t xml:space="preserve">======
ID#AAABNMUyXzA
tc={A4C2A21A-ECDD-482E-91EA-B5571C610EF2}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Criação de instrumentos como ciclovias, praças, parques, para evitar avanço do desmatamento por ocupação.</t>
      </text>
    </comment>
    <comment authorId="0" ref="A15">
      <text>
        <t xml:space="preserve">======
ID#AAABNMUyXy4
tc={9B693C5B-BB5A-4E0D-927D-006EECBB66F7}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 item inclui o Inventário de árvores da região?</t>
      </text>
    </comment>
    <comment authorId="0" ref="A3">
      <text>
        <t xml:space="preserve">======
ID#AAABNMUyXys
tc={61334FBF-01A7-44DA-AFC7-90C305C3BF30}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estudos e projetos previstos</t>
      </text>
    </comment>
    <comment authorId="0" ref="A19">
      <text>
        <t xml:space="preserve">======
ID#AAABNMUyXyk
tc={1F35F73E-7B6E-4A8C-8B0F-B5282BFF7A72}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qual a extensão da via a ser requalificada, e qual o trecho (entre quais ruas)</t>
      </text>
    </comment>
    <comment authorId="0" ref="A14">
      <text>
        <t xml:space="preserve">======
ID#AAABNMUyXyg
tc={85DEE20E-81C2-4CDA-8A66-CD4EE237F5F4}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Específico para trecho das estivas</t>
      </text>
    </comment>
    <comment authorId="0" ref="A36">
      <text>
        <t xml:space="preserve">======
ID#AAABNMUyXyc
tc={C00BD747-A9F2-4497-AF75-9D5D181125BC}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Componente 1 deve prever no mínimo Diagnóstico Socioeconômico da área do projeto e demanda de reassentamento</t>
      </text>
    </comment>
    <comment authorId="0" ref="A13">
      <text>
        <t xml:space="preserve">======
ID#AAABNMUyXyY
tc={D2C8105A-E3C4-423F-A8B6-B5A44A42EC96}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qual a extensão da via a ser requalificada, inclui trecho das estivas?</t>
      </text>
    </comment>
    <comment authorId="0" ref="A39">
      <text>
        <t xml:space="preserve">======
ID#AAABNMUyXx4
tc={A117E07E-777D-4270-867F-B91472C14918}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Isso significa a continuação da construção? É possível, mesmo sendo da Caixa?</t>
      </text>
    </comment>
  </commentList>
  <extLst>
    <ext uri="GoogleSheetsCustomDataVersion2">
      <go:sheetsCustomData xmlns:go="http://customooxmlschemas.google.com/" r:id="rId1" roundtripDataSignature="AMtx7mhgIZQk+lOlhqKgBceDpf3DPdU+2Q=="/>
    </ext>
  </extL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37">
      <text>
        <t xml:space="preserve">======
ID#AAABNMYgETU
tc={4E45B2F1-ED17-4569-B3EA-1AB0950B10F2}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Criação de instrumentos como ciclovias, praças, parques, para evitar avanço do desmatamento por ocupação.</t>
      </text>
    </comment>
    <comment authorId="0" ref="A15">
      <text>
        <t xml:space="preserve">======
ID#AAABNMYgETQ
tc={E2CEEB79-40BF-4DCB-B570-F919E59029DF}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qual a extensão da via a ser requalificada?</t>
      </text>
    </comment>
    <comment authorId="0" ref="A20">
      <text>
        <t xml:space="preserve">======
ID#AAABNMYgETA
tc={40652C20-FEF1-4CE7-8256-FD92F335EACC}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Verificar se Prefeitura realmente tem esse interesse, para fazer um binário com a Rua Soledade</t>
      </text>
    </comment>
    <comment authorId="0" ref="A22">
      <text>
        <t xml:space="preserve">======
ID#AAABNMYgESw
tc={7350B5E4-2A07-4F27-AED5-B0BA577674A3}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 item inclui o Inventário de árvores da região?</t>
      </text>
    </comment>
    <comment authorId="0" ref="A18">
      <text>
        <t xml:space="preserve">======
ID#AAABNMUyX0g
tc={A3BA26CC-BEFD-4632-82FA-A073B1A620A6}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Quantas pontes e em que locais? Seria construção ou melhoria de existentes? Inclui trecho para ligar Soledade ao outro lado das Estivas?</t>
      </text>
    </comment>
    <comment authorId="0" ref="A5">
      <text>
        <t xml:space="preserve">======
ID#AAABNMUyX0Q
tc={1FD01959-3FD3-47C1-87FF-778CB65E1780}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estudos e projetos previstos</t>
      </text>
    </comment>
    <comment authorId="0" ref="A17">
      <text>
        <t xml:space="preserve">======
ID#AAABNMUyXz4
tc={2D50BB95-89CE-4D35-828E-8084CBDCB062}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Esse item inclui o Inventário de árvores da região?</t>
      </text>
    </comment>
    <comment authorId="0" ref="A41">
      <text>
        <t xml:space="preserve">======
ID#AAABNMUyXzc
tc={A3278AA5-BF1E-4FFB-9B79-330FF6E5AA8D}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Isso significa a continuação da construção? É possível, mesmo sendo da Caixa?</t>
      </text>
    </comment>
    <comment authorId="0" ref="A38">
      <text>
        <t xml:space="preserve">======
ID#AAABNMUyXzU
tc={9A7DF94E-F0D1-44BB-96C1-0760A196F8E0}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Componente 1 deve prever no mínimo Diagnóstico Socioeconômico da área do projeto e demanda de reassentamento</t>
      </text>
    </comment>
    <comment authorId="0" ref="A36">
      <text>
        <t xml:space="preserve">======
ID#AAABNMUyXzQ
tc={16F1147C-10FD-4562-86AA-C4D7E4880119}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Procedimentos institucionais</t>
      </text>
    </comment>
    <comment authorId="0" ref="A16">
      <text>
        <t xml:space="preserve">======
ID#AAABNMUyXzM
tc={442ED299-25DE-467C-888B-9621973A8C5C}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Específico para trecho das estivas</t>
      </text>
    </comment>
    <comment authorId="0" ref="A29">
      <text>
        <t xml:space="preserve">======
ID#AAABNMUyXzE
tc={36F4016A-A91A-4042-9B78-F93A650967AA}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Está previsto estudo do canal, condições para navegação, necessidade de reassentamento, etc, na componente 1 para essa intervenção?</t>
      </text>
    </comment>
    <comment authorId="0" ref="A23">
      <text>
        <t xml:space="preserve">======
ID#AAABNMUyXy0
tc={D66B9427-2857-47C6-964C-E033412C28BB}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Quantas pontes e em que locais? Seria construção ou melhoria de existentes?</t>
      </text>
    </comment>
    <comment authorId="0" ref="A32">
      <text>
        <t xml:space="preserve">======
ID#AAABNMUyXyw
tc={35D6C579-9009-4A78-AD37-A67E4B9EE6D2}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Ideia de criar algo para proteger mata próximo ao encontro da Rua Oito de Maio e Rua 17 de Abril</t>
      </text>
    </comment>
    <comment authorId="0" ref="A24">
      <text>
        <t xml:space="preserve">======
ID#AAABNMUyXyo
tc={10691D33-367D-47AE-8D85-FA257506EF7A}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Realmente necessário ou será inserido na outra contratação do município?</t>
      </text>
    </comment>
    <comment authorId="0" ref="B3">
      <text>
        <t xml:space="preserve">======
ID#AAABNMUyXyU
tc={B354134E-DA59-4621-B73F-83B48F910A64}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Rever valor total</t>
      </text>
    </comment>
    <comment authorId="0" ref="A21">
      <text>
        <t xml:space="preserve">======
ID#AAABNMUyXyQ
tc={F43134FA-97EB-48FF-8221-98C1EAAB41B3}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Indicar qual a extensão da via a ser requalificada, e qual o trecho (entre quais ruas)</t>
      </text>
    </comment>
    <comment authorId="0" ref="B13">
      <text>
        <t xml:space="preserve">======
ID#AAABNMUyXyM
tc={B35A83E9-4157-41FA-8011-D05C6CC4BABA}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Rever valor com base nos itens acrescidos</t>
      </text>
    </comment>
    <comment authorId="0" ref="A19">
      <text>
        <t xml:space="preserve">======
ID#AAABNMUyXyI
tc={D402775E-B6B2-4698-AFF9-188028408981}    (2024-05-13 11:28:01)
[Comentário encadeado]
Sua versão do Excel permite que você leia este comentário encadeado, no entanto, as edições serão removidas se o arquivo for aberto em uma versão mais recente do Excel. Saiba mais: https://go.microsoft.com/fwlink/?linkid=870924
Comentário:
    Realmente necessário ou será inserido na outra contratação do município?</t>
      </text>
    </comment>
  </commentList>
  <extLst>
    <ext uri="GoogleSheetsCustomDataVersion2">
      <go:sheetsCustomData xmlns:go="http://customooxmlschemas.google.com/" r:id="rId1" roundtripDataSignature="AMtx7mgjZdoqeUp5+ceEFer6sYd2qohCOw=="/>
    </ext>
  </extLst>
</comments>
</file>

<file path=xl/sharedStrings.xml><?xml version="1.0" encoding="utf-8"?>
<sst xmlns="http://schemas.openxmlformats.org/spreadsheetml/2006/main" count="148" uniqueCount="54">
  <si>
    <t>Cronograma físico financeiro</t>
  </si>
  <si>
    <t>Custo Total (R$)</t>
  </si>
  <si>
    <t>Custo Total (Euros)</t>
  </si>
  <si>
    <t>Financiamento (Euros)</t>
  </si>
  <si>
    <t>Contrapartida(Euros)</t>
  </si>
  <si>
    <t>Item</t>
  </si>
  <si>
    <t>1. Estudos e Projetos</t>
  </si>
  <si>
    <t>1.1. Contratação de estudos e projetos</t>
  </si>
  <si>
    <t>1.1.1. Estudo 1</t>
  </si>
  <si>
    <t>1.1.2. Estudo 2</t>
  </si>
  <si>
    <t>1.1.3. Estudo 3</t>
  </si>
  <si>
    <t>1.1.4. Estudo 4</t>
  </si>
  <si>
    <t>1.1.5. Estudo 5</t>
  </si>
  <si>
    <t>1.1.6. Projeto 1</t>
  </si>
  <si>
    <t>1.1.7. Projeto 2</t>
  </si>
  <si>
    <t>2. Requalificação de vias</t>
  </si>
  <si>
    <t>2.1. Reaqualificação Rua Soledade</t>
  </si>
  <si>
    <t>2.1.1. Construção de pavimentação, ciclofaixas e calçadas</t>
  </si>
  <si>
    <t xml:space="preserve">2.1.2. Construção de pavimentação elevada </t>
  </si>
  <si>
    <t>2.1.3. Arborização (Jardim de Chuva e Canteiro Verde)</t>
  </si>
  <si>
    <t>2.1.4. Pontes de concreto</t>
  </si>
  <si>
    <t>2.1.5. Iluminação pública</t>
  </si>
  <si>
    <t>2.2. Reaqualificação Rua Andradas</t>
  </si>
  <si>
    <t>2.1.2. Arborização (Jardim de Chuva e Canteiro Verde)</t>
  </si>
  <si>
    <t>2.1.3. Pontes de concreto</t>
  </si>
  <si>
    <t>2.1.4. Iluminação pública</t>
  </si>
  <si>
    <t>2.3. Interligação entre Rua Oito de Maio e Rua 17 de Abril</t>
  </si>
  <si>
    <t>2.3.1. Intervenção 1</t>
  </si>
  <si>
    <t>2.3.2. Intervenção 2</t>
  </si>
  <si>
    <t>3. Proteção e ampliação de áreas verdes</t>
  </si>
  <si>
    <t>3.1. Criação de Parque Linear</t>
  </si>
  <si>
    <t>3.1.1. Obras de macrodrenagem no canal</t>
  </si>
  <si>
    <t>3.1.2. Intervenção 1</t>
  </si>
  <si>
    <t>3.2. Criação de Parque/Bosque (Interligação Item 2.3)</t>
  </si>
  <si>
    <t>3.2.1. Intervenção 1</t>
  </si>
  <si>
    <t>3.2.2. Intervenção 2</t>
  </si>
  <si>
    <t>3.3. Criação e manutenção de Unidade de Conservação</t>
  </si>
  <si>
    <t>3.3.1. Intervenção 1</t>
  </si>
  <si>
    <t>3.3.2. Intervenção 2</t>
  </si>
  <si>
    <t>4. Reassentamentos</t>
  </si>
  <si>
    <t>4.1. Elaboração de Plano de Reassentamento</t>
  </si>
  <si>
    <t>4.2. Alternativas de Reassentamento (Aluguel Social e Indenizações)</t>
  </si>
  <si>
    <t>Valor integral da Prefeitura</t>
  </si>
  <si>
    <t>4.3. Recuperação de unidades habitacionais invadidas</t>
  </si>
  <si>
    <t>4.4. Construção de unidades habitacionais</t>
  </si>
  <si>
    <t>5. Gestão do programa</t>
  </si>
  <si>
    <t xml:space="preserve">5.1. Supervisão Técnica, Ambiental e Social </t>
  </si>
  <si>
    <t>5.2. Gerenciamento Técnico e Socioambiental</t>
  </si>
  <si>
    <t>5.3. Auditoria Externa</t>
  </si>
  <si>
    <t>5.4. Comissão de Administração</t>
  </si>
  <si>
    <t>Descrição da atividade/intervenção/obras</t>
  </si>
  <si>
    <t>1. Componente Estudos e Projetos</t>
  </si>
  <si>
    <t>2.1.1. Construção de pavimentação e calçadas</t>
  </si>
  <si>
    <t>Orçamento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</si>
</sst>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&quot;R$&quot;\ * #,##0.00_-;\-&quot;R$&quot;\ * #,##0.00_-;_-&quot;R$&quot;\ * &quot;-&quot;??_-;_-@"/>
    <numFmt numFmtId="165" formatCode="_-[$€-2]\ * #,##0.00_-;\-[$€-2]\ * #,##0.00_-;_-[$€-2]\ * &quot;-&quot;??_-;_-@"/>
  </numFmts>
  <fonts count="9">
    <font>
      <sz val="11.0"/>
      <color theme="1"/>
      <name val="Aptos narrow"/>
      <scheme val="minor"/>
    </font>
    <font>
      <b/>
      <sz val="14.0"/>
      <color theme="0"/>
      <name val="Bahnschrift"/>
    </font>
    <font/>
    <font>
      <sz val="11.0"/>
      <color theme="1"/>
      <name val="Bahnschrift"/>
    </font>
    <font>
      <b/>
      <sz val="11.0"/>
      <color theme="1"/>
      <name val="Bahnschrift"/>
    </font>
    <font>
      <sz val="11.0"/>
      <color rgb="FFFF0000"/>
      <name val="Bahnschrift"/>
    </font>
    <font>
      <b/>
      <sz val="12.0"/>
      <color theme="1"/>
      <name val="Aptos narrow"/>
    </font>
    <font>
      <b/>
      <sz val="11.0"/>
      <color theme="0"/>
      <name val="Bahnschrift"/>
    </font>
    <font>
      <sz val="11.0"/>
      <color theme="1"/>
      <name val="Aptos narrow"/>
    </font>
  </fonts>
  <fills count="4">
    <fill>
      <patternFill patternType="none"/>
    </fill>
    <fill>
      <patternFill patternType="lightGray"/>
    </fill>
    <fill>
      <patternFill patternType="solid">
        <fgColor rgb="FF008080"/>
        <bgColor rgb="FF008080"/>
      </patternFill>
    </fill>
    <fill>
      <patternFill patternType="solid">
        <fgColor rgb="FFFFFF00"/>
        <bgColor rgb="FFFFFF00"/>
      </patternFill>
    </fill>
  </fills>
  <borders count="44">
    <border/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3" fontId="4" numFmtId="0" xfId="0" applyAlignment="1" applyBorder="1" applyFill="1" applyFont="1">
      <alignment horizontal="center"/>
    </xf>
    <xf borderId="5" fillId="0" fontId="4" numFmtId="0" xfId="0" applyAlignment="1" applyBorder="1" applyFont="1">
      <alignment horizontal="center"/>
    </xf>
    <xf borderId="6" fillId="3" fontId="4" numFmtId="0" xfId="0" applyAlignment="1" applyBorder="1" applyFont="1">
      <alignment horizontal="center"/>
    </xf>
    <xf borderId="7" fillId="3" fontId="4" numFmtId="0" xfId="0" applyAlignment="1" applyBorder="1" applyFont="1">
      <alignment horizontal="center"/>
    </xf>
    <xf borderId="4" fillId="0" fontId="4" numFmtId="0" xfId="0" applyAlignment="1" applyBorder="1" applyFont="1">
      <alignment horizontal="center"/>
    </xf>
    <xf borderId="4" fillId="3" fontId="4" numFmtId="164" xfId="0" applyAlignment="1" applyBorder="1" applyFont="1" applyNumberFormat="1">
      <alignment horizontal="center"/>
    </xf>
    <xf borderId="5" fillId="0" fontId="3" numFmtId="164" xfId="0" applyAlignment="1" applyBorder="1" applyFont="1" applyNumberFormat="1">
      <alignment horizontal="center"/>
    </xf>
    <xf borderId="4" fillId="3" fontId="3" numFmtId="164" xfId="0" applyAlignment="1" applyBorder="1" applyFont="1" applyNumberFormat="1">
      <alignment horizontal="center"/>
    </xf>
    <xf borderId="5" fillId="3" fontId="3" numFmtId="164" xfId="0" applyAlignment="1" applyBorder="1" applyFont="1" applyNumberFormat="1">
      <alignment horizontal="center"/>
    </xf>
    <xf borderId="8" fillId="0" fontId="4" numFmtId="0" xfId="0" applyBorder="1" applyFont="1"/>
    <xf borderId="4" fillId="3" fontId="4" numFmtId="164" xfId="0" applyBorder="1" applyFont="1" applyNumberFormat="1"/>
    <xf borderId="5" fillId="0" fontId="3" numFmtId="164" xfId="0" applyBorder="1" applyFont="1" applyNumberFormat="1"/>
    <xf borderId="4" fillId="3" fontId="3" numFmtId="164" xfId="0" applyBorder="1" applyFont="1" applyNumberFormat="1"/>
    <xf borderId="5" fillId="3" fontId="3" numFmtId="164" xfId="0" applyBorder="1" applyFont="1" applyNumberFormat="1"/>
    <xf borderId="9" fillId="0" fontId="3" numFmtId="0" xfId="0" applyBorder="1" applyFont="1"/>
    <xf borderId="10" fillId="3" fontId="3" numFmtId="164" xfId="0" applyBorder="1" applyFont="1" applyNumberFormat="1"/>
    <xf borderId="11" fillId="0" fontId="3" numFmtId="164" xfId="0" applyBorder="1" applyFont="1" applyNumberFormat="1"/>
    <xf borderId="12" fillId="3" fontId="3" numFmtId="164" xfId="0" applyBorder="1" applyFont="1" applyNumberFormat="1"/>
    <xf borderId="13" fillId="0" fontId="5" numFmtId="0" xfId="0" applyBorder="1" applyFont="1"/>
    <xf borderId="14" fillId="3" fontId="3" numFmtId="164" xfId="0" applyBorder="1" applyFont="1" applyNumberFormat="1"/>
    <xf borderId="15" fillId="0" fontId="3" numFmtId="164" xfId="0" applyBorder="1" applyFont="1" applyNumberFormat="1"/>
    <xf borderId="15" fillId="3" fontId="3" numFmtId="164" xfId="0" applyBorder="1" applyFont="1" applyNumberFormat="1"/>
    <xf borderId="16" fillId="0" fontId="5" numFmtId="0" xfId="0" applyBorder="1" applyFont="1"/>
    <xf borderId="17" fillId="3" fontId="3" numFmtId="164" xfId="0" applyBorder="1" applyFont="1" applyNumberFormat="1"/>
    <xf borderId="18" fillId="0" fontId="3" numFmtId="164" xfId="0" applyBorder="1" applyFont="1" applyNumberFormat="1"/>
    <xf borderId="19" fillId="3" fontId="3" numFmtId="164" xfId="0" applyBorder="1" applyFont="1" applyNumberFormat="1"/>
    <xf borderId="13" fillId="0" fontId="3" numFmtId="0" xfId="0" applyBorder="1" applyFont="1"/>
    <xf borderId="10" fillId="3" fontId="4" numFmtId="164" xfId="0" applyBorder="1" applyFont="1" applyNumberFormat="1"/>
    <xf borderId="9" fillId="0" fontId="5" numFmtId="0" xfId="0" applyBorder="1" applyFont="1"/>
    <xf borderId="15" fillId="3" fontId="5" numFmtId="164" xfId="0" applyAlignment="1" applyBorder="1" applyFont="1" applyNumberFormat="1">
      <alignment horizontal="center"/>
    </xf>
    <xf borderId="20" fillId="3" fontId="3" numFmtId="164" xfId="0" applyAlignment="1" applyBorder="1" applyFont="1" applyNumberFormat="1">
      <alignment horizontal="center" vertical="center"/>
    </xf>
    <xf borderId="21" fillId="0" fontId="2" numFmtId="0" xfId="0" applyBorder="1" applyFont="1"/>
    <xf borderId="22" fillId="0" fontId="5" numFmtId="0" xfId="0" applyBorder="1" applyFont="1"/>
    <xf borderId="23" fillId="3" fontId="3" numFmtId="164" xfId="0" applyBorder="1" applyFont="1" applyNumberFormat="1"/>
    <xf borderId="24" fillId="0" fontId="3" numFmtId="164" xfId="0" applyBorder="1" applyFont="1" applyNumberFormat="1"/>
    <xf borderId="24" fillId="3" fontId="3" numFmtId="164" xfId="0" applyBorder="1" applyFont="1" applyNumberFormat="1"/>
    <xf borderId="8" fillId="0" fontId="6" numFmtId="0" xfId="0" applyAlignment="1" applyBorder="1" applyFont="1">
      <alignment horizontal="center"/>
    </xf>
    <xf borderId="25" fillId="2" fontId="7" numFmtId="0" xfId="0" applyAlignment="1" applyBorder="1" applyFont="1">
      <alignment horizontal="left"/>
    </xf>
    <xf borderId="26" fillId="0" fontId="2" numFmtId="0" xfId="0" applyBorder="1" applyFont="1"/>
    <xf borderId="27" fillId="0" fontId="3" numFmtId="0" xfId="0" applyBorder="1" applyFont="1"/>
    <xf borderId="28" fillId="3" fontId="8" numFmtId="0" xfId="0" applyBorder="1" applyFont="1"/>
    <xf borderId="29" fillId="0" fontId="5" numFmtId="0" xfId="0" applyBorder="1" applyFont="1"/>
    <xf borderId="13" fillId="3" fontId="8" numFmtId="0" xfId="0" applyBorder="1" applyFont="1"/>
    <xf borderId="30" fillId="0" fontId="5" numFmtId="0" xfId="0" applyBorder="1" applyFont="1"/>
    <xf borderId="31" fillId="3" fontId="8" numFmtId="0" xfId="0" applyBorder="1" applyFont="1"/>
    <xf borderId="29" fillId="0" fontId="3" numFmtId="0" xfId="0" applyBorder="1" applyFont="1"/>
    <xf borderId="27" fillId="0" fontId="5" numFmtId="0" xfId="0" applyBorder="1" applyFont="1"/>
    <xf borderId="32" fillId="0" fontId="5" numFmtId="0" xfId="0" applyBorder="1" applyFont="1"/>
    <xf borderId="22" fillId="3" fontId="8" numFmtId="0" xfId="0" applyBorder="1" applyFont="1"/>
    <xf borderId="33" fillId="0" fontId="4" numFmtId="0" xfId="0" applyAlignment="1" applyBorder="1" applyFont="1">
      <alignment horizontal="center"/>
    </xf>
    <xf borderId="34" fillId="0" fontId="4" numFmtId="0" xfId="0" applyAlignment="1" applyBorder="1" applyFont="1">
      <alignment horizontal="center"/>
    </xf>
    <xf borderId="4" fillId="0" fontId="4" numFmtId="164" xfId="0" applyAlignment="1" applyBorder="1" applyFont="1" applyNumberFormat="1">
      <alignment horizontal="center"/>
    </xf>
    <xf borderId="5" fillId="0" fontId="4" numFmtId="165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/>
    </xf>
    <xf borderId="33" fillId="0" fontId="4" numFmtId="164" xfId="0" applyBorder="1" applyFont="1" applyNumberFormat="1"/>
    <xf borderId="34" fillId="0" fontId="4" numFmtId="165" xfId="0" applyAlignment="1" applyBorder="1" applyFont="1" applyNumberFormat="1">
      <alignment horizontal="center"/>
    </xf>
    <xf borderId="4" fillId="0" fontId="3" numFmtId="164" xfId="0" applyBorder="1" applyFont="1" applyNumberFormat="1"/>
    <xf borderId="35" fillId="0" fontId="3" numFmtId="164" xfId="0" applyBorder="1" applyFont="1" applyNumberFormat="1"/>
    <xf borderId="36" fillId="0" fontId="3" numFmtId="165" xfId="0" applyAlignment="1" applyBorder="1" applyFont="1" applyNumberFormat="1">
      <alignment horizontal="center"/>
    </xf>
    <xf borderId="37" fillId="0" fontId="3" numFmtId="164" xfId="0" applyBorder="1" applyFont="1" applyNumberFormat="1"/>
    <xf borderId="14" fillId="0" fontId="3" numFmtId="164" xfId="0" applyBorder="1" applyFont="1" applyNumberFormat="1"/>
    <xf borderId="38" fillId="0" fontId="3" numFmtId="164" xfId="0" applyBorder="1" applyFont="1" applyNumberFormat="1"/>
    <xf borderId="16" fillId="0" fontId="3" numFmtId="0" xfId="0" applyBorder="1" applyFont="1"/>
    <xf borderId="23" fillId="0" fontId="3" numFmtId="164" xfId="0" applyBorder="1" applyFont="1" applyNumberFormat="1"/>
    <xf borderId="39" fillId="0" fontId="3" numFmtId="164" xfId="0" applyBorder="1" applyFont="1" applyNumberFormat="1"/>
    <xf borderId="4" fillId="0" fontId="4" numFmtId="164" xfId="0" applyBorder="1" applyFont="1" applyNumberFormat="1"/>
    <xf borderId="40" fillId="0" fontId="3" numFmtId="164" xfId="0" applyBorder="1" applyFont="1" applyNumberFormat="1"/>
    <xf borderId="20" fillId="0" fontId="3" numFmtId="164" xfId="0" applyBorder="1" applyFont="1" applyNumberFormat="1"/>
    <xf borderId="40" fillId="0" fontId="4" numFmtId="164" xfId="0" applyBorder="1" applyFont="1" applyNumberFormat="1"/>
    <xf borderId="27" fillId="0" fontId="3" numFmtId="164" xfId="0" applyBorder="1" applyFont="1" applyNumberFormat="1"/>
    <xf borderId="41" fillId="0" fontId="3" numFmtId="165" xfId="0" applyAlignment="1" applyBorder="1" applyFont="1" applyNumberFormat="1">
      <alignment horizontal="center"/>
    </xf>
    <xf borderId="29" fillId="0" fontId="3" numFmtId="164" xfId="0" applyBorder="1" applyFont="1" applyNumberFormat="1"/>
    <xf borderId="13" fillId="0" fontId="3" numFmtId="165" xfId="0" applyAlignment="1" applyBorder="1" applyFont="1" applyNumberFormat="1">
      <alignment horizontal="center"/>
    </xf>
    <xf borderId="15" fillId="0" fontId="3" numFmtId="164" xfId="0" applyAlignment="1" applyBorder="1" applyFont="1" applyNumberFormat="1">
      <alignment horizontal="center"/>
    </xf>
    <xf borderId="30" fillId="0" fontId="3" numFmtId="164" xfId="0" applyAlignment="1" applyBorder="1" applyFont="1" applyNumberFormat="1">
      <alignment horizontal="center" vertical="center"/>
    </xf>
    <xf borderId="16" fillId="0" fontId="3" numFmtId="165" xfId="0" applyAlignment="1" applyBorder="1" applyFont="1" applyNumberFormat="1">
      <alignment horizontal="center" vertical="center"/>
    </xf>
    <xf borderId="42" fillId="0" fontId="2" numFmtId="0" xfId="0" applyBorder="1" applyFont="1"/>
    <xf borderId="43" fillId="0" fontId="2" numFmtId="0" xfId="0" applyBorder="1" applyFont="1"/>
    <xf borderId="22" fillId="0" fontId="3" numFmtId="0" xfId="0" applyBorder="1" applyFont="1"/>
    <xf borderId="22" fillId="0" fontId="3" numFmtId="165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comments3.xml.rels><?xml version="1.0" encoding="UTF-8" standalone="yes"?><Relationships xmlns="http://schemas.openxmlformats.org/package/2006/relationships"><Relationship Id="rId1" Type="http://customschemas.google.com/relationships/workbookmetadata" Target="commentsmeta2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3.75"/>
    <col customWidth="1" min="2" max="2" width="21.75"/>
    <col customWidth="1" min="3" max="3" width="19.13"/>
    <col customWidth="1" min="4" max="4" width="22.13"/>
    <col customWidth="1" min="5" max="5" width="30.63"/>
    <col customWidth="1" min="6" max="26" width="9.13"/>
  </cols>
  <sheetData>
    <row r="1" ht="14.25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4.25" customHeight="1">
      <c r="A2" s="4"/>
      <c r="B2" s="5" t="s">
        <v>1</v>
      </c>
      <c r="C2" s="6" t="s">
        <v>2</v>
      </c>
      <c r="D2" s="7" t="s">
        <v>3</v>
      </c>
      <c r="E2" s="8" t="s">
        <v>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9" t="s">
        <v>5</v>
      </c>
      <c r="B3" s="10">
        <v>3.7808199664E8</v>
      </c>
      <c r="C3" s="11"/>
      <c r="D3" s="12"/>
      <c r="E3" s="1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4.25" customHeight="1">
      <c r="A4" s="14" t="s">
        <v>6</v>
      </c>
      <c r="B4" s="15">
        <v>6391313.66</v>
      </c>
      <c r="C4" s="16"/>
      <c r="D4" s="17"/>
      <c r="E4" s="18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4.25" customHeight="1">
      <c r="A5" s="19" t="s">
        <v>7</v>
      </c>
      <c r="B5" s="20">
        <v>6391313.66</v>
      </c>
      <c r="C5" s="21"/>
      <c r="D5" s="20"/>
      <c r="E5" s="22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4.25" customHeight="1">
      <c r="A6" s="23" t="s">
        <v>8</v>
      </c>
      <c r="B6" s="24"/>
      <c r="C6" s="25"/>
      <c r="D6" s="24"/>
      <c r="E6" s="26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4.25" customHeight="1">
      <c r="A7" s="23" t="s">
        <v>9</v>
      </c>
      <c r="B7" s="24"/>
      <c r="C7" s="25"/>
      <c r="D7" s="24"/>
      <c r="E7" s="26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4.25" customHeight="1">
      <c r="A8" s="23" t="s">
        <v>10</v>
      </c>
      <c r="B8" s="24"/>
      <c r="C8" s="25"/>
      <c r="D8" s="24"/>
      <c r="E8" s="26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4.25" customHeight="1">
      <c r="A9" s="23" t="s">
        <v>11</v>
      </c>
      <c r="B9" s="24"/>
      <c r="C9" s="25"/>
      <c r="D9" s="24"/>
      <c r="E9" s="26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4.25" customHeight="1">
      <c r="A10" s="23" t="s">
        <v>12</v>
      </c>
      <c r="B10" s="24"/>
      <c r="C10" s="25"/>
      <c r="D10" s="24"/>
      <c r="E10" s="26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A11" s="23" t="s">
        <v>13</v>
      </c>
      <c r="B11" s="24"/>
      <c r="C11" s="25"/>
      <c r="D11" s="24"/>
      <c r="E11" s="26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A12" s="27" t="s">
        <v>14</v>
      </c>
      <c r="B12" s="28"/>
      <c r="C12" s="29"/>
      <c r="D12" s="28"/>
      <c r="E12" s="30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A13" s="14" t="s">
        <v>15</v>
      </c>
      <c r="B13" s="15">
        <f>5527344.16+4816338.82</f>
        <v>10343682.98</v>
      </c>
      <c r="C13" s="16"/>
      <c r="D13" s="17"/>
      <c r="E13" s="18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A14" s="19" t="s">
        <v>16</v>
      </c>
      <c r="B14" s="20"/>
      <c r="C14" s="21"/>
      <c r="D14" s="20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A15" s="23" t="s">
        <v>17</v>
      </c>
      <c r="B15" s="24"/>
      <c r="C15" s="25"/>
      <c r="D15" s="24"/>
      <c r="E15" s="26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A16" s="23" t="s">
        <v>18</v>
      </c>
      <c r="B16" s="24"/>
      <c r="C16" s="25"/>
      <c r="D16" s="24"/>
      <c r="E16" s="26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23" t="s">
        <v>19</v>
      </c>
      <c r="B17" s="24"/>
      <c r="C17" s="25"/>
      <c r="D17" s="24"/>
      <c r="E17" s="26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23" t="s">
        <v>20</v>
      </c>
      <c r="B18" s="24"/>
      <c r="C18" s="25"/>
      <c r="D18" s="24"/>
      <c r="E18" s="26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23" t="s">
        <v>21</v>
      </c>
      <c r="B19" s="24"/>
      <c r="C19" s="25"/>
      <c r="D19" s="24"/>
      <c r="E19" s="26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31" t="s">
        <v>22</v>
      </c>
      <c r="B20" s="24"/>
      <c r="C20" s="25"/>
      <c r="D20" s="24"/>
      <c r="E20" s="26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23" t="s">
        <v>17</v>
      </c>
      <c r="B21" s="24"/>
      <c r="C21" s="25"/>
      <c r="D21" s="24"/>
      <c r="E21" s="26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23" t="s">
        <v>23</v>
      </c>
      <c r="B22" s="24"/>
      <c r="C22" s="25"/>
      <c r="D22" s="24"/>
      <c r="E22" s="26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23" t="s">
        <v>24</v>
      </c>
      <c r="B23" s="24"/>
      <c r="C23" s="25"/>
      <c r="D23" s="24"/>
      <c r="E23" s="26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23" t="s">
        <v>25</v>
      </c>
      <c r="B24" s="24"/>
      <c r="C24" s="25"/>
      <c r="D24" s="24"/>
      <c r="E24" s="26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31" t="s">
        <v>26</v>
      </c>
      <c r="B25" s="24"/>
      <c r="C25" s="25"/>
      <c r="D25" s="24"/>
      <c r="E25" s="26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23" t="s">
        <v>27</v>
      </c>
      <c r="B26" s="24"/>
      <c r="C26" s="25"/>
      <c r="D26" s="24"/>
      <c r="E26" s="26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27" t="s">
        <v>28</v>
      </c>
      <c r="B27" s="28"/>
      <c r="C27" s="29"/>
      <c r="D27" s="28"/>
      <c r="E27" s="30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14" t="s">
        <v>29</v>
      </c>
      <c r="B28" s="17"/>
      <c r="C28" s="16"/>
      <c r="D28" s="17"/>
      <c r="E28" s="18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19" t="s">
        <v>30</v>
      </c>
      <c r="B29" s="32">
        <v>2.0195E8</v>
      </c>
      <c r="C29" s="21"/>
      <c r="D29" s="20"/>
      <c r="E29" s="2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23" t="s">
        <v>31</v>
      </c>
      <c r="B30" s="24"/>
      <c r="C30" s="25"/>
      <c r="D30" s="24"/>
      <c r="E30" s="26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23" t="s">
        <v>32</v>
      </c>
      <c r="B31" s="24"/>
      <c r="C31" s="25"/>
      <c r="D31" s="24"/>
      <c r="E31" s="26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31" t="s">
        <v>33</v>
      </c>
      <c r="B32" s="24"/>
      <c r="C32" s="25"/>
      <c r="D32" s="24"/>
      <c r="E32" s="26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23" t="s">
        <v>34</v>
      </c>
      <c r="B33" s="24"/>
      <c r="C33" s="25"/>
      <c r="D33" s="24"/>
      <c r="E33" s="26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23" t="s">
        <v>35</v>
      </c>
      <c r="B34" s="24"/>
      <c r="C34" s="25"/>
      <c r="D34" s="24"/>
      <c r="E34" s="26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31" t="s">
        <v>36</v>
      </c>
      <c r="B35" s="24"/>
      <c r="C35" s="25"/>
      <c r="D35" s="24"/>
      <c r="E35" s="26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23" t="s">
        <v>37</v>
      </c>
      <c r="B36" s="24"/>
      <c r="C36" s="25"/>
      <c r="D36" s="24"/>
      <c r="E36" s="26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27" t="s">
        <v>38</v>
      </c>
      <c r="B37" s="28"/>
      <c r="C37" s="29"/>
      <c r="D37" s="28"/>
      <c r="E37" s="3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14" t="s">
        <v>39</v>
      </c>
      <c r="B38" s="15">
        <f>B39+B40+B41</f>
        <v>135397000</v>
      </c>
      <c r="C38" s="16"/>
      <c r="D38" s="17"/>
      <c r="E38" s="18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33" t="s">
        <v>40</v>
      </c>
      <c r="B39" s="20">
        <v>1562500.0</v>
      </c>
      <c r="C39" s="21"/>
      <c r="D39" s="20"/>
      <c r="E39" s="2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23" t="s">
        <v>41</v>
      </c>
      <c r="B40" s="24">
        <f>7187500+19375000</f>
        <v>26562500</v>
      </c>
      <c r="C40" s="25"/>
      <c r="D40" s="24"/>
      <c r="E40" s="34" t="s">
        <v>42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23" t="s">
        <v>43</v>
      </c>
      <c r="B41" s="35">
        <v>1.07272E8</v>
      </c>
      <c r="C41" s="25"/>
      <c r="D41" s="24"/>
      <c r="E41" s="26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27" t="s">
        <v>44</v>
      </c>
      <c r="B42" s="36"/>
      <c r="C42" s="29"/>
      <c r="D42" s="28"/>
      <c r="E42" s="3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14" t="s">
        <v>45</v>
      </c>
      <c r="B43" s="15">
        <v>2.4E7</v>
      </c>
      <c r="C43" s="16"/>
      <c r="D43" s="17"/>
      <c r="E43" s="18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33" t="s">
        <v>46</v>
      </c>
      <c r="B44" s="20"/>
      <c r="C44" s="21"/>
      <c r="D44" s="20"/>
      <c r="E44" s="2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23" t="s">
        <v>47</v>
      </c>
      <c r="B45" s="24"/>
      <c r="C45" s="25"/>
      <c r="D45" s="24"/>
      <c r="E45" s="26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23" t="s">
        <v>48</v>
      </c>
      <c r="B46" s="24"/>
      <c r="C46" s="25"/>
      <c r="D46" s="24"/>
      <c r="E46" s="26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37" t="s">
        <v>49</v>
      </c>
      <c r="B47" s="38"/>
      <c r="C47" s="39"/>
      <c r="D47" s="38"/>
      <c r="E47" s="4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2">
    <mergeCell ref="A1:E1"/>
    <mergeCell ref="B41:B42"/>
  </mergeCells>
  <printOptions/>
  <pageMargins bottom="0.787401575" footer="0.0" header="0.0" left="0.511811024" right="0.511811024" top="0.7874015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9.0"/>
    <col customWidth="1" min="2" max="2" width="89.38"/>
    <col customWidth="1" min="3" max="26" width="8.63"/>
  </cols>
  <sheetData>
    <row r="1">
      <c r="A1" s="9" t="s">
        <v>5</v>
      </c>
      <c r="B1" s="41" t="s">
        <v>50</v>
      </c>
    </row>
    <row r="2">
      <c r="A2" s="42" t="s">
        <v>51</v>
      </c>
      <c r="B2" s="43"/>
    </row>
    <row r="3">
      <c r="A3" s="44" t="s">
        <v>7</v>
      </c>
      <c r="B3" s="45"/>
    </row>
    <row r="4">
      <c r="A4" s="46" t="s">
        <v>8</v>
      </c>
      <c r="B4" s="47"/>
    </row>
    <row r="5">
      <c r="A5" s="46" t="s">
        <v>9</v>
      </c>
      <c r="B5" s="47"/>
    </row>
    <row r="6">
      <c r="A6" s="46" t="s">
        <v>10</v>
      </c>
      <c r="B6" s="47"/>
    </row>
    <row r="7">
      <c r="A7" s="46" t="s">
        <v>11</v>
      </c>
      <c r="B7" s="47"/>
    </row>
    <row r="8">
      <c r="A8" s="46" t="s">
        <v>12</v>
      </c>
      <c r="B8" s="47"/>
    </row>
    <row r="9">
      <c r="A9" s="46" t="s">
        <v>13</v>
      </c>
      <c r="B9" s="47"/>
    </row>
    <row r="10">
      <c r="A10" s="48" t="s">
        <v>14</v>
      </c>
      <c r="B10" s="49"/>
    </row>
    <row r="11">
      <c r="A11" s="42" t="s">
        <v>15</v>
      </c>
      <c r="B11" s="43"/>
    </row>
    <row r="12">
      <c r="A12" s="44" t="s">
        <v>16</v>
      </c>
      <c r="B12" s="45"/>
    </row>
    <row r="13">
      <c r="A13" s="46" t="s">
        <v>52</v>
      </c>
      <c r="B13" s="47"/>
    </row>
    <row r="14">
      <c r="A14" s="23" t="s">
        <v>18</v>
      </c>
      <c r="B14" s="47"/>
    </row>
    <row r="15">
      <c r="A15" s="46" t="s">
        <v>19</v>
      </c>
      <c r="B15" s="47"/>
    </row>
    <row r="16">
      <c r="A16" s="46" t="s">
        <v>20</v>
      </c>
      <c r="B16" s="47"/>
    </row>
    <row r="17">
      <c r="A17" s="46" t="s">
        <v>21</v>
      </c>
      <c r="B17" s="47"/>
    </row>
    <row r="18">
      <c r="A18" s="50" t="s">
        <v>22</v>
      </c>
      <c r="B18" s="47"/>
    </row>
    <row r="19">
      <c r="A19" s="46" t="s">
        <v>52</v>
      </c>
      <c r="B19" s="47"/>
    </row>
    <row r="20">
      <c r="A20" s="46" t="s">
        <v>23</v>
      </c>
      <c r="B20" s="47"/>
    </row>
    <row r="21" ht="15.75" customHeight="1">
      <c r="A21" s="46" t="s">
        <v>24</v>
      </c>
      <c r="B21" s="47"/>
    </row>
    <row r="22" ht="15.75" customHeight="1">
      <c r="A22" s="46" t="s">
        <v>25</v>
      </c>
      <c r="B22" s="47"/>
    </row>
    <row r="23" ht="15.75" customHeight="1">
      <c r="A23" s="50" t="s">
        <v>26</v>
      </c>
      <c r="B23" s="47"/>
    </row>
    <row r="24" ht="15.75" customHeight="1">
      <c r="A24" s="46" t="s">
        <v>27</v>
      </c>
      <c r="B24" s="47"/>
    </row>
    <row r="25" ht="15.75" customHeight="1">
      <c r="A25" s="48" t="s">
        <v>28</v>
      </c>
      <c r="B25" s="49"/>
    </row>
    <row r="26" ht="15.75" customHeight="1">
      <c r="A26" s="42" t="s">
        <v>29</v>
      </c>
      <c r="B26" s="43"/>
    </row>
    <row r="27" ht="15.75" customHeight="1">
      <c r="A27" s="44" t="s">
        <v>30</v>
      </c>
      <c r="B27" s="45"/>
    </row>
    <row r="28" ht="15.75" customHeight="1">
      <c r="A28" s="46" t="s">
        <v>31</v>
      </c>
      <c r="B28" s="47"/>
    </row>
    <row r="29" ht="15.75" customHeight="1">
      <c r="A29" s="46" t="s">
        <v>32</v>
      </c>
      <c r="B29" s="47"/>
    </row>
    <row r="30" ht="15.75" customHeight="1">
      <c r="A30" s="50" t="s">
        <v>33</v>
      </c>
      <c r="B30" s="47"/>
    </row>
    <row r="31" ht="15.75" customHeight="1">
      <c r="A31" s="46" t="s">
        <v>34</v>
      </c>
      <c r="B31" s="47"/>
    </row>
    <row r="32" ht="15.75" customHeight="1">
      <c r="A32" s="46" t="s">
        <v>35</v>
      </c>
      <c r="B32" s="47"/>
    </row>
    <row r="33" ht="15.75" customHeight="1">
      <c r="A33" s="50" t="s">
        <v>36</v>
      </c>
      <c r="B33" s="47"/>
    </row>
    <row r="34" ht="15.75" customHeight="1">
      <c r="A34" s="46" t="s">
        <v>37</v>
      </c>
      <c r="B34" s="47"/>
    </row>
    <row r="35" ht="15.75" customHeight="1">
      <c r="A35" s="48" t="s">
        <v>38</v>
      </c>
      <c r="B35" s="49"/>
    </row>
    <row r="36" ht="15.75" customHeight="1">
      <c r="A36" s="42" t="s">
        <v>39</v>
      </c>
      <c r="B36" s="43"/>
    </row>
    <row r="37" ht="15.75" customHeight="1">
      <c r="A37" s="51" t="s">
        <v>40</v>
      </c>
      <c r="B37" s="45"/>
    </row>
    <row r="38" ht="15.75" customHeight="1">
      <c r="A38" s="23" t="s">
        <v>41</v>
      </c>
      <c r="B38" s="47"/>
    </row>
    <row r="39" ht="15.75" customHeight="1">
      <c r="A39" s="46" t="s">
        <v>43</v>
      </c>
      <c r="B39" s="47"/>
    </row>
    <row r="40" ht="15.75" customHeight="1">
      <c r="A40" s="48" t="s">
        <v>44</v>
      </c>
      <c r="B40" s="49"/>
    </row>
    <row r="41" ht="15.75" customHeight="1">
      <c r="A41" s="42" t="s">
        <v>45</v>
      </c>
      <c r="B41" s="43"/>
    </row>
    <row r="42" ht="15.75" customHeight="1">
      <c r="A42" s="51" t="s">
        <v>46</v>
      </c>
      <c r="B42" s="45"/>
    </row>
    <row r="43" ht="15.75" customHeight="1">
      <c r="A43" s="46" t="s">
        <v>47</v>
      </c>
      <c r="B43" s="47"/>
    </row>
    <row r="44" ht="15.75" customHeight="1">
      <c r="A44" s="46" t="s">
        <v>48</v>
      </c>
      <c r="B44" s="47"/>
    </row>
    <row r="45" ht="15.75" customHeight="1">
      <c r="A45" s="52" t="s">
        <v>49</v>
      </c>
      <c r="B45" s="53"/>
    </row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2:B2"/>
    <mergeCell ref="A11:B11"/>
    <mergeCell ref="A26:B26"/>
    <mergeCell ref="A36:B36"/>
    <mergeCell ref="A41:B41"/>
  </mergeCells>
  <printOptions/>
  <pageMargins bottom="0.787401575" footer="0.0" header="0.0" left="0.511811024" right="0.511811024" top="0.787401575"/>
  <pageSetup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6.13"/>
    <col customWidth="1" min="2" max="2" width="21.75"/>
    <col customWidth="1" min="3" max="3" width="20.88"/>
    <col customWidth="1" hidden="1" min="4" max="4" width="33.63"/>
    <col customWidth="1" hidden="1" min="5" max="5" width="23.0"/>
    <col customWidth="1" min="6" max="26" width="9.13"/>
  </cols>
  <sheetData>
    <row r="1" ht="14.25" customHeight="1">
      <c r="A1" s="1" t="s">
        <v>53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4.25" customHeight="1">
      <c r="A2" s="4"/>
      <c r="B2" s="9" t="s">
        <v>1</v>
      </c>
      <c r="C2" s="6" t="s">
        <v>2</v>
      </c>
      <c r="D2" s="54" t="s">
        <v>3</v>
      </c>
      <c r="E2" s="55" t="s">
        <v>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9" t="s">
        <v>5</v>
      </c>
      <c r="B3" s="56">
        <v>3.7808199664E8</v>
      </c>
      <c r="C3" s="57">
        <f t="shared" ref="C3:C5" si="1">B3/5.56</f>
        <v>68000359.11</v>
      </c>
      <c r="D3" s="58"/>
      <c r="E3" s="1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4.25" customHeight="1">
      <c r="A4" s="14" t="s">
        <v>6</v>
      </c>
      <c r="B4" s="59">
        <v>6391313.66</v>
      </c>
      <c r="C4" s="60">
        <f t="shared" si="1"/>
        <v>1149516.845</v>
      </c>
      <c r="D4" s="61"/>
      <c r="E4" s="1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4.25" customHeight="1">
      <c r="A5" s="19" t="s">
        <v>7</v>
      </c>
      <c r="B5" s="62">
        <v>6391313.66</v>
      </c>
      <c r="C5" s="63">
        <f t="shared" si="1"/>
        <v>1149516.845</v>
      </c>
      <c r="D5" s="64"/>
      <c r="E5" s="2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4.25" customHeight="1">
      <c r="A6" s="31" t="s">
        <v>8</v>
      </c>
      <c r="B6" s="65"/>
      <c r="C6" s="21"/>
      <c r="D6" s="66"/>
      <c r="E6" s="25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4.25" customHeight="1">
      <c r="A7" s="31" t="s">
        <v>9</v>
      </c>
      <c r="B7" s="65"/>
      <c r="C7" s="25"/>
      <c r="D7" s="66"/>
      <c r="E7" s="25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4.25" customHeight="1">
      <c r="A8" s="31" t="s">
        <v>10</v>
      </c>
      <c r="B8" s="65"/>
      <c r="C8" s="25"/>
      <c r="D8" s="66"/>
      <c r="E8" s="2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4.25" customHeight="1">
      <c r="A9" s="31" t="s">
        <v>11</v>
      </c>
      <c r="B9" s="65"/>
      <c r="C9" s="25"/>
      <c r="D9" s="66"/>
      <c r="E9" s="2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4.25" customHeight="1">
      <c r="A10" s="31" t="s">
        <v>12</v>
      </c>
      <c r="B10" s="65"/>
      <c r="C10" s="25"/>
      <c r="D10" s="66"/>
      <c r="E10" s="25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A11" s="31" t="s">
        <v>13</v>
      </c>
      <c r="B11" s="65"/>
      <c r="C11" s="25"/>
      <c r="D11" s="66"/>
      <c r="E11" s="25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A12" s="67" t="s">
        <v>14</v>
      </c>
      <c r="B12" s="68"/>
      <c r="C12" s="39"/>
      <c r="D12" s="69"/>
      <c r="E12" s="29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A13" s="14" t="s">
        <v>15</v>
      </c>
      <c r="B13" s="70">
        <f>5527344.16+4816338.82</f>
        <v>10343682.98</v>
      </c>
      <c r="C13" s="57">
        <f>B13/5.56</f>
        <v>1860374.637</v>
      </c>
      <c r="D13" s="61"/>
      <c r="E13" s="16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A14" s="19" t="s">
        <v>16</v>
      </c>
      <c r="B14" s="71"/>
      <c r="C14" s="21"/>
      <c r="D14" s="71"/>
      <c r="E14" s="2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A15" s="31" t="s">
        <v>17</v>
      </c>
      <c r="B15" s="65"/>
      <c r="C15" s="25"/>
      <c r="D15" s="65"/>
      <c r="E15" s="25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A16" s="31" t="s">
        <v>18</v>
      </c>
      <c r="B16" s="65"/>
      <c r="C16" s="25"/>
      <c r="D16" s="65"/>
      <c r="E16" s="25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31" t="s">
        <v>19</v>
      </c>
      <c r="B17" s="65"/>
      <c r="C17" s="25"/>
      <c r="D17" s="65"/>
      <c r="E17" s="25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31" t="s">
        <v>20</v>
      </c>
      <c r="B18" s="65"/>
      <c r="C18" s="25"/>
      <c r="D18" s="65"/>
      <c r="E18" s="2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31" t="s">
        <v>21</v>
      </c>
      <c r="B19" s="65"/>
      <c r="C19" s="25"/>
      <c r="D19" s="65"/>
      <c r="E19" s="2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31" t="s">
        <v>22</v>
      </c>
      <c r="B20" s="65"/>
      <c r="C20" s="25"/>
      <c r="D20" s="65"/>
      <c r="E20" s="25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31" t="s">
        <v>17</v>
      </c>
      <c r="B21" s="65"/>
      <c r="C21" s="25"/>
      <c r="D21" s="65"/>
      <c r="E21" s="25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31" t="s">
        <v>23</v>
      </c>
      <c r="B22" s="65"/>
      <c r="C22" s="25"/>
      <c r="D22" s="65"/>
      <c r="E22" s="25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31" t="s">
        <v>24</v>
      </c>
      <c r="B23" s="65"/>
      <c r="C23" s="25"/>
      <c r="D23" s="65"/>
      <c r="E23" s="25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31" t="s">
        <v>25</v>
      </c>
      <c r="B24" s="65"/>
      <c r="C24" s="25"/>
      <c r="D24" s="65"/>
      <c r="E24" s="25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31" t="s">
        <v>26</v>
      </c>
      <c r="B25" s="65"/>
      <c r="C25" s="25"/>
      <c r="D25" s="65"/>
      <c r="E25" s="25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31" t="s">
        <v>27</v>
      </c>
      <c r="B26" s="65"/>
      <c r="C26" s="25"/>
      <c r="D26" s="65"/>
      <c r="E26" s="25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67" t="s">
        <v>28</v>
      </c>
      <c r="B27" s="72"/>
      <c r="C27" s="29"/>
      <c r="D27" s="72"/>
      <c r="E27" s="29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14" t="s">
        <v>29</v>
      </c>
      <c r="B28" s="61"/>
      <c r="C28" s="16"/>
      <c r="D28" s="61"/>
      <c r="E28" s="16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19" t="s">
        <v>30</v>
      </c>
      <c r="B29" s="73">
        <v>2.0195E8</v>
      </c>
      <c r="C29" s="57">
        <f>B29/5.56</f>
        <v>36321942.45</v>
      </c>
      <c r="D29" s="71"/>
      <c r="E29" s="21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31" t="s">
        <v>31</v>
      </c>
      <c r="B30" s="65"/>
      <c r="C30" s="25"/>
      <c r="D30" s="65"/>
      <c r="E30" s="25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31" t="s">
        <v>32</v>
      </c>
      <c r="B31" s="65"/>
      <c r="C31" s="25"/>
      <c r="D31" s="65"/>
      <c r="E31" s="25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31" t="s">
        <v>33</v>
      </c>
      <c r="B32" s="65"/>
      <c r="C32" s="25"/>
      <c r="D32" s="65"/>
      <c r="E32" s="25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31" t="s">
        <v>34</v>
      </c>
      <c r="B33" s="65"/>
      <c r="C33" s="25"/>
      <c r="D33" s="65"/>
      <c r="E33" s="25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31" t="s">
        <v>35</v>
      </c>
      <c r="B34" s="65"/>
      <c r="C34" s="25"/>
      <c r="D34" s="65"/>
      <c r="E34" s="25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31" t="s">
        <v>36</v>
      </c>
      <c r="B35" s="65"/>
      <c r="C35" s="25"/>
      <c r="D35" s="65"/>
      <c r="E35" s="25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31" t="s">
        <v>37</v>
      </c>
      <c r="B36" s="65"/>
      <c r="C36" s="25"/>
      <c r="D36" s="65"/>
      <c r="E36" s="25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67" t="s">
        <v>38</v>
      </c>
      <c r="B37" s="72"/>
      <c r="C37" s="29"/>
      <c r="D37" s="72"/>
      <c r="E37" s="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14" t="s">
        <v>39</v>
      </c>
      <c r="B38" s="70">
        <f>B39+B40+B41</f>
        <v>135397000</v>
      </c>
      <c r="C38" s="57">
        <f t="shared" ref="C38:C41" si="2">B38/5.56</f>
        <v>24351978.42</v>
      </c>
      <c r="D38" s="61"/>
      <c r="E38" s="16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19" t="s">
        <v>40</v>
      </c>
      <c r="B39" s="74">
        <v>1562500.0</v>
      </c>
      <c r="C39" s="75">
        <f t="shared" si="2"/>
        <v>281025.1799</v>
      </c>
      <c r="D39" s="64"/>
      <c r="E39" s="21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31" t="s">
        <v>41</v>
      </c>
      <c r="B40" s="76">
        <f>7187500+19375000</f>
        <v>26562500</v>
      </c>
      <c r="C40" s="77">
        <f t="shared" si="2"/>
        <v>4777428.058</v>
      </c>
      <c r="D40" s="66"/>
      <c r="E40" s="78" t="s">
        <v>42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31" t="s">
        <v>43</v>
      </c>
      <c r="B41" s="79">
        <v>1.07272E8</v>
      </c>
      <c r="C41" s="80">
        <f t="shared" si="2"/>
        <v>19293525.18</v>
      </c>
      <c r="D41" s="66"/>
      <c r="E41" s="25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67" t="s">
        <v>44</v>
      </c>
      <c r="B42" s="81"/>
      <c r="C42" s="82"/>
      <c r="D42" s="69"/>
      <c r="E42" s="29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14" t="s">
        <v>45</v>
      </c>
      <c r="B43" s="70">
        <v>2.4E7</v>
      </c>
      <c r="C43" s="57">
        <f t="shared" ref="C43:C47" si="3">B43/5.56</f>
        <v>4316546.763</v>
      </c>
      <c r="D43" s="61"/>
      <c r="E43" s="16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19" t="s">
        <v>46</v>
      </c>
      <c r="B44" s="71">
        <v>1.31623E7</v>
      </c>
      <c r="C44" s="75">
        <f t="shared" si="3"/>
        <v>2367320.144</v>
      </c>
      <c r="D44" s="71"/>
      <c r="E44" s="21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31" t="s">
        <v>47</v>
      </c>
      <c r="B45" s="65">
        <v>9000000.0</v>
      </c>
      <c r="C45" s="77">
        <f t="shared" si="3"/>
        <v>1618705.036</v>
      </c>
      <c r="D45" s="65"/>
      <c r="E45" s="25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31" t="s">
        <v>48</v>
      </c>
      <c r="B46" s="65">
        <v>187700.0</v>
      </c>
      <c r="C46" s="77">
        <f t="shared" si="3"/>
        <v>33758.99281</v>
      </c>
      <c r="D46" s="65"/>
      <c r="E46" s="25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83" t="s">
        <v>49</v>
      </c>
      <c r="B47" s="68">
        <v>1650000.0</v>
      </c>
      <c r="C47" s="84">
        <f t="shared" si="3"/>
        <v>296762.5899</v>
      </c>
      <c r="D47" s="68"/>
      <c r="E47" s="39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3">
    <mergeCell ref="A1:E1"/>
    <mergeCell ref="B41:B42"/>
    <mergeCell ref="C41:C42"/>
  </mergeCells>
  <printOptions/>
  <pageMargins bottom="0.787401575" footer="0.0" header="0.0" left="0.511811024" right="0.511811024" top="0.7874015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2024-05-07T16:23:46Z</dcterms:created>
  <dc:creator>Laís  Souza</dc:creator>
</cp:coreProperties>
</file>