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sers\DIRECTION DES ACHATS$\05.PS\2025\25PS0089 Fourniture de dispositifs médicaux à usage unique, instrumentation réutilisable et produits dentaires CMBD\2 DCE\2 DCE FINAL\"/>
    </mc:Choice>
  </mc:AlternateContent>
  <bookViews>
    <workbookView xWindow="0" yWindow="0" windowWidth="20490" windowHeight="7020"/>
  </bookViews>
  <sheets>
    <sheet name="BPU CMBD" sheetId="1" r:id="rId1"/>
    <sheet name="TAUX DE REMISE CATALOGUE" sheetId="2" r:id="rId2"/>
  </sheets>
  <definedNames>
    <definedName name="_xlnm._FilterDatabase" localSheetId="0" hidden="1">'BPU CMBD'!$A$17:$V$347</definedName>
    <definedName name="_xlnm.Print_Titles" localSheetId="0">'BPU CMBD'!$1:$17</definedName>
    <definedName name="_xlnm.Print_Area" localSheetId="0">'BPU CMBD'!$A$1:$V$1011</definedName>
    <definedName name="_xlnm.Print_Area" localSheetId="1">'TAUX DE REMISE CATALOGUE'!$A$1:$G$25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877" i="1" l="1"/>
  <c r="P877" i="1"/>
  <c r="R877" i="1" s="1"/>
  <c r="Q876" i="1"/>
  <c r="Q879" i="1" s="1"/>
  <c r="P876" i="1"/>
  <c r="R876" i="1" s="1"/>
  <c r="R879" i="1" s="1"/>
  <c r="P80" i="1"/>
  <c r="R80" i="1" s="1"/>
  <c r="Q80" i="1"/>
  <c r="Q871" i="1" l="1"/>
  <c r="Q874" i="1" s="1"/>
  <c r="P871" i="1"/>
  <c r="R871" i="1" s="1"/>
  <c r="R874" i="1" s="1"/>
  <c r="Q867" i="1"/>
  <c r="Q869" i="1" s="1"/>
  <c r="P867" i="1"/>
  <c r="R867" i="1" s="1"/>
  <c r="R869" i="1" s="1"/>
  <c r="Q863" i="1"/>
  <c r="Q865" i="1" s="1"/>
  <c r="P863" i="1"/>
  <c r="R863" i="1" s="1"/>
  <c r="R865" i="1" s="1"/>
  <c r="Q859" i="1"/>
  <c r="Q861" i="1" s="1"/>
  <c r="P859" i="1"/>
  <c r="R859" i="1" s="1"/>
  <c r="R861" i="1" s="1"/>
  <c r="Q572" i="1" l="1"/>
  <c r="Q574" i="1" s="1"/>
  <c r="P572" i="1"/>
  <c r="R572" i="1" s="1"/>
  <c r="R574" i="1" s="1"/>
  <c r="P576" i="1"/>
  <c r="R576" i="1" s="1"/>
  <c r="Q576" i="1"/>
  <c r="P577" i="1"/>
  <c r="R577" i="1" s="1"/>
  <c r="Q577" i="1"/>
  <c r="P578" i="1"/>
  <c r="R578" i="1" s="1"/>
  <c r="Q578" i="1"/>
  <c r="P579" i="1"/>
  <c r="R579" i="1" s="1"/>
  <c r="Q579" i="1"/>
  <c r="Q563" i="1"/>
  <c r="Q565" i="1" s="1"/>
  <c r="P563" i="1"/>
  <c r="R563" i="1" s="1"/>
  <c r="R565" i="1" s="1"/>
  <c r="P771" i="1" l="1"/>
  <c r="R771" i="1" s="1"/>
  <c r="Q771" i="1"/>
  <c r="Q981" i="1" l="1"/>
  <c r="P981" i="1"/>
  <c r="R981" i="1" s="1"/>
  <c r="Q980" i="1"/>
  <c r="P980" i="1"/>
  <c r="R980" i="1" s="1"/>
  <c r="Q983" i="1" l="1"/>
  <c r="R983" i="1"/>
  <c r="R1008" i="1" l="1"/>
  <c r="Q1008" i="1"/>
  <c r="Q1001" i="1"/>
  <c r="R1001" i="1"/>
  <c r="R996" i="1"/>
  <c r="Q996" i="1"/>
  <c r="R991" i="1"/>
  <c r="Q991" i="1"/>
  <c r="Q946" i="1"/>
  <c r="Q948" i="1" s="1"/>
  <c r="P917" i="1"/>
  <c r="R917" i="1" s="1"/>
  <c r="Q917" i="1"/>
  <c r="P918" i="1"/>
  <c r="R918" i="1" s="1"/>
  <c r="Q918" i="1"/>
  <c r="P919" i="1"/>
  <c r="R919" i="1" s="1"/>
  <c r="Q919" i="1"/>
  <c r="P920" i="1"/>
  <c r="R920" i="1" s="1"/>
  <c r="Q920" i="1"/>
  <c r="P921" i="1"/>
  <c r="R921" i="1" s="1"/>
  <c r="Q921" i="1"/>
  <c r="Q896" i="1"/>
  <c r="Q889" i="1"/>
  <c r="P841" i="1"/>
  <c r="R841" i="1" s="1"/>
  <c r="Q841" i="1"/>
  <c r="P763" i="1"/>
  <c r="R763" i="1" s="1"/>
  <c r="Q763" i="1"/>
  <c r="P749" i="1"/>
  <c r="R749" i="1" s="1"/>
  <c r="Q749" i="1"/>
  <c r="P750" i="1"/>
  <c r="R750" i="1" s="1"/>
  <c r="Q750" i="1"/>
  <c r="P751" i="1"/>
  <c r="R751" i="1" s="1"/>
  <c r="Q751" i="1"/>
  <c r="P752" i="1"/>
  <c r="R752" i="1" s="1"/>
  <c r="Q752" i="1"/>
  <c r="P753" i="1"/>
  <c r="R753" i="1" s="1"/>
  <c r="Q753" i="1"/>
  <c r="P720" i="1"/>
  <c r="R720" i="1" s="1"/>
  <c r="Q720" i="1"/>
  <c r="P721" i="1"/>
  <c r="R721" i="1" s="1"/>
  <c r="Q721" i="1"/>
  <c r="P707" i="1"/>
  <c r="R707" i="1" s="1"/>
  <c r="Q707" i="1"/>
  <c r="P708" i="1"/>
  <c r="R708" i="1" s="1"/>
  <c r="Q708" i="1"/>
  <c r="P709" i="1"/>
  <c r="R709" i="1" s="1"/>
  <c r="Q709" i="1"/>
  <c r="P710" i="1"/>
  <c r="R710" i="1" s="1"/>
  <c r="Q710" i="1"/>
  <c r="P711" i="1"/>
  <c r="R711" i="1" s="1"/>
  <c r="Q711" i="1"/>
  <c r="P712" i="1"/>
  <c r="R712" i="1" s="1"/>
  <c r="Q712" i="1"/>
  <c r="P695" i="1"/>
  <c r="R695" i="1" s="1"/>
  <c r="Q695" i="1"/>
  <c r="P696" i="1"/>
  <c r="R696" i="1" s="1"/>
  <c r="Q696" i="1"/>
  <c r="P697" i="1"/>
  <c r="R697" i="1" s="1"/>
  <c r="Q697" i="1"/>
  <c r="P698" i="1"/>
  <c r="R698" i="1" s="1"/>
  <c r="Q698" i="1"/>
  <c r="P699" i="1"/>
  <c r="R699" i="1" s="1"/>
  <c r="Q699" i="1"/>
  <c r="P688" i="1"/>
  <c r="R688" i="1" s="1"/>
  <c r="Q688" i="1"/>
  <c r="P689" i="1"/>
  <c r="R689" i="1" s="1"/>
  <c r="Q689" i="1"/>
  <c r="P690" i="1"/>
  <c r="R690" i="1" s="1"/>
  <c r="Q690" i="1"/>
  <c r="P678" i="1"/>
  <c r="R678" i="1" s="1"/>
  <c r="Q678" i="1"/>
  <c r="P679" i="1"/>
  <c r="R679" i="1" s="1"/>
  <c r="Q679" i="1"/>
  <c r="P680" i="1"/>
  <c r="R680" i="1" s="1"/>
  <c r="Q680" i="1"/>
  <c r="P681" i="1"/>
  <c r="R681" i="1" s="1"/>
  <c r="Q681" i="1"/>
  <c r="P682" i="1"/>
  <c r="R682" i="1" s="1"/>
  <c r="Q682" i="1"/>
  <c r="P669" i="1"/>
  <c r="Q669" i="1"/>
  <c r="R669" i="1"/>
  <c r="P670" i="1"/>
  <c r="R670" i="1" s="1"/>
  <c r="Q670" i="1"/>
  <c r="P671" i="1"/>
  <c r="R671" i="1" s="1"/>
  <c r="Q671" i="1"/>
  <c r="P672" i="1"/>
  <c r="R672" i="1" s="1"/>
  <c r="Q672" i="1"/>
  <c r="P673" i="1"/>
  <c r="R673" i="1" s="1"/>
  <c r="Q673" i="1"/>
  <c r="P624" i="1"/>
  <c r="R624" i="1" s="1"/>
  <c r="Q624" i="1"/>
  <c r="P625" i="1"/>
  <c r="R625" i="1" s="1"/>
  <c r="Q625" i="1"/>
  <c r="P626" i="1"/>
  <c r="R626" i="1" s="1"/>
  <c r="Q626" i="1"/>
  <c r="P627" i="1"/>
  <c r="R627" i="1" s="1"/>
  <c r="Q627" i="1"/>
  <c r="P628" i="1"/>
  <c r="R628" i="1" s="1"/>
  <c r="Q628" i="1"/>
  <c r="P614" i="1"/>
  <c r="R614" i="1" s="1"/>
  <c r="Q614" i="1"/>
  <c r="P615" i="1"/>
  <c r="R615" i="1" s="1"/>
  <c r="Q615" i="1"/>
  <c r="P616" i="1"/>
  <c r="R616" i="1" s="1"/>
  <c r="Q616" i="1"/>
  <c r="P580" i="1"/>
  <c r="R580" i="1" s="1"/>
  <c r="Q580" i="1"/>
  <c r="P581" i="1"/>
  <c r="R581" i="1" s="1"/>
  <c r="Q581" i="1"/>
  <c r="P582" i="1"/>
  <c r="R582" i="1" s="1"/>
  <c r="Q582" i="1"/>
  <c r="P583" i="1"/>
  <c r="R583" i="1" s="1"/>
  <c r="Q583" i="1"/>
  <c r="P584" i="1"/>
  <c r="Q584" i="1"/>
  <c r="R584" i="1"/>
  <c r="P545" i="1"/>
  <c r="R545" i="1" s="1"/>
  <c r="Q545" i="1"/>
  <c r="P546" i="1"/>
  <c r="R546" i="1" s="1"/>
  <c r="Q546" i="1"/>
  <c r="P547" i="1"/>
  <c r="R547" i="1" s="1"/>
  <c r="Q547" i="1"/>
  <c r="P548" i="1"/>
  <c r="R548" i="1" s="1"/>
  <c r="Q548" i="1"/>
  <c r="P549" i="1"/>
  <c r="R549" i="1" s="1"/>
  <c r="Q549" i="1"/>
  <c r="P550" i="1"/>
  <c r="R550" i="1" s="1"/>
  <c r="Q550" i="1"/>
  <c r="P522" i="1"/>
  <c r="R522" i="1" s="1"/>
  <c r="Q522" i="1"/>
  <c r="P523" i="1"/>
  <c r="R523" i="1" s="1"/>
  <c r="Q523" i="1"/>
  <c r="P512" i="1"/>
  <c r="R512" i="1" s="1"/>
  <c r="Q512" i="1"/>
  <c r="P513" i="1"/>
  <c r="R513" i="1" s="1"/>
  <c r="Q513" i="1"/>
  <c r="P465" i="1"/>
  <c r="R465" i="1" s="1"/>
  <c r="Q465" i="1"/>
  <c r="P466" i="1"/>
  <c r="R466" i="1" s="1"/>
  <c r="Q466" i="1"/>
  <c r="P467" i="1"/>
  <c r="R467" i="1" s="1"/>
  <c r="Q467" i="1"/>
  <c r="P468" i="1"/>
  <c r="R468" i="1" s="1"/>
  <c r="Q468" i="1"/>
  <c r="P469" i="1"/>
  <c r="R469" i="1" s="1"/>
  <c r="Q469" i="1"/>
  <c r="P470" i="1"/>
  <c r="R470" i="1" s="1"/>
  <c r="Q470" i="1"/>
  <c r="P454" i="1"/>
  <c r="R454" i="1" s="1"/>
  <c r="Q454" i="1"/>
  <c r="P455" i="1"/>
  <c r="R455" i="1" s="1"/>
  <c r="Q455" i="1"/>
  <c r="P456" i="1"/>
  <c r="R456" i="1" s="1"/>
  <c r="Q456" i="1"/>
  <c r="P457" i="1"/>
  <c r="R457" i="1" s="1"/>
  <c r="Q457" i="1"/>
  <c r="P458" i="1"/>
  <c r="R458" i="1" s="1"/>
  <c r="Q458" i="1"/>
  <c r="P442" i="1"/>
  <c r="R442" i="1" s="1"/>
  <c r="Q442" i="1"/>
  <c r="P443" i="1"/>
  <c r="R443" i="1" s="1"/>
  <c r="Q443" i="1"/>
  <c r="P444" i="1"/>
  <c r="R444" i="1" s="1"/>
  <c r="Q444" i="1"/>
  <c r="P445" i="1"/>
  <c r="R445" i="1" s="1"/>
  <c r="Q445" i="1"/>
  <c r="P446" i="1"/>
  <c r="R446" i="1" s="1"/>
  <c r="Q446" i="1"/>
  <c r="P447" i="1"/>
  <c r="R447" i="1" s="1"/>
  <c r="Q447" i="1"/>
  <c r="P448" i="1"/>
  <c r="R448" i="1" s="1"/>
  <c r="Q448" i="1"/>
  <c r="P427" i="1"/>
  <c r="R427" i="1" s="1"/>
  <c r="Q427" i="1"/>
  <c r="P428" i="1"/>
  <c r="R428" i="1" s="1"/>
  <c r="Q428" i="1"/>
  <c r="P429" i="1"/>
  <c r="R429" i="1" s="1"/>
  <c r="Q429" i="1"/>
  <c r="P430" i="1"/>
  <c r="R430" i="1" s="1"/>
  <c r="Q430" i="1"/>
  <c r="P431" i="1"/>
  <c r="R431" i="1" s="1"/>
  <c r="Q431" i="1"/>
  <c r="P432" i="1"/>
  <c r="R432" i="1" s="1"/>
  <c r="Q432" i="1"/>
  <c r="P433" i="1"/>
  <c r="R433" i="1" s="1"/>
  <c r="Q433" i="1"/>
  <c r="P434" i="1"/>
  <c r="R434" i="1" s="1"/>
  <c r="Q434" i="1"/>
  <c r="P417" i="1"/>
  <c r="R417" i="1" s="1"/>
  <c r="Q417" i="1"/>
  <c r="P418" i="1"/>
  <c r="R418" i="1" s="1"/>
  <c r="Q418" i="1"/>
  <c r="P419" i="1"/>
  <c r="R419" i="1" s="1"/>
  <c r="Q419" i="1"/>
  <c r="P420" i="1"/>
  <c r="R420" i="1" s="1"/>
  <c r="Q420" i="1"/>
  <c r="P421" i="1"/>
  <c r="R421" i="1" s="1"/>
  <c r="Q421" i="1"/>
  <c r="P422" i="1"/>
  <c r="R422" i="1" s="1"/>
  <c r="Q422" i="1"/>
  <c r="P385" i="1"/>
  <c r="R385" i="1" s="1"/>
  <c r="Q385" i="1"/>
  <c r="P386" i="1"/>
  <c r="R386" i="1" s="1"/>
  <c r="Q386" i="1"/>
  <c r="P387" i="1"/>
  <c r="R387" i="1" s="1"/>
  <c r="Q387" i="1"/>
  <c r="P380" i="1"/>
  <c r="R380" i="1" s="1"/>
  <c r="Q380" i="1"/>
  <c r="P375" i="1"/>
  <c r="R375" i="1" s="1"/>
  <c r="Q375" i="1"/>
  <c r="P369" i="1"/>
  <c r="R369" i="1" s="1"/>
  <c r="Q369" i="1"/>
  <c r="P370" i="1"/>
  <c r="R370" i="1" s="1"/>
  <c r="Q370" i="1"/>
  <c r="P357" i="1"/>
  <c r="R357" i="1" s="1"/>
  <c r="Q357" i="1"/>
  <c r="P358" i="1"/>
  <c r="R358" i="1" s="1"/>
  <c r="Q358" i="1"/>
  <c r="P359" i="1"/>
  <c r="R359" i="1" s="1"/>
  <c r="Q359" i="1"/>
  <c r="P360" i="1"/>
  <c r="R360" i="1" s="1"/>
  <c r="Q360" i="1"/>
  <c r="P361" i="1"/>
  <c r="R361" i="1" s="1"/>
  <c r="Q361" i="1"/>
  <c r="P362" i="1"/>
  <c r="R362" i="1" s="1"/>
  <c r="Q362" i="1"/>
  <c r="P363" i="1"/>
  <c r="R363" i="1" s="1"/>
  <c r="Q363" i="1"/>
  <c r="P364" i="1"/>
  <c r="R364" i="1" s="1"/>
  <c r="Q364" i="1"/>
  <c r="P350" i="1"/>
  <c r="R350" i="1" s="1"/>
  <c r="Q350" i="1"/>
  <c r="P351" i="1"/>
  <c r="R351" i="1" s="1"/>
  <c r="Q351" i="1"/>
  <c r="P345" i="1"/>
  <c r="R345" i="1" s="1"/>
  <c r="Q345" i="1"/>
  <c r="P331" i="1"/>
  <c r="R331" i="1" s="1"/>
  <c r="Q331" i="1"/>
  <c r="P332" i="1"/>
  <c r="R332" i="1" s="1"/>
  <c r="Q332" i="1"/>
  <c r="P333" i="1"/>
  <c r="R333" i="1" s="1"/>
  <c r="Q333" i="1"/>
  <c r="P334" i="1"/>
  <c r="R334" i="1" s="1"/>
  <c r="Q334" i="1"/>
  <c r="P335" i="1"/>
  <c r="R335" i="1" s="1"/>
  <c r="Q335" i="1"/>
  <c r="P336" i="1"/>
  <c r="R336" i="1" s="1"/>
  <c r="Q336" i="1"/>
  <c r="P319" i="1"/>
  <c r="R319" i="1" s="1"/>
  <c r="Q319" i="1"/>
  <c r="P320" i="1"/>
  <c r="R320" i="1" s="1"/>
  <c r="Q320" i="1"/>
  <c r="P321" i="1"/>
  <c r="R321" i="1" s="1"/>
  <c r="Q321" i="1"/>
  <c r="P322" i="1"/>
  <c r="R322" i="1" s="1"/>
  <c r="Q322" i="1"/>
  <c r="P323" i="1"/>
  <c r="R323" i="1" s="1"/>
  <c r="Q323" i="1"/>
  <c r="P324" i="1"/>
  <c r="R324" i="1" s="1"/>
  <c r="Q324" i="1"/>
  <c r="P325" i="1"/>
  <c r="R325" i="1" s="1"/>
  <c r="Q325" i="1"/>
  <c r="P326" i="1"/>
  <c r="R326" i="1" s="1"/>
  <c r="Q326" i="1"/>
  <c r="P313" i="1"/>
  <c r="R313" i="1" s="1"/>
  <c r="Q313" i="1"/>
  <c r="P314" i="1"/>
  <c r="R314" i="1" s="1"/>
  <c r="Q314" i="1"/>
  <c r="P307" i="1"/>
  <c r="R307" i="1" s="1"/>
  <c r="Q307" i="1"/>
  <c r="P308" i="1"/>
  <c r="R308" i="1" s="1"/>
  <c r="Q308" i="1"/>
  <c r="P302" i="1"/>
  <c r="R302" i="1" s="1"/>
  <c r="Q302" i="1"/>
  <c r="P297" i="1"/>
  <c r="R297" i="1" s="1"/>
  <c r="Q297" i="1"/>
  <c r="P289" i="1"/>
  <c r="R289" i="1" s="1"/>
  <c r="Q289" i="1"/>
  <c r="P290" i="1"/>
  <c r="R290" i="1" s="1"/>
  <c r="Q290" i="1"/>
  <c r="P291" i="1"/>
  <c r="R291" i="1" s="1"/>
  <c r="Q291" i="1"/>
  <c r="P292" i="1"/>
  <c r="R292" i="1" s="1"/>
  <c r="Q292" i="1"/>
  <c r="P280" i="1"/>
  <c r="R280" i="1" s="1"/>
  <c r="Q280" i="1"/>
  <c r="P269" i="1"/>
  <c r="R269" i="1" s="1"/>
  <c r="Q269" i="1"/>
  <c r="P270" i="1"/>
  <c r="R270" i="1" s="1"/>
  <c r="Q270" i="1"/>
  <c r="P271" i="1"/>
  <c r="R271" i="1" s="1"/>
  <c r="Q271" i="1"/>
  <c r="P272" i="1"/>
  <c r="R272" i="1" s="1"/>
  <c r="Q272" i="1"/>
  <c r="P273" i="1"/>
  <c r="R273" i="1" s="1"/>
  <c r="Q273" i="1"/>
  <c r="P251" i="1"/>
  <c r="R251" i="1" s="1"/>
  <c r="Q251" i="1"/>
  <c r="P252" i="1"/>
  <c r="R252" i="1" s="1"/>
  <c r="Q252" i="1"/>
  <c r="P253" i="1"/>
  <c r="R253" i="1" s="1"/>
  <c r="Q253" i="1"/>
  <c r="P254" i="1"/>
  <c r="R254" i="1" s="1"/>
  <c r="Q254" i="1"/>
  <c r="P245" i="1"/>
  <c r="R245" i="1" s="1"/>
  <c r="Q245" i="1"/>
  <c r="P234" i="1"/>
  <c r="R234" i="1" s="1"/>
  <c r="Q234" i="1"/>
  <c r="P227" i="1"/>
  <c r="R227" i="1" s="1"/>
  <c r="Q227" i="1"/>
  <c r="P228" i="1"/>
  <c r="R228" i="1" s="1"/>
  <c r="Q228" i="1"/>
  <c r="P229" i="1"/>
  <c r="R229" i="1" s="1"/>
  <c r="Q229" i="1"/>
  <c r="P230" i="1"/>
  <c r="R230" i="1" s="1"/>
  <c r="Q230" i="1"/>
  <c r="P231" i="1"/>
  <c r="R231" i="1" s="1"/>
  <c r="Q231" i="1"/>
  <c r="P232" i="1"/>
  <c r="R232" i="1" s="1"/>
  <c r="Q232" i="1"/>
  <c r="P233" i="1"/>
  <c r="R233" i="1" s="1"/>
  <c r="Q233" i="1"/>
  <c r="P200" i="1"/>
  <c r="R200" i="1" s="1"/>
  <c r="Q200" i="1"/>
  <c r="P201" i="1"/>
  <c r="R201" i="1" s="1"/>
  <c r="Q201" i="1"/>
  <c r="P202" i="1"/>
  <c r="R202" i="1" s="1"/>
  <c r="Q202" i="1"/>
  <c r="P942" i="1"/>
  <c r="P946" i="1"/>
  <c r="R946" i="1" s="1"/>
  <c r="R948" i="1" s="1"/>
  <c r="P123" i="1" l="1"/>
  <c r="R123" i="1" s="1"/>
  <c r="Q123" i="1"/>
  <c r="P116" i="1"/>
  <c r="R116" i="1" s="1"/>
  <c r="Q116" i="1"/>
  <c r="P117" i="1"/>
  <c r="R117" i="1" s="1"/>
  <c r="Q117" i="1"/>
  <c r="Q27" i="1"/>
  <c r="P129" i="1" l="1"/>
  <c r="R129" i="1" s="1"/>
  <c r="Q129" i="1"/>
  <c r="P134" i="1"/>
  <c r="R134" i="1" s="1"/>
  <c r="Q134" i="1"/>
  <c r="P143" i="1"/>
  <c r="R143" i="1" s="1"/>
  <c r="Q143" i="1"/>
  <c r="Q142" i="1"/>
  <c r="P164" i="1"/>
  <c r="R164" i="1" s="1"/>
  <c r="Q164" i="1"/>
  <c r="P169" i="1"/>
  <c r="R169" i="1" s="1"/>
  <c r="Q169" i="1"/>
  <c r="P175" i="1"/>
  <c r="R175" i="1" s="1"/>
  <c r="Q175" i="1"/>
  <c r="P176" i="1"/>
  <c r="R176" i="1" s="1"/>
  <c r="Q176" i="1"/>
  <c r="P177" i="1"/>
  <c r="R177" i="1" s="1"/>
  <c r="Q177" i="1"/>
  <c r="P188" i="1"/>
  <c r="R188" i="1" s="1"/>
  <c r="Q188" i="1"/>
  <c r="P189" i="1"/>
  <c r="R189" i="1" s="1"/>
  <c r="Q189" i="1"/>
  <c r="P190" i="1"/>
  <c r="R190" i="1" s="1"/>
  <c r="Q190" i="1"/>
  <c r="Q145" i="1" l="1"/>
  <c r="P896" i="1"/>
  <c r="R896" i="1" s="1"/>
  <c r="Q898" i="1" l="1"/>
  <c r="R898" i="1"/>
  <c r="Q609" i="1"/>
  <c r="P609" i="1"/>
  <c r="R609" i="1" s="1"/>
  <c r="Q608" i="1"/>
  <c r="P608" i="1"/>
  <c r="R608" i="1" s="1"/>
  <c r="Q607" i="1"/>
  <c r="P607" i="1"/>
  <c r="R607" i="1" s="1"/>
  <c r="Q517" i="1"/>
  <c r="Q519" i="1" s="1"/>
  <c r="P517" i="1"/>
  <c r="R517" i="1" s="1"/>
  <c r="R519" i="1" s="1"/>
  <c r="Q611" i="1" l="1"/>
  <c r="R611" i="1"/>
  <c r="Q107" i="1"/>
  <c r="P85" i="1"/>
  <c r="R85" i="1" s="1"/>
  <c r="Q85" i="1"/>
  <c r="Q84" i="1"/>
  <c r="Q63" i="1"/>
  <c r="Q59" i="1"/>
  <c r="Q61" i="1" s="1"/>
  <c r="P59" i="1"/>
  <c r="R59" i="1" s="1"/>
  <c r="P55" i="1"/>
  <c r="R55" i="1" s="1"/>
  <c r="Q55" i="1"/>
  <c r="P46" i="1"/>
  <c r="R46" i="1" s="1"/>
  <c r="Q46" i="1"/>
  <c r="Q40" i="1"/>
  <c r="Q36" i="1"/>
  <c r="Q35" i="1"/>
  <c r="Q38" i="1" s="1"/>
  <c r="Q31" i="1"/>
  <c r="Q976" i="1"/>
  <c r="P976" i="1"/>
  <c r="R976" i="1" s="1"/>
  <c r="Q975" i="1"/>
  <c r="P975" i="1"/>
  <c r="R975" i="1" s="1"/>
  <c r="Q974" i="1"/>
  <c r="P974" i="1"/>
  <c r="R974" i="1" s="1"/>
  <c r="Q969" i="1"/>
  <c r="P969" i="1"/>
  <c r="R969" i="1" s="1"/>
  <c r="Q968" i="1"/>
  <c r="P968" i="1"/>
  <c r="R968" i="1" s="1"/>
  <c r="Q967" i="1"/>
  <c r="P967" i="1"/>
  <c r="R967" i="1" s="1"/>
  <c r="Q966" i="1"/>
  <c r="P966" i="1"/>
  <c r="R966" i="1" s="1"/>
  <c r="Q962" i="1"/>
  <c r="Q964" i="1" s="1"/>
  <c r="P962" i="1"/>
  <c r="R962" i="1" s="1"/>
  <c r="R964" i="1" s="1"/>
  <c r="Q958" i="1"/>
  <c r="P958" i="1"/>
  <c r="R958" i="1" s="1"/>
  <c r="Q957" i="1"/>
  <c r="P957" i="1"/>
  <c r="R957" i="1" s="1"/>
  <c r="Q956" i="1"/>
  <c r="P956" i="1"/>
  <c r="R956" i="1" s="1"/>
  <c r="Q952" i="1"/>
  <c r="P952" i="1"/>
  <c r="R952" i="1" s="1"/>
  <c r="Q951" i="1"/>
  <c r="P951" i="1"/>
  <c r="R951" i="1" s="1"/>
  <c r="Q950" i="1"/>
  <c r="P950" i="1"/>
  <c r="R950" i="1" s="1"/>
  <c r="Q942" i="1"/>
  <c r="R942" i="1"/>
  <c r="Q941" i="1"/>
  <c r="P941" i="1"/>
  <c r="R941" i="1" s="1"/>
  <c r="Q940" i="1"/>
  <c r="P940" i="1"/>
  <c r="R940" i="1" s="1"/>
  <c r="R936" i="1"/>
  <c r="Q936" i="1"/>
  <c r="P936" i="1"/>
  <c r="Q935" i="1"/>
  <c r="P935" i="1"/>
  <c r="R935" i="1" s="1"/>
  <c r="Q934" i="1"/>
  <c r="P934" i="1"/>
  <c r="R934" i="1" s="1"/>
  <c r="Q928" i="1"/>
  <c r="P928" i="1"/>
  <c r="R928" i="1" s="1"/>
  <c r="Q927" i="1"/>
  <c r="P927" i="1"/>
  <c r="R927" i="1" s="1"/>
  <c r="Q926" i="1"/>
  <c r="P926" i="1"/>
  <c r="R926" i="1" s="1"/>
  <c r="Q925" i="1"/>
  <c r="P925" i="1"/>
  <c r="R925" i="1" s="1"/>
  <c r="Q916" i="1"/>
  <c r="P916" i="1"/>
  <c r="R916" i="1" s="1"/>
  <c r="Q915" i="1"/>
  <c r="P915" i="1"/>
  <c r="R915" i="1" s="1"/>
  <c r="Q914" i="1"/>
  <c r="P914" i="1"/>
  <c r="R914" i="1" s="1"/>
  <c r="Q913" i="1"/>
  <c r="P913" i="1"/>
  <c r="R913" i="1" s="1"/>
  <c r="Q909" i="1"/>
  <c r="P909" i="1"/>
  <c r="R909" i="1" s="1"/>
  <c r="Q908" i="1"/>
  <c r="P908" i="1"/>
  <c r="R908" i="1" s="1"/>
  <c r="Q904" i="1"/>
  <c r="Q906" i="1" s="1"/>
  <c r="P904" i="1"/>
  <c r="R904" i="1" s="1"/>
  <c r="R906" i="1" s="1"/>
  <c r="Q900" i="1"/>
  <c r="Q902" i="1" s="1"/>
  <c r="P900" i="1"/>
  <c r="R900" i="1" s="1"/>
  <c r="R902" i="1" s="1"/>
  <c r="Q892" i="1"/>
  <c r="P892" i="1"/>
  <c r="R892" i="1" s="1"/>
  <c r="Q891" i="1"/>
  <c r="P891" i="1"/>
  <c r="R891" i="1" s="1"/>
  <c r="Q890" i="1"/>
  <c r="P890" i="1"/>
  <c r="R890" i="1" s="1"/>
  <c r="P889" i="1"/>
  <c r="R889" i="1" s="1"/>
  <c r="Q885" i="1"/>
  <c r="Q887" i="1" s="1"/>
  <c r="P885" i="1"/>
  <c r="R885" i="1" s="1"/>
  <c r="R887" i="1" s="1"/>
  <c r="Q881" i="1"/>
  <c r="Q883" i="1" s="1"/>
  <c r="P881" i="1"/>
  <c r="R881" i="1" s="1"/>
  <c r="R883" i="1" s="1"/>
  <c r="Q855" i="1"/>
  <c r="Q857" i="1" s="1"/>
  <c r="P855" i="1"/>
  <c r="R855" i="1" s="1"/>
  <c r="R857" i="1" s="1"/>
  <c r="Q851" i="1"/>
  <c r="Q853" i="1" s="1"/>
  <c r="P851" i="1"/>
  <c r="R851" i="1" s="1"/>
  <c r="R853" i="1" s="1"/>
  <c r="Q847" i="1"/>
  <c r="P847" i="1"/>
  <c r="R847" i="1" s="1"/>
  <c r="Q846" i="1"/>
  <c r="Q849" i="1" s="1"/>
  <c r="P846" i="1"/>
  <c r="R846" i="1" s="1"/>
  <c r="Q842" i="1"/>
  <c r="P842" i="1"/>
  <c r="R842" i="1" s="1"/>
  <c r="Q840" i="1"/>
  <c r="P840" i="1"/>
  <c r="R840" i="1" s="1"/>
  <c r="Q839" i="1"/>
  <c r="P839" i="1"/>
  <c r="R839" i="1" s="1"/>
  <c r="Q838" i="1"/>
  <c r="Q844" i="1" s="1"/>
  <c r="P838" i="1"/>
  <c r="R838" i="1" s="1"/>
  <c r="Q834" i="1"/>
  <c r="P834" i="1"/>
  <c r="R834" i="1" s="1"/>
  <c r="Q833" i="1"/>
  <c r="P833" i="1"/>
  <c r="R833" i="1" s="1"/>
  <c r="Q829" i="1"/>
  <c r="Q831" i="1" s="1"/>
  <c r="P829" i="1"/>
  <c r="R829" i="1" s="1"/>
  <c r="R831" i="1" s="1"/>
  <c r="Q824" i="1"/>
  <c r="P824" i="1"/>
  <c r="R824" i="1" s="1"/>
  <c r="Q823" i="1"/>
  <c r="P823" i="1"/>
  <c r="R823" i="1" s="1"/>
  <c r="Q822" i="1"/>
  <c r="P822" i="1"/>
  <c r="R822" i="1" s="1"/>
  <c r="Q821" i="1"/>
  <c r="P821" i="1"/>
  <c r="R821" i="1" s="1"/>
  <c r="Q817" i="1"/>
  <c r="Q819" i="1" s="1"/>
  <c r="P817" i="1"/>
  <c r="R817" i="1" s="1"/>
  <c r="R819" i="1" s="1"/>
  <c r="Q813" i="1"/>
  <c r="P813" i="1"/>
  <c r="R813" i="1" s="1"/>
  <c r="Q812" i="1"/>
  <c r="P812" i="1"/>
  <c r="R812" i="1" s="1"/>
  <c r="Q811" i="1"/>
  <c r="P811" i="1"/>
  <c r="R811" i="1" s="1"/>
  <c r="Q810" i="1"/>
  <c r="P810" i="1"/>
  <c r="R810" i="1" s="1"/>
  <c r="Q805" i="1"/>
  <c r="P805" i="1"/>
  <c r="R805" i="1" s="1"/>
  <c r="Q804" i="1"/>
  <c r="P804" i="1"/>
  <c r="R804" i="1" s="1"/>
  <c r="Q803" i="1"/>
  <c r="P803" i="1"/>
  <c r="R803" i="1" s="1"/>
  <c r="Q799" i="1"/>
  <c r="Q801" i="1" s="1"/>
  <c r="P799" i="1"/>
  <c r="R799" i="1" s="1"/>
  <c r="R801" i="1" s="1"/>
  <c r="Q795" i="1"/>
  <c r="P795" i="1"/>
  <c r="R795" i="1" s="1"/>
  <c r="Q794" i="1"/>
  <c r="P794" i="1"/>
  <c r="R794" i="1" s="1"/>
  <c r="Q790" i="1"/>
  <c r="Q792" i="1" s="1"/>
  <c r="P790" i="1"/>
  <c r="R790" i="1" s="1"/>
  <c r="R792" i="1" s="1"/>
  <c r="Q786" i="1"/>
  <c r="P786" i="1"/>
  <c r="R786" i="1" s="1"/>
  <c r="Q785" i="1"/>
  <c r="P785" i="1"/>
  <c r="R785" i="1" s="1"/>
  <c r="Q784" i="1"/>
  <c r="P784" i="1"/>
  <c r="R784" i="1" s="1"/>
  <c r="Q780" i="1"/>
  <c r="P780" i="1"/>
  <c r="R780" i="1" s="1"/>
  <c r="Q779" i="1"/>
  <c r="Q782" i="1" s="1"/>
  <c r="P779" i="1"/>
  <c r="R779" i="1" s="1"/>
  <c r="Q775" i="1"/>
  <c r="Q777" i="1" s="1"/>
  <c r="P775" i="1"/>
  <c r="R775" i="1" s="1"/>
  <c r="R777" i="1" s="1"/>
  <c r="Q770" i="1"/>
  <c r="P770" i="1"/>
  <c r="R770" i="1" s="1"/>
  <c r="Q769" i="1"/>
  <c r="P769" i="1"/>
  <c r="R769" i="1" s="1"/>
  <c r="Q768" i="1"/>
  <c r="Q773" i="1" s="1"/>
  <c r="P768" i="1"/>
  <c r="R768" i="1" s="1"/>
  <c r="Q762" i="1"/>
  <c r="P762" i="1"/>
  <c r="R762" i="1" s="1"/>
  <c r="Q761" i="1"/>
  <c r="Q766" i="1" s="1"/>
  <c r="P761" i="1"/>
  <c r="R761" i="1" s="1"/>
  <c r="Q757" i="1"/>
  <c r="Q759" i="1" s="1"/>
  <c r="P757" i="1"/>
  <c r="R757" i="1" s="1"/>
  <c r="R759" i="1" s="1"/>
  <c r="Q748" i="1"/>
  <c r="P748" i="1"/>
  <c r="R748" i="1" s="1"/>
  <c r="Q747" i="1"/>
  <c r="P747" i="1"/>
  <c r="R747" i="1" s="1"/>
  <c r="Q746" i="1"/>
  <c r="Q755" i="1" s="1"/>
  <c r="P746" i="1"/>
  <c r="R746" i="1" s="1"/>
  <c r="Q740" i="1"/>
  <c r="P740" i="1"/>
  <c r="R740" i="1" s="1"/>
  <c r="Q739" i="1"/>
  <c r="P739" i="1"/>
  <c r="R739" i="1" s="1"/>
  <c r="Q735" i="1"/>
  <c r="Q737" i="1" s="1"/>
  <c r="P735" i="1"/>
  <c r="R735" i="1" s="1"/>
  <c r="R737" i="1" s="1"/>
  <c r="Q731" i="1"/>
  <c r="Q733" i="1" s="1"/>
  <c r="P731" i="1"/>
  <c r="R731" i="1" s="1"/>
  <c r="R733" i="1" s="1"/>
  <c r="Q727" i="1"/>
  <c r="P727" i="1"/>
  <c r="R727" i="1" s="1"/>
  <c r="Q726" i="1"/>
  <c r="P726" i="1"/>
  <c r="R726" i="1" s="1"/>
  <c r="Q725" i="1"/>
  <c r="P725" i="1"/>
  <c r="R725" i="1" s="1"/>
  <c r="Q719" i="1"/>
  <c r="P719" i="1"/>
  <c r="R719" i="1" s="1"/>
  <c r="Q718" i="1"/>
  <c r="P718" i="1"/>
  <c r="R718" i="1" s="1"/>
  <c r="Q717" i="1"/>
  <c r="Q723" i="1" s="1"/>
  <c r="P717" i="1"/>
  <c r="R717" i="1" s="1"/>
  <c r="Q706" i="1"/>
  <c r="P706" i="1"/>
  <c r="R706" i="1" s="1"/>
  <c r="Q705" i="1"/>
  <c r="P705" i="1"/>
  <c r="R705" i="1" s="1"/>
  <c r="Q704" i="1"/>
  <c r="P704" i="1"/>
  <c r="R704" i="1" s="1"/>
  <c r="Q694" i="1"/>
  <c r="Q702" i="1" s="1"/>
  <c r="P694" i="1"/>
  <c r="R694" i="1" s="1"/>
  <c r="Q687" i="1"/>
  <c r="Q692" i="1" s="1"/>
  <c r="P687" i="1"/>
  <c r="R687" i="1" s="1"/>
  <c r="R692" i="1" s="1"/>
  <c r="Q677" i="1"/>
  <c r="Q685" i="1" s="1"/>
  <c r="P677" i="1"/>
  <c r="R677" i="1" s="1"/>
  <c r="Q668" i="1"/>
  <c r="Q675" i="1" s="1"/>
  <c r="P668" i="1"/>
  <c r="R668" i="1" s="1"/>
  <c r="Q664" i="1"/>
  <c r="P664" i="1"/>
  <c r="R664" i="1" s="1"/>
  <c r="Q663" i="1"/>
  <c r="P663" i="1"/>
  <c r="R663" i="1" s="1"/>
  <c r="Q662" i="1"/>
  <c r="P662" i="1"/>
  <c r="R662" i="1" s="1"/>
  <c r="Q661" i="1"/>
  <c r="P661" i="1"/>
  <c r="R661" i="1" s="1"/>
  <c r="Q657" i="1"/>
  <c r="P657" i="1"/>
  <c r="R657" i="1" s="1"/>
  <c r="Q656" i="1"/>
  <c r="P656" i="1"/>
  <c r="R656" i="1" s="1"/>
  <c r="Q652" i="1"/>
  <c r="Q654" i="1" s="1"/>
  <c r="P652" i="1"/>
  <c r="R652" i="1" s="1"/>
  <c r="R654" i="1" s="1"/>
  <c r="Q648" i="1"/>
  <c r="Q650" i="1" s="1"/>
  <c r="P648" i="1"/>
  <c r="R648" i="1" s="1"/>
  <c r="R650" i="1" s="1"/>
  <c r="Q644" i="1"/>
  <c r="Q646" i="1" s="1"/>
  <c r="P644" i="1"/>
  <c r="R644" i="1" s="1"/>
  <c r="R646" i="1" s="1"/>
  <c r="Q640" i="1"/>
  <c r="Q642" i="1" s="1"/>
  <c r="P640" i="1"/>
  <c r="R640" i="1" s="1"/>
  <c r="R642" i="1" s="1"/>
  <c r="Q636" i="1"/>
  <c r="Q638" i="1" s="1"/>
  <c r="P636" i="1"/>
  <c r="R636" i="1" s="1"/>
  <c r="R638" i="1" s="1"/>
  <c r="Q632" i="1"/>
  <c r="Q634" i="1" s="1"/>
  <c r="P632" i="1"/>
  <c r="R632" i="1" s="1"/>
  <c r="R634" i="1" s="1"/>
  <c r="Q623" i="1"/>
  <c r="P623" i="1"/>
  <c r="R623" i="1" s="1"/>
  <c r="Q622" i="1"/>
  <c r="P622" i="1"/>
  <c r="R622" i="1" s="1"/>
  <c r="Q621" i="1"/>
  <c r="P621" i="1"/>
  <c r="R621" i="1" s="1"/>
  <c r="Q620" i="1"/>
  <c r="P620" i="1"/>
  <c r="R620" i="1" s="1"/>
  <c r="Q613" i="1"/>
  <c r="Q618" i="1" s="1"/>
  <c r="P613" i="1"/>
  <c r="R613" i="1" s="1"/>
  <c r="Q603" i="1"/>
  <c r="P603" i="1"/>
  <c r="R603" i="1" s="1"/>
  <c r="Q599" i="1"/>
  <c r="P599" i="1"/>
  <c r="R599" i="1" s="1"/>
  <c r="Q598" i="1"/>
  <c r="P598" i="1"/>
  <c r="R598" i="1" s="1"/>
  <c r="Q593" i="1"/>
  <c r="Q596" i="1" s="1"/>
  <c r="P593" i="1"/>
  <c r="R593" i="1" s="1"/>
  <c r="R596" i="1" s="1"/>
  <c r="Q589" i="1"/>
  <c r="P589" i="1"/>
  <c r="R589" i="1" s="1"/>
  <c r="Q588" i="1"/>
  <c r="P588" i="1"/>
  <c r="R588" i="1" s="1"/>
  <c r="Q586" i="1"/>
  <c r="Q568" i="1"/>
  <c r="P568" i="1"/>
  <c r="R568" i="1" s="1"/>
  <c r="Q567" i="1"/>
  <c r="P567" i="1"/>
  <c r="R567" i="1" s="1"/>
  <c r="Q559" i="1"/>
  <c r="P559" i="1"/>
  <c r="R559" i="1" s="1"/>
  <c r="Q558" i="1"/>
  <c r="P558" i="1"/>
  <c r="R558" i="1" s="1"/>
  <c r="Q554" i="1"/>
  <c r="Q556" i="1" s="1"/>
  <c r="P554" i="1"/>
  <c r="R554" i="1" s="1"/>
  <c r="R556" i="1" s="1"/>
  <c r="Q544" i="1"/>
  <c r="P544" i="1"/>
  <c r="R544" i="1" s="1"/>
  <c r="Q543" i="1"/>
  <c r="P543" i="1"/>
  <c r="R543" i="1" s="1"/>
  <c r="Q539" i="1"/>
  <c r="Q541" i="1" s="1"/>
  <c r="P539" i="1"/>
  <c r="R539" i="1" s="1"/>
  <c r="R541" i="1" s="1"/>
  <c r="Q535" i="1"/>
  <c r="P535" i="1"/>
  <c r="R535" i="1" s="1"/>
  <c r="Q534" i="1"/>
  <c r="P534" i="1"/>
  <c r="R534" i="1" s="1"/>
  <c r="Q530" i="1"/>
  <c r="P530" i="1"/>
  <c r="R530" i="1" s="1"/>
  <c r="Q529" i="1"/>
  <c r="P529" i="1"/>
  <c r="R529" i="1" s="1"/>
  <c r="Q528" i="1"/>
  <c r="P528" i="1"/>
  <c r="R528" i="1" s="1"/>
  <c r="Q521" i="1"/>
  <c r="Q526" i="1" s="1"/>
  <c r="P521" i="1"/>
  <c r="R521" i="1" s="1"/>
  <c r="R526" i="1" s="1"/>
  <c r="Q511" i="1"/>
  <c r="P511" i="1"/>
  <c r="R511" i="1" s="1"/>
  <c r="Q510" i="1"/>
  <c r="P510" i="1"/>
  <c r="R510" i="1" s="1"/>
  <c r="Q509" i="1"/>
  <c r="P509" i="1"/>
  <c r="R509" i="1" s="1"/>
  <c r="Q505" i="1"/>
  <c r="P505" i="1"/>
  <c r="R505" i="1" s="1"/>
  <c r="Q504" i="1"/>
  <c r="P504" i="1"/>
  <c r="R504" i="1" s="1"/>
  <c r="Q503" i="1"/>
  <c r="P503" i="1"/>
  <c r="R503" i="1" s="1"/>
  <c r="Q499" i="1"/>
  <c r="P499" i="1"/>
  <c r="R499" i="1" s="1"/>
  <c r="Q498" i="1"/>
  <c r="P498" i="1"/>
  <c r="R498" i="1" s="1"/>
  <c r="Q494" i="1"/>
  <c r="P494" i="1"/>
  <c r="R494" i="1" s="1"/>
  <c r="Q493" i="1"/>
  <c r="P493" i="1"/>
  <c r="R493" i="1" s="1"/>
  <c r="Q489" i="1"/>
  <c r="P489" i="1"/>
  <c r="R489" i="1" s="1"/>
  <c r="Q488" i="1"/>
  <c r="P488" i="1"/>
  <c r="R488" i="1" s="1"/>
  <c r="Q484" i="1"/>
  <c r="P484" i="1"/>
  <c r="R484" i="1" s="1"/>
  <c r="Q483" i="1"/>
  <c r="P483" i="1"/>
  <c r="R483" i="1" s="1"/>
  <c r="Q479" i="1"/>
  <c r="P479" i="1"/>
  <c r="R479" i="1" s="1"/>
  <c r="Q478" i="1"/>
  <c r="P478" i="1"/>
  <c r="R478" i="1" s="1"/>
  <c r="Q474" i="1"/>
  <c r="Q476" i="1" s="1"/>
  <c r="P474" i="1"/>
  <c r="R474" i="1" s="1"/>
  <c r="R476" i="1" s="1"/>
  <c r="Q464" i="1"/>
  <c r="P464" i="1"/>
  <c r="R464" i="1" s="1"/>
  <c r="P463" i="1"/>
  <c r="Q459" i="1"/>
  <c r="P459" i="1"/>
  <c r="R459" i="1" s="1"/>
  <c r="Q453" i="1"/>
  <c r="P453" i="1"/>
  <c r="R453" i="1" s="1"/>
  <c r="Q452" i="1"/>
  <c r="Q461" i="1" s="1"/>
  <c r="P452" i="1"/>
  <c r="R452" i="1" s="1"/>
  <c r="Q441" i="1"/>
  <c r="P441" i="1"/>
  <c r="R441" i="1" s="1"/>
  <c r="Q440" i="1"/>
  <c r="Q450" i="1" s="1"/>
  <c r="P440" i="1"/>
  <c r="R440" i="1" s="1"/>
  <c r="Q426" i="1"/>
  <c r="Q438" i="1" s="1"/>
  <c r="P426" i="1"/>
  <c r="R426" i="1" s="1"/>
  <c r="Q416" i="1"/>
  <c r="Q424" i="1" s="1"/>
  <c r="P416" i="1"/>
  <c r="R416" i="1" s="1"/>
  <c r="Q412" i="1"/>
  <c r="Q414" i="1" s="1"/>
  <c r="P412" i="1"/>
  <c r="R412" i="1" s="1"/>
  <c r="R414" i="1" s="1"/>
  <c r="Q408" i="1"/>
  <c r="P408" i="1"/>
  <c r="R408" i="1" s="1"/>
  <c r="Q407" i="1"/>
  <c r="P407" i="1"/>
  <c r="R407" i="1" s="1"/>
  <c r="Q406" i="1"/>
  <c r="P406" i="1"/>
  <c r="R406" i="1" s="1"/>
  <c r="Q405" i="1"/>
  <c r="P405" i="1"/>
  <c r="R405" i="1" s="1"/>
  <c r="R773" i="1" l="1"/>
  <c r="Q515" i="1"/>
  <c r="Q552" i="1"/>
  <c r="Q630" i="1"/>
  <c r="Q715" i="1"/>
  <c r="Q960" i="1"/>
  <c r="Q978" i="1"/>
  <c r="Q923" i="1"/>
  <c r="Q87" i="1"/>
  <c r="Q481" i="1"/>
  <c r="R561" i="1"/>
  <c r="R570" i="1"/>
  <c r="R591" i="1"/>
  <c r="Q561" i="1"/>
  <c r="Q570" i="1"/>
  <c r="R486" i="1"/>
  <c r="R782" i="1"/>
  <c r="Q797" i="1"/>
  <c r="R501" i="1"/>
  <c r="Q729" i="1"/>
  <c r="R972" i="1"/>
  <c r="Q496" i="1"/>
  <c r="Q501" i="1"/>
  <c r="Q537" i="1"/>
  <c r="Q591" i="1"/>
  <c r="Q605" i="1"/>
  <c r="R666" i="1"/>
  <c r="Q836" i="1"/>
  <c r="R481" i="1"/>
  <c r="R532" i="1"/>
  <c r="R618" i="1"/>
  <c r="Q659" i="1"/>
  <c r="R797" i="1"/>
  <c r="Q944" i="1"/>
  <c r="R827" i="1"/>
  <c r="R515" i="1"/>
  <c r="R659" i="1"/>
  <c r="R410" i="1"/>
  <c r="R586" i="1"/>
  <c r="R894" i="1"/>
  <c r="R960" i="1"/>
  <c r="Q972" i="1"/>
  <c r="R507" i="1"/>
  <c r="R552" i="1"/>
  <c r="Q666" i="1"/>
  <c r="R788" i="1"/>
  <c r="Q827" i="1"/>
  <c r="R954" i="1"/>
  <c r="Q486" i="1"/>
  <c r="R491" i="1"/>
  <c r="Q507" i="1"/>
  <c r="Q532" i="1"/>
  <c r="R601" i="1"/>
  <c r="R675" i="1"/>
  <c r="R685" i="1"/>
  <c r="R744" i="1"/>
  <c r="Q788" i="1"/>
  <c r="R815" i="1"/>
  <c r="R849" i="1"/>
  <c r="Q932" i="1"/>
  <c r="R944" i="1"/>
  <c r="Q954" i="1"/>
  <c r="R438" i="1"/>
  <c r="R729" i="1"/>
  <c r="R836" i="1"/>
  <c r="Q410" i="1"/>
  <c r="Q491" i="1"/>
  <c r="R496" i="1"/>
  <c r="Q601" i="1"/>
  <c r="R605" i="1"/>
  <c r="R723" i="1"/>
  <c r="Q744" i="1"/>
  <c r="R755" i="1"/>
  <c r="R766" i="1"/>
  <c r="R808" i="1"/>
  <c r="Q815" i="1"/>
  <c r="R911" i="1"/>
  <c r="R923" i="1"/>
  <c r="R450" i="1"/>
  <c r="R424" i="1"/>
  <c r="R461" i="1"/>
  <c r="R537" i="1"/>
  <c r="Q894" i="1"/>
  <c r="R630" i="1"/>
  <c r="R702" i="1"/>
  <c r="Q808" i="1"/>
  <c r="R844" i="1"/>
  <c r="Q911" i="1"/>
  <c r="R932" i="1"/>
  <c r="R938" i="1"/>
  <c r="R978" i="1"/>
  <c r="R715" i="1"/>
  <c r="Q938" i="1"/>
  <c r="Q392" i="1"/>
  <c r="Q391" i="1"/>
  <c r="Q340" i="1"/>
  <c r="Q268" i="1"/>
  <c r="Q267" i="1"/>
  <c r="Q259" i="1"/>
  <c r="Q260" i="1"/>
  <c r="Q261" i="1"/>
  <c r="Q262" i="1"/>
  <c r="Q258" i="1"/>
  <c r="Q244" i="1"/>
  <c r="Q243" i="1"/>
  <c r="P244" i="1"/>
  <c r="R244" i="1" s="1"/>
  <c r="Q71" i="1"/>
  <c r="Q247" i="1" l="1"/>
  <c r="Q275" i="1"/>
  <c r="Q394" i="1"/>
  <c r="Q265" i="1"/>
  <c r="Q73" i="1"/>
  <c r="Q109" i="1"/>
  <c r="P107" i="1"/>
  <c r="R107" i="1" s="1"/>
  <c r="P84" i="1"/>
  <c r="R84" i="1" s="1"/>
  <c r="P142" i="1"/>
  <c r="R142" i="1" s="1"/>
  <c r="R145" i="1" s="1"/>
  <c r="R87" i="1" l="1"/>
  <c r="R109" i="1"/>
  <c r="P392" i="1" l="1"/>
  <c r="R392" i="1" s="1"/>
  <c r="Q401" i="1"/>
  <c r="P401" i="1"/>
  <c r="R401" i="1" s="1"/>
  <c r="Q400" i="1"/>
  <c r="P400" i="1"/>
  <c r="R400" i="1" s="1"/>
  <c r="Q396" i="1"/>
  <c r="P396" i="1"/>
  <c r="R396" i="1" s="1"/>
  <c r="P391" i="1"/>
  <c r="R391" i="1" s="1"/>
  <c r="Q384" i="1"/>
  <c r="Q389" i="1" s="1"/>
  <c r="P384" i="1"/>
  <c r="R384" i="1" s="1"/>
  <c r="Q379" i="1"/>
  <c r="Q382" i="1" s="1"/>
  <c r="P379" i="1"/>
  <c r="R379" i="1" s="1"/>
  <c r="R382" i="1" s="1"/>
  <c r="Q374" i="1"/>
  <c r="Q377" i="1" s="1"/>
  <c r="P374" i="1"/>
  <c r="R374" i="1" s="1"/>
  <c r="Q368" i="1"/>
  <c r="Q372" i="1" s="1"/>
  <c r="P368" i="1"/>
  <c r="R368" i="1" s="1"/>
  <c r="R372" i="1" s="1"/>
  <c r="Q356" i="1"/>
  <c r="Q366" i="1" s="1"/>
  <c r="P356" i="1"/>
  <c r="R356" i="1" s="1"/>
  <c r="Q352" i="1"/>
  <c r="P352" i="1"/>
  <c r="R352" i="1" s="1"/>
  <c r="Q349" i="1"/>
  <c r="P349" i="1"/>
  <c r="R349" i="1" s="1"/>
  <c r="Q354" i="1" l="1"/>
  <c r="R398" i="1"/>
  <c r="Q398" i="1"/>
  <c r="R394" i="1"/>
  <c r="R389" i="1"/>
  <c r="R366" i="1"/>
  <c r="R354" i="1"/>
  <c r="R403" i="1"/>
  <c r="R377" i="1"/>
  <c r="Q403" i="1"/>
  <c r="P122" i="1" l="1"/>
  <c r="R122" i="1" s="1"/>
  <c r="Q122" i="1"/>
  <c r="P94" i="1"/>
  <c r="R94" i="1" s="1"/>
  <c r="Q94" i="1"/>
  <c r="P99" i="1"/>
  <c r="R99" i="1" s="1"/>
  <c r="Q99" i="1"/>
  <c r="P41" i="1" l="1"/>
  <c r="R41" i="1" s="1"/>
  <c r="Q41" i="1"/>
  <c r="Q43" i="1" s="1"/>
  <c r="P36" i="1" l="1"/>
  <c r="R36" i="1" s="1"/>
  <c r="P35" i="1"/>
  <c r="R35" i="1" s="1"/>
  <c r="Q21" i="1"/>
  <c r="P21" i="1"/>
  <c r="R21" i="1" s="1"/>
  <c r="Q20" i="1"/>
  <c r="P20" i="1"/>
  <c r="R20" i="1" s="1"/>
  <c r="P19" i="1"/>
  <c r="R19" i="1" s="1"/>
  <c r="Q19" i="1"/>
  <c r="Q18" i="1"/>
  <c r="P18" i="1"/>
  <c r="R18" i="1" s="1"/>
  <c r="Q25" i="1" l="1"/>
  <c r="R25" i="1"/>
  <c r="P340" i="1"/>
  <c r="R340" i="1" s="1"/>
  <c r="R342" i="1" l="1"/>
  <c r="Q342" i="1"/>
  <c r="Q279" i="1" l="1"/>
  <c r="P279" i="1"/>
  <c r="R279" i="1" s="1"/>
  <c r="Q278" i="1"/>
  <c r="P278" i="1"/>
  <c r="R278" i="1" s="1"/>
  <c r="P268" i="1"/>
  <c r="R268" i="1" s="1"/>
  <c r="P259" i="1"/>
  <c r="R259" i="1" s="1"/>
  <c r="P260" i="1"/>
  <c r="R260" i="1" s="1"/>
  <c r="P261" i="1"/>
  <c r="R261" i="1" s="1"/>
  <c r="P262" i="1"/>
  <c r="R262" i="1" s="1"/>
  <c r="P250" i="1"/>
  <c r="R250" i="1" s="1"/>
  <c r="Q250" i="1"/>
  <c r="Q213" i="1"/>
  <c r="P213" i="1"/>
  <c r="R213" i="1" s="1"/>
  <c r="P207" i="1"/>
  <c r="R207" i="1" s="1"/>
  <c r="Q207" i="1"/>
  <c r="Q199" i="1"/>
  <c r="P199" i="1"/>
  <c r="R199" i="1" s="1"/>
  <c r="P187" i="1"/>
  <c r="R187" i="1" s="1"/>
  <c r="Q187" i="1"/>
  <c r="Q182" i="1"/>
  <c r="P182" i="1"/>
  <c r="R182" i="1" s="1"/>
  <c r="Q174" i="1"/>
  <c r="P174" i="1"/>
  <c r="R174" i="1" s="1"/>
  <c r="P162" i="1"/>
  <c r="R162" i="1" s="1"/>
  <c r="Q162" i="1"/>
  <c r="P163" i="1"/>
  <c r="R163" i="1" s="1"/>
  <c r="Q163" i="1"/>
  <c r="Q149" i="1"/>
  <c r="P149" i="1"/>
  <c r="R149" i="1" s="1"/>
  <c r="Q148" i="1"/>
  <c r="P148" i="1"/>
  <c r="R148" i="1" s="1"/>
  <c r="Q128" i="1"/>
  <c r="P128" i="1"/>
  <c r="R128" i="1" s="1"/>
  <c r="P27" i="1"/>
  <c r="R27" i="1" s="1"/>
  <c r="P301" i="1" l="1"/>
  <c r="R301" i="1" s="1"/>
  <c r="Q301" i="1"/>
  <c r="Q304" i="1" s="1"/>
  <c r="Q344" i="1" l="1"/>
  <c r="Q347" i="1" s="1"/>
  <c r="P344" i="1"/>
  <c r="R344" i="1" s="1"/>
  <c r="R347" i="1" s="1"/>
  <c r="Q330" i="1"/>
  <c r="Q338" i="1" s="1"/>
  <c r="P330" i="1"/>
  <c r="R330" i="1" s="1"/>
  <c r="Q318" i="1"/>
  <c r="Q328" i="1" s="1"/>
  <c r="P318" i="1"/>
  <c r="R318" i="1" s="1"/>
  <c r="R328" i="1" s="1"/>
  <c r="Q312" i="1"/>
  <c r="Q316" i="1" s="1"/>
  <c r="P312" i="1"/>
  <c r="R312" i="1" s="1"/>
  <c r="R316" i="1" s="1"/>
  <c r="Q306" i="1"/>
  <c r="Q310" i="1" s="1"/>
  <c r="P306" i="1"/>
  <c r="R306" i="1" s="1"/>
  <c r="R310" i="1" s="1"/>
  <c r="Q296" i="1"/>
  <c r="Q299" i="1" s="1"/>
  <c r="P296" i="1"/>
  <c r="R296" i="1" s="1"/>
  <c r="R299" i="1" s="1"/>
  <c r="Q288" i="1"/>
  <c r="Q294" i="1" s="1"/>
  <c r="P288" i="1"/>
  <c r="R288" i="1" s="1"/>
  <c r="R294" i="1" s="1"/>
  <c r="Q284" i="1"/>
  <c r="Q286" i="1" s="1"/>
  <c r="P284" i="1"/>
  <c r="R284" i="1" s="1"/>
  <c r="R286" i="1" s="1"/>
  <c r="Q277" i="1"/>
  <c r="Q282" i="1" s="1"/>
  <c r="P277" i="1"/>
  <c r="R277" i="1" s="1"/>
  <c r="R282" i="1" s="1"/>
  <c r="P267" i="1"/>
  <c r="P258" i="1"/>
  <c r="Q249" i="1"/>
  <c r="Q256" i="1" s="1"/>
  <c r="P249" i="1"/>
  <c r="R249" i="1" s="1"/>
  <c r="R256" i="1" s="1"/>
  <c r="P243" i="1"/>
  <c r="Q239" i="1"/>
  <c r="P239" i="1"/>
  <c r="R239" i="1" s="1"/>
  <c r="Q238" i="1"/>
  <c r="P238" i="1"/>
  <c r="R238" i="1" s="1"/>
  <c r="Q226" i="1"/>
  <c r="Q236" i="1" s="1"/>
  <c r="P226" i="1"/>
  <c r="R226" i="1" s="1"/>
  <c r="Q222" i="1"/>
  <c r="P222" i="1"/>
  <c r="R222" i="1" s="1"/>
  <c r="Q221" i="1"/>
  <c r="P221" i="1"/>
  <c r="R221" i="1" s="1"/>
  <c r="Q217" i="1"/>
  <c r="Q219" i="1" s="1"/>
  <c r="P217" i="1"/>
  <c r="R217" i="1" s="1"/>
  <c r="R219" i="1" s="1"/>
  <c r="Q212" i="1"/>
  <c r="Q215" i="1" s="1"/>
  <c r="P212" i="1"/>
  <c r="R212" i="1" s="1"/>
  <c r="R215" i="1" s="1"/>
  <c r="Q206" i="1"/>
  <c r="Q210" i="1" s="1"/>
  <c r="P206" i="1"/>
  <c r="R206" i="1" s="1"/>
  <c r="R210" i="1" s="1"/>
  <c r="Q198" i="1"/>
  <c r="Q204" i="1" s="1"/>
  <c r="P198" i="1"/>
  <c r="R198" i="1" s="1"/>
  <c r="R204" i="1" s="1"/>
  <c r="Q194" i="1"/>
  <c r="Q196" i="1" s="1"/>
  <c r="P194" i="1"/>
  <c r="R194" i="1" s="1"/>
  <c r="R196" i="1" s="1"/>
  <c r="Q186" i="1"/>
  <c r="Q192" i="1" s="1"/>
  <c r="P186" i="1"/>
  <c r="R186" i="1" s="1"/>
  <c r="R192" i="1" s="1"/>
  <c r="Q181" i="1"/>
  <c r="Q184" i="1" s="1"/>
  <c r="P181" i="1"/>
  <c r="R181" i="1" s="1"/>
  <c r="R184" i="1" s="1"/>
  <c r="Q173" i="1"/>
  <c r="Q179" i="1" s="1"/>
  <c r="P173" i="1"/>
  <c r="R173" i="1" s="1"/>
  <c r="R179" i="1" s="1"/>
  <c r="Q168" i="1"/>
  <c r="Q171" i="1" s="1"/>
  <c r="P168" i="1"/>
  <c r="R168" i="1" s="1"/>
  <c r="R171" i="1" s="1"/>
  <c r="Q161" i="1"/>
  <c r="Q166" i="1" s="1"/>
  <c r="P161" i="1"/>
  <c r="R161" i="1" s="1"/>
  <c r="R166" i="1" s="1"/>
  <c r="Q157" i="1"/>
  <c r="Q159" i="1" s="1"/>
  <c r="P157" i="1"/>
  <c r="R157" i="1" s="1"/>
  <c r="R159" i="1" s="1"/>
  <c r="Q153" i="1"/>
  <c r="P153" i="1"/>
  <c r="R153" i="1" s="1"/>
  <c r="Q147" i="1"/>
  <c r="Q151" i="1" s="1"/>
  <c r="P147" i="1"/>
  <c r="R147" i="1" s="1"/>
  <c r="R151" i="1" s="1"/>
  <c r="Q138" i="1"/>
  <c r="Q140" i="1" s="1"/>
  <c r="P138" i="1"/>
  <c r="R138" i="1" s="1"/>
  <c r="R140" i="1" s="1"/>
  <c r="Q133" i="1"/>
  <c r="Q136" i="1" s="1"/>
  <c r="P133" i="1"/>
  <c r="R133" i="1" s="1"/>
  <c r="R136" i="1" s="1"/>
  <c r="Q127" i="1"/>
  <c r="Q131" i="1" s="1"/>
  <c r="P127" i="1"/>
  <c r="R127" i="1" s="1"/>
  <c r="R131" i="1" s="1"/>
  <c r="Q121" i="1"/>
  <c r="Q125" i="1" s="1"/>
  <c r="P121" i="1"/>
  <c r="R121" i="1" s="1"/>
  <c r="R125" i="1" s="1"/>
  <c r="Q115" i="1"/>
  <c r="Q119" i="1" s="1"/>
  <c r="P115" i="1"/>
  <c r="R115" i="1" s="1"/>
  <c r="R119" i="1" s="1"/>
  <c r="Q111" i="1"/>
  <c r="P111" i="1"/>
  <c r="R111" i="1" s="1"/>
  <c r="Q103" i="1"/>
  <c r="Q105" i="1" s="1"/>
  <c r="P103" i="1"/>
  <c r="R103" i="1" s="1"/>
  <c r="R105" i="1" s="1"/>
  <c r="Q98" i="1"/>
  <c r="Q101" i="1" s="1"/>
  <c r="P98" i="1"/>
  <c r="R98" i="1" s="1"/>
  <c r="R101" i="1" s="1"/>
  <c r="Q93" i="1"/>
  <c r="Q96" i="1" s="1"/>
  <c r="P93" i="1"/>
  <c r="R93" i="1" s="1"/>
  <c r="Q89" i="1"/>
  <c r="Q91" i="1" s="1"/>
  <c r="P89" i="1"/>
  <c r="R89" i="1" s="1"/>
  <c r="R91" i="1" s="1"/>
  <c r="Q79" i="1"/>
  <c r="Q82" i="1" s="1"/>
  <c r="P79" i="1"/>
  <c r="R79" i="1" s="1"/>
  <c r="Q75" i="1"/>
  <c r="Q77" i="1" s="1"/>
  <c r="P75" i="1"/>
  <c r="R75" i="1" s="1"/>
  <c r="R77" i="1" s="1"/>
  <c r="P71" i="1"/>
  <c r="Q67" i="1"/>
  <c r="Q69" i="1" s="1"/>
  <c r="P67" i="1"/>
  <c r="R67" i="1" s="1"/>
  <c r="R69" i="1" s="1"/>
  <c r="Q65" i="1"/>
  <c r="P63" i="1"/>
  <c r="R63" i="1" s="1"/>
  <c r="R65" i="1" s="1"/>
  <c r="Q54" i="1"/>
  <c r="Q57" i="1" s="1"/>
  <c r="P54" i="1"/>
  <c r="R54" i="1" s="1"/>
  <c r="R57" i="1" s="1"/>
  <c r="Q50" i="1"/>
  <c r="Q52" i="1" s="1"/>
  <c r="P50" i="1"/>
  <c r="R50" i="1" s="1"/>
  <c r="R52" i="1" s="1"/>
  <c r="Q45" i="1"/>
  <c r="Q48" i="1" s="1"/>
  <c r="P45" i="1"/>
  <c r="R45" i="1" s="1"/>
  <c r="R48" i="1" s="1"/>
  <c r="P40" i="1"/>
  <c r="R40" i="1" s="1"/>
  <c r="R43" i="1" s="1"/>
  <c r="R38" i="1"/>
  <c r="Q33" i="1"/>
  <c r="P31" i="1"/>
  <c r="R31" i="1" s="1"/>
  <c r="R33" i="1" s="1"/>
  <c r="R71" i="1" l="1"/>
  <c r="R73" i="1" s="1"/>
  <c r="R258" i="1"/>
  <c r="R265" i="1" s="1"/>
  <c r="R243" i="1"/>
  <c r="R247" i="1" s="1"/>
  <c r="R267" i="1"/>
  <c r="R275" i="1" s="1"/>
  <c r="Q224" i="1"/>
  <c r="R224" i="1"/>
  <c r="R241" i="1"/>
  <c r="R338" i="1"/>
  <c r="Q155" i="1"/>
  <c r="R61" i="1"/>
  <c r="R29" i="1"/>
  <c r="R304" i="1"/>
  <c r="Q241" i="1"/>
  <c r="Q29" i="1"/>
  <c r="R82" i="1"/>
  <c r="R155" i="1"/>
  <c r="R236" i="1"/>
  <c r="R96" i="1"/>
  <c r="Q113" i="1"/>
  <c r="R113" i="1"/>
  <c r="Q463" i="1" l="1"/>
  <c r="Q472" i="1" s="1"/>
  <c r="R463" i="1"/>
  <c r="R472" i="1" s="1"/>
</calcChain>
</file>

<file path=xl/sharedStrings.xml><?xml version="1.0" encoding="utf-8"?>
<sst xmlns="http://schemas.openxmlformats.org/spreadsheetml/2006/main" count="1713" uniqueCount="791">
  <si>
    <t>GHT SOMME LITTORAL SUD</t>
  </si>
  <si>
    <t>Lot</t>
  </si>
  <si>
    <t>Libellé</t>
  </si>
  <si>
    <t>Nom fournisseur</t>
  </si>
  <si>
    <t xml:space="preserve">Désignation de l'article </t>
  </si>
  <si>
    <t>Référence de l'article</t>
  </si>
  <si>
    <t>Taux TVA</t>
  </si>
  <si>
    <t>Total HT</t>
  </si>
  <si>
    <t>Total TTC</t>
  </si>
  <si>
    <t>PU HT
catalogue</t>
  </si>
  <si>
    <t>Taux de remise</t>
  </si>
  <si>
    <t>Conditionnement</t>
  </si>
  <si>
    <t>Montant total Lot</t>
  </si>
  <si>
    <t>Quantité annuelle estimative
CHU AMIENS-PICARDIE</t>
  </si>
  <si>
    <t>Sous-lot</t>
  </si>
  <si>
    <t>Quantité minimum livrable (QML)</t>
  </si>
  <si>
    <t>REMISE CATALOGUE</t>
  </si>
  <si>
    <t>Le candidat propose la remise suivante sur ses tarifs catalogue :
……………………………………. %</t>
  </si>
  <si>
    <t>L'absence de réponse équivaut à 0%.</t>
  </si>
  <si>
    <t>valable pour les lots :</t>
  </si>
  <si>
    <t>BORDEREAU DES PRIX UNITAIRES 
valant 
DETAIL QUANTITATIF ESTIMATIF</t>
  </si>
  <si>
    <t>Nom Fabricant</t>
  </si>
  <si>
    <t>IUD - ID</t>
  </si>
  <si>
    <t>Libellé sous-lot</t>
  </si>
  <si>
    <t>PUHT remisé*</t>
  </si>
  <si>
    <t>PUTTC
remisé*</t>
  </si>
  <si>
    <r>
      <t>* prix à mentionner : à l'UNIT</t>
    </r>
    <r>
      <rPr>
        <b/>
        <i/>
        <sz val="11"/>
        <color theme="1"/>
        <rFont val="Calibri"/>
        <family val="2"/>
      </rPr>
      <t>É</t>
    </r>
    <r>
      <rPr>
        <b/>
        <i/>
        <sz val="11"/>
        <color theme="1"/>
        <rFont val="Calibri"/>
        <family val="2"/>
        <scheme val="minor"/>
      </rPr>
      <t xml:space="preserve"> et non au conditionnement</t>
    </r>
  </si>
  <si>
    <t>PRODUITS D'ODONTO-STOMATOLOGIE</t>
  </si>
  <si>
    <t>TEST VITALITE PULPAIRE FROID</t>
  </si>
  <si>
    <t>Test de vitalité pulpaire par le froid</t>
  </si>
  <si>
    <t>CIMENT OBTURATION CANALAIRE POUDRE</t>
  </si>
  <si>
    <t>Ciment d’obturation canalaire : poudre</t>
  </si>
  <si>
    <t>CIMENT OBTURATION CANALAIRE LIQUIDE</t>
  </si>
  <si>
    <t>Ciment d’obturation canalaire : liquide</t>
  </si>
  <si>
    <t>CIMENT OBTURATION DEFINITIVE</t>
  </si>
  <si>
    <t>Ciment d'obturation canalaire à base d'epoxy et d'hydroxyde de calcium destiné à l'obturation définitive</t>
  </si>
  <si>
    <t>PRODUITS D'ODONTO-CHIRURGIE</t>
  </si>
  <si>
    <t>Traitement des suites d’extractions (Alvéolite)</t>
  </si>
  <si>
    <t>Complément de gamme (Ajouter autant de lignes que nécessaire)</t>
  </si>
  <si>
    <t>DETECTEUR DE CARIES ET REVELATEUR PLAQUE</t>
  </si>
  <si>
    <t>REVELATEUR PLAQUES DENTAIRES</t>
  </si>
  <si>
    <t>PREPARATEUR CANALAIRE</t>
  </si>
  <si>
    <t>SOLUTION EDTA 17%</t>
  </si>
  <si>
    <t>Solution EDTA 17% avec un PH de 8,5 et conditionnement en 500ml</t>
  </si>
  <si>
    <t>ELARGISSEUR CHIMIQUE</t>
  </si>
  <si>
    <t>Elargisseur chimique de canaux en flacon de 15 ml</t>
  </si>
  <si>
    <t>PATE POUR POLISSAGE DES DENTS APRES DETARTRAGE</t>
  </si>
  <si>
    <t>APRES DETARTRAGE</t>
  </si>
  <si>
    <t>Pâte pour polissage des dents après détartrage, en tube de granulosités différentes Tube ou unitaires</t>
  </si>
  <si>
    <t>AVANT COLLAGE SANS FLUOR</t>
  </si>
  <si>
    <t>Pâte pour polissage des dents avant collage des dispositifs ODF SANS FLUOR Tube ou unitaires</t>
  </si>
  <si>
    <t>DIGUE PREDECOUPEE &amp; CORDON ELASTIQUE</t>
  </si>
  <si>
    <t>DIGUE PREDECOUPEE MOYENNE</t>
  </si>
  <si>
    <t>Digue prédécoupée moyenne, en 15 x 15 cm environ, non parfumé</t>
  </si>
  <si>
    <t>CORDON ELASTIQUE EPAIS</t>
  </si>
  <si>
    <t>DIGUE PREDECOUPEE SANS LATEX</t>
  </si>
  <si>
    <t>15 x 15 cm environ</t>
  </si>
  <si>
    <t>Digue prédécoupée moyenne sans latex, non parfumé, en 15 x 15 cm environ</t>
  </si>
  <si>
    <t>CANULES D'IRRIGATION ET EMBOUT</t>
  </si>
  <si>
    <t>CANULES D'IRRIGATION</t>
  </si>
  <si>
    <t>Canules d'irrigation endocanalaires et parodontales à bout mousse et ouverture latérale : diamètre 0,30 mm ou gauge 30</t>
  </si>
  <si>
    <t>EMBOUT APPLICATION 19G</t>
  </si>
  <si>
    <t>Embouts d'application en métal souple et coudable pour irrigation : gauge de 19</t>
  </si>
  <si>
    <t>AIGUILLES POUR CARPULE D'ANESTHESIE</t>
  </si>
  <si>
    <t>SOLUTION D'HYPOCHLORITE STABILISEE A 2,5%</t>
  </si>
  <si>
    <t>Hypochlorite de sodium stabilisé à 2,5% pour l'irrigation et le lavage canalaire</t>
  </si>
  <si>
    <t>VERNIS FLUORE</t>
  </si>
  <si>
    <t>Traitement de l'hypersensibilité dentinaire et prophylaxie de la carie sans mélange pour enfant et adulte contenant environ 22% de fluor</t>
  </si>
  <si>
    <t>SERINGUES POUR ANESTHESIE INTRA LIGAMENTAIRE</t>
  </si>
  <si>
    <t>Seringue pour anesthésie intra-ligamentaire à démultiplication, entièrement métallique, à forme stylo et à réservoir vissé uniquement, autoclavable à 134°</t>
  </si>
  <si>
    <t>SERINGUES POUR ANESTHESIE AUTO ASPIRANTE</t>
  </si>
  <si>
    <t>Seringue auto-aspiratante à basculement</t>
  </si>
  <si>
    <t>ROULEAUX DE COTON SALIVAIRES</t>
  </si>
  <si>
    <t>TAILLE ADULTE</t>
  </si>
  <si>
    <t>Rouleaux de coton salivaire taille Adultes</t>
  </si>
  <si>
    <t>CIMENT CANALAIRE : EUGENATE</t>
  </si>
  <si>
    <t>OXYDE DE ZINC EN POUDRE</t>
  </si>
  <si>
    <t>Ciment canalaire à l'Oxyde de Zinc en poudre</t>
  </si>
  <si>
    <t>EUGENOL LIQUIDE</t>
  </si>
  <si>
    <t>Eugénol liquide</t>
  </si>
  <si>
    <t>SOLVANT CIMENTS OBTURATION CANALAIRE EUGENATE</t>
  </si>
  <si>
    <t>SOLVANT DES CIMENTS D'OBTURATION CANALAIRE</t>
  </si>
  <si>
    <t>COMPOSITE PHOTOPOLYMERISABLE ANTERO POSTERIEUR</t>
  </si>
  <si>
    <t>COFFRET</t>
  </si>
  <si>
    <t>REASSORT</t>
  </si>
  <si>
    <t>COMPOSITE POUR RECONSTITUTION CORONAIRE</t>
  </si>
  <si>
    <t>COFFRET AVEC CARTOUCHE</t>
  </si>
  <si>
    <t>COFFRET AVEC SERINGUE</t>
  </si>
  <si>
    <t>RESINE COLLAGE</t>
  </si>
  <si>
    <t>EMBOUTS A USAGE UNIQUE POUR SERINGUE MULTIFONCTION</t>
  </si>
  <si>
    <t>EMBOUTS UU POUR SERINGUE MULTIFONCTION ET ADAPTATEUR</t>
  </si>
  <si>
    <t>ADHESIF POUR RESINE ET COMPOSITE PHOTOPOLYMERISABLE</t>
  </si>
  <si>
    <t>COMPOSITE FLUIDE D'OBTURATION</t>
  </si>
  <si>
    <t>Composite photopolymérisable de restauration postérieur d'obturation de 4mm d'épaisseur en seringues de divers teintes</t>
  </si>
  <si>
    <t>COMPOSITE FLUIDE RENFORCE FIBRES COURTES</t>
  </si>
  <si>
    <t>Composite fluide renforcé de fibres courtes en seringues de divers teintes</t>
  </si>
  <si>
    <t>COMPOSITE FLUIDE TECHNIQUE INJECTEE</t>
  </si>
  <si>
    <t>Composite fluide pour réalisation de restauration en technique injectée en seringues de divers teintes</t>
  </si>
  <si>
    <t>COMPOSITE UNIVERSEL</t>
  </si>
  <si>
    <t>COMPOSITE RESTAURATION ANTERIEUR ET POSTERIEUR</t>
  </si>
  <si>
    <t>EMBOUTS GEL DE MORCANDAGE</t>
  </si>
  <si>
    <t>COMPOSITE FLUIDE</t>
  </si>
  <si>
    <t>COMPOSITE POUR STRATIFICATION</t>
  </si>
  <si>
    <t>COFFRET COMPOSITE 8 TEINTES</t>
  </si>
  <si>
    <t>Coffret de composite en seringues comprenant: 8 teintes dentine :S1, S2, S3, S4, S5, S6, S7</t>
  </si>
  <si>
    <t>COFFRET COMPOSITE 5 TEINTES</t>
  </si>
  <si>
    <t>Coffret de composite en seringues comprenant: 5 teintes émail : WB, WR, NR, NT, IR</t>
  </si>
  <si>
    <t>COFFRET COMPOSITE 4 EFFETS CARA</t>
  </si>
  <si>
    <t>Coffret de composite en seringues comprenant: 4 effets de caractérisation : WO, W, B, G</t>
  </si>
  <si>
    <t>COMPOSITES DE COLLAGE</t>
  </si>
  <si>
    <t>Coffret en seringues automélangeante</t>
  </si>
  <si>
    <t>COFFRET MATERIAU ASSEMBLAGE</t>
  </si>
  <si>
    <t xml:space="preserve">Coffret Matériau d'assemblage auto mordançant composite pour restaurations indirectes en céramique, métal ou composite </t>
  </si>
  <si>
    <t>COMPOSITE POUR OBTURATION PUITS &amp; SILLONS</t>
  </si>
  <si>
    <t>Composite pour obturation puits et sillons en seringue, embout de seringue en sachet</t>
  </si>
  <si>
    <t>ECLAIRCISSEMENT : TRAITEMENT DE DYSCHROMIES</t>
  </si>
  <si>
    <t>OBTURATION CANALAIRE A L'AIDE D'OBTURATEUR</t>
  </si>
  <si>
    <t>MATERIAU COIFFAGE PULPAIRE DIRECT OBTURATION PERFORATIONS</t>
  </si>
  <si>
    <t>SACHET DE 1G BLANC</t>
  </si>
  <si>
    <t>Matériau composé de Mineral Trioxide Aggregate destiné à réparer les pertes de substances dentinaires : sachets de 1g (blanc)</t>
  </si>
  <si>
    <t>SUBSTITUT DENTINAIRE BIOACTIF</t>
  </si>
  <si>
    <t>EN COFFRET</t>
  </si>
  <si>
    <t>Matériau à base de Silicate Trilcalcique en Coffret</t>
  </si>
  <si>
    <t>PROJET ESTHETIQUE : MOCK UP</t>
  </si>
  <si>
    <t>Bis-acryl teinte BL3</t>
  </si>
  <si>
    <t>EMBOUT MELANGEUR</t>
  </si>
  <si>
    <t>Embouts mélangeurs pour les teintes de bis-acryl</t>
  </si>
  <si>
    <t>PISTOLET</t>
  </si>
  <si>
    <t>Le pistolet pour le bis-acryl</t>
  </si>
  <si>
    <t>SILICONE</t>
  </si>
  <si>
    <t>Silicone par addition transparent</t>
  </si>
  <si>
    <t>BIS-ACRYL TEINTE BL3</t>
  </si>
  <si>
    <t>ACIDE FLUORHYDRIQUE A 4%</t>
  </si>
  <si>
    <t>Acide Fluorohydrique à 4% de préférence rouge pour visualiser le dêpot et le rinçâge</t>
  </si>
  <si>
    <t>GEL DE GLYCERINE</t>
  </si>
  <si>
    <t>INFILTRATION DES CARIES : SURFACE VESTIBULAIRE</t>
  </si>
  <si>
    <t>SERINGUE 0,3ML ACIDE CHLORHYDRIQUE 15%</t>
  </si>
  <si>
    <t>1 seringue de 0,3ml d'acide chlorhydrique à 15%</t>
  </si>
  <si>
    <t>SERINGUE 0,45ML ALCOOL</t>
  </si>
  <si>
    <t>1 seringue de 0,45ml d'alcool</t>
  </si>
  <si>
    <t>SERINGUE 0,45ML FLUIDE INFILTRATION</t>
  </si>
  <si>
    <t>1 seringue de 0,45ml de résine fluide d'infiltration</t>
  </si>
  <si>
    <t>EMBOUTS VESTIBULAIRES</t>
  </si>
  <si>
    <t>6 embouts vestibulaires</t>
  </si>
  <si>
    <t>CANULE</t>
  </si>
  <si>
    <t>1 canule</t>
  </si>
  <si>
    <t>ADHESIF AUTOMORDANCANT UNIVERSEL</t>
  </si>
  <si>
    <t>Adhésif automordançant universel Adhésif automordançant universel pour composite et compomères : assurant en un seul temps: mordançage, primer, et bonding : conditionnement : 40 brossettes</t>
  </si>
  <si>
    <t>Adhésifs amélo-dentinaire et fond de cavité primer et adhésif</t>
  </si>
  <si>
    <t>FACETTES COMPOSITE EN METHODE DIRECT</t>
  </si>
  <si>
    <t>FACETTES PRE FORMEES</t>
  </si>
  <si>
    <t>COMPOSITE POUR FACETTE</t>
  </si>
  <si>
    <t>SYSTEMES ADHESIF</t>
  </si>
  <si>
    <t>INSTRUMENTS DE MODELAGE</t>
  </si>
  <si>
    <t>Gel etching 35%</t>
  </si>
  <si>
    <t>COMPOSITE AUTO-PHOTOPOLYMERISABLE</t>
  </si>
  <si>
    <t>En seringues auto-mélangeuse avec embouts intra-oraux très fin</t>
  </si>
  <si>
    <t>CIMENTS ET CIMENTS DE VERRE IONOMERE (ENDO)</t>
  </si>
  <si>
    <t>Eugénate modifié Poudre et liquide</t>
  </si>
  <si>
    <t>Ciment d’obturation provisoire gris</t>
  </si>
  <si>
    <t>Verre ionomère photopolymérisable en capsule modifié par apport de résine :différentes teintes</t>
  </si>
  <si>
    <t>Scellement définitif polycarboxylate</t>
  </si>
  <si>
    <t>Dentine conditionner</t>
  </si>
  <si>
    <t>CIMENTS ET CIMENTS DE VERRE IONOMERE (PROTHESE)</t>
  </si>
  <si>
    <t>Ciment de scellement provisoire : pâte / pâte sans eugénol</t>
  </si>
  <si>
    <t>Ciment de verre ionomère renforcé pour scellement en capsules</t>
  </si>
  <si>
    <t>Matériau d'obturation provisoire, photopolymérisable en compules</t>
  </si>
  <si>
    <t>CIMENT DE VERRE IONOMERE CHEMOPOLYMERISABLE</t>
  </si>
  <si>
    <t>Ciment de verre ionomère chemopolymérisable condensable COMPULES</t>
  </si>
  <si>
    <t>Verre ionomère hybride haute densité chemopolymérisable avec recouvrement photopolymérisable (compule) COMPULES</t>
  </si>
  <si>
    <t>MATRICES METALLIQUES UU DENTS TEMPORAIRES</t>
  </si>
  <si>
    <t>FLACONS ET PIPETTES</t>
  </si>
  <si>
    <t>Flacon doseur pour monomère</t>
  </si>
  <si>
    <t>Pipette de prelévement plastique à usage unique, de faible volume et à extrémité fine</t>
  </si>
  <si>
    <t>MATÉRIEL POUR RESTAURATION</t>
  </si>
  <si>
    <t>Bande matrice aluminium en rouleau d'épaisseur 0,03mm et de hauteur 0,05 cm</t>
  </si>
  <si>
    <t>Bande matrice transparente largeur: 8 mm</t>
  </si>
  <si>
    <t>Réassortiment coins interdentaires : orange</t>
  </si>
  <si>
    <t>Réassortiment coins interdentaires : mini turquoise</t>
  </si>
  <si>
    <t>Coins interdentaires transparent permettant la polymérisation -moyen</t>
  </si>
  <si>
    <t>Matrices transparentes pour restauration de Classe IV et pour réfection des angles fracturés</t>
  </si>
  <si>
    <t>Moules celluloïd recharge</t>
  </si>
  <si>
    <t>Recharge des anneaux type Mc Kean</t>
  </si>
  <si>
    <t>STRIPS DE POLISSAGE</t>
  </si>
  <si>
    <t>COURONNES PROVISOIRES</t>
  </si>
  <si>
    <t>Couronnes provisoires polycarbonate : en coffret</t>
  </si>
  <si>
    <t>Couronnes provisoires polycarbonate : en recharges</t>
  </si>
  <si>
    <t>CUPULES ET BROSSETTES A USAGE UNIQUE</t>
  </si>
  <si>
    <t>Cupules caoutchouc pour contre-angle avec lamelles</t>
  </si>
  <si>
    <t>Brossettes en nylon pour contre-angle</t>
  </si>
  <si>
    <t>Brossettes à poils avec agents de polissage incorporés</t>
  </si>
  <si>
    <t>Cupules caoutchouc AABA</t>
  </si>
  <si>
    <t>Mandrin pour les cupules AABA</t>
  </si>
  <si>
    <t>MICROBROCHES A USAGE UNIQUE</t>
  </si>
  <si>
    <t>Embouts de pinceaux</t>
  </si>
  <si>
    <t>Manches à pinceaux</t>
  </si>
  <si>
    <t>Microbroches à usage unique fine</t>
  </si>
  <si>
    <t>Microbroches à usage unique regular</t>
  </si>
  <si>
    <t>Microbroches à usage unique superfine</t>
  </si>
  <si>
    <t>Spatules de mélange</t>
  </si>
  <si>
    <t>SYSTÈME DE MATRICES SECTORIELLES</t>
  </si>
  <si>
    <t>Matrice circonférentielle 5,5mm</t>
  </si>
  <si>
    <t xml:space="preserve">Matrices sectorielles 4,5mm Matrices sectorielles au format standard acier inoxydable poli ou au format EZ coat non collant avec codage couleur </t>
  </si>
  <si>
    <t>Anneaux universel Anneaux disponilbes en deux tailles (nickel titane avec de la fibre de verre renforcée sur les pointes)</t>
  </si>
  <si>
    <t xml:space="preserve">Coins anatomiques : moyen Coins anatomiques disponilbes en trois tailles (coins thermoplastiques polyacétiques) </t>
  </si>
  <si>
    <t xml:space="preserve">Pince porte-anneaux Coins anatomiques disponilbes en trois tailles (coins thermoplastiques polyacétiques) </t>
  </si>
  <si>
    <t xml:space="preserve">Précelle à clavette en acier inoxydable 420 Coins anatomiques disponilbes en trois tailles (coins thermoplastiques polyacétiques) </t>
  </si>
  <si>
    <t>MATERIEL POUR ODONTOLOGIE</t>
  </si>
  <si>
    <t>Disques à finir et à polir les composites en coffrets, sans anneau métallique central</t>
  </si>
  <si>
    <t>Recharges des disques à finir de différents granulations</t>
  </si>
  <si>
    <t>Distributeur de butées en silicone</t>
  </si>
  <si>
    <t>Mandrin correspondant au disques à finir ci-dessus, à usage unique</t>
  </si>
  <si>
    <t>PLAQUES DE VERRE</t>
  </si>
  <si>
    <t>Plaques de verre 1 face polie + 1 face dépolie</t>
  </si>
  <si>
    <t>ACCESSOIRES DIVERS</t>
  </si>
  <si>
    <t>Bourre-pate de gros diamètre : IC fillers de couleur bleue</t>
  </si>
  <si>
    <t>Rouleau de teflon</t>
  </si>
  <si>
    <t>Bâtonnets de préhension flexibles avec embout adhésif</t>
  </si>
  <si>
    <t>Seringues Elastomères plastiques</t>
  </si>
  <si>
    <t>Teintier universel</t>
  </si>
  <si>
    <t>POINTES DE PAPIER ET POINTES DE GUTTA RECIPROCITE</t>
  </si>
  <si>
    <t>Pointes de papier pour la réciprocité en toutes tailles</t>
  </si>
  <si>
    <t>Pointes de gutta pour la réciprocité en toutes tailles</t>
  </si>
  <si>
    <t>POINTE POUR OBTURATION DES CANAUX PREPARES AVEC LE SYSTEME Pro Taper</t>
  </si>
  <si>
    <t>POINTE DE GUTTA F1</t>
  </si>
  <si>
    <t>POINTE DE GUTTA F2</t>
  </si>
  <si>
    <t>pointes de gutta n°20 en 6%</t>
  </si>
  <si>
    <t>pointes de gutta n°25 en 6%</t>
  </si>
  <si>
    <t>pointes de gutta n°35 en 4%</t>
  </si>
  <si>
    <t>POINTES POUR OBTURATION CANALAIRE EN 2%, 4% ET 6%</t>
  </si>
  <si>
    <t>POINTES PAPIER</t>
  </si>
  <si>
    <t>pointes papier n° 20 en 4%</t>
  </si>
  <si>
    <t>pointes papier n° 25 en 4%</t>
  </si>
  <si>
    <t>pointes papier n° 20 en 6%</t>
  </si>
  <si>
    <r>
      <t>PATE A EMPREINTES EN POLYETHER ET ACCESSOIRES</t>
    </r>
    <r>
      <rPr>
        <b/>
        <sz val="10"/>
        <color rgb="FFFF0000"/>
        <rFont val="Calibri"/>
        <family val="2"/>
        <scheme val="minor"/>
      </rPr>
      <t xml:space="preserve"> </t>
    </r>
  </si>
  <si>
    <t>Pâte à empreinte en polyéther pour empreinte PA, viscosité moyenne, tube 120 ml environ</t>
  </si>
  <si>
    <t>Embouts mélangeurs pour le pistolet</t>
  </si>
  <si>
    <t>Pistolet</t>
  </si>
  <si>
    <t>Pâte à empreinte en polyéther, viscosité fluide de classe I base + catalyseur en sachet tubulaire pour mélangeur automatique</t>
  </si>
  <si>
    <t>Pâte à empreinte en polyéther, consistance super quick LIGHT en sachet tubulaire pour mélangeur automatique</t>
  </si>
  <si>
    <t>embouts mélangeurs pour mélangeur automatique</t>
  </si>
  <si>
    <t>embouts intra-oraux</t>
  </si>
  <si>
    <t>Seringue pour le polyether</t>
  </si>
  <si>
    <t>Seringue à usage unique à remplir à partir de la cartouche</t>
  </si>
  <si>
    <t>PRODUITS D'EMPREINTES POUR PROTHESE FIXEE</t>
  </si>
  <si>
    <t>Silicone par addition vinyl polysiloxane de haute précision : viscosité : putty soft prise normale</t>
  </si>
  <si>
    <t>Silicone par addition vinyl polysiloxane de haute précision : viscosité : putty soft prise rapide</t>
  </si>
  <si>
    <t>Silicone par addition vinyl polysiloxane de haute précision : viscosité : regular</t>
  </si>
  <si>
    <t>Embouts mélangeurs pour super light ou light ou regular usage unique</t>
  </si>
  <si>
    <t>Embouts intra-oraux, usage unique</t>
  </si>
  <si>
    <t>Embouts dynamiques</t>
  </si>
  <si>
    <t>Pistolet réutilisable, décontaminable</t>
  </si>
  <si>
    <t>CASSETTES POUR INSTRUMENTS</t>
  </si>
  <si>
    <t>Cassettes ajourées passant en auto-laveur</t>
  </si>
  <si>
    <t>PRESENTOIRS</t>
  </si>
  <si>
    <t>Rangement pour insert avec 6 perforations</t>
  </si>
  <si>
    <t>Rangement pour insert avec 2 perforations</t>
  </si>
  <si>
    <t>SILICONE POLYSILOXANE PAR CONDENSATION</t>
  </si>
  <si>
    <t>Silicone par condensation : Putty (pot)</t>
  </si>
  <si>
    <t>Silicone par condensation light (tube)</t>
  </si>
  <si>
    <t>Catalyseur</t>
  </si>
  <si>
    <t>Adhésif pour silicone par condensation</t>
  </si>
  <si>
    <t>PRODUITS D'EMPREINTES</t>
  </si>
  <si>
    <t>Silicone polyvinylisiloxane par addition : viscosité : putty hard</t>
  </si>
  <si>
    <t>Silicone polyvinylisiloxane par addition : viscosité : putty soft prise normale</t>
  </si>
  <si>
    <t>Silicone polyvinylisiloxane par addition : viscosité : heavy pour mélangeur automatique</t>
  </si>
  <si>
    <t>Embouts mélangeurs, pour light ou regular usage unique</t>
  </si>
  <si>
    <t>Embouts mélangeurs pour mélangeur automatique</t>
  </si>
  <si>
    <t>Adhésif pour polyvinylisiloxane (applicable au pinceau)</t>
  </si>
  <si>
    <t>Silicone par addition pour enregistrement de l'occlusion</t>
  </si>
  <si>
    <t>PATE A EMPREINTE A L'ALGINATE DE CLASSE A</t>
  </si>
  <si>
    <t>Alginate prise normale en sachet de 500g environ</t>
  </si>
  <si>
    <t>Adhésif pour porte-empreintes Adhésif pour porte-empreintes utilisé pour les empreintes aux alginates, en spray de 200 ml environ</t>
  </si>
  <si>
    <t>Dosette à eau et à poudre inclus avec chacun</t>
  </si>
  <si>
    <t>PATE A EMPREINTE A L'ALGINATE ODF</t>
  </si>
  <si>
    <t>Alginate à prise rapide</t>
  </si>
  <si>
    <t>ISOLANTS</t>
  </si>
  <si>
    <t>Flacons isolant plâtre-plâtre en flacons de 250 ml</t>
  </si>
  <si>
    <t>Flacons isolant plâtre-résine par polymérisation à chaud et à froid, en flacons d'un litre</t>
  </si>
  <si>
    <t>Flacons isolant cire-plâtre</t>
  </si>
  <si>
    <t>Flacons isolant résine-résine</t>
  </si>
  <si>
    <t>PONCE PULVERISEE</t>
  </si>
  <si>
    <t>Ponce pulvérisée</t>
  </si>
  <si>
    <t>Liquide à mélanger pour les pâtes - ponce, en flacon ou bidon de 5 L</t>
  </si>
  <si>
    <t>PLATRE POUR PRISE D'EMPREINTES</t>
  </si>
  <si>
    <t>BRASURE D'ARGENT UNIVERSELLE L.V. AVEC FLUX INCORPORE</t>
  </si>
  <si>
    <t>Brasure d'argent universelle L.V. avec flux incorporé, en baguettes</t>
  </si>
  <si>
    <t>Revêtement gros grain pour travaux de soudure</t>
  </si>
  <si>
    <t>LIQUIDES ET PATES A POLIR</t>
  </si>
  <si>
    <t>CREME A POLIR RESINE METAUX PRECIEUX</t>
  </si>
  <si>
    <t>PATE A POLIR CERAMIQUE</t>
  </si>
  <si>
    <t>REDUCTEUR DE TENSION SUPERFICIELLE</t>
  </si>
  <si>
    <t>PATE A POLIR CERAM DIAMENTEE BLOC</t>
  </si>
  <si>
    <t>PATE A L'OXYDE DE ZINC</t>
  </si>
  <si>
    <t>Pâte à oxyde de zinc pour empreinte de prothèse amovible, en coffret</t>
  </si>
  <si>
    <t>PRODUITS DE PROTHESE POUR EMPREINTES</t>
  </si>
  <si>
    <t>Pâte thermoplastique verte en bâtons</t>
  </si>
  <si>
    <t>Regular Matériau d'empreintes à base de caoutchouc polysulfure :</t>
  </si>
  <si>
    <t>Light Matériau d'empreintes à base de caoutchouc polysulfure :</t>
  </si>
  <si>
    <t>Adhésif pour empreintes à base de caoutchouc polysulfure</t>
  </si>
  <si>
    <t>Cire à emboxer : strips</t>
  </si>
  <si>
    <t>Cire périphérique en bâtons mous</t>
  </si>
  <si>
    <t>Matériau de rebasage temporaire (blanc)</t>
  </si>
  <si>
    <t>PRODUITS DE PROTHÈSE POUR LABORATOIRE</t>
  </si>
  <si>
    <t>Plaque base supérieure</t>
  </si>
  <si>
    <t>Plaque base inférieure</t>
  </si>
  <si>
    <t>Plaques thermoplastique Rouge</t>
  </si>
  <si>
    <t>Cire collante</t>
  </si>
  <si>
    <t>Cire rose pour montage</t>
  </si>
  <si>
    <t>Cire à wax-up de couleur beige</t>
  </si>
  <si>
    <t>Colle cyanoacrylate en flacon avec applicateur pointu</t>
  </si>
  <si>
    <t>Bobine de fil de renfort</t>
  </si>
  <si>
    <t>Fil acier à crochets diamètre 0,7</t>
  </si>
  <si>
    <t>Fil acier à crochets diamètre 0,9</t>
  </si>
  <si>
    <t>Fil demi-jonc</t>
  </si>
  <si>
    <t>ACCESSOIRES DIVERS POUR LABORATOIRE DE PROTHESE</t>
  </si>
  <si>
    <t>Occluseurs en matière plastique en deux parties</t>
  </si>
  <si>
    <t>Moules en caoutchouc pour socle : hémi-arcade, complète</t>
  </si>
  <si>
    <t>Crochets roch</t>
  </si>
  <si>
    <t>Crochets Ancre ou Boule</t>
  </si>
  <si>
    <t>Corchets d'Adams</t>
  </si>
  <si>
    <t>Bol de mélange Renfert 1000ml pour malaxeur sous vide</t>
  </si>
  <si>
    <t>Bi-V-Pin court</t>
  </si>
  <si>
    <t>Lame de scie</t>
  </si>
  <si>
    <t>Préparation des modèles : Vernis d'espacement</t>
  </si>
  <si>
    <t>INDICATEUR DE POINTS DE SURPRESSION</t>
  </si>
  <si>
    <t>Indicateur de points de surpression pour prothèse totale, partielle et fixée en pâte/pâte</t>
  </si>
  <si>
    <t>Cire non toilée pour enregistrement de l’occlusion</t>
  </si>
  <si>
    <t>Papier à articuler en feuille épaisseur au minimum 200 microns</t>
  </si>
  <si>
    <t>Papier à articuler en carnet épaisseur au minimum 80 microns</t>
  </si>
  <si>
    <t>Papier à articuler en forme de fer à cheval</t>
  </si>
  <si>
    <t>Papier articulé en rouleau de couleur rouge de 8 microns</t>
  </si>
  <si>
    <t>Soie à articuler (grande largeur), rouge, bleue et vert</t>
  </si>
  <si>
    <t>Spray d'occlusion de différentes couleurs</t>
  </si>
  <si>
    <t>RESINE ACRYLIQUE AUTOPOLYMERISABLE pour réalisation de bridges ou couronnes provisoires</t>
  </si>
  <si>
    <t>Résine autopolymérisable poudre A2</t>
  </si>
  <si>
    <t>Résine autopolymérisable poudre A3,5</t>
  </si>
  <si>
    <t>Résine autopolymérisable poudre violacée</t>
  </si>
  <si>
    <t>Résine autopolymérisable liquide</t>
  </si>
  <si>
    <t>Résine autopolymérisable de classe III rose en coffret</t>
  </si>
  <si>
    <t>Résine autopolymérisable de classe III réassortiment</t>
  </si>
  <si>
    <t>Résine dure de rebasage en bouche non chauffante rose</t>
  </si>
  <si>
    <t>Cire dentaire X hard pour montage</t>
  </si>
  <si>
    <t>RÉSINE AUTOPOLYMERISABLE ROSE VEINÉE</t>
  </si>
  <si>
    <t>POUDRE</t>
  </si>
  <si>
    <t>LIQUIDE</t>
  </si>
  <si>
    <t>RÉSINE AUTOPOLYMÉRISABLE INCOLORE</t>
  </si>
  <si>
    <t>RESINE CALCINABLE CLES SOUDURE PROTHESE</t>
  </si>
  <si>
    <t>FLACON DE 60G ENVIRON</t>
  </si>
  <si>
    <t>FLACON DE 60ML ENVIRON</t>
  </si>
  <si>
    <t>PATE DE RETRACTION GINGIVALE</t>
  </si>
  <si>
    <t>COMPULES</t>
  </si>
  <si>
    <t>pâte de rétraction gingivale temporaire avec embout extra fin à usage unique</t>
  </si>
  <si>
    <t>PISTOLET A COMPULES</t>
  </si>
  <si>
    <t>COMPOSITE DE LABORATOIRE POUR FAUSSES GENCIVES</t>
  </si>
  <si>
    <t>En coffret Composite de laboratoire photopolymérisable en coffret pour dents nano-hybride avec haute résistance à l'abrasion</t>
  </si>
  <si>
    <t>Réassort Composite de laboratoire photopolymérisable réassortiment seringues et accessoires pour dents nano-hybrides avec haute résistance à l'abrasion</t>
  </si>
  <si>
    <t>PLATRE DENTAIRE</t>
  </si>
  <si>
    <t>PLATRE DUR</t>
  </si>
  <si>
    <t>PLATRE EXTRA DUR</t>
  </si>
  <si>
    <t>PLATRE DE SYNTHESE</t>
  </si>
  <si>
    <t>GEL HEMOSTATIQUE SULFATE FERRIQUE 20%</t>
  </si>
  <si>
    <t>Gel hémostatique à base de sulfate ferrique à 20%</t>
  </si>
  <si>
    <t>GEL HEMOSTATIQUE CHLORURE ALU 25%</t>
  </si>
  <si>
    <t>Gel hémostatique à base de chlorure d'aluminium à 25%</t>
  </si>
  <si>
    <t>FIL N°0</t>
  </si>
  <si>
    <t>Fil n° 0</t>
  </si>
  <si>
    <t>FIL N°000</t>
  </si>
  <si>
    <t>Fil n° 000</t>
  </si>
  <si>
    <t>FIL N°1</t>
  </si>
  <si>
    <t>Fil n° 1</t>
  </si>
  <si>
    <t>BROSSES et DISQUES</t>
  </si>
  <si>
    <t>Brosse noire à polir diamétre R55mm, 3 rangs, centre en bois</t>
  </si>
  <si>
    <t>Brosses frangées chamois</t>
  </si>
  <si>
    <t>Disques polissage en toile pour chrome cobalt et des résines</t>
  </si>
  <si>
    <t>Papier Abrasif , corindon, grain 120</t>
  </si>
  <si>
    <t>DENTS POUR PROTHESES DEFINITIVES</t>
  </si>
  <si>
    <t>Dents antérieures en composite nano-hybride, résistance élevée à l'abrasion</t>
  </si>
  <si>
    <t>Dents postérieures résine qualité supérieure pour montage lingualé avec dents antérieures correspondantes</t>
  </si>
  <si>
    <t>Dents postérieures résine qualité supérieure cuspidées (33°) avec dents antérieures correspondantes</t>
  </si>
  <si>
    <t>DENTS RESINE ORDINAIRES PROTHESES PROVISOIRES</t>
  </si>
  <si>
    <t>DENTS ANTERIEURES</t>
  </si>
  <si>
    <t>Dents antérieures résine ordinaire</t>
  </si>
  <si>
    <t>DENTS POSTERIEURES</t>
  </si>
  <si>
    <t>Dents postérieures résine ordinaire</t>
  </si>
  <si>
    <t>DENTS PEDIATRIQUES</t>
  </si>
  <si>
    <t>PANSEMENT PARODONTAL DUR</t>
  </si>
  <si>
    <t>PRISE NORMALE</t>
  </si>
  <si>
    <t>Pansement parodontal en pâte à prise normale</t>
  </si>
  <si>
    <t>BLOCS A SPATULER</t>
  </si>
  <si>
    <t>BLOC PAPIER</t>
  </si>
  <si>
    <t>Bloc papier 14,5 cm x 21 cm</t>
  </si>
  <si>
    <t>BLOC PLASTIQUE</t>
  </si>
  <si>
    <t>Blocs plastique P.V.C. 14 cm x 8 cm</t>
  </si>
  <si>
    <t>POMPES A SALIVE NON STERILES</t>
  </si>
  <si>
    <t>POMPE SALIVE EMBOUT DETACHABLE UU</t>
  </si>
  <si>
    <t>Pompes à salive embouts détachables à usage unique</t>
  </si>
  <si>
    <t>POMPE SALIVE ECARTEMENT LANGUE</t>
  </si>
  <si>
    <t>Pompes à salive permettant l'écartement de la langue (style escargot raccord)</t>
  </si>
  <si>
    <t>ACCESSOIRES LINGUAUX</t>
  </si>
  <si>
    <t>Potence chirurgical à sertir 22 X 28</t>
  </si>
  <si>
    <t>Boutons Caplain</t>
  </si>
  <si>
    <t>Potence coulissant chirugical 22x28</t>
  </si>
  <si>
    <t>Stop à sertir (022x028)</t>
  </si>
  <si>
    <t>Kit nu pour positionner les brackets</t>
  </si>
  <si>
    <t>Bouton à coller base plate</t>
  </si>
  <si>
    <t>Bouton à coller base courbe</t>
  </si>
  <si>
    <t>Bouton à coller avec chaînette de traction</t>
  </si>
  <si>
    <t>Bouton avec oeillet</t>
  </si>
  <si>
    <t>ACCESSOIRES POUR MINIVIS</t>
  </si>
  <si>
    <t>Potence</t>
  </si>
  <si>
    <t>TUBES A COLLER</t>
  </si>
  <si>
    <t>TUBES AUTOLIGATURANT A COLLER</t>
  </si>
  <si>
    <t>Tubes autoligaturants premières molaires maxillaires et mandibulaires droites (22x28)</t>
  </si>
  <si>
    <t>Tubes autoligaturants premières molaires maxillaires et mandibulaires gauches (22x28)</t>
  </si>
  <si>
    <t>RESSORTS POUR ORTHODONTIE</t>
  </si>
  <si>
    <t>Ressorts en Acier fermés</t>
  </si>
  <si>
    <t>Ressorts en Nickel-Titane ouverts</t>
  </si>
  <si>
    <t>Ressorts NiTi avec œillets 12 mm</t>
  </si>
  <si>
    <t>FILS ORTHODONTIQUES EN LONGUEUR</t>
  </si>
  <si>
    <t>Fil Nickel-Chrome rectangulaire .018</t>
  </si>
  <si>
    <t>Fil Nickel-Chrome rectangulaire .017x .025</t>
  </si>
  <si>
    <t>Fil Chrome-Cobalt .016 x. 022</t>
  </si>
  <si>
    <t>Fil Titane-Molybdène .016 x .022</t>
  </si>
  <si>
    <t>DISTALISEUR ET EXPANDEUR SUR MINI-VIS</t>
  </si>
  <si>
    <t>Distaliseur molaire kit de départ</t>
  </si>
  <si>
    <t>Distaliseur molaire</t>
  </si>
  <si>
    <t>Accessoires pour Distaliseur</t>
  </si>
  <si>
    <t>Mini-vis pour distaliseur</t>
  </si>
  <si>
    <t>Expandeur des maxillaires kit de départ</t>
  </si>
  <si>
    <t>Accéssoires pour Expandeur</t>
  </si>
  <si>
    <t>Tournevis à couple électronique</t>
  </si>
  <si>
    <t>Adaptateur contre-angle</t>
  </si>
  <si>
    <t>Clé adaptateur</t>
  </si>
  <si>
    <t>ATTACHES ORTHO CERAMIQUE classique PRE ENCOLLEES</t>
  </si>
  <si>
    <t>Attaches céramiques préencollées avec base de collage douce homogène et uniforme (gorge 022 x 028 de 15 à 25)</t>
  </si>
  <si>
    <t>Attaches céramiques préencollées autoligaturantes (gorge 022 x 028 de 15 à 25)</t>
  </si>
  <si>
    <t>ATTACHES ORTHDONTIQUES classique EN CERAMIQUE</t>
  </si>
  <si>
    <t>Attaches céramiques prescription Roth à coller de 13 à 23 (gorge 022x028)</t>
  </si>
  <si>
    <t>Attaches céramiques autoligaturantes prescription Roth à coller de 13 à 23 (gorge 022x028)</t>
  </si>
  <si>
    <t>Attaches métal préencollées autoligaturantes (gorge 022 x 028</t>
  </si>
  <si>
    <t>Attaches métal autoligaturantes prescription Roth à coller (gorge 022x028)</t>
  </si>
  <si>
    <t>BAGUES POUR ORTHOPEDIE DENTO-FACIALE</t>
  </si>
  <si>
    <t>Bagues 2èmes molaires maxillaires droites et gauches avec cleat lingual et tube vestibulaire marquage indélébile (22x28)</t>
  </si>
  <si>
    <t>Bagues 1ères molaires mandibullaires droites et gauches avec cleat lingual et tube double convertible (22x28)</t>
  </si>
  <si>
    <t>BAGUES POUR OP idem ODF</t>
  </si>
  <si>
    <t>Bagues pédodontiques droites et gauches maxillaires nues</t>
  </si>
  <si>
    <t>Bagues pédodontiques droites et gauches mandibulaires nues</t>
  </si>
  <si>
    <t>1ères molaires permanentes droites et gauche maxillaires nues</t>
  </si>
  <si>
    <t>1ères molaires permanentes droites et gauche mandibulaires nues</t>
  </si>
  <si>
    <t>ARCS ACIER PREFORMES POUR ORTHODONTIE</t>
  </si>
  <si>
    <t>Arcs préformés Acier rectangulaire tressé .016 x .022 mandibulaire</t>
  </si>
  <si>
    <t>Arcs préformés Acier .016, .018 et 020 maxillaire</t>
  </si>
  <si>
    <t>Arcs préformés Acier .016 x .022 maxillaire</t>
  </si>
  <si>
    <t>Arcs préformés Acier .017 x .025 mandibulaire</t>
  </si>
  <si>
    <t>Arcs préformés Acier .018 x .025 maxillaire</t>
  </si>
  <si>
    <t>Arcs préformés Acier .019 x .025 mandibulaire</t>
  </si>
  <si>
    <t>ARCS Nickel Titane PREFORMES POUR ORTHODONTIE</t>
  </si>
  <si>
    <t>Arcs préformés Nickel-Titane .012 mandibulaire</t>
  </si>
  <si>
    <t>Arcs préformés Nickel-Titane .014 maxillaire</t>
  </si>
  <si>
    <t>Arcs préformés Nickel-Titane .016 mandibulaire</t>
  </si>
  <si>
    <t>Arcs préformés Nickel-Titane .016 x .022 maxillaire</t>
  </si>
  <si>
    <t>Arcs préformés Nickel-Titane .017 x .025 mandibulaire</t>
  </si>
  <si>
    <t>Arcs préformés Nickel-Titane .018 x .025 maxillaire</t>
  </si>
  <si>
    <t>Arcs préformés Nickel-Titane .019 x .025 mandibulaire</t>
  </si>
  <si>
    <t>ARCS Titane Molybdène PREFORMES POUR ORTHODONTIE</t>
  </si>
  <si>
    <t>Arcs préformés Titane-Molybdène .016 x .022 mandibulaire</t>
  </si>
  <si>
    <t>Arcs préformés Titane-Molybdène .017 x .025 maxillaire</t>
  </si>
  <si>
    <t>Arcs préformés Titane-Molybdène .018 x .025 mandibulaire</t>
  </si>
  <si>
    <t>Arcs préformés Titane-Molybdène .019 x .025 maxillaire</t>
  </si>
  <si>
    <t>ARCS THERMIQUES</t>
  </si>
  <si>
    <t>Arcs préformés thermiques .016 x 022 mandibulaire</t>
  </si>
  <si>
    <t>Arcs préformés thermiques .017 x 025 maxillaire</t>
  </si>
  <si>
    <t>Arcs préformés thermiques .018 x 025 maxillaire</t>
  </si>
  <si>
    <t>Arcs préformés thermiques .019 x 025 mandibulaire</t>
  </si>
  <si>
    <t>Arcs préformés thermiques .020 x 020 mandibulaire</t>
  </si>
  <si>
    <t>Arcs préformés thermiques .016 maxillaire</t>
  </si>
  <si>
    <t>Arcs préformés thermiques .018 maxillaire</t>
  </si>
  <si>
    <t>ELASTIQUES ET LIGATURES ORTHODONTIQUES</t>
  </si>
  <si>
    <t>Elastiques inter maxillaires latex chirurgical, en sachet de 100 de différentes tailles</t>
  </si>
  <si>
    <t>Élastiques inter maxillaires SANS LATEX, en sachet de 100</t>
  </si>
  <si>
    <t>Anneaux séparateurs élastomériques RADIO-OPAQUES, section ronde</t>
  </si>
  <si>
    <t>Ligatures recouvertes de Teflon .012</t>
  </si>
  <si>
    <t>Ligatures préformées type Kobayashi .012</t>
  </si>
  <si>
    <t>Ligatures préformées type Kobayashi .014</t>
  </si>
  <si>
    <t>Ligatures préformées longues .010-.011-.013</t>
  </si>
  <si>
    <t>Chainettes serrées, espacées, très espacées (gris, blanc), en bobine</t>
  </si>
  <si>
    <t>Tubes élastiques à section creuse</t>
  </si>
  <si>
    <t>Crochets pour pousser les élastiques</t>
  </si>
  <si>
    <t>MATERIEL POUR TRACTIONS EXTRA-ORALES</t>
  </si>
  <si>
    <r>
      <t xml:space="preserve">MATERIEL POUR TRACTIONS EXTRA-ORALES </t>
    </r>
    <r>
      <rPr>
        <b/>
        <sz val="8"/>
        <rFont val="Arial"/>
        <family val="2"/>
      </rPr>
      <t>TYPE DELAIRE</t>
    </r>
  </si>
  <si>
    <t>Casques pour T.E.O.</t>
  </si>
  <si>
    <t>Bandes de nuques</t>
  </si>
  <si>
    <t>Modules de traction (moyen et fort)</t>
  </si>
  <si>
    <t>Arcs faciaux pour T.E.O.</t>
  </si>
  <si>
    <t>Pochettes pour T.E.O</t>
  </si>
  <si>
    <t>BOITES DE RANGEMENT</t>
  </si>
  <si>
    <t>BOITES 3 PAIRES DE MODELES</t>
  </si>
  <si>
    <t>Boîtes pour 3 paires de modèles</t>
  </si>
  <si>
    <t>BOITES APPAREILLAGE AMOVIBLES</t>
  </si>
  <si>
    <t>Boîtes pour appareillages amovibles</t>
  </si>
  <si>
    <t>BOITE ACTIVATEURS</t>
  </si>
  <si>
    <t>Boîtes pour activateurs</t>
  </si>
  <si>
    <t>FILS POUR CONTENTION A COLLER</t>
  </si>
  <si>
    <t>Fils pour contentions à coller, tressés rond (en longueur</t>
  </si>
  <si>
    <t>CHAINETTE DE CONTENTION</t>
  </si>
  <si>
    <t>Chainette de contention rectangulaire en bobine</t>
  </si>
  <si>
    <t>MATERIEL POUR DOCUMENTATION ORTHODONTIQUE</t>
  </si>
  <si>
    <t>Acétate à tracer les téléradiographies en feuille</t>
  </si>
  <si>
    <t>Ecarteurs automatiques avec manches auxiliaires : grands</t>
  </si>
  <si>
    <t>Ecarteurs doubles pour photographie intra-buccale</t>
  </si>
  <si>
    <t>Ecarteurs occlusal pour photographie petit</t>
  </si>
  <si>
    <t>MATERIEL POUR LABORATOIRE D’ORTHODONTIE</t>
  </si>
  <si>
    <t>Résine orthodontique PHOTO-POLYMERISANTE en tube</t>
  </si>
  <si>
    <t>Plâtre orthodontique à prise rapide de type 3</t>
  </si>
  <si>
    <t>"Cire pour porte-empreintes, servant à border ; ronde "</t>
  </si>
  <si>
    <t>"Cire d'occlusion riche en cire d'abeille, en forme de ""fer à cheval"" "</t>
  </si>
  <si>
    <t>Plaque de thermoformage :</t>
  </si>
  <si>
    <t>Ecarteurs occlusal pour photographie standard</t>
  </si>
  <si>
    <t>Souple toute épaisseur</t>
  </si>
  <si>
    <t>Rigide toute épaisseur</t>
  </si>
  <si>
    <t>CIMENT VERRE IONOMERE L’EAU SCELLEMENT DEFINITIF</t>
  </si>
  <si>
    <t>Ciment de verre ionomère à l’eau pour scellement définitif d'environ 30 g</t>
  </si>
  <si>
    <t>STRIPPING MANUEL POUR ORTHODONTIE</t>
  </si>
  <si>
    <t>PORTE-EMPREINTES PETIT MAXILLAIRE</t>
  </si>
  <si>
    <t>Porte-empreinte petit maxillaire</t>
  </si>
  <si>
    <t>PORTE-EMPREINTES MOYEN MANDIBULAIRE</t>
  </si>
  <si>
    <t>Porte-empreinte moyen mandibulaire</t>
  </si>
  <si>
    <t>PORTE-EMPREINTES GRAND MAXILLAIRE</t>
  </si>
  <si>
    <t>Porte-empreinte grand maxillaire</t>
  </si>
  <si>
    <t>PORTE-EMPREINTES X GRAND MANDIBULAIRE</t>
  </si>
  <si>
    <t>Porte-empreinte X grand mandibulaire</t>
  </si>
  <si>
    <t>Manche porte-lame</t>
  </si>
  <si>
    <t>Lames de différentes granulositées</t>
  </si>
  <si>
    <t>Bandelette à stripper hauteur 4 mm uniface</t>
  </si>
  <si>
    <t>Bandelette à stripper hauteur 6 mm doubleface</t>
  </si>
  <si>
    <t>GRILLES DE CONTENTION</t>
  </si>
  <si>
    <t>Grilles perforées pour la contention des dents mobiles</t>
  </si>
  <si>
    <t>CORRECTEUR SIMPLE DE CLASSE II</t>
  </si>
  <si>
    <t>Correcteur simple de Classe II</t>
  </si>
  <si>
    <t>ACCESSOIRES POUR REASSORT</t>
  </si>
  <si>
    <t>Accessoires pour réassortiments concernant le Correcteur simple de classe II</t>
  </si>
  <si>
    <t>STRIPPING A INSTRUMENTATION ABRASIVE OSCILLANTE</t>
  </si>
  <si>
    <t>Disque segmenté monté sur contre-angle à plusieurs granulations (mouvement d'aller-retour de 4000 à 6000/minutes)</t>
  </si>
  <si>
    <t>Contre-angle en adéquation avec les disques</t>
  </si>
  <si>
    <t>Fraise à stripper façonnage proximal pour contre angle rouge</t>
  </si>
  <si>
    <t>EDUCATEURS FONCTIONNELS</t>
  </si>
  <si>
    <t>EDUCATEURS FONCTIONNELS : gouttières et écrans prè-fabriquées pour réeducation fonctionnelle</t>
  </si>
  <si>
    <t>PROPULSEUR MANDIBULAIRE</t>
  </si>
  <si>
    <t>Propulseur Mandibulaire</t>
  </si>
  <si>
    <t>Accessoires pour réassortiments concernant le Prolpuseur</t>
  </si>
  <si>
    <t>CORRECTEUR SAGITTAL</t>
  </si>
  <si>
    <t>Correcteur sagittal utilisant des élastiques intermaxillaires avec ancrages</t>
  </si>
  <si>
    <t>Tous accessoires confondus</t>
  </si>
  <si>
    <t>PRIMER POUR ORTHODONTIE</t>
  </si>
  <si>
    <t>PRIMER METAL</t>
  </si>
  <si>
    <t>Primer métal</t>
  </si>
  <si>
    <t>GEL DE MORCANDAGE</t>
  </si>
  <si>
    <t>Gel de mordançage pour Porcelaine</t>
  </si>
  <si>
    <t>CIMENT RESINEUX COULEUR IVOIRE</t>
  </si>
  <si>
    <t>Ciments résineux photopolymérisables en seringue couleur ivoire</t>
  </si>
  <si>
    <t>CIMENT VERRE</t>
  </si>
  <si>
    <t>Ciments verre ionomère photopolymérisables en milieu humide</t>
  </si>
  <si>
    <t>SYSTÈME COLL PHOTOPOLY ATTACHE CERAM METAL ORTHO</t>
  </si>
  <si>
    <t>Adhésif orthodontique monocomposant photopolymérisable</t>
  </si>
  <si>
    <t>Bonding, liant universel et promoteur d'adhésion</t>
  </si>
  <si>
    <t>SYSTÈME DE COLLAGE PHOTOPOLYMERISABLE 1ère année</t>
  </si>
  <si>
    <t>Adhésif orthodontique monocomposant photopolymérisable avec changement de couleur lors de la polymerisation</t>
  </si>
  <si>
    <t>COMPOSITE FLUIDE POUR CONTENTION</t>
  </si>
  <si>
    <t>Composite de collage fluide de consistance moyenne et surfance lisse</t>
  </si>
  <si>
    <t>Embouts seringue</t>
  </si>
  <si>
    <t>Embouts pour gel de mordançage</t>
  </si>
  <si>
    <t>COMPOSITE FLUIDE POUR FIXATION STOP</t>
  </si>
  <si>
    <t>Composite et primer intégrés en seringue (stop)</t>
  </si>
  <si>
    <t>SYSTEME ENDODONTIQUE POUR ROTATION CONTINUE</t>
  </si>
  <si>
    <t>Instruments divers pour rotation continue système à conicité variable sur le même instrument</t>
  </si>
  <si>
    <t>Pointes de papier sous blister à usage unique correspondants aux préparations</t>
  </si>
  <si>
    <t>POINTE GUIDE ACCESS CONDENSATION LAT FROID GUTTA</t>
  </si>
  <si>
    <t>Forêts gates du n° 2 au n° 6</t>
  </si>
  <si>
    <t>Finger spreaders (manche plastique) longueur 25mm nickel-titane A</t>
  </si>
  <si>
    <t>Condensation mécanique à la Gutta - Percha de longueurs et calibres différents en 45 en 21mm</t>
  </si>
  <si>
    <t>Finger spreaders en conicité 4% longueur 25mm nickel-titane 20,25,30 100/ème</t>
  </si>
  <si>
    <t>INSTRUMENTS ENDOCANALAIRES</t>
  </si>
  <si>
    <t>LIME DE DESOBTURATION CANALAIRE LORS D'UN RETRAITEMENT ENDODONTAIRE Lime N°23 Longueur 30mm conicité 7%</t>
  </si>
  <si>
    <t>Lime en Nickel-Titane N° 25 Longueur 15mm conicité 12 %</t>
  </si>
  <si>
    <t>ACCESSOIRES DE DESINFECTION</t>
  </si>
  <si>
    <t>Bac de désinfection spécial fraises avec couvercle et panier perforé en plastique rigide</t>
  </si>
  <si>
    <t>Bac de trempage</t>
  </si>
  <si>
    <t>DESINFECTANT EMPREINTES ET PROTHESES DENTAIRES</t>
  </si>
  <si>
    <t>Poudre ou Liquide Bactéricide, Levuricide, Virucide</t>
  </si>
  <si>
    <t>INSTRUMENT DE MODELAGE DES COMPOSITES</t>
  </si>
  <si>
    <t>Instrument pour le modelage des composites en bouche : le coffret</t>
  </si>
  <si>
    <t>MIROIR intra-buccal</t>
  </si>
  <si>
    <t>MIROIR INTRA BUCCAL PALATIN</t>
  </si>
  <si>
    <t>Miroir intra-bucal pour photo forme Palatin de tailles différentes</t>
  </si>
  <si>
    <t>MIROIR INTRA BUCCAL LATERAL</t>
  </si>
  <si>
    <t>Miroir intra-bucal pour photo forme lateral de tailles différentes</t>
  </si>
  <si>
    <t>TETE DE MIROIR</t>
  </si>
  <si>
    <t>Tête de Miroirs grands formats diamètre N°8</t>
  </si>
  <si>
    <t>ECARTEURS PHOTO</t>
  </si>
  <si>
    <t>Ecarteurs photo tous modéles</t>
  </si>
  <si>
    <t>PIED A COULISSE LECTURE DIGITALE</t>
  </si>
  <si>
    <t>MIROIR DENTAIRE A USAGE UNIQUE</t>
  </si>
  <si>
    <t>Miroir dentaire en plastique, à usage unique, emballage individuel, non stérile</t>
  </si>
  <si>
    <t>MATÉRIEL POUR RADIOGRAPHIE NUMERIQUE</t>
  </si>
  <si>
    <t>Porte-plaque antérieur</t>
  </si>
  <si>
    <t>Porte-plaque endodontie</t>
  </si>
  <si>
    <t>INSERTS US POUR PREPARATION EN PF</t>
  </si>
  <si>
    <t>insert PM1: usinage forme 1/4 de rond dimanté 76 µm</t>
  </si>
  <si>
    <t>insert PM2 : finition forme 1/4 de rond diamanté 46µm</t>
  </si>
  <si>
    <t>insert PM3 : polissage forme 1/4 de rond lisse</t>
  </si>
  <si>
    <t>insert PM4: préparation corono-radidulcaire conique diamanté 46 micron</t>
  </si>
  <si>
    <t>insert PMV1: boule diamantée diamantée 107 µm</t>
  </si>
  <si>
    <t>insert PMV2: cuillère externe diamantée diamantée 107 µm (face proximal)</t>
  </si>
  <si>
    <t>insert PMV3: cuillère externe diamantée diamantée 107 µm (autre face proximal)</t>
  </si>
  <si>
    <t>insert PMV4 et PMV5 : cuillère externelisse (limites cervicales et proximales)</t>
  </si>
  <si>
    <t>insert PMV6: boule lisse</t>
  </si>
  <si>
    <t>INSERT EXCAVATION ULTRA SONORE</t>
  </si>
  <si>
    <t>Inserts d'excavation ultrasonore a minima pas de vis Satelec :</t>
  </si>
  <si>
    <t>insert EX1 : insert boule diamanté 76 µm (face occlusle et bords cervicaux</t>
  </si>
  <si>
    <t>insert EX2 : insert demi-boule diamanté 76 µm (face mésiale sans lésion de la face de la dent proximale)</t>
  </si>
  <si>
    <t>insert EX3 : insert demi-boule diamanté 76 µm (face distale sans lésion de la face de la dent proximale)</t>
  </si>
  <si>
    <t>insert EX-L : insert demi-boule 76 µm orienté à 45° vers la gauche (sans risque de lésion des dents proximales)</t>
  </si>
  <si>
    <t>insert EX1-R : insert demi-boule 76 µm orienté à 45° vers la droite (sans risque de lésion des dents proximales)</t>
  </si>
  <si>
    <t>MATÉRIEL POUR DETARTRAGE autoclavable à 134°</t>
  </si>
  <si>
    <t>Insert à détartrer avec eau n° 10 P</t>
  </si>
  <si>
    <t>Insert à détartrer avec eau n° 1</t>
  </si>
  <si>
    <t>Clé universelle</t>
  </si>
  <si>
    <t>INSERT D'ENDODONTIE PAS DE VIS SATELEC</t>
  </si>
  <si>
    <t>Insert ultra-sonores, pas de vis SATELEC d'endodontie</t>
  </si>
  <si>
    <t>Insert pour reprise de traitement : ET 20</t>
  </si>
  <si>
    <t>Insert pour reprise de traitement : ET 25S</t>
  </si>
  <si>
    <t>Insert pour reprise de traitement : ET 25</t>
  </si>
  <si>
    <t>INSERT CHIR ENDODONTIQUE PAS DE VIS SATELEC</t>
  </si>
  <si>
    <t>INSERT POUR CHIRURGIE ENDODONTIQUE PAS DE VIS SATELEC Insert ultra-sonores et simple angulation, pas de vis SATELEC pour la chirurgie endodontique diamenté avec double angulation : - PRO ULTRA SURGICAL TIPS et simple angulation</t>
  </si>
  <si>
    <t>INSERT ULTRA SONORES</t>
  </si>
  <si>
    <t>Long 12mm avec conicité de 6% pointe non active</t>
  </si>
  <si>
    <t>Long 9 mm avec conicité de 5% partie latérale et pointe active</t>
  </si>
  <si>
    <t>Long 8 mm avec conicité de 6% extremité pointue</t>
  </si>
  <si>
    <t>INSERTS ULTRA-SONORES EN ALLIAGE DE TITANE</t>
  </si>
  <si>
    <t>Endo 6</t>
  </si>
  <si>
    <t>Endo 7</t>
  </si>
  <si>
    <t>INSERTS ULTRA-SONORES DESCELLEMENT</t>
  </si>
  <si>
    <t>INSERTS POUR RESECTION APICALE PAS DE VIS SATELEC</t>
  </si>
  <si>
    <t>INSERTS ASLD</t>
  </si>
  <si>
    <t>INSERTS ASRD</t>
  </si>
  <si>
    <t>INSERTS AS3D</t>
  </si>
  <si>
    <t>INSERTS AS6D</t>
  </si>
  <si>
    <t>INSERTS AS9D</t>
  </si>
  <si>
    <t>DESINFECTION DES ASPIRATIONS</t>
  </si>
  <si>
    <t>Désinfectant et nettoyant des systèmes d'aspiration des récupérateurs d'amalgame et des crachoirs</t>
  </si>
  <si>
    <t>Nettoyant spécial non moussant pour les systèmes d'aspiration dentaires et leurs écoulements lorsque l'eau n'est pas satisfaisante</t>
  </si>
  <si>
    <t>Bacs doseur pour aspirer les solutions ci-dessus</t>
  </si>
  <si>
    <t>PLAQUES ROSES PHOTOPOLYMERISABLES POUR LA REALISATION DE PORTE-EMPREINTES INDIVIDUELS</t>
  </si>
  <si>
    <t>Tenon provisoire, stérilisable</t>
  </si>
  <si>
    <t>Tenon calcinable,</t>
  </si>
  <si>
    <t>Tenon pour empreintes, stérilisable, ou en plastique à usage unique</t>
  </si>
  <si>
    <t>Forêt pour tenon, stérilisable</t>
  </si>
  <si>
    <t>Tenon en titane, stérilisable</t>
  </si>
  <si>
    <t>Tenons fibrés verre</t>
  </si>
  <si>
    <t>Clavettes calcinables</t>
  </si>
  <si>
    <t>Mandrin manuel, stérilisable</t>
  </si>
  <si>
    <t>Crochet à sertir</t>
  </si>
  <si>
    <t>ARCS PREFORMES TRAUMATOLOGIE</t>
  </si>
  <si>
    <t>ARCS PREFORMES TRESSES .0175</t>
  </si>
  <si>
    <t>STRIPPING MANUEL POUR ORTHODONTIE (Porte-empreintes à usage unique pour orthodontie (petits, moyens, grands et x grands - hauteur mini = 28mm/m)</t>
  </si>
  <si>
    <t>STRIPPING MANUEL POUR ORTHODONTIE (Appareil manuel à séparer les dents)</t>
  </si>
  <si>
    <t>TRAITEMENT ENDODONTIQUE POUR TRAITEMENT ET FINITION</t>
  </si>
  <si>
    <t>INSERT EXCAVATION ULTRA SONORE (Matériel pour détartreur Satelec)</t>
  </si>
  <si>
    <t>Finger spreaders (manche plastique) longueur 25mm nickel-titane C</t>
  </si>
  <si>
    <t>Modèle épais distingué par un code couleur. Cordon élastique pour fixation de la digue, longueur environ 2 m en boite distributrice</t>
  </si>
  <si>
    <t>INSERT POUR CHIRURGIE ENDODONTIQUE PAS DE VIS SATELEC</t>
  </si>
  <si>
    <t>INSERT ULTRA-SONORES EN ALLIAGE DE TITANE</t>
  </si>
  <si>
    <t>INSERT ULTRA-SONORES DESCELLEMENT</t>
  </si>
  <si>
    <t>FRAISES TUNGSTENE</t>
  </si>
  <si>
    <t>diamètre 16 turbine FG standard</t>
  </si>
  <si>
    <t>POLISSOIR</t>
  </si>
  <si>
    <t>POLISSOIR FG/CA</t>
  </si>
  <si>
    <t>diamètre 45 contre angle</t>
  </si>
  <si>
    <t>diamètre 100</t>
  </si>
  <si>
    <t>COFFRET POUR ENDO</t>
  </si>
  <si>
    <t>COFFRET POUR PROTHESE</t>
  </si>
  <si>
    <t>COFFRET POUR PROTHESE 2</t>
  </si>
  <si>
    <t>COFFRET POUR RESTAURATION</t>
  </si>
  <si>
    <t>FRAISES</t>
  </si>
  <si>
    <t>AIGUILLES 16 x 0,30 mm</t>
  </si>
  <si>
    <t>AIGUILLES NON SECURISEES 16 x 0,30 mm</t>
  </si>
  <si>
    <t>Complément de gamme (Ajouter autant de lignes que nécessaire) (Ajouter autant de lignes que nécessaire)</t>
  </si>
  <si>
    <t>Complément de gamme (Ajouter autant de lignes que nécessaire) (reassort cartouches, reassort seringues, embouts et autres réferences)</t>
  </si>
  <si>
    <t>Complément de gamme (Ajouter autant de lignes que nécessaire) (Eléments séparés pour réassortiment du coffret (catalyseur, monomère, poudres,mordançage…)</t>
  </si>
  <si>
    <t>Complément de gamme (Ajouter autant de lignes que nécessaire) (gel de morcandage, adhesif en flacon, primer en flacon, tentier, pistomet à compules etc…..)</t>
  </si>
  <si>
    <t xml:space="preserve">Complément de gamme (Ajouter autant de lignes que nécessaire) (Reassort seringues, adhesif, etc….) </t>
  </si>
  <si>
    <t>Complément de gamme (Ajouter autant de lignes que nécessaire) (Ciseaux crantés pour la découpe des gouttières, brossettes pointes imprégnées de carbure de silice, pâtes de polissage diamantées etc…)</t>
  </si>
  <si>
    <t>Complément de gamme (Ajouter autant de lignes que nécessaire) (autre taille)</t>
  </si>
  <si>
    <t>Complément de gamme (Ajouter autant de lignes que nécessaire) (proposer éléments des coffrets à l'unité)</t>
  </si>
  <si>
    <t>SERINGUES POUR ANESTHESIE AUTO-ASPIRANTE</t>
  </si>
  <si>
    <t>Adhésif automordançant photopolymérisable en une étape pour les restaurations directes : en unidose</t>
  </si>
  <si>
    <t>Recharge de 40 seringues (40 x 1,2 ml) avec embouts Gel de peroxyde de carbamide à 10% avec nitrate de potassium et fluorure contenant 20% d'eau, naturel "non parfumé"</t>
  </si>
  <si>
    <t>Recharge de 40 seringues (40 x 1,2 ml) avec embouts Gel de peroxyde de carbamide à 16% avec nitrate de potassium et fluorure contenant 20% d'eau, naturel "non parfumé"</t>
  </si>
  <si>
    <t>Tubes premières molaires maxillaires et mandibulaires droites 22x28</t>
  </si>
  <si>
    <t>Tubes deuxièmes molaires maxillaires et mandibulaires gauches 22x28</t>
  </si>
  <si>
    <t>PIECE A MAIN - MONTEE</t>
  </si>
  <si>
    <t>Plâtre pour prise d'empreinte, blanc (kg)</t>
  </si>
  <si>
    <t>50 par numéro</t>
  </si>
  <si>
    <t>MATÉRIEL POUR DETARTRAGE autoclavable à 134° (pour détartreur Satelec)</t>
  </si>
  <si>
    <t xml:space="preserve">FRAISES BOULE </t>
  </si>
  <si>
    <t xml:space="preserve">contre angle diamètre 14 </t>
  </si>
  <si>
    <t>FRAISES CHIRURGIE</t>
  </si>
  <si>
    <t xml:space="preserve">pièce à main diamètre 23 </t>
  </si>
  <si>
    <t>FRAISES DIAMANTEES</t>
  </si>
  <si>
    <t xml:space="preserve">FRAISES BOULE GRAINS MOYEN </t>
  </si>
  <si>
    <t>diamètre 12 turbine FG standard</t>
  </si>
  <si>
    <t>FRAISES PREPARATION GRAIN MOYEN</t>
  </si>
  <si>
    <t>Solvant des ciments d'obturation canalaire de type eugénate à base d'orange</t>
  </si>
  <si>
    <t>COMPOSITE PHOTOPOLYEISABLE RESTAURATION POSTERIEURE</t>
  </si>
  <si>
    <t>Composite de restauration antérieur et postérieur, radio opaque, photopolymérisable en compules à technologie nano-céramique avec système de teintes simplifiées avec 4 teintes dentine et 3 teintes émail : en unidose</t>
  </si>
  <si>
    <t xml:space="preserve">Système adhésif M&amp;R de la même marque que le composite choisi dans ce lot : Gel de mordançage, Adhésif </t>
  </si>
  <si>
    <t>Composite fluide, radio opaque, photopolymérisable en unidose  avec un système de compule et de canule en acier afin d'avoir un dosage précis de la même marque que le composite choisi dans ce lot</t>
  </si>
  <si>
    <t>Obturateur composé d'un tuteur plastique à 4% recouvert de gutta percha à réchauffer n 25</t>
  </si>
  <si>
    <t>Vérifier en nickel titane de conicité 4 % adaptée aux obturateurs n 20</t>
  </si>
  <si>
    <t>Obturateur composé d'un tuteur plastique recouvert de gutta à réchauffer de conicité adaptée aux instruments de préparation canalaire à conicité variable sur le même instrument F3</t>
  </si>
  <si>
    <t>Anneaux étroits Anneaux disponilbes en deux tailles (nickel titane avec de la fibre de verre renforcée sur les pointes)</t>
  </si>
  <si>
    <t>Résine autopolymérisable liquide violacée</t>
  </si>
  <si>
    <t>FIL BOUCLE COULEUR RÉTRACTION GINGIVALE NON IMPREGNE</t>
  </si>
  <si>
    <t>SYSTÈME DE COLLAGE PHOTOPOLYMERISABLE ATTACHE CERAMIQUE METALLIQUE ORTHODONTIE</t>
  </si>
  <si>
    <t>LIME DESOBTURATION CANALAIRE RETRAITEMENT ENDODONTAIRE</t>
  </si>
  <si>
    <t xml:space="preserve">FRAISES CHIRURGIE BOULE </t>
  </si>
  <si>
    <t xml:space="preserve">COFFRETS SUR MESURE </t>
  </si>
  <si>
    <t>Brossettes en spirale pour contre-angle type Rotoprox fines</t>
  </si>
  <si>
    <t>Coins interdentaires assortis</t>
  </si>
  <si>
    <t xml:space="preserve">Strips à polir : bandes avec plage neutre centrale ; moyen </t>
  </si>
  <si>
    <t>Strips à polir : bandes avec plage neutre centrale ; fin</t>
  </si>
  <si>
    <t xml:space="preserve">Couronnes pédodontiques, dent temporaires et permanentes droites, gauche maxillaires et mandibulaires </t>
  </si>
  <si>
    <t xml:space="preserve">POUR PROTHESE FIXEE ET IMPLANTABLE Résine calcinable pour faire des clés de soudure pour prothèse fixée et implantable et maquette de fonderie </t>
  </si>
  <si>
    <t>Plaquettes de dents pediatriques</t>
  </si>
  <si>
    <t>Mordançage</t>
  </si>
  <si>
    <t>Embout pour mordançage</t>
  </si>
  <si>
    <t>Dispositif de mordançage, pose du primer et collage de l'émail en une seule étape</t>
  </si>
  <si>
    <t>Gel de mordançage en seringue</t>
  </si>
  <si>
    <t xml:space="preserve">Plaque d'ancrage à visée préprothétique et/ou orthodontique </t>
  </si>
  <si>
    <t xml:space="preserve">PLAQUE ANCRAGE A VISEE PREPROTHETIQUE ET/OU ORTHODONTIQUE </t>
  </si>
  <si>
    <t xml:space="preserve">Complément de gamme (les plaques, les vis, instrumentations, consommables et fournitures divers, avec prêt des boites d'ancillage </t>
  </si>
  <si>
    <t>MATÉRIEL POUR RADIOGRAPHIE NUMERIQUE autoclavable à 134° Angulateurs autoclavables 134° pour PLAQUE ERLM</t>
  </si>
  <si>
    <t>INSERTS ULTRA-SONORES POUR DESCELLEMENT DE TENONS VISSES OU COULEES Inserts ultra-sonores, pas de vis satelec, pour descellement de tenons vissés ou coulées</t>
  </si>
  <si>
    <t>POINTE GUIDE ACCESSOIRES POUR CONDENSATION LATERALE A FROID GUTTA</t>
  </si>
  <si>
    <t>TRAITEMENT ET MAINTIEN DE LA QUALITE DE L'EAU DE SOINS DE L'UNIT DENTAIRE</t>
  </si>
  <si>
    <t xml:space="preserve">Solution à utiliser pour le maintien continu de la qualité de l'eau des units de soins dentaires </t>
  </si>
  <si>
    <t>Solution à utiliser pendant les periodes d'inactivité des units de soins dentaires</t>
  </si>
  <si>
    <t>Plaques souples 2 mm d'épaisseur, diametre 120 mm à usage unique</t>
  </si>
  <si>
    <t>Plaques dures 1 mm d'épaisseur, diametre 120 mm à usage unique</t>
  </si>
  <si>
    <t>PLAQUES POUR FACONNAGE THERMOPLASTIQUE RONDES, TRANSPARENTES, INCOLORES, A USAGE UNIQUE</t>
  </si>
  <si>
    <t>Plâtre dur : dureté Brinell 300 kg par cm² au minimum (en kg)</t>
  </si>
  <si>
    <t>Plâtre extra-dur : dureté Brinell 598 kg par cm² au minimum (en kg)</t>
  </si>
  <si>
    <t>Plâtre de synthèse : dureté Brinell 950 kg par cm² au minimum (en kg)</t>
  </si>
  <si>
    <t>Canules d’aspiration pour enfant : diamètre 16 mm. Emballage individuel</t>
  </si>
  <si>
    <t>REDUCTEUR DE CANULES</t>
  </si>
  <si>
    <t>Réducteur de canule pour diamètre de 11 à 16mm</t>
  </si>
  <si>
    <t>REDUCTEUR DE CANULES POUR LA PARODONTOLOGIE</t>
  </si>
  <si>
    <t>TRAITEMENT ENDODONTIQUE / INSTRUMENTS NICKEL TITANE UU</t>
  </si>
  <si>
    <t>Instruments de mise en forme mécanisée séquentielle en rotation continue  en NITI traité thermiquement à section triple hélice dissymétrique  de diamètre 25/100 de conicité 4% et 6% en longueur 21/25/31 mm</t>
  </si>
  <si>
    <t>LIME DE CATHETERISME POUR ROTATION CONTINUE</t>
  </si>
  <si>
    <t>Instrument de mise en forme mécanisée mono instrumentale en rotation continue en NITI traité thermiquement à section variable dissymétrique de diamètre 25/100 de conicité 6% en longueur 21/25/31 mm</t>
  </si>
  <si>
    <t xml:space="preserve">TRAITEMENT ENDODONTIQUE/ INSTRUMENTS NICKEL TITANE A USAGE UNIQUE DE MOUVEMENT DE RECIPROCITE </t>
  </si>
  <si>
    <t>TRAITEMENT ENDODONTIQUE/ INSTRUMENTS NICKEL TITANE A USAGE UNIQUE DE MOUVEMENT DE RECIPROCITE Lime en NiTi avec une conicité de 3% de diamètre apical 14/100 en 21, 25 et 29 mm de long stérile, à usage unique et sous blister</t>
  </si>
  <si>
    <t>20/100 de mm de diamètre et 7% de conicité, longueur 21 mm environ</t>
  </si>
  <si>
    <t>25/100 de mm de diamètre et 7% de conicité longueur 25 mm environ</t>
  </si>
  <si>
    <t xml:space="preserve">ROULEAUX DE COTON SALIVAIRES </t>
  </si>
  <si>
    <t>TAILLE ENFANT</t>
  </si>
  <si>
    <t>Rouleaux de coton salivaire taille Enfants</t>
  </si>
  <si>
    <t>Coffret Résine de collage pour émail,dentine, métaux, composites et céramiques Autopolymérisable</t>
  </si>
  <si>
    <t xml:space="preserve">CANULES PEDIATRIQUES A USAGE UNIQUE  </t>
  </si>
  <si>
    <t>SYSTEME ENDODONTIQUE POUR ROTATION CONTINUE AVEC INSTRUMENT EN NICKEL-TITANE A CONICITE VARIABLE SUR LE MEME INSTRUMENT, autoclavable à 134°</t>
  </si>
  <si>
    <t>Lime K : longueur 21-25-29mm tous diamètres à partir de 6 livrés sous blisters stériles</t>
  </si>
  <si>
    <t>Lime H: longueur 21-25-29mm tous diamètres à partir de 6 livrés sous blisters stériles</t>
  </si>
  <si>
    <t>INSTRUMENTS ENDODONTIQUE NICKEL TITANE UU RECIPROCITE</t>
  </si>
  <si>
    <t xml:space="preserve">INSTRUMENTS NICKEL TITANE A USAGE UNIQUE DE MOUVEMENT DE RECIPROCITE </t>
  </si>
  <si>
    <t>CIRE EXTRA DURE</t>
  </si>
  <si>
    <t>TENONS, CONSOMMABLES &amp; INSTRUMENTS POSE DE TENONS</t>
  </si>
  <si>
    <t>ATTACHES ORTHDONTIQUES autoligaturantes CERAMIQUE</t>
  </si>
  <si>
    <t>ATTACHES ORTHDONTIQUES CERAMIQUE autoligaturantes PRE ENCOLLEES</t>
  </si>
  <si>
    <t>ATTACHES ORTHDONTIQUES  METAL autoligaturantes PRE ENCOLLEES (PRATICIEN)</t>
  </si>
  <si>
    <t>ATTACHES ORTHDONTIQUES autoligaturantes EN METAL</t>
  </si>
  <si>
    <t>CIMENT VERRE IONOMERE A L’EAU SCELLEMENT DEFINITIF</t>
  </si>
  <si>
    <t>INSERTS ULTRA SONORE POUR PREPARATION EN PF (Matériel pour détartreur Satelec)</t>
  </si>
  <si>
    <t>Endo 8</t>
  </si>
  <si>
    <t xml:space="preserve">Complément d'information </t>
  </si>
  <si>
    <t>composition en annexe 1 au CCTP</t>
  </si>
  <si>
    <t>Echantillons</t>
  </si>
  <si>
    <t xml:space="preserve">APPEL D'OFFRES
Fourniture de dispositifs médicaux à usage unique, instrumentation réutilisable et produits dentaires
pour le Centre de Médecine Bucco-Dentaire du CHU Amiens Picardie
</t>
  </si>
  <si>
    <t xml:space="preserve">APPEL D'OFFRES
Fourniture de dispositifs médicaux à usage unique, instrumentation réutilisable et produits dentaires
pour le Centre de Médecine Bucco-Dentaire du CHU Amiens Picardie
</t>
  </si>
  <si>
    <t xml:space="preserve">Quantité prévisionnelle nécessaire à l'ouverture du bâtiment CMBD CHU AMIENS-PICARDIE (non analysée)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</si>
</sst>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_-* #,##0.00\ [$€-40C]_-;\-* #,##0.00\ [$€-40C]_-;_-* &quot;-&quot;??\ [$€-40C]_-;_-@_-"/>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b/>
      <sz val="12"/>
      <name val="Arial"/>
      <family val="2"/>
    </font>
    <font>
      <b/>
      <sz val="15"/>
      <color theme="0"/>
      <name val="Arial"/>
      <family val="2"/>
    </font>
    <font>
      <b/>
      <sz val="9"/>
      <name val="Calibri"/>
      <family val="2"/>
      <scheme val="minor"/>
    </font>
    <font>
      <b/>
      <sz val="9"/>
      <color theme="1"/>
      <name val="Calibri"/>
      <family val="2"/>
      <scheme val="minor"/>
    </font>
    <font>
      <b/>
      <sz val="10"/>
      <color theme="1"/>
      <name val="Calibri"/>
      <family val="2"/>
      <scheme val="minor"/>
    </font>
    <font>
      <sz val="9"/>
      <color theme="1"/>
      <name val="Calibri"/>
      <family val="2"/>
      <scheme val="minor"/>
    </font>
    <font>
      <sz val="10"/>
      <name val="Arial"/>
      <family val="2"/>
    </font>
    <font>
      <sz val="10"/>
      <color theme="1"/>
      <name val="Calibri"/>
      <family val="2"/>
      <scheme val="minor"/>
    </font>
    <font>
      <sz val="15"/>
      <color theme="1"/>
      <name val="Calibri"/>
      <family val="2"/>
      <scheme val="minor"/>
    </font>
    <font>
      <b/>
      <sz val="15"/>
      <name val="Arial"/>
      <family val="2"/>
    </font>
    <font>
      <i/>
      <sz val="12"/>
      <color rgb="FFFF0000"/>
      <name val="Calibri"/>
      <family val="2"/>
      <scheme val="minor"/>
    </font>
    <font>
      <b/>
      <sz val="10"/>
      <name val="Calibri"/>
      <family val="2"/>
      <scheme val="minor"/>
    </font>
    <font>
      <sz val="10"/>
      <name val="Calibri"/>
      <family val="2"/>
      <scheme val="minor"/>
    </font>
    <font>
      <b/>
      <sz val="15"/>
      <color theme="1"/>
      <name val="Calibri"/>
      <family val="2"/>
      <scheme val="minor"/>
    </font>
    <font>
      <b/>
      <i/>
      <sz val="11"/>
      <color theme="1"/>
      <name val="Calibri"/>
      <family val="2"/>
      <scheme val="minor"/>
    </font>
    <font>
      <b/>
      <i/>
      <sz val="11"/>
      <color theme="1"/>
      <name val="Calibri"/>
      <family val="2"/>
    </font>
    <font>
      <sz val="9"/>
      <name val="Calibri"/>
      <family val="2"/>
      <scheme val="minor"/>
    </font>
    <font>
      <b/>
      <sz val="10"/>
      <color rgb="FFFF0000"/>
      <name val="Calibri"/>
      <family val="2"/>
      <scheme val="minor"/>
    </font>
    <font>
      <b/>
      <sz val="8"/>
      <name val="Arial"/>
      <family val="2"/>
    </font>
    <font>
      <sz val="10"/>
      <name val="Arial"/>
      <family val="2"/>
    </font>
    <font>
      <sz val="10"/>
      <color rgb="FFFF0000"/>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s>
  <fills count="11">
    <fill>
      <patternFill patternType="none"/>
    </fill>
    <fill>
      <patternFill patternType="gray125"/>
    </fill>
    <fill>
      <patternFill patternType="solid">
        <fgColor theme="3" tint="0.39997558519241921"/>
        <bgColor indexed="64"/>
      </patternFill>
    </fill>
    <fill>
      <patternFill patternType="solid">
        <fgColor rgb="FFFFFF00"/>
        <bgColor indexed="9"/>
      </patternFill>
    </fill>
    <fill>
      <patternFill patternType="solid">
        <fgColor theme="4" tint="0.59999389629810485"/>
        <bgColor indexed="9"/>
      </patternFill>
    </fill>
    <fill>
      <patternFill patternType="solid">
        <fgColor theme="7" tint="0.59999389629810485"/>
        <bgColor indexed="64"/>
      </patternFill>
    </fill>
    <fill>
      <patternFill patternType="solid">
        <fgColor theme="0"/>
        <bgColor indexed="64"/>
      </patternFill>
    </fill>
    <fill>
      <patternFill patternType="lightGray">
        <bgColor theme="0"/>
      </patternFill>
    </fill>
    <fill>
      <patternFill patternType="solid">
        <fgColor theme="8"/>
        <bgColor indexed="64"/>
      </patternFill>
    </fill>
    <fill>
      <patternFill patternType="solid">
        <fgColor rgb="FF92D050"/>
        <bgColor indexed="9"/>
      </patternFill>
    </fill>
    <fill>
      <patternFill patternType="solid">
        <fgColor rgb="FF92D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6">
    <xf numFmtId="0" fontId="0" fillId="0" borderId="0"/>
    <xf numFmtId="9" fontId="1" fillId="0" borderId="0" applyFont="0" applyFill="0" applyBorder="0" applyAlignment="0" applyProtection="0"/>
    <xf numFmtId="0" fontId="10" fillId="0" borderId="0"/>
    <xf numFmtId="0" fontId="10" fillId="0" borderId="0"/>
    <xf numFmtId="0" fontId="10" fillId="0" borderId="0"/>
    <xf numFmtId="0" fontId="23" fillId="0" borderId="0"/>
  </cellStyleXfs>
  <cellXfs count="105">
    <xf numFmtId="0" fontId="0" fillId="0" borderId="0" xfId="0"/>
    <xf numFmtId="49" fontId="6" fillId="3" borderId="1" xfId="0" applyNumberFormat="1" applyFont="1" applyFill="1" applyBorder="1" applyAlignment="1">
      <alignment horizontal="center" vertical="center" wrapText="1"/>
    </xf>
    <xf numFmtId="3" fontId="6" fillId="3" borderId="1" xfId="0" applyNumberFormat="1" applyFont="1" applyFill="1" applyBorder="1" applyAlignment="1">
      <alignment horizontal="center" vertical="center" wrapText="1"/>
    </xf>
    <xf numFmtId="49" fontId="6" fillId="4" borderId="1" xfId="0" applyNumberFormat="1" applyFont="1" applyFill="1" applyBorder="1" applyAlignment="1">
      <alignment horizontal="center" vertical="center" wrapText="1"/>
    </xf>
    <xf numFmtId="0" fontId="0" fillId="0" borderId="0" xfId="0" applyFill="1"/>
    <xf numFmtId="0" fontId="9" fillId="0" borderId="0" xfId="0" applyFont="1"/>
    <xf numFmtId="0" fontId="3" fillId="0" borderId="0" xfId="0" applyFont="1" applyAlignment="1">
      <alignment horizontal="center"/>
    </xf>
    <xf numFmtId="0" fontId="11" fillId="6" borderId="1" xfId="0" applyFont="1" applyFill="1" applyBorder="1" applyAlignment="1">
      <alignment horizontal="left" vertical="center" wrapText="1"/>
    </xf>
    <xf numFmtId="0" fontId="3" fillId="0" borderId="0" xfId="0" applyFont="1" applyAlignment="1"/>
    <xf numFmtId="0" fontId="4" fillId="0" borderId="0" xfId="0" applyFont="1" applyAlignment="1"/>
    <xf numFmtId="0" fontId="5" fillId="2" borderId="0" xfId="0" applyFont="1" applyFill="1" applyAlignment="1">
      <alignment vertical="center"/>
    </xf>
    <xf numFmtId="0" fontId="2" fillId="0" borderId="0" xfId="0" applyFont="1"/>
    <xf numFmtId="49" fontId="6" fillId="0" borderId="3" xfId="0" applyNumberFormat="1" applyFont="1" applyFill="1" applyBorder="1" applyAlignment="1">
      <alignment horizontal="center" vertical="center" wrapText="1"/>
    </xf>
    <xf numFmtId="3" fontId="6" fillId="0" borderId="3" xfId="0" applyNumberFormat="1" applyFont="1" applyFill="1" applyBorder="1" applyAlignment="1">
      <alignment horizontal="center" vertical="center" wrapText="1"/>
    </xf>
    <xf numFmtId="0" fontId="11" fillId="0" borderId="0" xfId="0" applyFont="1"/>
    <xf numFmtId="49" fontId="15" fillId="3" borderId="1"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0" fontId="16" fillId="6"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3" fontId="7"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0" fontId="17" fillId="8" borderId="2" xfId="0" applyFont="1" applyFill="1" applyBorder="1" applyAlignment="1"/>
    <xf numFmtId="0" fontId="17" fillId="8" borderId="0" xfId="0" applyFont="1" applyFill="1" applyBorder="1" applyAlignment="1"/>
    <xf numFmtId="0" fontId="12" fillId="0" borderId="0" xfId="0" applyFont="1"/>
    <xf numFmtId="0" fontId="18" fillId="0" borderId="0" xfId="0" applyFont="1"/>
    <xf numFmtId="0" fontId="20" fillId="0" borderId="1" xfId="3" applyFont="1" applyBorder="1" applyAlignment="1">
      <alignment vertical="center" wrapText="1"/>
    </xf>
    <xf numFmtId="0" fontId="9" fillId="0" borderId="1" xfId="0" applyFont="1" applyFill="1" applyBorder="1"/>
    <xf numFmtId="9" fontId="9" fillId="0" borderId="1" xfId="1" applyFont="1" applyFill="1" applyBorder="1"/>
    <xf numFmtId="165" fontId="9" fillId="0" borderId="1" xfId="0" applyNumberFormat="1" applyFont="1" applyFill="1" applyBorder="1"/>
    <xf numFmtId="164" fontId="9" fillId="0" borderId="1" xfId="0" applyNumberFormat="1" applyFont="1" applyFill="1" applyBorder="1"/>
    <xf numFmtId="0" fontId="7" fillId="0" borderId="1" xfId="0" applyFont="1" applyFill="1" applyBorder="1" applyAlignment="1">
      <alignment vertical="center" wrapText="1"/>
    </xf>
    <xf numFmtId="0" fontId="8" fillId="6" borderId="4" xfId="0" applyFont="1" applyFill="1" applyBorder="1" applyAlignment="1">
      <alignment vertical="center" wrapText="1"/>
    </xf>
    <xf numFmtId="0" fontId="8" fillId="0" borderId="4" xfId="0" applyFont="1" applyFill="1" applyBorder="1" applyAlignment="1">
      <alignment vertical="center" wrapText="1"/>
    </xf>
    <xf numFmtId="0" fontId="8" fillId="0" borderId="1" xfId="0" applyFont="1" applyFill="1" applyBorder="1" applyAlignment="1">
      <alignment vertical="center" wrapText="1"/>
    </xf>
    <xf numFmtId="0" fontId="8" fillId="6"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0" xfId="0" applyBorder="1"/>
    <xf numFmtId="49" fontId="6" fillId="9" borderId="1" xfId="0" applyNumberFormat="1"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6" borderId="4" xfId="0" applyFont="1" applyFill="1" applyBorder="1" applyAlignment="1">
      <alignment vertical="center"/>
    </xf>
    <xf numFmtId="0" fontId="8" fillId="0" borderId="4" xfId="0" applyFont="1" applyFill="1" applyBorder="1" applyAlignment="1">
      <alignment vertical="center"/>
    </xf>
    <xf numFmtId="0" fontId="15" fillId="0" borderId="4" xfId="0" applyFont="1" applyFill="1" applyBorder="1" applyAlignment="1">
      <alignment vertical="center" wrapText="1"/>
    </xf>
    <xf numFmtId="0" fontId="0" fillId="0" borderId="0" xfId="0"/>
    <xf numFmtId="3" fontId="7" fillId="6" borderId="1" xfId="0" applyNumberFormat="1" applyFont="1" applyFill="1" applyBorder="1" applyAlignment="1">
      <alignment vertical="center" wrapText="1"/>
    </xf>
    <xf numFmtId="0" fontId="9" fillId="0" borderId="1" xfId="0" applyFont="1" applyBorder="1"/>
    <xf numFmtId="9" fontId="9" fillId="0" borderId="1" xfId="1" applyFont="1" applyBorder="1"/>
    <xf numFmtId="164" fontId="9" fillId="0" borderId="1" xfId="0" applyNumberFormat="1" applyFont="1" applyBorder="1"/>
    <xf numFmtId="165" fontId="9" fillId="0" borderId="1" xfId="0" applyNumberFormat="1" applyFont="1" applyBorder="1"/>
    <xf numFmtId="164" fontId="0" fillId="5" borderId="1" xfId="0" applyNumberFormat="1" applyFill="1" applyBorder="1"/>
    <xf numFmtId="0" fontId="9" fillId="7" borderId="1" xfId="0" applyFont="1" applyFill="1" applyBorder="1" applyAlignment="1">
      <alignment horizontal="left" vertical="center" wrapText="1"/>
    </xf>
    <xf numFmtId="0" fontId="2" fillId="5" borderId="1" xfId="0" applyFont="1" applyFill="1" applyBorder="1" applyAlignment="1">
      <alignment vertical="center" wrapText="1"/>
    </xf>
    <xf numFmtId="0" fontId="8" fillId="6" borderId="1" xfId="0" applyFont="1" applyFill="1" applyBorder="1" applyAlignment="1">
      <alignment vertical="center" wrapText="1"/>
    </xf>
    <xf numFmtId="0" fontId="11" fillId="0" borderId="1" xfId="0" applyFont="1" applyBorder="1" applyAlignment="1">
      <alignment horizontal="left" vertical="center" wrapText="1"/>
    </xf>
    <xf numFmtId="0" fontId="2" fillId="5" borderId="1" xfId="0" applyFont="1" applyFill="1" applyBorder="1" applyAlignment="1">
      <alignment horizontal="center" vertical="center" wrapText="1"/>
    </xf>
    <xf numFmtId="0" fontId="2" fillId="0" borderId="0" xfId="0" applyFont="1" applyAlignment="1">
      <alignment horizontal="center"/>
    </xf>
    <xf numFmtId="0" fontId="0" fillId="0" borderId="0" xfId="0" applyAlignment="1">
      <alignment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2" fillId="0" borderId="2"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164" fontId="0" fillId="0" borderId="0" xfId="0" applyNumberFormat="1" applyFill="1" applyBorder="1"/>
    <xf numFmtId="3" fontId="7" fillId="6" borderId="0" xfId="0" applyNumberFormat="1" applyFont="1" applyFill="1" applyBorder="1" applyAlignment="1">
      <alignment vertical="center" wrapText="1"/>
    </xf>
    <xf numFmtId="0" fontId="21" fillId="0" borderId="1" xfId="0" applyFont="1" applyBorder="1" applyAlignment="1">
      <alignment horizontal="center" vertical="center" wrapText="1"/>
    </xf>
    <xf numFmtId="0" fontId="24" fillId="0" borderId="1" xfId="0" applyFont="1" applyBorder="1" applyAlignment="1">
      <alignment horizontal="left" vertical="center" wrapText="1"/>
    </xf>
    <xf numFmtId="0" fontId="0" fillId="0" borderId="1" xfId="0" applyBorder="1"/>
    <xf numFmtId="0" fontId="3"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15" fillId="0" borderId="1" xfId="0" applyFont="1" applyBorder="1" applyAlignment="1">
      <alignment horizontal="left" vertical="center" wrapText="1"/>
    </xf>
    <xf numFmtId="0" fontId="15" fillId="6" borderId="1" xfId="0" applyFont="1" applyFill="1" applyBorder="1" applyAlignment="1">
      <alignment vertical="center" wrapText="1"/>
    </xf>
    <xf numFmtId="0" fontId="16" fillId="0" borderId="1" xfId="0" applyFont="1" applyBorder="1" applyAlignment="1">
      <alignment horizontal="left" vertical="center" wrapText="1"/>
    </xf>
    <xf numFmtId="0" fontId="2" fillId="0" borderId="1" xfId="0" applyFont="1" applyBorder="1" applyAlignment="1">
      <alignment horizontal="center"/>
    </xf>
    <xf numFmtId="0" fontId="2" fillId="5" borderId="6" xfId="0" applyFont="1" applyFill="1" applyBorder="1" applyAlignment="1">
      <alignment vertical="center" wrapText="1"/>
    </xf>
    <xf numFmtId="0" fontId="2" fillId="5" borderId="7" xfId="0" applyFont="1" applyFill="1" applyBorder="1" applyAlignment="1">
      <alignment vertical="center" wrapText="1"/>
    </xf>
    <xf numFmtId="0" fontId="9" fillId="0" borderId="1" xfId="0" applyFont="1" applyFill="1" applyBorder="1" applyAlignment="1">
      <alignment horizontal="left" vertical="center" wrapText="1"/>
    </xf>
    <xf numFmtId="0" fontId="15" fillId="0" borderId="1" xfId="0" applyFont="1" applyBorder="1" applyAlignment="1">
      <alignment horizontal="center" vertical="center" wrapText="1"/>
    </xf>
    <xf numFmtId="0" fontId="25" fillId="0" borderId="0" xfId="0" applyFont="1"/>
    <xf numFmtId="0" fontId="26" fillId="5" borderId="1" xfId="0" applyFont="1" applyFill="1" applyBorder="1" applyAlignment="1">
      <alignment vertical="center" wrapText="1"/>
    </xf>
    <xf numFmtId="0" fontId="26" fillId="5" borderId="1" xfId="0" applyFont="1" applyFill="1" applyBorder="1" applyAlignment="1">
      <alignment horizontal="center" vertical="center" wrapText="1"/>
    </xf>
    <xf numFmtId="164" fontId="25" fillId="5" borderId="1" xfId="0" applyNumberFormat="1" applyFont="1" applyFill="1" applyBorder="1"/>
    <xf numFmtId="3" fontId="6" fillId="6" borderId="1" xfId="0" applyNumberFormat="1" applyFont="1" applyFill="1" applyBorder="1" applyAlignment="1">
      <alignment vertical="center" wrapText="1"/>
    </xf>
    <xf numFmtId="0" fontId="20" fillId="0" borderId="1" xfId="0" applyFont="1" applyBorder="1"/>
    <xf numFmtId="9" fontId="20" fillId="0" borderId="1" xfId="1" applyFont="1" applyBorder="1"/>
    <xf numFmtId="165" fontId="20" fillId="0" borderId="1" xfId="0" applyNumberFormat="1" applyFont="1" applyBorder="1"/>
    <xf numFmtId="164" fontId="20" fillId="0" borderId="1" xfId="0" applyNumberFormat="1" applyFont="1" applyBorder="1"/>
    <xf numFmtId="0" fontId="27" fillId="0" borderId="0" xfId="0" applyFont="1"/>
    <xf numFmtId="0" fontId="20" fillId="7" borderId="1" xfId="0" applyFont="1" applyFill="1" applyBorder="1" applyAlignment="1">
      <alignment horizontal="left" vertical="center" wrapText="1"/>
    </xf>
    <xf numFmtId="0" fontId="15" fillId="0" borderId="0" xfId="0" applyFont="1" applyAlignment="1">
      <alignment horizontal="center"/>
    </xf>
    <xf numFmtId="0" fontId="5" fillId="0" borderId="0" xfId="0" applyFont="1" applyFill="1" applyAlignment="1">
      <alignment horizontal="center" vertical="center"/>
    </xf>
    <xf numFmtId="0" fontId="11" fillId="6" borderId="4" xfId="0" applyFont="1" applyFill="1" applyBorder="1" applyAlignment="1">
      <alignment horizontal="left" vertical="center" wrapText="1"/>
    </xf>
    <xf numFmtId="0" fontId="11" fillId="6" borderId="8" xfId="0" applyFont="1" applyFill="1" applyBorder="1" applyAlignment="1">
      <alignment horizontal="left" vertical="center" wrapText="1"/>
    </xf>
    <xf numFmtId="0" fontId="11" fillId="6" borderId="5" xfId="0" applyFont="1" applyFill="1" applyBorder="1" applyAlignment="1">
      <alignment horizontal="left" vertical="center" wrapText="1"/>
    </xf>
    <xf numFmtId="0" fontId="3"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14" fillId="0" borderId="0" xfId="0" applyFont="1" applyAlignment="1">
      <alignment horizontal="center"/>
    </xf>
    <xf numFmtId="0" fontId="12" fillId="0" borderId="0" xfId="0" applyFont="1" applyAlignment="1">
      <alignment horizontal="center" vertical="top" wrapText="1"/>
    </xf>
    <xf numFmtId="0" fontId="12" fillId="0" borderId="0" xfId="0" applyFont="1" applyAlignment="1">
      <alignment horizontal="center" vertical="top"/>
    </xf>
    <xf numFmtId="0" fontId="13" fillId="0" borderId="0" xfId="0" applyFont="1" applyAlignment="1">
      <alignment horizontal="center"/>
    </xf>
  </cellXfs>
  <cellStyles count="6">
    <cellStyle name="Normal" xfId="0" builtinId="0"/>
    <cellStyle name="Normal 2" xfId="4"/>
    <cellStyle name="Normal 3" xfId="2"/>
    <cellStyle name="Normal 4" xfId="3"/>
    <cellStyle name="Normal 5" xfId="5"/>
    <cellStyle name="Pourcentage" xfId="1" builtinId="5"/>
  </cellStyles>
  <dxfs count="0"/>
  <tableStyles count="0" defaultTableStyle="TableStyleMedium2" defaultPivotStyle="PivotStyleLight16"/>
  <colors>
    <mruColors>
      <color rgb="FFFF9900"/>
      <color rgb="FFFFFFCC"/>
      <color rgb="FFFFFF99"/>
      <color rgb="FF96B0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1305201</xdr:colOff>
      <xdr:row>0</xdr:row>
      <xdr:rowOff>0</xdr:rowOff>
    </xdr:from>
    <xdr:to>
      <xdr:col>13</xdr:col>
      <xdr:colOff>493059</xdr:colOff>
      <xdr:row>3</xdr:row>
      <xdr:rowOff>127000</xdr:rowOff>
    </xdr:to>
    <xdr:pic>
      <xdr:nvPicPr>
        <xdr:cNvPr id="2" name="Image 2" descr="GHT SLS bandeau 10 CH en horizontal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50525" y="0"/>
          <a:ext cx="12578887"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xdr:row>
      <xdr:rowOff>9525</xdr:rowOff>
    </xdr:from>
    <xdr:to>
      <xdr:col>4</xdr:col>
      <xdr:colOff>430696</xdr:colOff>
      <xdr:row>10</xdr:row>
      <xdr:rowOff>22412</xdr:rowOff>
    </xdr:to>
    <xdr:pic>
      <xdr:nvPicPr>
        <xdr:cNvPr id="3" name="Image 2"/>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679201"/>
          <a:ext cx="4711343" cy="774887"/>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254276</xdr:colOff>
      <xdr:row>0</xdr:row>
      <xdr:rowOff>130174</xdr:rowOff>
    </xdr:from>
    <xdr:to>
      <xdr:col>6</xdr:col>
      <xdr:colOff>660761</xdr:colOff>
      <xdr:row>3</xdr:row>
      <xdr:rowOff>31749</xdr:rowOff>
    </xdr:to>
    <xdr:pic>
      <xdr:nvPicPr>
        <xdr:cNvPr id="2" name="Image 2" descr="GHT SLS bandeau 10 CH en horizontal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276" y="130174"/>
          <a:ext cx="4978485" cy="473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W1011"/>
  <sheetViews>
    <sheetView tabSelected="1" view="pageBreakPreview" topLeftCell="A7" zoomScaleNormal="85" zoomScaleSheetLayoutView="100" workbookViewId="0">
      <pane ySplit="11" topLeftCell="A646" activePane="bottomLeft" state="frozen"/>
      <selection activeCell="A7" sqref="A7"/>
      <selection pane="bottomLeft" activeCell="E662" sqref="E662"/>
    </sheetView>
  </sheetViews>
  <sheetFormatPr baseColWidth="10" defaultRowHeight="15" x14ac:dyDescent="0.25"/>
  <cols>
    <col min="1" max="1" width="10" style="43" customWidth="1"/>
    <col min="2" max="2" width="32.7109375" style="43" customWidth="1"/>
    <col min="3" max="3" width="7.7109375" style="43" customWidth="1"/>
    <col min="4" max="4" width="13.5703125" style="43" customWidth="1"/>
    <col min="5" max="5" width="30" style="14" customWidth="1"/>
    <col min="6" max="6" width="27.85546875" style="14" customWidth="1"/>
    <col min="7" max="7" width="15" style="43" customWidth="1"/>
    <col min="8" max="8" width="23.5703125" style="43" customWidth="1"/>
    <col min="9" max="9" width="12.5703125" style="43" customWidth="1"/>
    <col min="10" max="10" width="11.5703125" style="43" customWidth="1"/>
    <col min="11" max="11" width="9.140625" style="43" customWidth="1"/>
    <col min="12" max="12" width="16.5703125" style="43" customWidth="1"/>
    <col min="13" max="13" width="13" style="43" customWidth="1"/>
    <col min="14" max="14" width="17.140625" style="43" customWidth="1"/>
    <col min="15" max="15" width="16.5703125" style="43" bestFit="1" customWidth="1"/>
    <col min="16" max="16" width="22.42578125" style="43" customWidth="1"/>
    <col min="17" max="21" width="11.42578125" style="43"/>
    <col min="22" max="22" width="22.5703125" style="43" customWidth="1"/>
  </cols>
  <sheetData>
    <row r="5" spans="1:23" x14ac:dyDescent="0.25">
      <c r="A5" s="69" t="s">
        <v>0</v>
      </c>
      <c r="B5" s="69"/>
      <c r="C5" s="69"/>
      <c r="D5" s="69"/>
      <c r="E5" s="69"/>
      <c r="F5" s="69"/>
      <c r="G5" s="69"/>
      <c r="H5" s="69"/>
      <c r="I5" s="69"/>
      <c r="J5" s="69"/>
      <c r="K5" s="69"/>
      <c r="L5" s="69"/>
      <c r="M5" s="69"/>
      <c r="N5" s="69"/>
      <c r="O5" s="69"/>
      <c r="P5" s="69"/>
      <c r="Q5" s="69"/>
      <c r="R5" s="69"/>
      <c r="S5" s="69"/>
      <c r="T5" s="69"/>
      <c r="U5" s="69"/>
      <c r="V5" s="69"/>
    </row>
    <row r="6" spans="1:23" ht="56.25" customHeight="1" x14ac:dyDescent="0.25">
      <c r="A6" s="70" t="s">
        <v>20</v>
      </c>
      <c r="B6" s="71"/>
      <c r="C6" s="71"/>
      <c r="D6" s="71"/>
      <c r="E6" s="71"/>
      <c r="F6" s="71"/>
      <c r="G6" s="71"/>
      <c r="H6" s="71"/>
      <c r="I6" s="71"/>
      <c r="J6" s="71"/>
      <c r="K6" s="71"/>
      <c r="L6" s="71"/>
      <c r="M6" s="71"/>
      <c r="N6" s="71"/>
      <c r="O6" s="71"/>
      <c r="P6" s="71"/>
      <c r="Q6" s="71"/>
      <c r="R6" s="71"/>
      <c r="S6" s="71"/>
      <c r="T6" s="71"/>
      <c r="U6" s="71"/>
      <c r="V6" s="71"/>
    </row>
    <row r="7" spans="1:23" s="43" customFormat="1" x14ac:dyDescent="0.25">
      <c r="D7" s="14"/>
    </row>
    <row r="8" spans="1:23" s="43" customFormat="1" x14ac:dyDescent="0.25">
      <c r="D8" s="14"/>
    </row>
    <row r="9" spans="1:23" s="43" customFormat="1" x14ac:dyDescent="0.25">
      <c r="D9" s="14"/>
    </row>
    <row r="10" spans="1:23" s="43" customFormat="1" x14ac:dyDescent="0.25">
      <c r="D10" s="14"/>
    </row>
    <row r="11" spans="1:23" s="43" customFormat="1" x14ac:dyDescent="0.25">
      <c r="A11" s="96"/>
      <c r="B11" s="96"/>
      <c r="C11" s="96"/>
      <c r="D11" s="96"/>
      <c r="E11" s="96"/>
      <c r="F11" s="96"/>
      <c r="G11" s="96"/>
      <c r="H11" s="96"/>
      <c r="I11" s="96"/>
      <c r="J11" s="96"/>
      <c r="K11" s="96"/>
      <c r="L11" s="96"/>
      <c r="M11" s="96"/>
      <c r="N11" s="96"/>
      <c r="O11" s="96"/>
      <c r="P11" s="96"/>
      <c r="Q11" s="96"/>
      <c r="R11" s="96"/>
      <c r="S11" s="96"/>
      <c r="T11" s="96"/>
      <c r="U11" s="96"/>
      <c r="V11" s="96"/>
      <c r="W11" s="96"/>
    </row>
    <row r="12" spans="1:23" s="43" customFormat="1" ht="56.25" customHeight="1" x14ac:dyDescent="0.25">
      <c r="A12" s="97" t="s">
        <v>20</v>
      </c>
      <c r="B12" s="98"/>
      <c r="C12" s="98"/>
      <c r="D12" s="98"/>
      <c r="E12" s="98"/>
      <c r="F12" s="98"/>
      <c r="G12" s="98"/>
      <c r="H12" s="98"/>
      <c r="I12" s="98"/>
      <c r="J12" s="98"/>
      <c r="K12" s="98"/>
      <c r="L12" s="98"/>
      <c r="M12" s="98"/>
      <c r="N12" s="98"/>
      <c r="O12" s="98"/>
      <c r="P12" s="98"/>
      <c r="Q12" s="98"/>
      <c r="R12" s="98"/>
      <c r="S12" s="98"/>
      <c r="T12" s="98"/>
      <c r="U12" s="98"/>
      <c r="V12" s="98"/>
      <c r="W12" s="98"/>
    </row>
    <row r="13" spans="1:23" s="43" customFormat="1" x14ac:dyDescent="0.25">
      <c r="A13" s="69"/>
      <c r="B13" s="69"/>
      <c r="C13" s="69"/>
      <c r="D13" s="91"/>
      <c r="E13" s="69"/>
      <c r="F13" s="69"/>
      <c r="G13" s="69"/>
      <c r="H13" s="69"/>
      <c r="I13" s="69"/>
      <c r="J13" s="69"/>
      <c r="K13" s="69"/>
      <c r="L13" s="69"/>
      <c r="M13" s="69"/>
      <c r="N13" s="69"/>
      <c r="O13" s="69"/>
      <c r="P13" s="69"/>
      <c r="Q13" s="69"/>
      <c r="R13" s="69"/>
    </row>
    <row r="14" spans="1:23" s="43" customFormat="1" ht="36.75" customHeight="1" x14ac:dyDescent="0.25">
      <c r="A14" s="99" t="s">
        <v>788</v>
      </c>
      <c r="B14" s="100"/>
      <c r="C14" s="100"/>
      <c r="D14" s="100"/>
      <c r="E14" s="100"/>
      <c r="F14" s="100"/>
      <c r="G14" s="100"/>
      <c r="H14" s="100"/>
      <c r="I14" s="100"/>
      <c r="J14" s="100"/>
      <c r="K14" s="100"/>
      <c r="L14" s="100"/>
      <c r="M14" s="100"/>
      <c r="N14" s="100"/>
      <c r="O14" s="100"/>
      <c r="P14" s="100"/>
      <c r="Q14" s="100"/>
      <c r="R14" s="100"/>
      <c r="S14" s="100"/>
      <c r="T14" s="100"/>
      <c r="U14" s="100"/>
      <c r="V14" s="100"/>
      <c r="W14" s="100"/>
    </row>
    <row r="15" spans="1:23" s="43" customFormat="1" ht="35.25" customHeight="1" x14ac:dyDescent="0.25">
      <c r="A15" s="100"/>
      <c r="B15" s="100"/>
      <c r="C15" s="100"/>
      <c r="D15" s="100"/>
      <c r="E15" s="100"/>
      <c r="F15" s="100"/>
      <c r="G15" s="100"/>
      <c r="H15" s="100"/>
      <c r="I15" s="100"/>
      <c r="J15" s="100"/>
      <c r="K15" s="100"/>
      <c r="L15" s="100"/>
      <c r="M15" s="100"/>
      <c r="N15" s="100"/>
      <c r="O15" s="100"/>
      <c r="P15" s="100"/>
      <c r="Q15" s="100"/>
      <c r="R15" s="100"/>
      <c r="S15" s="100"/>
      <c r="T15" s="100"/>
      <c r="U15" s="100"/>
      <c r="V15" s="100"/>
      <c r="W15" s="100"/>
    </row>
    <row r="16" spans="1:23" s="4" customFormat="1" ht="19.5" customHeight="1" x14ac:dyDescent="0.25">
      <c r="A16" s="92"/>
      <c r="B16" s="92"/>
      <c r="C16" s="92"/>
      <c r="D16" s="92"/>
      <c r="E16" s="92"/>
      <c r="F16" s="92"/>
      <c r="G16" s="92"/>
      <c r="H16" s="92"/>
      <c r="I16" s="92"/>
      <c r="J16" s="92"/>
      <c r="K16" s="92"/>
      <c r="L16" s="92"/>
      <c r="M16" s="92"/>
      <c r="N16" s="92"/>
      <c r="O16" s="92"/>
      <c r="P16" s="92"/>
      <c r="Q16" s="92"/>
      <c r="R16" s="92"/>
      <c r="S16" s="92"/>
      <c r="T16" s="92"/>
      <c r="U16" s="92"/>
      <c r="V16" s="92"/>
      <c r="W16" s="92"/>
    </row>
    <row r="17" spans="1:22" ht="93.75" customHeight="1" x14ac:dyDescent="0.25">
      <c r="A17" s="1" t="s">
        <v>1</v>
      </c>
      <c r="B17" s="1" t="s">
        <v>2</v>
      </c>
      <c r="C17" s="1" t="s">
        <v>14</v>
      </c>
      <c r="D17" s="38" t="s">
        <v>787</v>
      </c>
      <c r="E17" s="15" t="s">
        <v>23</v>
      </c>
      <c r="F17" s="15" t="s">
        <v>785</v>
      </c>
      <c r="G17" s="2" t="s">
        <v>13</v>
      </c>
      <c r="H17" s="2" t="s">
        <v>790</v>
      </c>
      <c r="I17" s="3" t="s">
        <v>3</v>
      </c>
      <c r="J17" s="3" t="s">
        <v>21</v>
      </c>
      <c r="K17" s="3" t="s">
        <v>22</v>
      </c>
      <c r="L17" s="3" t="s">
        <v>4</v>
      </c>
      <c r="M17" s="3" t="s">
        <v>5</v>
      </c>
      <c r="N17" s="3" t="s">
        <v>6</v>
      </c>
      <c r="O17" s="3" t="s">
        <v>24</v>
      </c>
      <c r="P17" s="3" t="s">
        <v>25</v>
      </c>
      <c r="Q17" s="3" t="s">
        <v>7</v>
      </c>
      <c r="R17" s="3" t="s">
        <v>8</v>
      </c>
      <c r="S17" s="3" t="s">
        <v>9</v>
      </c>
      <c r="T17" s="3" t="s">
        <v>10</v>
      </c>
      <c r="U17" s="3" t="s">
        <v>15</v>
      </c>
      <c r="V17" s="3" t="s">
        <v>11</v>
      </c>
    </row>
    <row r="18" spans="1:22" ht="25.5" x14ac:dyDescent="0.25">
      <c r="A18" s="52">
        <v>1</v>
      </c>
      <c r="B18" s="52" t="s">
        <v>27</v>
      </c>
      <c r="C18" s="35">
        <v>1</v>
      </c>
      <c r="D18" s="36"/>
      <c r="E18" s="7" t="s">
        <v>28</v>
      </c>
      <c r="F18" s="7" t="s">
        <v>29</v>
      </c>
      <c r="G18" s="44">
        <v>400</v>
      </c>
      <c r="H18" s="44">
        <v>150</v>
      </c>
      <c r="I18" s="45"/>
      <c r="J18" s="45"/>
      <c r="K18" s="45"/>
      <c r="L18" s="45"/>
      <c r="M18" s="45"/>
      <c r="N18" s="46"/>
      <c r="O18" s="48"/>
      <c r="P18" s="47">
        <f>O18*(1+N18)</f>
        <v>0</v>
      </c>
      <c r="Q18" s="47">
        <f>SUM(G18:G18)*O18</f>
        <v>0</v>
      </c>
      <c r="R18" s="47">
        <f>SUM(G18:G18)*P18</f>
        <v>0</v>
      </c>
      <c r="S18" s="47"/>
      <c r="T18" s="46"/>
      <c r="U18" s="46"/>
      <c r="V18" s="46"/>
    </row>
    <row r="19" spans="1:22" ht="25.5" x14ac:dyDescent="0.25">
      <c r="A19" s="52">
        <v>1</v>
      </c>
      <c r="B19" s="52" t="s">
        <v>27</v>
      </c>
      <c r="C19" s="35">
        <v>2</v>
      </c>
      <c r="D19" s="36"/>
      <c r="E19" s="7" t="s">
        <v>30</v>
      </c>
      <c r="F19" s="7" t="s">
        <v>31</v>
      </c>
      <c r="G19" s="44">
        <v>30</v>
      </c>
      <c r="H19" s="44">
        <v>10</v>
      </c>
      <c r="I19" s="45"/>
      <c r="J19" s="45"/>
      <c r="K19" s="45"/>
      <c r="L19" s="45"/>
      <c r="M19" s="45"/>
      <c r="N19" s="46"/>
      <c r="O19" s="48"/>
      <c r="P19" s="47">
        <f>O19*(1+N19)</f>
        <v>0</v>
      </c>
      <c r="Q19" s="47">
        <f>SUM(G19:G19)*O19</f>
        <v>0</v>
      </c>
      <c r="R19" s="47">
        <f>SUM(G19:G19)*P19</f>
        <v>0</v>
      </c>
      <c r="S19" s="47"/>
      <c r="T19" s="46"/>
      <c r="U19" s="46"/>
      <c r="V19" s="46"/>
    </row>
    <row r="20" spans="1:22" ht="25.5" x14ac:dyDescent="0.25">
      <c r="A20" s="52">
        <v>1</v>
      </c>
      <c r="B20" s="52" t="s">
        <v>27</v>
      </c>
      <c r="C20" s="35">
        <v>3</v>
      </c>
      <c r="D20" s="36"/>
      <c r="E20" s="7" t="s">
        <v>32</v>
      </c>
      <c r="F20" s="7" t="s">
        <v>33</v>
      </c>
      <c r="G20" s="44">
        <v>30</v>
      </c>
      <c r="H20" s="44">
        <v>10</v>
      </c>
      <c r="I20" s="45"/>
      <c r="J20" s="45"/>
      <c r="K20" s="45"/>
      <c r="L20" s="45"/>
      <c r="M20" s="45"/>
      <c r="N20" s="46"/>
      <c r="O20" s="48"/>
      <c r="P20" s="47">
        <f>O20*(1+N20)</f>
        <v>0</v>
      </c>
      <c r="Q20" s="47">
        <f>SUM(G20:G20)*O20</f>
        <v>0</v>
      </c>
      <c r="R20" s="47">
        <f>SUM(G20:G20)*P20</f>
        <v>0</v>
      </c>
      <c r="S20" s="47"/>
      <c r="T20" s="46"/>
      <c r="U20" s="46"/>
      <c r="V20" s="46"/>
    </row>
    <row r="21" spans="1:22" ht="51" x14ac:dyDescent="0.25">
      <c r="A21" s="52">
        <v>1</v>
      </c>
      <c r="B21" s="52" t="s">
        <v>27</v>
      </c>
      <c r="C21" s="35">
        <v>4</v>
      </c>
      <c r="D21" s="39">
        <v>1</v>
      </c>
      <c r="E21" s="7" t="s">
        <v>34</v>
      </c>
      <c r="F21" s="7" t="s">
        <v>35</v>
      </c>
      <c r="G21" s="44">
        <v>10</v>
      </c>
      <c r="H21" s="44">
        <v>10</v>
      </c>
      <c r="I21" s="45"/>
      <c r="J21" s="45"/>
      <c r="K21" s="45"/>
      <c r="L21" s="45"/>
      <c r="M21" s="45"/>
      <c r="N21" s="46"/>
      <c r="O21" s="48"/>
      <c r="P21" s="47">
        <f>O21*(1+N21)</f>
        <v>0</v>
      </c>
      <c r="Q21" s="47">
        <f>SUM(G21:G21)*O21</f>
        <v>0</v>
      </c>
      <c r="R21" s="47">
        <f>SUM(G21:G21)*P21</f>
        <v>0</v>
      </c>
      <c r="S21" s="47"/>
      <c r="T21" s="46"/>
      <c r="U21" s="46"/>
      <c r="V21" s="46"/>
    </row>
    <row r="22" spans="1:22" ht="15" customHeight="1" x14ac:dyDescent="0.25">
      <c r="A22" s="52">
        <v>1</v>
      </c>
      <c r="B22" s="52" t="s">
        <v>27</v>
      </c>
      <c r="C22" s="35"/>
      <c r="D22" s="36"/>
      <c r="E22" s="93" t="s">
        <v>687</v>
      </c>
      <c r="F22" s="7"/>
      <c r="G22" s="50"/>
      <c r="H22" s="50"/>
      <c r="I22" s="45"/>
      <c r="J22" s="45"/>
      <c r="K22" s="45"/>
      <c r="L22" s="45"/>
      <c r="M22" s="45"/>
      <c r="N22" s="46"/>
      <c r="O22" s="48"/>
      <c r="P22" s="47"/>
      <c r="Q22" s="50"/>
      <c r="R22" s="50"/>
      <c r="S22" s="47"/>
      <c r="T22" s="46"/>
      <c r="U22" s="46"/>
      <c r="V22" s="46"/>
    </row>
    <row r="23" spans="1:22" x14ac:dyDescent="0.25">
      <c r="A23" s="52">
        <v>1</v>
      </c>
      <c r="B23" s="52" t="s">
        <v>27</v>
      </c>
      <c r="C23" s="35"/>
      <c r="D23" s="36"/>
      <c r="E23" s="94"/>
      <c r="F23" s="7"/>
      <c r="G23" s="50"/>
      <c r="H23" s="50"/>
      <c r="I23" s="45"/>
      <c r="J23" s="45"/>
      <c r="K23" s="45"/>
      <c r="L23" s="45"/>
      <c r="M23" s="45"/>
      <c r="N23" s="46"/>
      <c r="O23" s="48"/>
      <c r="P23" s="47"/>
      <c r="Q23" s="50"/>
      <c r="R23" s="50"/>
      <c r="S23" s="47"/>
      <c r="T23" s="46"/>
      <c r="U23" s="46"/>
      <c r="V23" s="46"/>
    </row>
    <row r="24" spans="1:22" x14ac:dyDescent="0.25">
      <c r="A24" s="52">
        <v>1</v>
      </c>
      <c r="B24" s="52" t="s">
        <v>27</v>
      </c>
      <c r="C24" s="35"/>
      <c r="D24" s="36"/>
      <c r="E24" s="95"/>
      <c r="F24" s="7"/>
      <c r="G24" s="50"/>
      <c r="H24" s="50"/>
      <c r="I24" s="45"/>
      <c r="J24" s="45"/>
      <c r="K24" s="45"/>
      <c r="L24" s="45"/>
      <c r="M24" s="45"/>
      <c r="N24" s="46"/>
      <c r="O24" s="48"/>
      <c r="P24" s="47"/>
      <c r="Q24" s="50"/>
      <c r="R24" s="50"/>
      <c r="S24" s="47"/>
      <c r="T24" s="46"/>
      <c r="U24" s="46"/>
      <c r="V24" s="46"/>
    </row>
    <row r="25" spans="1:22" ht="15" customHeight="1" x14ac:dyDescent="0.25">
      <c r="A25" s="76"/>
      <c r="B25" s="77"/>
      <c r="C25" s="77"/>
      <c r="D25" s="77"/>
      <c r="E25" s="77"/>
      <c r="F25" s="77"/>
      <c r="G25" s="77"/>
      <c r="H25" s="77"/>
      <c r="I25" s="77"/>
      <c r="J25" s="77"/>
      <c r="K25" s="77"/>
      <c r="L25" s="77"/>
      <c r="M25" s="77"/>
      <c r="N25" s="77"/>
      <c r="O25" s="77"/>
      <c r="P25" s="76" t="s">
        <v>12</v>
      </c>
      <c r="Q25" s="49">
        <f>SUM(Q18:Q22)</f>
        <v>0</v>
      </c>
      <c r="R25" s="49">
        <f>SUM(R18:R22)</f>
        <v>0</v>
      </c>
    </row>
    <row r="27" spans="1:22" ht="25.5" x14ac:dyDescent="0.25">
      <c r="A27" s="52">
        <v>2</v>
      </c>
      <c r="B27" s="34" t="s">
        <v>36</v>
      </c>
      <c r="C27" s="35">
        <v>1</v>
      </c>
      <c r="D27" s="39">
        <v>1</v>
      </c>
      <c r="E27" s="18" t="s">
        <v>37</v>
      </c>
      <c r="F27" s="7"/>
      <c r="G27" s="44">
        <v>2</v>
      </c>
      <c r="H27" s="44">
        <v>2</v>
      </c>
      <c r="I27" s="45"/>
      <c r="J27" s="45"/>
      <c r="K27" s="45"/>
      <c r="L27" s="45"/>
      <c r="M27" s="45"/>
      <c r="N27" s="46"/>
      <c r="O27" s="48"/>
      <c r="P27" s="47">
        <f>O27*(1+N27)</f>
        <v>0</v>
      </c>
      <c r="Q27" s="47">
        <f>SUM(G27:G27)*O27</f>
        <v>0</v>
      </c>
      <c r="R27" s="47">
        <f>SUM(G27:G27)*P27</f>
        <v>0</v>
      </c>
      <c r="S27" s="47"/>
      <c r="T27" s="46"/>
      <c r="U27" s="46"/>
      <c r="V27" s="46"/>
    </row>
    <row r="28" spans="1:22" ht="51" x14ac:dyDescent="0.25">
      <c r="A28" s="52">
        <v>2</v>
      </c>
      <c r="B28" s="34" t="s">
        <v>36</v>
      </c>
      <c r="C28" s="35"/>
      <c r="D28" s="36"/>
      <c r="E28" s="18" t="s">
        <v>687</v>
      </c>
      <c r="F28" s="18"/>
      <c r="G28" s="50"/>
      <c r="H28" s="50"/>
      <c r="I28" s="45"/>
      <c r="J28" s="45"/>
      <c r="K28" s="45"/>
      <c r="L28" s="45"/>
      <c r="M28" s="45"/>
      <c r="N28" s="46"/>
      <c r="O28" s="48"/>
      <c r="P28" s="47"/>
      <c r="Q28" s="50"/>
      <c r="R28" s="50"/>
      <c r="S28" s="47"/>
      <c r="T28" s="46"/>
      <c r="U28" s="46"/>
      <c r="V28" s="46"/>
    </row>
    <row r="29" spans="1:22" ht="15" customHeight="1" x14ac:dyDescent="0.25">
      <c r="A29" s="51"/>
      <c r="B29" s="51"/>
      <c r="C29" s="51"/>
      <c r="D29" s="51"/>
      <c r="E29" s="51"/>
      <c r="F29" s="51"/>
      <c r="G29" s="51"/>
      <c r="H29" s="51"/>
      <c r="I29" s="51"/>
      <c r="J29" s="51"/>
      <c r="K29" s="51"/>
      <c r="L29" s="51"/>
      <c r="M29" s="51"/>
      <c r="N29" s="51"/>
      <c r="O29" s="51"/>
      <c r="P29" s="51" t="s">
        <v>12</v>
      </c>
      <c r="Q29" s="49">
        <f>SUM(Q27:Q28)</f>
        <v>0</v>
      </c>
      <c r="R29" s="49">
        <f>SUM(R27:R28)</f>
        <v>0</v>
      </c>
    </row>
    <row r="31" spans="1:22" ht="25.5" x14ac:dyDescent="0.25">
      <c r="A31" s="32">
        <v>3</v>
      </c>
      <c r="B31" s="34" t="s">
        <v>39</v>
      </c>
      <c r="C31" s="21">
        <v>1</v>
      </c>
      <c r="D31" s="21"/>
      <c r="E31" s="26" t="s">
        <v>40</v>
      </c>
      <c r="F31" s="26"/>
      <c r="G31" s="44">
        <v>7</v>
      </c>
      <c r="H31" s="44">
        <v>4</v>
      </c>
      <c r="I31" s="45"/>
      <c r="J31" s="45"/>
      <c r="K31" s="45"/>
      <c r="L31" s="45"/>
      <c r="M31" s="45"/>
      <c r="N31" s="46"/>
      <c r="O31" s="48"/>
      <c r="P31" s="47">
        <f t="shared" ref="P31" si="0">O31*(1+N31)</f>
        <v>0</v>
      </c>
      <c r="Q31" s="47">
        <f>SUM(G31:G31)*O31</f>
        <v>0</v>
      </c>
      <c r="R31" s="47">
        <f>SUM(G31:G31)*P31</f>
        <v>0</v>
      </c>
      <c r="S31" s="47"/>
      <c r="T31" s="46"/>
      <c r="U31" s="46"/>
      <c r="V31" s="46"/>
    </row>
    <row r="32" spans="1:22" ht="51" x14ac:dyDescent="0.25">
      <c r="A32" s="32">
        <v>3</v>
      </c>
      <c r="B32" s="34" t="s">
        <v>39</v>
      </c>
      <c r="C32" s="21"/>
      <c r="D32" s="21"/>
      <c r="E32" s="18" t="s">
        <v>687</v>
      </c>
      <c r="F32" s="19"/>
      <c r="G32" s="50"/>
      <c r="H32" s="50"/>
      <c r="I32" s="45"/>
      <c r="J32" s="45"/>
      <c r="K32" s="45"/>
      <c r="L32" s="45"/>
      <c r="M32" s="45"/>
      <c r="N32" s="46"/>
      <c r="O32" s="48"/>
      <c r="P32" s="47"/>
      <c r="Q32" s="50"/>
      <c r="R32" s="50"/>
      <c r="S32" s="47"/>
      <c r="T32" s="46"/>
      <c r="U32" s="46"/>
      <c r="V32" s="46"/>
    </row>
    <row r="33" spans="1:22" ht="15" customHeight="1" x14ac:dyDescent="0.25">
      <c r="A33" s="51"/>
      <c r="B33" s="51"/>
      <c r="C33" s="51"/>
      <c r="D33" s="51"/>
      <c r="E33" s="51"/>
      <c r="F33" s="51"/>
      <c r="G33" s="51"/>
      <c r="H33" s="51"/>
      <c r="I33" s="51"/>
      <c r="J33" s="51"/>
      <c r="K33" s="51"/>
      <c r="L33" s="51"/>
      <c r="M33" s="51"/>
      <c r="N33" s="51"/>
      <c r="O33" s="51"/>
      <c r="P33" s="51" t="s">
        <v>12</v>
      </c>
      <c r="Q33" s="49">
        <f>SUM(Q31:Q31)</f>
        <v>0</v>
      </c>
      <c r="R33" s="49">
        <f>SUM(R31:R31)</f>
        <v>0</v>
      </c>
    </row>
    <row r="35" spans="1:22" ht="25.5" x14ac:dyDescent="0.25">
      <c r="A35" s="32">
        <v>4</v>
      </c>
      <c r="B35" s="33" t="s">
        <v>41</v>
      </c>
      <c r="C35" s="36">
        <v>1</v>
      </c>
      <c r="D35" s="36"/>
      <c r="E35" s="18" t="s">
        <v>42</v>
      </c>
      <c r="F35" s="18" t="s">
        <v>43</v>
      </c>
      <c r="G35" s="44">
        <v>15</v>
      </c>
      <c r="H35" s="44">
        <v>10</v>
      </c>
      <c r="I35" s="45"/>
      <c r="J35" s="45"/>
      <c r="K35" s="45"/>
      <c r="L35" s="45"/>
      <c r="M35" s="45"/>
      <c r="N35" s="46"/>
      <c r="O35" s="48"/>
      <c r="P35" s="47">
        <f t="shared" ref="P35" si="1">O35*(1+N35)</f>
        <v>0</v>
      </c>
      <c r="Q35" s="47">
        <f>SUM(G35:G35)*O35</f>
        <v>0</v>
      </c>
      <c r="R35" s="47">
        <f>SUM(G35:G35)*P35</f>
        <v>0</v>
      </c>
      <c r="S35" s="47"/>
      <c r="T35" s="46"/>
      <c r="U35" s="46"/>
      <c r="V35" s="46"/>
    </row>
    <row r="36" spans="1:22" ht="25.5" x14ac:dyDescent="0.25">
      <c r="A36" s="32">
        <v>4</v>
      </c>
      <c r="B36" s="33" t="s">
        <v>41</v>
      </c>
      <c r="C36" s="36">
        <v>2</v>
      </c>
      <c r="D36" s="36"/>
      <c r="E36" s="18" t="s">
        <v>44</v>
      </c>
      <c r="F36" s="18" t="s">
        <v>45</v>
      </c>
      <c r="G36" s="44">
        <v>20</v>
      </c>
      <c r="H36" s="44">
        <v>16</v>
      </c>
      <c r="I36" s="45"/>
      <c r="J36" s="45"/>
      <c r="K36" s="45"/>
      <c r="L36" s="45"/>
      <c r="M36" s="45"/>
      <c r="N36" s="46"/>
      <c r="O36" s="48"/>
      <c r="P36" s="47">
        <f t="shared" ref="P36" si="2">O36*(1+N36)</f>
        <v>0</v>
      </c>
      <c r="Q36" s="47">
        <f>SUM(G36:G36)*O36</f>
        <v>0</v>
      </c>
      <c r="R36" s="47">
        <f>SUM(G36:G36)*P36</f>
        <v>0</v>
      </c>
      <c r="S36" s="47"/>
      <c r="T36" s="46"/>
      <c r="U36" s="46"/>
      <c r="V36" s="46"/>
    </row>
    <row r="37" spans="1:22" ht="51" x14ac:dyDescent="0.25">
      <c r="A37" s="32">
        <v>4</v>
      </c>
      <c r="B37" s="33" t="s">
        <v>41</v>
      </c>
      <c r="C37" s="36"/>
      <c r="D37" s="36"/>
      <c r="E37" s="18" t="s">
        <v>687</v>
      </c>
      <c r="F37" s="18"/>
      <c r="G37" s="50"/>
      <c r="H37" s="50"/>
      <c r="I37" s="45"/>
      <c r="J37" s="45"/>
      <c r="K37" s="45"/>
      <c r="L37" s="45"/>
      <c r="M37" s="45"/>
      <c r="N37" s="46"/>
      <c r="O37" s="48"/>
      <c r="P37" s="47"/>
      <c r="Q37" s="50"/>
      <c r="R37" s="50"/>
      <c r="S37" s="47"/>
      <c r="T37" s="46"/>
      <c r="U37" s="46"/>
      <c r="V37" s="46"/>
    </row>
    <row r="38" spans="1:22" ht="15" customHeight="1" x14ac:dyDescent="0.25">
      <c r="A38" s="51"/>
      <c r="B38" s="51"/>
      <c r="C38" s="51"/>
      <c r="D38" s="51"/>
      <c r="E38" s="51"/>
      <c r="F38" s="51"/>
      <c r="G38" s="51"/>
      <c r="H38" s="51"/>
      <c r="I38" s="51"/>
      <c r="J38" s="51"/>
      <c r="K38" s="51"/>
      <c r="L38" s="51"/>
      <c r="M38" s="51"/>
      <c r="N38" s="51"/>
      <c r="O38" s="51"/>
      <c r="P38" s="51" t="s">
        <v>12</v>
      </c>
      <c r="Q38" s="49">
        <f>SUM(Q35:Q37)</f>
        <v>0</v>
      </c>
      <c r="R38" s="49">
        <f>SUM(R35:R37)</f>
        <v>0</v>
      </c>
    </row>
    <row r="40" spans="1:22" ht="51" x14ac:dyDescent="0.25">
      <c r="A40" s="32">
        <v>5</v>
      </c>
      <c r="B40" s="33" t="s">
        <v>46</v>
      </c>
      <c r="C40" s="36">
        <v>1</v>
      </c>
      <c r="D40" s="36"/>
      <c r="E40" s="18" t="s">
        <v>47</v>
      </c>
      <c r="F40" s="18" t="s">
        <v>48</v>
      </c>
      <c r="G40" s="44">
        <v>40</v>
      </c>
      <c r="H40" s="44">
        <v>12</v>
      </c>
      <c r="I40" s="45"/>
      <c r="J40" s="45"/>
      <c r="K40" s="45"/>
      <c r="L40" s="45"/>
      <c r="M40" s="45"/>
      <c r="N40" s="46"/>
      <c r="O40" s="48"/>
      <c r="P40" s="47">
        <f t="shared" ref="P40" si="3">O40*(1+N40)</f>
        <v>0</v>
      </c>
      <c r="Q40" s="47">
        <f>SUM(G40:G40)*O40</f>
        <v>0</v>
      </c>
      <c r="R40" s="47">
        <f>SUM(G40:G40)*P40</f>
        <v>0</v>
      </c>
      <c r="S40" s="47"/>
      <c r="T40" s="46"/>
      <c r="U40" s="46"/>
      <c r="V40" s="46"/>
    </row>
    <row r="41" spans="1:22" ht="38.25" x14ac:dyDescent="0.25">
      <c r="A41" s="32">
        <v>5</v>
      </c>
      <c r="B41" s="33" t="s">
        <v>46</v>
      </c>
      <c r="C41" s="36">
        <v>2</v>
      </c>
      <c r="D41" s="36"/>
      <c r="E41" s="18" t="s">
        <v>49</v>
      </c>
      <c r="F41" s="18" t="s">
        <v>50</v>
      </c>
      <c r="G41" s="44">
        <v>5</v>
      </c>
      <c r="H41" s="44"/>
      <c r="I41" s="45"/>
      <c r="J41" s="45"/>
      <c r="K41" s="45"/>
      <c r="L41" s="45"/>
      <c r="M41" s="45"/>
      <c r="N41" s="46"/>
      <c r="O41" s="48"/>
      <c r="P41" s="47">
        <f t="shared" ref="P41" si="4">O41*(1+N41)</f>
        <v>0</v>
      </c>
      <c r="Q41" s="47">
        <f>SUM(G41:G41)*O41</f>
        <v>0</v>
      </c>
      <c r="R41" s="47">
        <f>SUM(G41:G41)*P41</f>
        <v>0</v>
      </c>
      <c r="S41" s="47"/>
      <c r="T41" s="46"/>
      <c r="U41" s="46"/>
      <c r="V41" s="46"/>
    </row>
    <row r="42" spans="1:22" ht="51" x14ac:dyDescent="0.25">
      <c r="A42" s="32">
        <v>5</v>
      </c>
      <c r="B42" s="33" t="s">
        <v>46</v>
      </c>
      <c r="C42" s="36"/>
      <c r="D42" s="36"/>
      <c r="E42" s="18" t="s">
        <v>687</v>
      </c>
      <c r="F42" s="18"/>
      <c r="G42" s="50"/>
      <c r="H42" s="50"/>
      <c r="I42" s="45"/>
      <c r="J42" s="45"/>
      <c r="K42" s="45"/>
      <c r="L42" s="45"/>
      <c r="M42" s="45"/>
      <c r="N42" s="46"/>
      <c r="O42" s="48"/>
      <c r="P42" s="47"/>
      <c r="Q42" s="50"/>
      <c r="R42" s="50"/>
      <c r="S42" s="47"/>
      <c r="T42" s="46"/>
      <c r="U42" s="46"/>
      <c r="V42" s="46"/>
    </row>
    <row r="43" spans="1:22" ht="15" customHeight="1" x14ac:dyDescent="0.25">
      <c r="A43" s="51"/>
      <c r="B43" s="51"/>
      <c r="C43" s="51"/>
      <c r="D43" s="51"/>
      <c r="E43" s="51"/>
      <c r="F43" s="51"/>
      <c r="G43" s="51"/>
      <c r="H43" s="51"/>
      <c r="I43" s="51"/>
      <c r="J43" s="51"/>
      <c r="K43" s="51"/>
      <c r="L43" s="51"/>
      <c r="M43" s="51"/>
      <c r="N43" s="51"/>
      <c r="O43" s="51"/>
      <c r="P43" s="51" t="s">
        <v>12</v>
      </c>
      <c r="Q43" s="49">
        <f>SUM(Q40:Q41)</f>
        <v>0</v>
      </c>
      <c r="R43" s="49">
        <f>SUM(R40:R41)</f>
        <v>0</v>
      </c>
    </row>
    <row r="44" spans="1:22" x14ac:dyDescent="0.25">
      <c r="E44" s="18"/>
      <c r="F44" s="18"/>
    </row>
    <row r="45" spans="1:22" ht="25.5" x14ac:dyDescent="0.25">
      <c r="A45" s="32">
        <v>6</v>
      </c>
      <c r="B45" s="33" t="s">
        <v>51</v>
      </c>
      <c r="C45" s="36">
        <v>1</v>
      </c>
      <c r="D45" s="36"/>
      <c r="E45" s="18" t="s">
        <v>52</v>
      </c>
      <c r="F45" s="18" t="s">
        <v>53</v>
      </c>
      <c r="G45" s="44">
        <v>3000</v>
      </c>
      <c r="H45" s="44">
        <v>1500</v>
      </c>
      <c r="I45" s="45"/>
      <c r="J45" s="45"/>
      <c r="K45" s="45"/>
      <c r="L45" s="45"/>
      <c r="M45" s="45"/>
      <c r="N45" s="46"/>
      <c r="O45" s="48"/>
      <c r="P45" s="47">
        <f t="shared" ref="P45" si="5">O45*(1+N45)</f>
        <v>0</v>
      </c>
      <c r="Q45" s="47">
        <f>SUM(G45:G45)*O45</f>
        <v>0</v>
      </c>
      <c r="R45" s="47">
        <f>SUM(G45:G45)*P45</f>
        <v>0</v>
      </c>
      <c r="S45" s="47"/>
      <c r="T45" s="46"/>
      <c r="U45" s="46"/>
      <c r="V45" s="46"/>
    </row>
    <row r="46" spans="1:22" ht="63.75" x14ac:dyDescent="0.25">
      <c r="A46" s="32">
        <v>6</v>
      </c>
      <c r="B46" s="33" t="s">
        <v>51</v>
      </c>
      <c r="C46" s="36">
        <v>2</v>
      </c>
      <c r="D46" s="36"/>
      <c r="E46" s="18" t="s">
        <v>54</v>
      </c>
      <c r="F46" s="18" t="s">
        <v>670</v>
      </c>
      <c r="G46" s="44">
        <v>70</v>
      </c>
      <c r="H46" s="44">
        <v>40</v>
      </c>
      <c r="I46" s="45"/>
      <c r="J46" s="45"/>
      <c r="K46" s="45"/>
      <c r="L46" s="45"/>
      <c r="M46" s="45"/>
      <c r="N46" s="46"/>
      <c r="O46" s="48"/>
      <c r="P46" s="47">
        <f t="shared" ref="P46" si="6">O46*(1+N46)</f>
        <v>0</v>
      </c>
      <c r="Q46" s="47">
        <f>SUM(G46:G46)*O46</f>
        <v>0</v>
      </c>
      <c r="R46" s="47">
        <f>SUM(G46:G46)*P46</f>
        <v>0</v>
      </c>
      <c r="S46" s="47"/>
      <c r="T46" s="46"/>
      <c r="U46" s="46"/>
      <c r="V46" s="46"/>
    </row>
    <row r="47" spans="1:22" ht="51" x14ac:dyDescent="0.25">
      <c r="A47" s="32">
        <v>6</v>
      </c>
      <c r="B47" s="33" t="s">
        <v>51</v>
      </c>
      <c r="C47" s="36"/>
      <c r="D47" s="36"/>
      <c r="E47" s="18" t="s">
        <v>687</v>
      </c>
      <c r="F47" s="18"/>
      <c r="G47" s="50"/>
      <c r="H47" s="50"/>
      <c r="I47" s="45"/>
      <c r="J47" s="45"/>
      <c r="K47" s="45"/>
      <c r="L47" s="45"/>
      <c r="M47" s="45"/>
      <c r="N47" s="46"/>
      <c r="O47" s="48"/>
      <c r="P47" s="47"/>
      <c r="Q47" s="50"/>
      <c r="R47" s="50"/>
      <c r="S47" s="47"/>
      <c r="T47" s="46"/>
      <c r="U47" s="46"/>
      <c r="V47" s="46"/>
    </row>
    <row r="48" spans="1:22" ht="15" customHeight="1" x14ac:dyDescent="0.25">
      <c r="A48" s="51"/>
      <c r="B48" s="51"/>
      <c r="C48" s="51"/>
      <c r="D48" s="51"/>
      <c r="E48" s="51"/>
      <c r="F48" s="51"/>
      <c r="G48" s="51"/>
      <c r="H48" s="51"/>
      <c r="I48" s="51"/>
      <c r="J48" s="51"/>
      <c r="K48" s="51"/>
      <c r="L48" s="51"/>
      <c r="M48" s="51"/>
      <c r="N48" s="51"/>
      <c r="O48" s="51"/>
      <c r="P48" s="51" t="s">
        <v>12</v>
      </c>
      <c r="Q48" s="49">
        <f>SUM(Q45:Q47)</f>
        <v>0</v>
      </c>
      <c r="R48" s="49">
        <f>SUM(R45:R47)</f>
        <v>0</v>
      </c>
    </row>
    <row r="50" spans="1:22" ht="38.25" x14ac:dyDescent="0.25">
      <c r="A50" s="32">
        <v>7</v>
      </c>
      <c r="B50" s="32" t="s">
        <v>55</v>
      </c>
      <c r="C50" s="35">
        <v>1</v>
      </c>
      <c r="D50" s="35"/>
      <c r="E50" s="18" t="s">
        <v>56</v>
      </c>
      <c r="F50" s="18" t="s">
        <v>57</v>
      </c>
      <c r="G50" s="44">
        <v>10</v>
      </c>
      <c r="H50" s="44">
        <v>10</v>
      </c>
      <c r="I50" s="45"/>
      <c r="J50" s="45"/>
      <c r="K50" s="45"/>
      <c r="L50" s="45"/>
      <c r="M50" s="45"/>
      <c r="N50" s="46"/>
      <c r="O50" s="48"/>
      <c r="P50" s="47">
        <f t="shared" ref="P50" si="7">O50*(1+N50)</f>
        <v>0</v>
      </c>
      <c r="Q50" s="47">
        <f>SUM(G50:G50)*O50</f>
        <v>0</v>
      </c>
      <c r="R50" s="47">
        <f>SUM(G50:G50)*P50</f>
        <v>0</v>
      </c>
      <c r="S50" s="47"/>
      <c r="T50" s="46"/>
      <c r="U50" s="46"/>
      <c r="V50" s="46"/>
    </row>
    <row r="51" spans="1:22" ht="51" x14ac:dyDescent="0.25">
      <c r="A51" s="32">
        <v>7</v>
      </c>
      <c r="B51" s="32" t="s">
        <v>55</v>
      </c>
      <c r="C51" s="35"/>
      <c r="D51" s="35"/>
      <c r="E51" s="18" t="s">
        <v>687</v>
      </c>
      <c r="F51" s="18"/>
      <c r="G51" s="50"/>
      <c r="H51" s="50"/>
      <c r="I51" s="45"/>
      <c r="J51" s="45"/>
      <c r="K51" s="45"/>
      <c r="L51" s="45"/>
      <c r="M51" s="45"/>
      <c r="N51" s="46"/>
      <c r="O51" s="48"/>
      <c r="P51" s="47"/>
      <c r="Q51" s="50"/>
      <c r="R51" s="50"/>
      <c r="S51" s="47"/>
      <c r="T51" s="46"/>
      <c r="U51" s="46"/>
      <c r="V51" s="46"/>
    </row>
    <row r="52" spans="1:22" ht="15" customHeight="1" x14ac:dyDescent="0.25">
      <c r="A52" s="51"/>
      <c r="B52" s="51"/>
      <c r="C52" s="51"/>
      <c r="D52" s="51"/>
      <c r="E52" s="51"/>
      <c r="F52" s="51"/>
      <c r="G52" s="51"/>
      <c r="H52" s="51"/>
      <c r="I52" s="51"/>
      <c r="J52" s="51"/>
      <c r="K52" s="51"/>
      <c r="L52" s="51"/>
      <c r="M52" s="51"/>
      <c r="N52" s="51"/>
      <c r="O52" s="51"/>
      <c r="P52" s="51" t="s">
        <v>12</v>
      </c>
      <c r="Q52" s="49">
        <f>SUM(Q50:Q51)</f>
        <v>0</v>
      </c>
      <c r="R52" s="49">
        <f>SUM(R50:R51)</f>
        <v>0</v>
      </c>
    </row>
    <row r="54" spans="1:22" ht="63.75" customHeight="1" x14ac:dyDescent="0.25">
      <c r="A54" s="32">
        <v>8</v>
      </c>
      <c r="B54" s="33" t="s">
        <v>58</v>
      </c>
      <c r="C54" s="36">
        <v>1</v>
      </c>
      <c r="D54" s="36"/>
      <c r="E54" s="18" t="s">
        <v>59</v>
      </c>
      <c r="F54" s="18" t="s">
        <v>60</v>
      </c>
      <c r="G54" s="44">
        <v>4000</v>
      </c>
      <c r="H54" s="44">
        <v>1500</v>
      </c>
      <c r="I54" s="45"/>
      <c r="J54" s="45"/>
      <c r="K54" s="45"/>
      <c r="L54" s="45"/>
      <c r="M54" s="45"/>
      <c r="N54" s="46"/>
      <c r="O54" s="48"/>
      <c r="P54" s="47">
        <f t="shared" ref="P54" si="8">O54*(1+N54)</f>
        <v>0</v>
      </c>
      <c r="Q54" s="47">
        <f>SUM(G54:G54)*O54</f>
        <v>0</v>
      </c>
      <c r="R54" s="47">
        <f>SUM(G54:G54)*P54</f>
        <v>0</v>
      </c>
      <c r="S54" s="47"/>
      <c r="T54" s="46"/>
      <c r="U54" s="46"/>
      <c r="V54" s="46"/>
    </row>
    <row r="55" spans="1:22" ht="38.25" x14ac:dyDescent="0.25">
      <c r="A55" s="32">
        <v>8</v>
      </c>
      <c r="B55" s="33" t="s">
        <v>58</v>
      </c>
      <c r="C55" s="36">
        <v>2</v>
      </c>
      <c r="D55" s="36"/>
      <c r="E55" s="18" t="s">
        <v>61</v>
      </c>
      <c r="F55" s="18" t="s">
        <v>62</v>
      </c>
      <c r="G55" s="44">
        <v>500</v>
      </c>
      <c r="H55" s="44">
        <v>150</v>
      </c>
      <c r="I55" s="45"/>
      <c r="J55" s="45"/>
      <c r="K55" s="45"/>
      <c r="L55" s="45"/>
      <c r="M55" s="45"/>
      <c r="N55" s="46"/>
      <c r="O55" s="48"/>
      <c r="P55" s="47">
        <f t="shared" ref="P55" si="9">O55*(1+N55)</f>
        <v>0</v>
      </c>
      <c r="Q55" s="47">
        <f>SUM(G55:G55)*O55</f>
        <v>0</v>
      </c>
      <c r="R55" s="47">
        <f>SUM(G55:G55)*P55</f>
        <v>0</v>
      </c>
      <c r="S55" s="47"/>
      <c r="T55" s="46"/>
      <c r="U55" s="46"/>
      <c r="V55" s="46"/>
    </row>
    <row r="56" spans="1:22" ht="51" x14ac:dyDescent="0.25">
      <c r="A56" s="32">
        <v>8</v>
      </c>
      <c r="B56" s="33" t="s">
        <v>58</v>
      </c>
      <c r="C56" s="36"/>
      <c r="D56" s="36"/>
      <c r="E56" s="18" t="s">
        <v>687</v>
      </c>
      <c r="F56" s="18"/>
      <c r="G56" s="50"/>
      <c r="H56" s="50"/>
      <c r="I56" s="45"/>
      <c r="J56" s="45"/>
      <c r="K56" s="45"/>
      <c r="L56" s="45"/>
      <c r="M56" s="45"/>
      <c r="N56" s="46"/>
      <c r="O56" s="48"/>
      <c r="P56" s="47"/>
      <c r="Q56" s="50"/>
      <c r="R56" s="50"/>
      <c r="S56" s="47"/>
      <c r="T56" s="46"/>
      <c r="U56" s="46"/>
      <c r="V56" s="46"/>
    </row>
    <row r="57" spans="1:22" ht="15" customHeight="1" x14ac:dyDescent="0.25">
      <c r="A57" s="51"/>
      <c r="B57" s="51"/>
      <c r="C57" s="51"/>
      <c r="D57" s="51"/>
      <c r="E57" s="51"/>
      <c r="F57" s="51"/>
      <c r="G57" s="51"/>
      <c r="H57" s="51"/>
      <c r="I57" s="51"/>
      <c r="J57" s="51"/>
      <c r="K57" s="51"/>
      <c r="L57" s="51"/>
      <c r="M57" s="51"/>
      <c r="N57" s="51"/>
      <c r="O57" s="51"/>
      <c r="P57" s="51" t="s">
        <v>12</v>
      </c>
      <c r="Q57" s="49">
        <f>SUM(Q54:Q55)</f>
        <v>0</v>
      </c>
      <c r="R57" s="49">
        <f>SUM(R54:R55)</f>
        <v>0</v>
      </c>
    </row>
    <row r="59" spans="1:22" ht="25.5" x14ac:dyDescent="0.25">
      <c r="A59" s="33">
        <v>9</v>
      </c>
      <c r="B59" s="33" t="s">
        <v>63</v>
      </c>
      <c r="C59" s="36">
        <v>1</v>
      </c>
      <c r="D59" s="36"/>
      <c r="E59" s="18" t="s">
        <v>685</v>
      </c>
      <c r="F59" s="18" t="s">
        <v>686</v>
      </c>
      <c r="G59" s="20">
        <v>200</v>
      </c>
      <c r="H59" s="20">
        <v>100</v>
      </c>
      <c r="I59" s="45"/>
      <c r="J59" s="45"/>
      <c r="K59" s="45"/>
      <c r="L59" s="45"/>
      <c r="M59" s="45"/>
      <c r="N59" s="46"/>
      <c r="O59" s="48"/>
      <c r="P59" s="47">
        <f t="shared" ref="P59" si="10">O59*(1+N59)</f>
        <v>0</v>
      </c>
      <c r="Q59" s="47">
        <f>SUM(G59:G59)*O59</f>
        <v>0</v>
      </c>
      <c r="R59" s="47">
        <f>SUM(G59:G59)*P59</f>
        <v>0</v>
      </c>
      <c r="S59" s="47"/>
      <c r="T59" s="46"/>
      <c r="U59" s="46"/>
      <c r="V59" s="46"/>
    </row>
    <row r="60" spans="1:22" ht="51" x14ac:dyDescent="0.25">
      <c r="A60" s="33">
        <v>9</v>
      </c>
      <c r="B60" s="33" t="s">
        <v>63</v>
      </c>
      <c r="C60" s="36"/>
      <c r="D60" s="36"/>
      <c r="E60" s="18" t="s">
        <v>687</v>
      </c>
      <c r="F60" s="18"/>
      <c r="G60" s="50"/>
      <c r="H60" s="50"/>
      <c r="I60" s="45"/>
      <c r="J60" s="45"/>
      <c r="K60" s="45"/>
      <c r="L60" s="45"/>
      <c r="M60" s="45"/>
      <c r="N60" s="46"/>
      <c r="O60" s="48"/>
      <c r="P60" s="47"/>
      <c r="Q60" s="50"/>
      <c r="R60" s="50"/>
      <c r="S60" s="47"/>
      <c r="T60" s="46"/>
      <c r="U60" s="46"/>
      <c r="V60" s="46"/>
    </row>
    <row r="61" spans="1:22" ht="15" customHeight="1" x14ac:dyDescent="0.25">
      <c r="A61" s="51"/>
      <c r="B61" s="51"/>
      <c r="C61" s="51"/>
      <c r="D61" s="51"/>
      <c r="E61" s="51"/>
      <c r="F61" s="51"/>
      <c r="G61" s="51"/>
      <c r="H61" s="51"/>
      <c r="I61" s="51"/>
      <c r="J61" s="51"/>
      <c r="K61" s="51"/>
      <c r="L61" s="51"/>
      <c r="M61" s="51"/>
      <c r="N61" s="51"/>
      <c r="O61" s="51"/>
      <c r="P61" s="51" t="s">
        <v>12</v>
      </c>
      <c r="Q61" s="49">
        <f>SUM(Q59:Q60)</f>
        <v>0</v>
      </c>
      <c r="R61" s="49">
        <f>SUM(R59:R60)</f>
        <v>0</v>
      </c>
    </row>
    <row r="63" spans="1:22" ht="38.25" x14ac:dyDescent="0.25">
      <c r="A63" s="32">
        <v>10</v>
      </c>
      <c r="B63" s="33" t="s">
        <v>64</v>
      </c>
      <c r="C63" s="35">
        <v>1</v>
      </c>
      <c r="D63" s="35"/>
      <c r="E63" s="18" t="s">
        <v>64</v>
      </c>
      <c r="F63" s="18" t="s">
        <v>65</v>
      </c>
      <c r="G63" s="44">
        <v>40</v>
      </c>
      <c r="H63" s="44">
        <v>10</v>
      </c>
      <c r="I63" s="45"/>
      <c r="J63" s="45"/>
      <c r="K63" s="45"/>
      <c r="L63" s="45"/>
      <c r="M63" s="45"/>
      <c r="N63" s="46"/>
      <c r="O63" s="48"/>
      <c r="P63" s="47">
        <f t="shared" ref="P63" si="11">O63*(1+N63)</f>
        <v>0</v>
      </c>
      <c r="Q63" s="47">
        <f>SUM(G63:G63)*O63</f>
        <v>0</v>
      </c>
      <c r="R63" s="47">
        <f>SUM(G63:G63)*P63</f>
        <v>0</v>
      </c>
      <c r="S63" s="47"/>
      <c r="T63" s="46"/>
      <c r="U63" s="46"/>
      <c r="V63" s="46"/>
    </row>
    <row r="64" spans="1:22" ht="25.5" x14ac:dyDescent="0.25">
      <c r="A64" s="32">
        <v>10</v>
      </c>
      <c r="B64" s="33" t="s">
        <v>64</v>
      </c>
      <c r="C64" s="35"/>
      <c r="D64" s="35"/>
      <c r="E64" s="18" t="s">
        <v>38</v>
      </c>
      <c r="F64" s="18"/>
      <c r="G64" s="50"/>
      <c r="H64" s="50"/>
      <c r="I64" s="45"/>
      <c r="J64" s="45"/>
      <c r="K64" s="45"/>
      <c r="L64" s="45"/>
      <c r="M64" s="45"/>
      <c r="N64" s="46"/>
      <c r="O64" s="48"/>
      <c r="P64" s="47"/>
      <c r="Q64" s="50"/>
      <c r="R64" s="50"/>
      <c r="S64" s="47"/>
      <c r="T64" s="46"/>
      <c r="U64" s="46"/>
      <c r="V64" s="46"/>
    </row>
    <row r="65" spans="1:22" ht="15" customHeight="1" x14ac:dyDescent="0.25">
      <c r="A65" s="51"/>
      <c r="B65" s="51"/>
      <c r="C65" s="51"/>
      <c r="D65" s="51"/>
      <c r="E65" s="51"/>
      <c r="F65" s="51"/>
      <c r="G65" s="51"/>
      <c r="H65" s="51"/>
      <c r="I65" s="51"/>
      <c r="J65" s="51"/>
      <c r="K65" s="51"/>
      <c r="L65" s="51"/>
      <c r="M65" s="51"/>
      <c r="N65" s="51"/>
      <c r="O65" s="51"/>
      <c r="P65" s="51" t="s">
        <v>12</v>
      </c>
      <c r="Q65" s="49">
        <f>SUM(Q63:Q63)</f>
        <v>0</v>
      </c>
      <c r="R65" s="49">
        <f>SUM(R63:R63)</f>
        <v>0</v>
      </c>
    </row>
    <row r="67" spans="1:22" ht="63.75" x14ac:dyDescent="0.25">
      <c r="A67" s="32">
        <v>11</v>
      </c>
      <c r="B67" s="33" t="s">
        <v>66</v>
      </c>
      <c r="C67" s="35">
        <v>1</v>
      </c>
      <c r="D67" s="35"/>
      <c r="E67" s="18" t="s">
        <v>66</v>
      </c>
      <c r="F67" s="18" t="s">
        <v>67</v>
      </c>
      <c r="G67" s="44">
        <v>30</v>
      </c>
      <c r="H67" s="44">
        <v>10</v>
      </c>
      <c r="I67" s="45"/>
      <c r="J67" s="45"/>
      <c r="K67" s="45"/>
      <c r="L67" s="45"/>
      <c r="M67" s="45"/>
      <c r="N67" s="46"/>
      <c r="O67" s="48"/>
      <c r="P67" s="47">
        <f t="shared" ref="P67" si="12">O67*(1+N67)</f>
        <v>0</v>
      </c>
      <c r="Q67" s="47">
        <f>SUM(G67:G67)*O67</f>
        <v>0</v>
      </c>
      <c r="R67" s="47">
        <f>SUM(G67:G67)*P67</f>
        <v>0</v>
      </c>
      <c r="S67" s="47"/>
      <c r="T67" s="46"/>
      <c r="U67" s="46"/>
      <c r="V67" s="46"/>
    </row>
    <row r="68" spans="1:22" ht="25.5" x14ac:dyDescent="0.25">
      <c r="A68" s="32">
        <v>11</v>
      </c>
      <c r="B68" s="33" t="s">
        <v>66</v>
      </c>
      <c r="C68" s="35"/>
      <c r="D68" s="35"/>
      <c r="E68" s="18" t="s">
        <v>38</v>
      </c>
      <c r="F68" s="18"/>
      <c r="G68" s="50"/>
      <c r="H68" s="50"/>
      <c r="I68" s="45"/>
      <c r="J68" s="45"/>
      <c r="K68" s="45"/>
      <c r="L68" s="45"/>
      <c r="M68" s="45"/>
      <c r="N68" s="46"/>
      <c r="O68" s="48"/>
      <c r="P68" s="47"/>
      <c r="Q68" s="50"/>
      <c r="R68" s="50"/>
      <c r="S68" s="47"/>
      <c r="T68" s="46"/>
      <c r="U68" s="46"/>
      <c r="V68" s="46"/>
    </row>
    <row r="69" spans="1:22" ht="15" customHeight="1" x14ac:dyDescent="0.25">
      <c r="A69" s="51"/>
      <c r="B69" s="51"/>
      <c r="C69" s="51"/>
      <c r="D69" s="51"/>
      <c r="E69" s="51"/>
      <c r="F69" s="51"/>
      <c r="G69" s="51"/>
      <c r="H69" s="51"/>
      <c r="I69" s="51"/>
      <c r="J69" s="51"/>
      <c r="K69" s="51"/>
      <c r="L69" s="51"/>
      <c r="M69" s="51"/>
      <c r="N69" s="51"/>
      <c r="O69" s="51"/>
      <c r="P69" s="51" t="s">
        <v>12</v>
      </c>
      <c r="Q69" s="49">
        <f>SUM(Q67:Q67)</f>
        <v>0</v>
      </c>
      <c r="R69" s="49">
        <f>SUM(R67:R67)</f>
        <v>0</v>
      </c>
    </row>
    <row r="71" spans="1:22" ht="63.75" x14ac:dyDescent="0.25">
      <c r="A71" s="32">
        <v>12</v>
      </c>
      <c r="B71" s="33" t="s">
        <v>68</v>
      </c>
      <c r="C71" s="35">
        <v>1</v>
      </c>
      <c r="D71" s="35"/>
      <c r="E71" s="18" t="s">
        <v>68</v>
      </c>
      <c r="F71" s="18" t="s">
        <v>69</v>
      </c>
      <c r="G71" s="44">
        <v>10</v>
      </c>
      <c r="H71" s="44">
        <v>3</v>
      </c>
      <c r="I71" s="45"/>
      <c r="J71" s="45"/>
      <c r="K71" s="45"/>
      <c r="L71" s="45"/>
      <c r="M71" s="45"/>
      <c r="N71" s="46"/>
      <c r="O71" s="48"/>
      <c r="P71" s="47">
        <f t="shared" ref="P71" si="13">O71*(1+N71)</f>
        <v>0</v>
      </c>
      <c r="Q71" s="47">
        <f>SUM(G71:G71)*O71</f>
        <v>0</v>
      </c>
      <c r="R71" s="47">
        <f>SUM(G71:G71)*P71</f>
        <v>0</v>
      </c>
      <c r="S71" s="47"/>
      <c r="T71" s="46"/>
      <c r="U71" s="46"/>
      <c r="V71" s="46"/>
    </row>
    <row r="72" spans="1:22" ht="25.5" x14ac:dyDescent="0.25">
      <c r="A72" s="32">
        <v>12</v>
      </c>
      <c r="B72" s="33" t="s">
        <v>68</v>
      </c>
      <c r="C72" s="35"/>
      <c r="D72" s="35"/>
      <c r="E72" s="18" t="s">
        <v>38</v>
      </c>
      <c r="F72" s="18"/>
      <c r="G72" s="50"/>
      <c r="H72" s="50"/>
      <c r="I72" s="45"/>
      <c r="J72" s="45"/>
      <c r="K72" s="45"/>
      <c r="L72" s="45"/>
      <c r="M72" s="45"/>
      <c r="N72" s="46"/>
      <c r="O72" s="48"/>
      <c r="P72" s="47"/>
      <c r="Q72" s="50"/>
      <c r="R72" s="50"/>
      <c r="S72" s="47"/>
      <c r="T72" s="46"/>
      <c r="U72" s="46"/>
      <c r="V72" s="46"/>
    </row>
    <row r="73" spans="1:22" ht="15" customHeight="1" x14ac:dyDescent="0.25">
      <c r="A73" s="51"/>
      <c r="B73" s="51"/>
      <c r="C73" s="51"/>
      <c r="D73" s="51"/>
      <c r="E73" s="51"/>
      <c r="F73" s="51"/>
      <c r="G73" s="51"/>
      <c r="H73" s="51"/>
      <c r="I73" s="51"/>
      <c r="J73" s="51"/>
      <c r="K73" s="51"/>
      <c r="L73" s="51"/>
      <c r="M73" s="51"/>
      <c r="N73" s="51"/>
      <c r="O73" s="51"/>
      <c r="P73" s="51" t="s">
        <v>12</v>
      </c>
      <c r="Q73" s="49">
        <f>SUM(Q71:Q71)</f>
        <v>0</v>
      </c>
      <c r="R73" s="49">
        <f>SUM(R71:R71)</f>
        <v>0</v>
      </c>
    </row>
    <row r="75" spans="1:22" ht="25.5" x14ac:dyDescent="0.25">
      <c r="A75" s="32">
        <v>13</v>
      </c>
      <c r="B75" s="33" t="s">
        <v>70</v>
      </c>
      <c r="C75" s="35">
        <v>1</v>
      </c>
      <c r="D75" s="35"/>
      <c r="E75" s="18" t="s">
        <v>695</v>
      </c>
      <c r="F75" s="18" t="s">
        <v>71</v>
      </c>
      <c r="G75" s="44">
        <v>150</v>
      </c>
      <c r="H75" s="44">
        <v>70</v>
      </c>
      <c r="I75" s="45"/>
      <c r="J75" s="45"/>
      <c r="K75" s="45"/>
      <c r="L75" s="45"/>
      <c r="M75" s="45"/>
      <c r="N75" s="46"/>
      <c r="O75" s="48"/>
      <c r="P75" s="47">
        <f t="shared" ref="P75" si="14">O75*(1+N75)</f>
        <v>0</v>
      </c>
      <c r="Q75" s="47">
        <f>SUM(G75:G75)*O75</f>
        <v>0</v>
      </c>
      <c r="R75" s="47">
        <f>SUM(G75:G75)*P75</f>
        <v>0</v>
      </c>
      <c r="S75" s="47"/>
      <c r="T75" s="46"/>
      <c r="U75" s="46"/>
      <c r="V75" s="46"/>
    </row>
    <row r="76" spans="1:22" ht="25.5" x14ac:dyDescent="0.25">
      <c r="A76" s="32">
        <v>13</v>
      </c>
      <c r="B76" s="33" t="s">
        <v>70</v>
      </c>
      <c r="C76" s="35"/>
      <c r="D76" s="35"/>
      <c r="E76" s="18" t="s">
        <v>38</v>
      </c>
      <c r="F76" s="18"/>
      <c r="G76" s="50"/>
      <c r="H76" s="50"/>
      <c r="I76" s="45"/>
      <c r="J76" s="45"/>
      <c r="K76" s="45"/>
      <c r="L76" s="45"/>
      <c r="M76" s="45"/>
      <c r="N76" s="46"/>
      <c r="O76" s="48"/>
      <c r="P76" s="47"/>
      <c r="Q76" s="50"/>
      <c r="R76" s="50"/>
      <c r="S76" s="47"/>
      <c r="T76" s="46"/>
      <c r="U76" s="46"/>
      <c r="V76" s="46"/>
    </row>
    <row r="77" spans="1:22" ht="15" customHeight="1" x14ac:dyDescent="0.25">
      <c r="A77" s="51"/>
      <c r="B77" s="51"/>
      <c r="C77" s="51"/>
      <c r="D77" s="51"/>
      <c r="E77" s="51"/>
      <c r="F77" s="51"/>
      <c r="G77" s="51"/>
      <c r="H77" s="51"/>
      <c r="I77" s="51"/>
      <c r="J77" s="51"/>
      <c r="K77" s="51"/>
      <c r="L77" s="51"/>
      <c r="M77" s="51"/>
      <c r="N77" s="51"/>
      <c r="O77" s="51"/>
      <c r="P77" s="51" t="s">
        <v>12</v>
      </c>
      <c r="Q77" s="49">
        <f>SUM(Q75:Q75)</f>
        <v>0</v>
      </c>
      <c r="R77" s="49">
        <f>SUM(R75:R75)</f>
        <v>0</v>
      </c>
    </row>
    <row r="78" spans="1:22" x14ac:dyDescent="0.25">
      <c r="E78" s="18"/>
      <c r="F78" s="18"/>
    </row>
    <row r="79" spans="1:22" ht="25.5" x14ac:dyDescent="0.25">
      <c r="A79" s="33">
        <v>14</v>
      </c>
      <c r="B79" s="33" t="s">
        <v>766</v>
      </c>
      <c r="C79" s="35">
        <v>1</v>
      </c>
      <c r="D79" s="35"/>
      <c r="E79" s="18" t="s">
        <v>73</v>
      </c>
      <c r="F79" s="18" t="s">
        <v>74</v>
      </c>
      <c r="G79" s="44">
        <v>4000</v>
      </c>
      <c r="H79" s="44">
        <v>1500</v>
      </c>
      <c r="I79" s="45"/>
      <c r="J79" s="45"/>
      <c r="K79" s="45"/>
      <c r="L79" s="45"/>
      <c r="M79" s="45"/>
      <c r="N79" s="46"/>
      <c r="O79" s="48"/>
      <c r="P79" s="47">
        <f t="shared" ref="P79" si="15">O79*(1+N79)</f>
        <v>0</v>
      </c>
      <c r="Q79" s="47">
        <f>SUM(G79:G79)*O79</f>
        <v>0</v>
      </c>
      <c r="R79" s="47">
        <f>SUM(G79:G79)*P79</f>
        <v>0</v>
      </c>
      <c r="S79" s="47"/>
      <c r="T79" s="46"/>
      <c r="U79" s="46"/>
      <c r="V79" s="46"/>
    </row>
    <row r="80" spans="1:22" s="43" customFormat="1" ht="25.5" x14ac:dyDescent="0.25">
      <c r="A80" s="33">
        <v>14</v>
      </c>
      <c r="B80" s="33" t="s">
        <v>766</v>
      </c>
      <c r="C80" s="35">
        <v>2</v>
      </c>
      <c r="D80" s="35"/>
      <c r="E80" s="18" t="s">
        <v>767</v>
      </c>
      <c r="F80" s="18" t="s">
        <v>768</v>
      </c>
      <c r="G80" s="44">
        <v>1000</v>
      </c>
      <c r="H80" s="44"/>
      <c r="I80" s="45"/>
      <c r="J80" s="45"/>
      <c r="K80" s="45"/>
      <c r="L80" s="45"/>
      <c r="M80" s="45"/>
      <c r="N80" s="46"/>
      <c r="O80" s="48"/>
      <c r="P80" s="47">
        <f t="shared" ref="P80" si="16">O80*(1+N80)</f>
        <v>0</v>
      </c>
      <c r="Q80" s="47">
        <f>SUM(G80:G80)*O80</f>
        <v>0</v>
      </c>
      <c r="R80" s="47">
        <f>SUM(G80:G80)*P80</f>
        <v>0</v>
      </c>
      <c r="S80" s="47"/>
      <c r="T80" s="46"/>
      <c r="U80" s="46"/>
      <c r="V80" s="46"/>
    </row>
    <row r="81" spans="1:22" ht="25.5" x14ac:dyDescent="0.25">
      <c r="A81" s="33">
        <v>14</v>
      </c>
      <c r="B81" s="33" t="s">
        <v>72</v>
      </c>
      <c r="C81" s="35"/>
      <c r="D81" s="35"/>
      <c r="E81" s="18" t="s">
        <v>38</v>
      </c>
      <c r="F81" s="18"/>
      <c r="G81" s="50"/>
      <c r="H81" s="50"/>
      <c r="I81" s="45"/>
      <c r="J81" s="45"/>
      <c r="K81" s="45"/>
      <c r="L81" s="45"/>
      <c r="M81" s="45"/>
      <c r="N81" s="46"/>
      <c r="O81" s="48"/>
      <c r="P81" s="47"/>
      <c r="Q81" s="50"/>
      <c r="R81" s="50"/>
      <c r="S81" s="47"/>
      <c r="T81" s="46"/>
      <c r="U81" s="46"/>
      <c r="V81" s="46"/>
    </row>
    <row r="82" spans="1:22" ht="15" customHeight="1" x14ac:dyDescent="0.25">
      <c r="A82" s="51"/>
      <c r="B82" s="51"/>
      <c r="C82" s="51"/>
      <c r="D82" s="51"/>
      <c r="E82" s="51"/>
      <c r="F82" s="51"/>
      <c r="G82" s="51"/>
      <c r="H82" s="51"/>
      <c r="I82" s="51"/>
      <c r="J82" s="51"/>
      <c r="K82" s="51"/>
      <c r="L82" s="51"/>
      <c r="M82" s="51"/>
      <c r="N82" s="51"/>
      <c r="O82" s="51"/>
      <c r="P82" s="51" t="s">
        <v>12</v>
      </c>
      <c r="Q82" s="49">
        <f>SUM(Q79:Q81)</f>
        <v>0</v>
      </c>
      <c r="R82" s="49">
        <f>SUM(R79:R81)</f>
        <v>0</v>
      </c>
    </row>
    <row r="84" spans="1:22" s="4" customFormat="1" ht="25.5" x14ac:dyDescent="0.25">
      <c r="A84" s="33">
        <v>15</v>
      </c>
      <c r="B84" s="33" t="s">
        <v>75</v>
      </c>
      <c r="C84" s="36">
        <v>1</v>
      </c>
      <c r="D84" s="36"/>
      <c r="E84" s="18" t="s">
        <v>76</v>
      </c>
      <c r="F84" s="18" t="s">
        <v>77</v>
      </c>
      <c r="G84" s="44">
        <v>4</v>
      </c>
      <c r="H84" s="44">
        <v>1</v>
      </c>
      <c r="I84" s="27"/>
      <c r="J84" s="27"/>
      <c r="K84" s="27"/>
      <c r="L84" s="27"/>
      <c r="M84" s="27"/>
      <c r="N84" s="28"/>
      <c r="O84" s="29"/>
      <c r="P84" s="30">
        <f t="shared" ref="P84" si="17">O84*(1+N84)</f>
        <v>0</v>
      </c>
      <c r="Q84" s="30">
        <f>SUM(G84:G84)*O84</f>
        <v>0</v>
      </c>
      <c r="R84" s="30">
        <f>SUM(G84:G84)*P84</f>
        <v>0</v>
      </c>
      <c r="S84" s="30"/>
      <c r="T84" s="28"/>
      <c r="U84" s="28"/>
      <c r="V84" s="28"/>
    </row>
    <row r="85" spans="1:22" s="4" customFormat="1" x14ac:dyDescent="0.25">
      <c r="A85" s="33">
        <v>15</v>
      </c>
      <c r="B85" s="33" t="s">
        <v>75</v>
      </c>
      <c r="C85" s="36">
        <v>2</v>
      </c>
      <c r="D85" s="36"/>
      <c r="E85" s="18" t="s">
        <v>78</v>
      </c>
      <c r="F85" s="18" t="s">
        <v>79</v>
      </c>
      <c r="G85" s="44">
        <v>5</v>
      </c>
      <c r="H85" s="44">
        <v>2</v>
      </c>
      <c r="I85" s="27"/>
      <c r="J85" s="27"/>
      <c r="K85" s="27"/>
      <c r="L85" s="27"/>
      <c r="M85" s="27"/>
      <c r="N85" s="28"/>
      <c r="O85" s="29"/>
      <c r="P85" s="30">
        <f t="shared" ref="P85" si="18">O85*(1+N85)</f>
        <v>0</v>
      </c>
      <c r="Q85" s="30">
        <f>SUM(G85:G85)*O85</f>
        <v>0</v>
      </c>
      <c r="R85" s="30">
        <f>SUM(G85:G85)*P85</f>
        <v>0</v>
      </c>
      <c r="S85" s="30"/>
      <c r="T85" s="28"/>
      <c r="U85" s="28"/>
      <c r="V85" s="28"/>
    </row>
    <row r="86" spans="1:22" s="4" customFormat="1" ht="25.5" x14ac:dyDescent="0.25">
      <c r="A86" s="33">
        <v>15</v>
      </c>
      <c r="B86" s="33" t="s">
        <v>75</v>
      </c>
      <c r="C86" s="36"/>
      <c r="D86" s="36"/>
      <c r="E86" s="18" t="s">
        <v>38</v>
      </c>
      <c r="F86" s="18"/>
      <c r="G86" s="50"/>
      <c r="H86" s="50"/>
      <c r="I86" s="27"/>
      <c r="J86" s="27"/>
      <c r="K86" s="27"/>
      <c r="L86" s="27"/>
      <c r="M86" s="27"/>
      <c r="N86" s="28"/>
      <c r="O86" s="29"/>
      <c r="P86" s="30"/>
      <c r="Q86" s="50"/>
      <c r="R86" s="50"/>
      <c r="S86" s="30"/>
      <c r="T86" s="28"/>
      <c r="U86" s="28"/>
      <c r="V86" s="28"/>
    </row>
    <row r="87" spans="1:22" ht="15" customHeight="1" x14ac:dyDescent="0.25">
      <c r="A87" s="51"/>
      <c r="B87" s="51"/>
      <c r="C87" s="51"/>
      <c r="D87" s="51"/>
      <c r="E87" s="51"/>
      <c r="F87" s="51"/>
      <c r="G87" s="51"/>
      <c r="H87" s="51"/>
      <c r="I87" s="51"/>
      <c r="J87" s="51"/>
      <c r="K87" s="51"/>
      <c r="L87" s="51"/>
      <c r="M87" s="51"/>
      <c r="N87" s="51"/>
      <c r="O87" s="51"/>
      <c r="P87" s="51" t="s">
        <v>12</v>
      </c>
      <c r="Q87" s="49">
        <f>SUM(Q84:Q86)</f>
        <v>0</v>
      </c>
      <c r="R87" s="49">
        <f>SUM(R84:R86)</f>
        <v>0</v>
      </c>
    </row>
    <row r="89" spans="1:22" ht="38.25" x14ac:dyDescent="0.25">
      <c r="A89" s="32">
        <v>16</v>
      </c>
      <c r="B89" s="33" t="s">
        <v>80</v>
      </c>
      <c r="C89" s="35">
        <v>1</v>
      </c>
      <c r="D89" s="35"/>
      <c r="E89" s="7" t="s">
        <v>81</v>
      </c>
      <c r="F89" s="7" t="s">
        <v>713</v>
      </c>
      <c r="G89" s="44">
        <v>20</v>
      </c>
      <c r="H89" s="44">
        <v>8</v>
      </c>
      <c r="I89" s="45"/>
      <c r="J89" s="45"/>
      <c r="K89" s="45"/>
      <c r="L89" s="45"/>
      <c r="M89" s="45"/>
      <c r="N89" s="46"/>
      <c r="O89" s="48"/>
      <c r="P89" s="47">
        <f t="shared" ref="P89" si="19">O89*(1+N89)</f>
        <v>0</v>
      </c>
      <c r="Q89" s="47">
        <f>SUM(G89:G89)*O89</f>
        <v>0</v>
      </c>
      <c r="R89" s="47">
        <f>SUM(G89:G89)*P89</f>
        <v>0</v>
      </c>
      <c r="S89" s="47"/>
      <c r="T89" s="46"/>
      <c r="U89" s="46"/>
      <c r="V89" s="46"/>
    </row>
    <row r="90" spans="1:22" ht="25.5" x14ac:dyDescent="0.25">
      <c r="A90" s="32">
        <v>16</v>
      </c>
      <c r="B90" s="33" t="s">
        <v>80</v>
      </c>
      <c r="C90" s="35"/>
      <c r="D90" s="35"/>
      <c r="E90" s="18" t="s">
        <v>38</v>
      </c>
      <c r="F90" s="18"/>
      <c r="G90" s="50"/>
      <c r="H90" s="50"/>
      <c r="I90" s="45"/>
      <c r="J90" s="45"/>
      <c r="K90" s="45"/>
      <c r="L90" s="45"/>
      <c r="M90" s="45"/>
      <c r="N90" s="46"/>
      <c r="O90" s="48"/>
      <c r="P90" s="47"/>
      <c r="Q90" s="50"/>
      <c r="R90" s="50"/>
      <c r="S90" s="47"/>
      <c r="T90" s="46"/>
      <c r="U90" s="46"/>
      <c r="V90" s="46"/>
    </row>
    <row r="91" spans="1:22" ht="15" customHeight="1" x14ac:dyDescent="0.25">
      <c r="A91" s="51"/>
      <c r="B91" s="51"/>
      <c r="C91" s="51"/>
      <c r="D91" s="51"/>
      <c r="E91" s="51"/>
      <c r="F91" s="51"/>
      <c r="G91" s="51"/>
      <c r="H91" s="51"/>
      <c r="I91" s="51"/>
      <c r="J91" s="51"/>
      <c r="K91" s="51"/>
      <c r="L91" s="51"/>
      <c r="M91" s="51"/>
      <c r="N91" s="51"/>
      <c r="O91" s="51"/>
      <c r="P91" s="51" t="s">
        <v>12</v>
      </c>
      <c r="Q91" s="49">
        <f>SUM(Q89:Q89)</f>
        <v>0</v>
      </c>
      <c r="R91" s="49">
        <f>SUM(R89:R89)</f>
        <v>0</v>
      </c>
    </row>
    <row r="93" spans="1:22" ht="25.5" x14ac:dyDescent="0.25">
      <c r="A93" s="32">
        <v>17</v>
      </c>
      <c r="B93" s="33" t="s">
        <v>82</v>
      </c>
      <c r="C93" s="35">
        <v>1</v>
      </c>
      <c r="D93" s="39">
        <v>1</v>
      </c>
      <c r="E93" s="18" t="s">
        <v>83</v>
      </c>
      <c r="F93" s="18"/>
      <c r="G93" s="44">
        <v>3</v>
      </c>
      <c r="H93" s="44"/>
      <c r="I93" s="45"/>
      <c r="J93" s="45"/>
      <c r="K93" s="45"/>
      <c r="L93" s="45"/>
      <c r="M93" s="45"/>
      <c r="N93" s="46"/>
      <c r="O93" s="48"/>
      <c r="P93" s="47">
        <f t="shared" ref="P93" si="20">O93*(1+N93)</f>
        <v>0</v>
      </c>
      <c r="Q93" s="47">
        <f>SUM(G93:G93)*O93</f>
        <v>0</v>
      </c>
      <c r="R93" s="47">
        <f>SUM(G93:G93)*P93</f>
        <v>0</v>
      </c>
      <c r="S93" s="47"/>
      <c r="T93" s="46"/>
      <c r="U93" s="46"/>
      <c r="V93" s="46"/>
    </row>
    <row r="94" spans="1:22" ht="25.5" x14ac:dyDescent="0.25">
      <c r="A94" s="32">
        <v>17</v>
      </c>
      <c r="B94" s="33" t="s">
        <v>82</v>
      </c>
      <c r="C94" s="35">
        <v>2</v>
      </c>
      <c r="D94" s="36"/>
      <c r="E94" s="18" t="s">
        <v>84</v>
      </c>
      <c r="F94" s="18"/>
      <c r="G94" s="44">
        <v>6</v>
      </c>
      <c r="H94" s="44"/>
      <c r="I94" s="45"/>
      <c r="J94" s="45"/>
      <c r="K94" s="45"/>
      <c r="L94" s="45"/>
      <c r="M94" s="45"/>
      <c r="N94" s="46"/>
      <c r="O94" s="48"/>
      <c r="P94" s="47">
        <f t="shared" ref="P94" si="21">O94*(1+N94)</f>
        <v>0</v>
      </c>
      <c r="Q94" s="47">
        <f>SUM(G94:G94)*O94</f>
        <v>0</v>
      </c>
      <c r="R94" s="47">
        <f>SUM(G94:G94)*P94</f>
        <v>0</v>
      </c>
      <c r="S94" s="47"/>
      <c r="T94" s="46"/>
      <c r="U94" s="46"/>
      <c r="V94" s="46"/>
    </row>
    <row r="95" spans="1:22" ht="25.5" x14ac:dyDescent="0.25">
      <c r="A95" s="32">
        <v>17</v>
      </c>
      <c r="B95" s="33" t="s">
        <v>82</v>
      </c>
      <c r="C95" s="35"/>
      <c r="D95" s="35"/>
      <c r="E95" s="18" t="s">
        <v>38</v>
      </c>
      <c r="F95" s="18"/>
      <c r="G95" s="50"/>
      <c r="H95" s="50"/>
      <c r="I95" s="45"/>
      <c r="J95" s="45"/>
      <c r="K95" s="45"/>
      <c r="L95" s="45"/>
      <c r="M95" s="45"/>
      <c r="N95" s="46"/>
      <c r="O95" s="48"/>
      <c r="P95" s="47"/>
      <c r="Q95" s="50"/>
      <c r="R95" s="50"/>
      <c r="S95" s="47"/>
      <c r="T95" s="46"/>
      <c r="U95" s="46"/>
      <c r="V95" s="46"/>
    </row>
    <row r="96" spans="1:22" ht="15" customHeight="1" x14ac:dyDescent="0.25">
      <c r="A96" s="51"/>
      <c r="B96" s="51"/>
      <c r="C96" s="51"/>
      <c r="D96" s="51"/>
      <c r="E96" s="51"/>
      <c r="F96" s="51"/>
      <c r="G96" s="51"/>
      <c r="H96" s="51"/>
      <c r="I96" s="51"/>
      <c r="J96" s="51"/>
      <c r="K96" s="51"/>
      <c r="L96" s="51"/>
      <c r="M96" s="51"/>
      <c r="N96" s="51"/>
      <c r="O96" s="51"/>
      <c r="P96" s="51" t="s">
        <v>12</v>
      </c>
      <c r="Q96" s="49">
        <f>SUM(Q93:Q95)</f>
        <v>0</v>
      </c>
      <c r="R96" s="49">
        <f>SUM(R93:R95)</f>
        <v>0</v>
      </c>
    </row>
    <row r="98" spans="1:22" ht="25.5" x14ac:dyDescent="0.25">
      <c r="A98" s="32">
        <v>18</v>
      </c>
      <c r="B98" s="33" t="s">
        <v>85</v>
      </c>
      <c r="C98" s="35">
        <v>1</v>
      </c>
      <c r="D98" s="39">
        <v>1</v>
      </c>
      <c r="E98" s="18" t="s">
        <v>86</v>
      </c>
      <c r="F98" s="18"/>
      <c r="G98" s="44">
        <v>3</v>
      </c>
      <c r="H98" s="44"/>
      <c r="I98" s="45"/>
      <c r="J98" s="45"/>
      <c r="K98" s="45"/>
      <c r="L98" s="45"/>
      <c r="M98" s="45"/>
      <c r="N98" s="46"/>
      <c r="O98" s="48"/>
      <c r="P98" s="47">
        <f t="shared" ref="P98" si="22">O98*(1+N98)</f>
        <v>0</v>
      </c>
      <c r="Q98" s="47">
        <f>SUM(G98:G98)*O98</f>
        <v>0</v>
      </c>
      <c r="R98" s="47">
        <f>SUM(G98:G98)*P98</f>
        <v>0</v>
      </c>
      <c r="S98" s="47"/>
      <c r="T98" s="46"/>
      <c r="U98" s="46"/>
      <c r="V98" s="46"/>
    </row>
    <row r="99" spans="1:22" ht="25.5" x14ac:dyDescent="0.25">
      <c r="A99" s="32">
        <v>18</v>
      </c>
      <c r="B99" s="33" t="s">
        <v>85</v>
      </c>
      <c r="C99" s="35">
        <v>2</v>
      </c>
      <c r="D99" s="39">
        <v>1</v>
      </c>
      <c r="E99" s="18" t="s">
        <v>87</v>
      </c>
      <c r="F99" s="18"/>
      <c r="G99" s="44">
        <v>3</v>
      </c>
      <c r="H99" s="44"/>
      <c r="I99" s="45"/>
      <c r="J99" s="45"/>
      <c r="K99" s="45"/>
      <c r="L99" s="45"/>
      <c r="M99" s="45"/>
      <c r="N99" s="46"/>
      <c r="O99" s="48"/>
      <c r="P99" s="47">
        <f t="shared" ref="P99" si="23">O99*(1+N99)</f>
        <v>0</v>
      </c>
      <c r="Q99" s="47">
        <f>SUM(G99:G99)*O99</f>
        <v>0</v>
      </c>
      <c r="R99" s="47">
        <f>SUM(G99:G99)*P99</f>
        <v>0</v>
      </c>
      <c r="S99" s="47"/>
      <c r="T99" s="46"/>
      <c r="U99" s="46"/>
      <c r="V99" s="46"/>
    </row>
    <row r="100" spans="1:22" ht="63.75" x14ac:dyDescent="0.25">
      <c r="A100" s="32">
        <v>18</v>
      </c>
      <c r="B100" s="33" t="s">
        <v>85</v>
      </c>
      <c r="C100" s="35"/>
      <c r="D100" s="35"/>
      <c r="E100" s="18" t="s">
        <v>688</v>
      </c>
      <c r="F100" s="18"/>
      <c r="G100" s="50"/>
      <c r="H100" s="50"/>
      <c r="I100" s="45"/>
      <c r="J100" s="45"/>
      <c r="K100" s="45"/>
      <c r="L100" s="45"/>
      <c r="M100" s="45"/>
      <c r="N100" s="46"/>
      <c r="O100" s="48"/>
      <c r="P100" s="47"/>
      <c r="Q100" s="50"/>
      <c r="R100" s="50"/>
      <c r="S100" s="47"/>
      <c r="T100" s="46"/>
      <c r="U100" s="46"/>
      <c r="V100" s="46"/>
    </row>
    <row r="101" spans="1:22" ht="15" customHeight="1" x14ac:dyDescent="0.25">
      <c r="A101" s="51"/>
      <c r="B101" s="51"/>
      <c r="C101" s="51"/>
      <c r="D101" s="51"/>
      <c r="E101" s="51"/>
      <c r="F101" s="51"/>
      <c r="G101" s="51"/>
      <c r="H101" s="51"/>
      <c r="I101" s="51"/>
      <c r="J101" s="51"/>
      <c r="K101" s="51"/>
      <c r="L101" s="51"/>
      <c r="M101" s="51"/>
      <c r="N101" s="51"/>
      <c r="O101" s="51"/>
      <c r="P101" s="51" t="s">
        <v>12</v>
      </c>
      <c r="Q101" s="49">
        <f>SUM(Q98:Q100)</f>
        <v>0</v>
      </c>
      <c r="R101" s="49">
        <f>SUM(R98:R100)</f>
        <v>0</v>
      </c>
    </row>
    <row r="102" spans="1:22" s="4" customFormat="1" x14ac:dyDescent="0.25">
      <c r="A102" s="12"/>
      <c r="B102" s="12"/>
      <c r="C102" s="12"/>
      <c r="D102" s="12"/>
      <c r="E102" s="16"/>
      <c r="F102" s="16"/>
      <c r="G102" s="13"/>
      <c r="H102" s="13"/>
      <c r="I102" s="12"/>
      <c r="J102" s="12"/>
      <c r="K102" s="12"/>
      <c r="L102" s="12"/>
      <c r="M102" s="12"/>
      <c r="N102" s="12"/>
      <c r="O102" s="12"/>
      <c r="P102" s="12"/>
      <c r="Q102" s="12"/>
      <c r="R102" s="12"/>
      <c r="S102" s="12"/>
      <c r="T102" s="12"/>
      <c r="U102" s="12"/>
      <c r="V102" s="12"/>
    </row>
    <row r="103" spans="1:22" ht="51" x14ac:dyDescent="0.25">
      <c r="A103" s="33">
        <v>19</v>
      </c>
      <c r="B103" s="33" t="s">
        <v>88</v>
      </c>
      <c r="C103" s="35">
        <v>1</v>
      </c>
      <c r="D103" s="35"/>
      <c r="E103" s="18" t="s">
        <v>83</v>
      </c>
      <c r="F103" s="18" t="s">
        <v>769</v>
      </c>
      <c r="G103" s="44">
        <v>2</v>
      </c>
      <c r="H103" s="44"/>
      <c r="I103" s="45"/>
      <c r="J103" s="45"/>
      <c r="K103" s="45"/>
      <c r="L103" s="45"/>
      <c r="M103" s="45"/>
      <c r="N103" s="46"/>
      <c r="O103" s="48"/>
      <c r="P103" s="47">
        <f t="shared" ref="P103" si="24">O103*(1+N103)</f>
        <v>0</v>
      </c>
      <c r="Q103" s="47">
        <f>SUM(G103:G103)*O103</f>
        <v>0</v>
      </c>
      <c r="R103" s="47">
        <f>SUM(G103:G103)*P103</f>
        <v>0</v>
      </c>
      <c r="S103" s="47"/>
      <c r="T103" s="46"/>
      <c r="U103" s="46"/>
      <c r="V103" s="46"/>
    </row>
    <row r="104" spans="1:22" ht="76.5" customHeight="1" x14ac:dyDescent="0.25">
      <c r="A104" s="33">
        <v>19</v>
      </c>
      <c r="B104" s="33" t="s">
        <v>88</v>
      </c>
      <c r="C104" s="35"/>
      <c r="D104" s="35"/>
      <c r="E104" s="18" t="s">
        <v>689</v>
      </c>
      <c r="F104" s="18"/>
      <c r="G104" s="50"/>
      <c r="H104" s="50"/>
      <c r="I104" s="45"/>
      <c r="J104" s="45"/>
      <c r="K104" s="45"/>
      <c r="L104" s="45"/>
      <c r="M104" s="45"/>
      <c r="N104" s="46"/>
      <c r="O104" s="48"/>
      <c r="P104" s="47"/>
      <c r="Q104" s="50"/>
      <c r="R104" s="50"/>
      <c r="S104" s="47"/>
      <c r="T104" s="46"/>
      <c r="U104" s="46"/>
      <c r="V104" s="46"/>
    </row>
    <row r="105" spans="1:22" ht="15" customHeight="1" x14ac:dyDescent="0.25">
      <c r="A105" s="51"/>
      <c r="B105" s="51"/>
      <c r="C105" s="51"/>
      <c r="D105" s="51"/>
      <c r="E105" s="51"/>
      <c r="F105" s="51"/>
      <c r="G105" s="51"/>
      <c r="H105" s="51"/>
      <c r="I105" s="51"/>
      <c r="J105" s="51"/>
      <c r="K105" s="51"/>
      <c r="L105" s="51"/>
      <c r="M105" s="51"/>
      <c r="N105" s="51"/>
      <c r="O105" s="51"/>
      <c r="P105" s="51" t="s">
        <v>12</v>
      </c>
      <c r="Q105" s="49">
        <f>SUM(Q103:Q103)</f>
        <v>0</v>
      </c>
      <c r="R105" s="49">
        <f>SUM(R103:R103)</f>
        <v>0</v>
      </c>
    </row>
    <row r="107" spans="1:22" s="4" customFormat="1" ht="25.5" x14ac:dyDescent="0.25">
      <c r="A107" s="33">
        <v>20</v>
      </c>
      <c r="B107" s="33" t="s">
        <v>90</v>
      </c>
      <c r="C107" s="36">
        <v>1</v>
      </c>
      <c r="D107" s="36"/>
      <c r="E107" s="18" t="s">
        <v>89</v>
      </c>
      <c r="F107" s="18"/>
      <c r="G107" s="31">
        <v>30000</v>
      </c>
      <c r="H107" s="31">
        <v>5000</v>
      </c>
      <c r="I107" s="27"/>
      <c r="J107" s="27"/>
      <c r="K107" s="27"/>
      <c r="L107" s="27"/>
      <c r="M107" s="27"/>
      <c r="N107" s="28"/>
      <c r="O107" s="29"/>
      <c r="P107" s="30">
        <f t="shared" ref="P107" si="25">O107*(1+N107)</f>
        <v>0</v>
      </c>
      <c r="Q107" s="30">
        <f>SUM(G107:G107)*O107</f>
        <v>0</v>
      </c>
      <c r="R107" s="30">
        <f>SUM(G107:G107)*P107</f>
        <v>0</v>
      </c>
      <c r="S107" s="30"/>
      <c r="T107" s="28"/>
      <c r="U107" s="28"/>
      <c r="V107" s="28"/>
    </row>
    <row r="108" spans="1:22" s="4" customFormat="1" ht="35.25" customHeight="1" x14ac:dyDescent="0.25">
      <c r="A108" s="33">
        <v>20</v>
      </c>
      <c r="B108" s="33" t="s">
        <v>90</v>
      </c>
      <c r="C108" s="36"/>
      <c r="D108" s="36"/>
      <c r="E108" s="18" t="s">
        <v>38</v>
      </c>
      <c r="F108" s="18"/>
      <c r="G108" s="50"/>
      <c r="H108" s="50"/>
      <c r="I108" s="27"/>
      <c r="J108" s="27"/>
      <c r="K108" s="27"/>
      <c r="L108" s="27"/>
      <c r="M108" s="27"/>
      <c r="N108" s="28"/>
      <c r="O108" s="29"/>
      <c r="P108" s="30"/>
      <c r="Q108" s="50"/>
      <c r="R108" s="50"/>
      <c r="S108" s="30"/>
      <c r="T108" s="28"/>
      <c r="U108" s="28"/>
      <c r="V108" s="28"/>
    </row>
    <row r="109" spans="1:22" ht="15" customHeight="1" x14ac:dyDescent="0.25">
      <c r="A109" s="51"/>
      <c r="B109" s="51"/>
      <c r="C109" s="51"/>
      <c r="D109" s="51"/>
      <c r="E109" s="51"/>
      <c r="F109" s="51"/>
      <c r="G109" s="51"/>
      <c r="H109" s="51"/>
      <c r="I109" s="51"/>
      <c r="J109" s="51"/>
      <c r="K109" s="51"/>
      <c r="L109" s="51"/>
      <c r="M109" s="51"/>
      <c r="N109" s="51"/>
      <c r="O109" s="51"/>
      <c r="P109" s="51" t="s">
        <v>12</v>
      </c>
      <c r="Q109" s="49">
        <f>SUM(Q107:Q107)</f>
        <v>0</v>
      </c>
      <c r="R109" s="49">
        <f>SUM(R107:R107)</f>
        <v>0</v>
      </c>
    </row>
    <row r="111" spans="1:22" ht="51" x14ac:dyDescent="0.25">
      <c r="A111" s="32">
        <v>21</v>
      </c>
      <c r="B111" s="33" t="s">
        <v>91</v>
      </c>
      <c r="C111" s="35">
        <v>1</v>
      </c>
      <c r="D111" s="35"/>
      <c r="E111" s="18" t="s">
        <v>91</v>
      </c>
      <c r="F111" s="18" t="s">
        <v>696</v>
      </c>
      <c r="G111" s="44">
        <v>10</v>
      </c>
      <c r="H111" s="44"/>
      <c r="I111" s="45"/>
      <c r="J111" s="45"/>
      <c r="K111" s="45"/>
      <c r="L111" s="45"/>
      <c r="M111" s="45"/>
      <c r="N111" s="46"/>
      <c r="O111" s="48"/>
      <c r="P111" s="47">
        <f t="shared" ref="P111" si="26">O111*(1+N111)</f>
        <v>0</v>
      </c>
      <c r="Q111" s="47">
        <f>SUM(G111:G111)*O111</f>
        <v>0</v>
      </c>
      <c r="R111" s="47">
        <f>SUM(G111:G111)*P111</f>
        <v>0</v>
      </c>
      <c r="S111" s="47"/>
      <c r="T111" s="46"/>
      <c r="U111" s="46"/>
      <c r="V111" s="46"/>
    </row>
    <row r="112" spans="1:22" ht="37.5" customHeight="1" x14ac:dyDescent="0.25">
      <c r="A112" s="32">
        <v>21</v>
      </c>
      <c r="B112" s="33" t="s">
        <v>91</v>
      </c>
      <c r="C112" s="35"/>
      <c r="D112" s="35"/>
      <c r="E112" s="18" t="s">
        <v>38</v>
      </c>
      <c r="F112" s="18"/>
      <c r="G112" s="50"/>
      <c r="H112" s="50"/>
      <c r="I112" s="45"/>
      <c r="J112" s="45"/>
      <c r="K112" s="45"/>
      <c r="L112" s="45"/>
      <c r="M112" s="45"/>
      <c r="N112" s="46"/>
      <c r="O112" s="48"/>
      <c r="P112" s="47"/>
      <c r="Q112" s="50"/>
      <c r="R112" s="50"/>
      <c r="S112" s="47"/>
      <c r="T112" s="46"/>
      <c r="U112" s="46"/>
      <c r="V112" s="46"/>
    </row>
    <row r="113" spans="1:22" ht="15" customHeight="1" x14ac:dyDescent="0.25">
      <c r="A113" s="51"/>
      <c r="B113" s="51"/>
      <c r="C113" s="51"/>
      <c r="D113" s="51"/>
      <c r="E113" s="51"/>
      <c r="F113" s="51"/>
      <c r="G113" s="51"/>
      <c r="H113" s="51"/>
      <c r="I113" s="51"/>
      <c r="J113" s="51"/>
      <c r="K113" s="51"/>
      <c r="L113" s="51"/>
      <c r="M113" s="51"/>
      <c r="N113" s="51"/>
      <c r="O113" s="51"/>
      <c r="P113" s="51" t="s">
        <v>12</v>
      </c>
      <c r="Q113" s="49">
        <f>SUM(Q111:Q111)</f>
        <v>0</v>
      </c>
      <c r="R113" s="49">
        <f>SUM(R111:R111)</f>
        <v>0</v>
      </c>
    </row>
    <row r="115" spans="1:22" ht="25.5" customHeight="1" x14ac:dyDescent="0.25">
      <c r="A115" s="32">
        <v>22</v>
      </c>
      <c r="B115" s="33" t="s">
        <v>92</v>
      </c>
      <c r="C115" s="35">
        <v>1</v>
      </c>
      <c r="D115" s="35"/>
      <c r="E115" s="18" t="s">
        <v>714</v>
      </c>
      <c r="F115" s="18" t="s">
        <v>93</v>
      </c>
      <c r="G115" s="44">
        <v>6</v>
      </c>
      <c r="H115" s="44"/>
      <c r="I115" s="45"/>
      <c r="J115" s="45"/>
      <c r="K115" s="45"/>
      <c r="L115" s="45"/>
      <c r="M115" s="45"/>
      <c r="N115" s="46"/>
      <c r="O115" s="48"/>
      <c r="P115" s="47">
        <f t="shared" ref="P115" si="27">O115*(1+N115)</f>
        <v>0</v>
      </c>
      <c r="Q115" s="47">
        <f>SUM(G115:G115)*O115</f>
        <v>0</v>
      </c>
      <c r="R115" s="47">
        <f>SUM(G115:G115)*P115</f>
        <v>0</v>
      </c>
      <c r="S115" s="47"/>
      <c r="T115" s="46"/>
      <c r="U115" s="46"/>
      <c r="V115" s="46"/>
    </row>
    <row r="116" spans="1:22" ht="38.25" x14ac:dyDescent="0.25">
      <c r="A116" s="32">
        <v>22</v>
      </c>
      <c r="B116" s="33" t="s">
        <v>92</v>
      </c>
      <c r="C116" s="35">
        <v>2</v>
      </c>
      <c r="D116" s="35"/>
      <c r="E116" s="18" t="s">
        <v>94</v>
      </c>
      <c r="F116" s="18" t="s">
        <v>95</v>
      </c>
      <c r="G116" s="44">
        <v>6</v>
      </c>
      <c r="H116" s="44"/>
      <c r="I116" s="45"/>
      <c r="J116" s="45"/>
      <c r="K116" s="45"/>
      <c r="L116" s="45"/>
      <c r="M116" s="45"/>
      <c r="N116" s="46"/>
      <c r="O116" s="48"/>
      <c r="P116" s="47">
        <f t="shared" ref="P116:P117" si="28">O116*(1+N116)</f>
        <v>0</v>
      </c>
      <c r="Q116" s="47">
        <f t="shared" ref="Q116:Q117" si="29">SUM(G116:G116)*O116</f>
        <v>0</v>
      </c>
      <c r="R116" s="47">
        <f t="shared" ref="R116:R117" si="30">SUM(G116:G116)*P116</f>
        <v>0</v>
      </c>
      <c r="S116" s="47"/>
      <c r="T116" s="46"/>
      <c r="U116" s="46"/>
      <c r="V116" s="46"/>
    </row>
    <row r="117" spans="1:22" ht="51" x14ac:dyDescent="0.25">
      <c r="A117" s="32">
        <v>22</v>
      </c>
      <c r="B117" s="33" t="s">
        <v>92</v>
      </c>
      <c r="C117" s="35">
        <v>3</v>
      </c>
      <c r="D117" s="35"/>
      <c r="E117" s="18" t="s">
        <v>96</v>
      </c>
      <c r="F117" s="18" t="s">
        <v>97</v>
      </c>
      <c r="G117" s="44">
        <v>10</v>
      </c>
      <c r="H117" s="44"/>
      <c r="I117" s="45"/>
      <c r="J117" s="45"/>
      <c r="K117" s="45"/>
      <c r="L117" s="45"/>
      <c r="M117" s="45"/>
      <c r="N117" s="46"/>
      <c r="O117" s="48"/>
      <c r="P117" s="47">
        <f t="shared" si="28"/>
        <v>0</v>
      </c>
      <c r="Q117" s="47">
        <f t="shared" si="29"/>
        <v>0</v>
      </c>
      <c r="R117" s="47">
        <f t="shared" si="30"/>
        <v>0</v>
      </c>
      <c r="S117" s="47"/>
      <c r="T117" s="46"/>
      <c r="U117" s="46"/>
      <c r="V117" s="46"/>
    </row>
    <row r="118" spans="1:22" ht="34.5" customHeight="1" x14ac:dyDescent="0.25">
      <c r="A118" s="32">
        <v>22</v>
      </c>
      <c r="B118" s="33" t="s">
        <v>92</v>
      </c>
      <c r="C118" s="35"/>
      <c r="D118" s="35"/>
      <c r="E118" s="18" t="s">
        <v>38</v>
      </c>
      <c r="F118" s="18"/>
      <c r="G118" s="50"/>
      <c r="H118" s="50"/>
      <c r="I118" s="45"/>
      <c r="J118" s="45"/>
      <c r="K118" s="45"/>
      <c r="L118" s="45"/>
      <c r="M118" s="45"/>
      <c r="N118" s="46"/>
      <c r="O118" s="48"/>
      <c r="P118" s="47"/>
      <c r="Q118" s="50"/>
      <c r="R118" s="50"/>
      <c r="S118" s="47"/>
      <c r="T118" s="46"/>
      <c r="U118" s="46"/>
      <c r="V118" s="46"/>
    </row>
    <row r="119" spans="1:22" ht="15" customHeight="1" x14ac:dyDescent="0.25">
      <c r="A119" s="51"/>
      <c r="B119" s="51"/>
      <c r="C119" s="51"/>
      <c r="D119" s="51"/>
      <c r="E119" s="51"/>
      <c r="F119" s="51"/>
      <c r="G119" s="51"/>
      <c r="H119" s="51"/>
      <c r="I119" s="51"/>
      <c r="J119" s="51"/>
      <c r="K119" s="51"/>
      <c r="L119" s="51"/>
      <c r="M119" s="51"/>
      <c r="N119" s="51"/>
      <c r="O119" s="51"/>
      <c r="P119" s="51" t="s">
        <v>12</v>
      </c>
      <c r="Q119" s="49">
        <f>SUM(Q115:Q117)</f>
        <v>0</v>
      </c>
      <c r="R119" s="49">
        <f>SUM(R115:R117)</f>
        <v>0</v>
      </c>
    </row>
    <row r="120" spans="1:22" x14ac:dyDescent="0.25">
      <c r="G120" s="44"/>
      <c r="H120" s="65"/>
    </row>
    <row r="121" spans="1:22" ht="102" x14ac:dyDescent="0.25">
      <c r="A121" s="32">
        <v>23</v>
      </c>
      <c r="B121" s="33" t="s">
        <v>98</v>
      </c>
      <c r="C121" s="35">
        <v>1</v>
      </c>
      <c r="D121" s="35"/>
      <c r="E121" s="18" t="s">
        <v>99</v>
      </c>
      <c r="F121" s="18" t="s">
        <v>715</v>
      </c>
      <c r="G121" s="44">
        <v>2500</v>
      </c>
      <c r="H121" s="44">
        <v>1000</v>
      </c>
      <c r="I121" s="45"/>
      <c r="J121" s="45"/>
      <c r="K121" s="45"/>
      <c r="L121" s="45"/>
      <c r="M121" s="45"/>
      <c r="N121" s="46"/>
      <c r="O121" s="48"/>
      <c r="P121" s="47">
        <f t="shared" ref="P121" si="31">O121*(1+N121)</f>
        <v>0</v>
      </c>
      <c r="Q121" s="47">
        <f>SUM(G121:G121)*O121</f>
        <v>0</v>
      </c>
      <c r="R121" s="47">
        <f>SUM(G121:G121)*P121</f>
        <v>0</v>
      </c>
      <c r="S121" s="47"/>
      <c r="T121" s="46"/>
      <c r="U121" s="46"/>
      <c r="V121" s="46"/>
    </row>
    <row r="122" spans="1:22" ht="51" x14ac:dyDescent="0.25">
      <c r="A122" s="32">
        <v>23</v>
      </c>
      <c r="B122" s="33" t="s">
        <v>98</v>
      </c>
      <c r="C122" s="35">
        <v>2</v>
      </c>
      <c r="D122" s="35"/>
      <c r="E122" s="18" t="s">
        <v>100</v>
      </c>
      <c r="F122" s="18" t="s">
        <v>716</v>
      </c>
      <c r="G122" s="44">
        <v>2000</v>
      </c>
      <c r="H122" s="44">
        <v>800</v>
      </c>
      <c r="I122" s="45"/>
      <c r="J122" s="45"/>
      <c r="K122" s="45"/>
      <c r="L122" s="45"/>
      <c r="M122" s="45"/>
      <c r="N122" s="46"/>
      <c r="O122" s="48"/>
      <c r="P122" s="47">
        <f t="shared" ref="P122" si="32">O122*(1+N122)</f>
        <v>0</v>
      </c>
      <c r="Q122" s="47">
        <f>SUM(G122:G122)*O122</f>
        <v>0</v>
      </c>
      <c r="R122" s="47">
        <f>SUM(G122:G122)*P122</f>
        <v>0</v>
      </c>
      <c r="S122" s="47"/>
      <c r="T122" s="46"/>
      <c r="U122" s="46"/>
      <c r="V122" s="46"/>
    </row>
    <row r="123" spans="1:22" ht="89.25" x14ac:dyDescent="0.25">
      <c r="A123" s="32">
        <v>23</v>
      </c>
      <c r="B123" s="33" t="s">
        <v>98</v>
      </c>
      <c r="C123" s="35">
        <v>3</v>
      </c>
      <c r="D123" s="35"/>
      <c r="E123" s="18" t="s">
        <v>101</v>
      </c>
      <c r="F123" s="18" t="s">
        <v>717</v>
      </c>
      <c r="G123" s="44">
        <v>1000</v>
      </c>
      <c r="H123" s="44">
        <v>500</v>
      </c>
      <c r="I123" s="45"/>
      <c r="J123" s="45"/>
      <c r="K123" s="45"/>
      <c r="L123" s="45"/>
      <c r="M123" s="45"/>
      <c r="N123" s="46"/>
      <c r="O123" s="48"/>
      <c r="P123" s="47">
        <f t="shared" ref="P123" si="33">O123*(1+N123)</f>
        <v>0</v>
      </c>
      <c r="Q123" s="47">
        <f>SUM(G123:G123)*O123</f>
        <v>0</v>
      </c>
      <c r="R123" s="47">
        <f>SUM(G123:G123)*P123</f>
        <v>0</v>
      </c>
      <c r="S123" s="47"/>
      <c r="T123" s="46"/>
      <c r="U123" s="46"/>
      <c r="V123" s="46"/>
    </row>
    <row r="124" spans="1:22" ht="63.75" x14ac:dyDescent="0.25">
      <c r="A124" s="32">
        <v>23</v>
      </c>
      <c r="B124" s="33" t="s">
        <v>98</v>
      </c>
      <c r="C124" s="35"/>
      <c r="D124" s="35"/>
      <c r="E124" s="18" t="s">
        <v>690</v>
      </c>
      <c r="F124" s="18"/>
      <c r="G124" s="50"/>
      <c r="H124" s="50"/>
      <c r="I124" s="45"/>
      <c r="J124" s="45"/>
      <c r="K124" s="45"/>
      <c r="L124" s="45"/>
      <c r="M124" s="45"/>
      <c r="N124" s="46"/>
      <c r="O124" s="48"/>
      <c r="P124" s="47"/>
      <c r="Q124" s="50"/>
      <c r="R124" s="50"/>
      <c r="S124" s="47"/>
      <c r="T124" s="46"/>
      <c r="U124" s="46"/>
      <c r="V124" s="46"/>
    </row>
    <row r="125" spans="1:22" ht="15" customHeight="1" x14ac:dyDescent="0.25">
      <c r="A125" s="51"/>
      <c r="B125" s="51"/>
      <c r="C125" s="51"/>
      <c r="D125" s="51"/>
      <c r="E125" s="51"/>
      <c r="F125" s="51"/>
      <c r="G125" s="51"/>
      <c r="H125" s="51"/>
      <c r="I125" s="51"/>
      <c r="J125" s="51"/>
      <c r="K125" s="51"/>
      <c r="L125" s="51"/>
      <c r="M125" s="51"/>
      <c r="N125" s="51"/>
      <c r="O125" s="51"/>
      <c r="P125" s="51" t="s">
        <v>12</v>
      </c>
      <c r="Q125" s="49">
        <f>SUM(Q121:Q123)</f>
        <v>0</v>
      </c>
      <c r="R125" s="49">
        <f>SUM(R121:R123)</f>
        <v>0</v>
      </c>
    </row>
    <row r="127" spans="1:22" ht="38.25" x14ac:dyDescent="0.25">
      <c r="A127" s="32">
        <v>24</v>
      </c>
      <c r="B127" s="33" t="s">
        <v>102</v>
      </c>
      <c r="C127" s="35">
        <v>1</v>
      </c>
      <c r="D127" s="39">
        <v>1</v>
      </c>
      <c r="E127" s="18" t="s">
        <v>103</v>
      </c>
      <c r="F127" s="18" t="s">
        <v>104</v>
      </c>
      <c r="G127" s="44">
        <v>1</v>
      </c>
      <c r="H127" s="44"/>
      <c r="I127" s="45"/>
      <c r="J127" s="45"/>
      <c r="K127" s="45"/>
      <c r="L127" s="45"/>
      <c r="M127" s="45"/>
      <c r="N127" s="46"/>
      <c r="O127" s="48"/>
      <c r="P127" s="47">
        <f t="shared" ref="P127" si="34">O127*(1+N127)</f>
        <v>0</v>
      </c>
      <c r="Q127" s="47">
        <f>SUM(G127:G127)*O127</f>
        <v>0</v>
      </c>
      <c r="R127" s="47">
        <f>SUM(G127:G127)*P127</f>
        <v>0</v>
      </c>
      <c r="S127" s="47"/>
      <c r="T127" s="46"/>
      <c r="U127" s="46"/>
      <c r="V127" s="46"/>
    </row>
    <row r="128" spans="1:22" ht="38.25" x14ac:dyDescent="0.25">
      <c r="A128" s="32">
        <v>24</v>
      </c>
      <c r="B128" s="33" t="s">
        <v>102</v>
      </c>
      <c r="C128" s="35">
        <v>2</v>
      </c>
      <c r="D128" s="36"/>
      <c r="E128" s="18" t="s">
        <v>105</v>
      </c>
      <c r="F128" s="18" t="s">
        <v>106</v>
      </c>
      <c r="G128" s="44">
        <v>1</v>
      </c>
      <c r="H128" s="44"/>
      <c r="I128" s="45"/>
      <c r="J128" s="45"/>
      <c r="K128" s="45"/>
      <c r="L128" s="45"/>
      <c r="M128" s="45"/>
      <c r="N128" s="46"/>
      <c r="O128" s="48"/>
      <c r="P128" s="47">
        <f t="shared" ref="P128" si="35">O128*(1+N128)</f>
        <v>0</v>
      </c>
      <c r="Q128" s="47">
        <f>SUM(G128:G128)*O128</f>
        <v>0</v>
      </c>
      <c r="R128" s="47">
        <f>SUM(G128:G128)*P128</f>
        <v>0</v>
      </c>
      <c r="S128" s="47"/>
      <c r="T128" s="46"/>
      <c r="U128" s="46"/>
      <c r="V128" s="46"/>
    </row>
    <row r="129" spans="1:22" ht="38.25" x14ac:dyDescent="0.25">
      <c r="A129" s="32">
        <v>24</v>
      </c>
      <c r="B129" s="33" t="s">
        <v>102</v>
      </c>
      <c r="C129" s="35">
        <v>3</v>
      </c>
      <c r="D129" s="36"/>
      <c r="E129" s="18" t="s">
        <v>107</v>
      </c>
      <c r="F129" s="18" t="s">
        <v>108</v>
      </c>
      <c r="G129" s="44">
        <v>1</v>
      </c>
      <c r="H129" s="44"/>
      <c r="I129" s="45"/>
      <c r="J129" s="45"/>
      <c r="K129" s="45"/>
      <c r="L129" s="45"/>
      <c r="M129" s="45"/>
      <c r="N129" s="46"/>
      <c r="O129" s="48"/>
      <c r="P129" s="47">
        <f t="shared" ref="P129" si="36">O129*(1+N129)</f>
        <v>0</v>
      </c>
      <c r="Q129" s="47">
        <f>SUM(G129:G129)*O129</f>
        <v>0</v>
      </c>
      <c r="R129" s="47">
        <f>SUM(G129:G129)*P129</f>
        <v>0</v>
      </c>
      <c r="S129" s="47"/>
      <c r="T129" s="46"/>
      <c r="U129" s="46"/>
      <c r="V129" s="46"/>
    </row>
    <row r="130" spans="1:22" ht="25.5" x14ac:dyDescent="0.25">
      <c r="A130" s="32">
        <v>24</v>
      </c>
      <c r="B130" s="33" t="s">
        <v>102</v>
      </c>
      <c r="C130" s="35"/>
      <c r="D130" s="36"/>
      <c r="E130" s="18" t="s">
        <v>38</v>
      </c>
      <c r="F130" s="18"/>
      <c r="G130" s="50"/>
      <c r="H130" s="50"/>
      <c r="I130" s="45"/>
      <c r="J130" s="45"/>
      <c r="K130" s="45"/>
      <c r="L130" s="45"/>
      <c r="M130" s="45"/>
      <c r="N130" s="46"/>
      <c r="O130" s="48"/>
      <c r="P130" s="47"/>
      <c r="Q130" s="50"/>
      <c r="R130" s="50"/>
      <c r="S130" s="47"/>
      <c r="T130" s="46"/>
      <c r="U130" s="46"/>
      <c r="V130" s="46"/>
    </row>
    <row r="131" spans="1:22" ht="15" customHeight="1" x14ac:dyDescent="0.25">
      <c r="A131" s="51"/>
      <c r="B131" s="51"/>
      <c r="C131" s="51"/>
      <c r="D131" s="51"/>
      <c r="E131" s="51"/>
      <c r="F131" s="51"/>
      <c r="G131" s="51"/>
      <c r="H131" s="51"/>
      <c r="I131" s="51"/>
      <c r="J131" s="51"/>
      <c r="K131" s="51"/>
      <c r="L131" s="51"/>
      <c r="M131" s="51"/>
      <c r="N131" s="51"/>
      <c r="O131" s="51"/>
      <c r="P131" s="51" t="s">
        <v>12</v>
      </c>
      <c r="Q131" s="49">
        <f>SUM(Q127:Q129)</f>
        <v>0</v>
      </c>
      <c r="R131" s="49">
        <f>SUM(R127:R129)</f>
        <v>0</v>
      </c>
    </row>
    <row r="133" spans="1:22" ht="25.5" x14ac:dyDescent="0.25">
      <c r="A133" s="32">
        <v>25</v>
      </c>
      <c r="B133" s="33" t="s">
        <v>109</v>
      </c>
      <c r="C133" s="35">
        <v>1</v>
      </c>
      <c r="D133" s="35"/>
      <c r="E133" s="18" t="s">
        <v>83</v>
      </c>
      <c r="F133" s="18" t="s">
        <v>110</v>
      </c>
      <c r="G133" s="44">
        <v>6</v>
      </c>
      <c r="H133" s="44"/>
      <c r="I133" s="45"/>
      <c r="J133" s="45"/>
      <c r="K133" s="45"/>
      <c r="L133" s="45"/>
      <c r="M133" s="45"/>
      <c r="N133" s="46"/>
      <c r="O133" s="48"/>
      <c r="P133" s="47">
        <f t="shared" ref="P133" si="37">O133*(1+N133)</f>
        <v>0</v>
      </c>
      <c r="Q133" s="47">
        <f>SUM(G133:G133)*O133</f>
        <v>0</v>
      </c>
      <c r="R133" s="47">
        <f>SUM(G133:G133)*P133</f>
        <v>0</v>
      </c>
      <c r="S133" s="47"/>
      <c r="T133" s="46"/>
      <c r="U133" s="46"/>
      <c r="V133" s="46"/>
    </row>
    <row r="134" spans="1:22" ht="51" x14ac:dyDescent="0.25">
      <c r="A134" s="32">
        <v>25</v>
      </c>
      <c r="B134" s="33" t="s">
        <v>109</v>
      </c>
      <c r="C134" s="35">
        <v>2</v>
      </c>
      <c r="D134" s="35"/>
      <c r="E134" s="18" t="s">
        <v>111</v>
      </c>
      <c r="F134" s="18" t="s">
        <v>112</v>
      </c>
      <c r="G134" s="44">
        <v>3</v>
      </c>
      <c r="H134" s="44"/>
      <c r="I134" s="45"/>
      <c r="J134" s="45"/>
      <c r="K134" s="45"/>
      <c r="L134" s="45"/>
      <c r="M134" s="45"/>
      <c r="N134" s="46"/>
      <c r="O134" s="48"/>
      <c r="P134" s="47">
        <f t="shared" ref="P134" si="38">O134*(1+N134)</f>
        <v>0</v>
      </c>
      <c r="Q134" s="47">
        <f>SUM(G134:G134)*O134</f>
        <v>0</v>
      </c>
      <c r="R134" s="47">
        <f>SUM(G134:G134)*P134</f>
        <v>0</v>
      </c>
      <c r="S134" s="47"/>
      <c r="T134" s="46"/>
      <c r="U134" s="46"/>
      <c r="V134" s="46"/>
    </row>
    <row r="135" spans="1:22" ht="38.25" x14ac:dyDescent="0.25">
      <c r="A135" s="32">
        <v>25</v>
      </c>
      <c r="B135" s="33" t="s">
        <v>109</v>
      </c>
      <c r="C135" s="35"/>
      <c r="D135" s="35"/>
      <c r="E135" s="18" t="s">
        <v>691</v>
      </c>
      <c r="F135" s="18"/>
      <c r="G135" s="50"/>
      <c r="H135" s="50"/>
      <c r="I135" s="45"/>
      <c r="J135" s="45"/>
      <c r="K135" s="45"/>
      <c r="L135" s="45"/>
      <c r="M135" s="45"/>
      <c r="N135" s="46"/>
      <c r="O135" s="48"/>
      <c r="P135" s="47"/>
      <c r="Q135" s="50"/>
      <c r="R135" s="50"/>
      <c r="S135" s="47"/>
      <c r="T135" s="46"/>
      <c r="U135" s="46"/>
      <c r="V135" s="46"/>
    </row>
    <row r="136" spans="1:22" ht="15" customHeight="1" x14ac:dyDescent="0.25">
      <c r="A136" s="51"/>
      <c r="B136" s="51"/>
      <c r="C136" s="51"/>
      <c r="D136" s="51"/>
      <c r="E136" s="51"/>
      <c r="F136" s="51"/>
      <c r="G136" s="51"/>
      <c r="H136" s="51"/>
      <c r="I136" s="51"/>
      <c r="J136" s="51"/>
      <c r="K136" s="51"/>
      <c r="L136" s="51"/>
      <c r="M136" s="51"/>
      <c r="N136" s="51"/>
      <c r="O136" s="51"/>
      <c r="P136" s="51" t="s">
        <v>12</v>
      </c>
      <c r="Q136" s="49">
        <f>SUM(Q133:Q134)</f>
        <v>0</v>
      </c>
      <c r="R136" s="49">
        <f>SUM(R133:R134)</f>
        <v>0</v>
      </c>
    </row>
    <row r="138" spans="1:22" ht="38.25" x14ac:dyDescent="0.25">
      <c r="A138" s="32">
        <v>26</v>
      </c>
      <c r="B138" s="33" t="s">
        <v>113</v>
      </c>
      <c r="C138" s="35">
        <v>1</v>
      </c>
      <c r="D138" s="35"/>
      <c r="E138" s="18" t="s">
        <v>113</v>
      </c>
      <c r="F138" s="18" t="s">
        <v>114</v>
      </c>
      <c r="G138" s="44">
        <v>10</v>
      </c>
      <c r="H138" s="44">
        <v>3</v>
      </c>
      <c r="I138" s="45"/>
      <c r="J138" s="45"/>
      <c r="K138" s="45"/>
      <c r="L138" s="45"/>
      <c r="M138" s="45"/>
      <c r="N138" s="46"/>
      <c r="O138" s="48"/>
      <c r="P138" s="47">
        <f t="shared" ref="P138" si="39">O138*(1+N138)</f>
        <v>0</v>
      </c>
      <c r="Q138" s="47">
        <f>SUM(G138:G138)*O138</f>
        <v>0</v>
      </c>
      <c r="R138" s="47">
        <f>SUM(G138:G138)*P138</f>
        <v>0</v>
      </c>
      <c r="S138" s="47"/>
      <c r="T138" s="46"/>
      <c r="U138" s="46"/>
      <c r="V138" s="46"/>
    </row>
    <row r="139" spans="1:22" ht="25.5" x14ac:dyDescent="0.25">
      <c r="A139" s="32">
        <v>26</v>
      </c>
      <c r="B139" s="33" t="s">
        <v>113</v>
      </c>
      <c r="C139" s="35"/>
      <c r="D139" s="35"/>
      <c r="E139" s="18" t="s">
        <v>38</v>
      </c>
      <c r="F139" s="18"/>
      <c r="G139" s="50"/>
      <c r="H139" s="50"/>
      <c r="I139" s="45"/>
      <c r="J139" s="45"/>
      <c r="K139" s="45"/>
      <c r="L139" s="45"/>
      <c r="M139" s="45"/>
      <c r="N139" s="46"/>
      <c r="O139" s="48"/>
      <c r="P139" s="47"/>
      <c r="Q139" s="50"/>
      <c r="R139" s="50"/>
      <c r="S139" s="47"/>
      <c r="T139" s="46"/>
      <c r="U139" s="46"/>
      <c r="V139" s="46"/>
    </row>
    <row r="140" spans="1:22" ht="15" customHeight="1" x14ac:dyDescent="0.25">
      <c r="A140" s="51"/>
      <c r="B140" s="51"/>
      <c r="C140" s="51"/>
      <c r="D140" s="51"/>
      <c r="E140" s="51"/>
      <c r="F140" s="51"/>
      <c r="G140" s="51"/>
      <c r="H140" s="51"/>
      <c r="I140" s="51"/>
      <c r="J140" s="51"/>
      <c r="K140" s="51"/>
      <c r="L140" s="51"/>
      <c r="M140" s="51"/>
      <c r="N140" s="51"/>
      <c r="O140" s="51"/>
      <c r="P140" s="51" t="s">
        <v>12</v>
      </c>
      <c r="Q140" s="49">
        <f>SUM(Q138:Q138)</f>
        <v>0</v>
      </c>
      <c r="R140" s="49">
        <f>SUM(R138:R138)</f>
        <v>0</v>
      </c>
    </row>
    <row r="142" spans="1:22" s="4" customFormat="1" ht="63.75" x14ac:dyDescent="0.25">
      <c r="A142" s="33">
        <v>27</v>
      </c>
      <c r="B142" s="33" t="s">
        <v>115</v>
      </c>
      <c r="C142" s="36">
        <v>1</v>
      </c>
      <c r="D142" s="36"/>
      <c r="E142" s="18" t="s">
        <v>697</v>
      </c>
      <c r="F142" s="18"/>
      <c r="G142" s="20">
        <v>3</v>
      </c>
      <c r="H142" s="20"/>
      <c r="I142" s="27"/>
      <c r="J142" s="27"/>
      <c r="K142" s="27"/>
      <c r="L142" s="27"/>
      <c r="M142" s="27"/>
      <c r="N142" s="28"/>
      <c r="O142" s="29"/>
      <c r="P142" s="30">
        <f t="shared" ref="P142" si="40">O142*(1+N142)</f>
        <v>0</v>
      </c>
      <c r="Q142" s="30">
        <f>SUM(G142:G142)*O142</f>
        <v>0</v>
      </c>
      <c r="R142" s="30">
        <f>SUM(G142:G142)*P142</f>
        <v>0</v>
      </c>
      <c r="S142" s="30"/>
      <c r="T142" s="28"/>
      <c r="U142" s="28"/>
      <c r="V142" s="28"/>
    </row>
    <row r="143" spans="1:22" s="4" customFormat="1" ht="63.75" x14ac:dyDescent="0.25">
      <c r="A143" s="33">
        <v>27</v>
      </c>
      <c r="B143" s="33" t="s">
        <v>115</v>
      </c>
      <c r="C143" s="36">
        <v>2</v>
      </c>
      <c r="D143" s="36"/>
      <c r="E143" s="18" t="s">
        <v>698</v>
      </c>
      <c r="F143" s="18"/>
      <c r="G143" s="20">
        <v>1</v>
      </c>
      <c r="H143" s="20"/>
      <c r="I143" s="27"/>
      <c r="J143" s="27"/>
      <c r="K143" s="27"/>
      <c r="L143" s="27"/>
      <c r="M143" s="27"/>
      <c r="N143" s="28"/>
      <c r="O143" s="29"/>
      <c r="P143" s="30">
        <f t="shared" ref="P143" si="41">O143*(1+N143)</f>
        <v>0</v>
      </c>
      <c r="Q143" s="30">
        <f>SUM(G143:G143)*O143</f>
        <v>0</v>
      </c>
      <c r="R143" s="30">
        <f>SUM(G143:G143)*P143</f>
        <v>0</v>
      </c>
      <c r="S143" s="30"/>
      <c r="T143" s="28"/>
      <c r="U143" s="28"/>
      <c r="V143" s="28"/>
    </row>
    <row r="144" spans="1:22" s="4" customFormat="1" ht="89.25" customHeight="1" x14ac:dyDescent="0.25">
      <c r="A144" s="33">
        <v>27</v>
      </c>
      <c r="B144" s="33" t="s">
        <v>115</v>
      </c>
      <c r="C144" s="36"/>
      <c r="D144" s="36"/>
      <c r="E144" s="18" t="s">
        <v>692</v>
      </c>
      <c r="F144" s="18"/>
      <c r="G144" s="50"/>
      <c r="H144" s="50"/>
      <c r="I144" s="27"/>
      <c r="J144" s="27"/>
      <c r="K144" s="27"/>
      <c r="L144" s="27"/>
      <c r="M144" s="27"/>
      <c r="N144" s="28"/>
      <c r="O144" s="29"/>
      <c r="P144" s="30"/>
      <c r="Q144" s="50"/>
      <c r="R144" s="50"/>
      <c r="S144" s="30"/>
      <c r="T144" s="28"/>
      <c r="U144" s="28"/>
      <c r="V144" s="28"/>
    </row>
    <row r="145" spans="1:22" ht="15" customHeight="1" x14ac:dyDescent="0.25">
      <c r="A145" s="51"/>
      <c r="B145" s="51"/>
      <c r="C145" s="51"/>
      <c r="D145" s="51"/>
      <c r="E145" s="51"/>
      <c r="F145" s="51"/>
      <c r="G145" s="51"/>
      <c r="H145" s="51"/>
      <c r="I145" s="51"/>
      <c r="J145" s="51"/>
      <c r="K145" s="51"/>
      <c r="L145" s="51"/>
      <c r="M145" s="51"/>
      <c r="N145" s="51"/>
      <c r="O145" s="51"/>
      <c r="P145" s="51" t="s">
        <v>12</v>
      </c>
      <c r="Q145" s="49">
        <f>SUM(Q142:Q143)</f>
        <v>0</v>
      </c>
      <c r="R145" s="49">
        <f>SUM(R142:R143)</f>
        <v>0</v>
      </c>
    </row>
    <row r="147" spans="1:22" ht="38.25" x14ac:dyDescent="0.25">
      <c r="A147" s="32">
        <v>28</v>
      </c>
      <c r="B147" s="33" t="s">
        <v>116</v>
      </c>
      <c r="C147" s="35">
        <v>1</v>
      </c>
      <c r="D147" s="35"/>
      <c r="E147" s="18" t="s">
        <v>718</v>
      </c>
      <c r="F147" s="18"/>
      <c r="G147" s="44">
        <v>100</v>
      </c>
      <c r="H147" s="44">
        <v>40</v>
      </c>
      <c r="I147" s="45"/>
      <c r="J147" s="45"/>
      <c r="K147" s="45"/>
      <c r="L147" s="45"/>
      <c r="M147" s="45"/>
      <c r="N147" s="46"/>
      <c r="O147" s="48"/>
      <c r="P147" s="47">
        <f t="shared" ref="P147" si="42">O147*(1+N147)</f>
        <v>0</v>
      </c>
      <c r="Q147" s="47">
        <f>SUM(G147:G147)*O147</f>
        <v>0</v>
      </c>
      <c r="R147" s="47">
        <f>SUM(G147:G147)*P147</f>
        <v>0</v>
      </c>
      <c r="S147" s="47"/>
      <c r="T147" s="46"/>
      <c r="U147" s="46"/>
      <c r="V147" s="46"/>
    </row>
    <row r="148" spans="1:22" ht="25.5" x14ac:dyDescent="0.25">
      <c r="A148" s="32">
        <v>28</v>
      </c>
      <c r="B148" s="33" t="s">
        <v>116</v>
      </c>
      <c r="C148" s="35">
        <v>2</v>
      </c>
      <c r="D148" s="35"/>
      <c r="E148" s="18" t="s">
        <v>719</v>
      </c>
      <c r="F148" s="18"/>
      <c r="G148" s="44">
        <v>100</v>
      </c>
      <c r="H148" s="44">
        <v>40</v>
      </c>
      <c r="I148" s="45"/>
      <c r="J148" s="45"/>
      <c r="K148" s="45"/>
      <c r="L148" s="45"/>
      <c r="M148" s="45"/>
      <c r="N148" s="46"/>
      <c r="O148" s="48"/>
      <c r="P148" s="47">
        <f t="shared" ref="P148:P149" si="43">O148*(1+N148)</f>
        <v>0</v>
      </c>
      <c r="Q148" s="47">
        <f>SUM(G148:G148)*O148</f>
        <v>0</v>
      </c>
      <c r="R148" s="47">
        <f>SUM(G148:G148)*P148</f>
        <v>0</v>
      </c>
      <c r="S148" s="47"/>
      <c r="T148" s="46"/>
      <c r="U148" s="46"/>
      <c r="V148" s="46"/>
    </row>
    <row r="149" spans="1:22" ht="76.5" x14ac:dyDescent="0.25">
      <c r="A149" s="32">
        <v>28</v>
      </c>
      <c r="B149" s="33" t="s">
        <v>116</v>
      </c>
      <c r="C149" s="35">
        <v>3</v>
      </c>
      <c r="D149" s="35"/>
      <c r="E149" s="18" t="s">
        <v>720</v>
      </c>
      <c r="F149" s="18"/>
      <c r="G149" s="44">
        <v>100</v>
      </c>
      <c r="H149" s="44">
        <v>40</v>
      </c>
      <c r="I149" s="45"/>
      <c r="J149" s="45"/>
      <c r="K149" s="45"/>
      <c r="L149" s="45"/>
      <c r="M149" s="45"/>
      <c r="N149" s="46"/>
      <c r="O149" s="48"/>
      <c r="P149" s="47">
        <f t="shared" si="43"/>
        <v>0</v>
      </c>
      <c r="Q149" s="47">
        <f>SUM(G149:G149)*O149</f>
        <v>0</v>
      </c>
      <c r="R149" s="47">
        <f>SUM(G149:G149)*P149</f>
        <v>0</v>
      </c>
      <c r="S149" s="47"/>
      <c r="T149" s="46"/>
      <c r="U149" s="46"/>
      <c r="V149" s="46"/>
    </row>
    <row r="150" spans="1:22" ht="25.5" x14ac:dyDescent="0.25">
      <c r="A150" s="32">
        <v>28</v>
      </c>
      <c r="B150" s="33" t="s">
        <v>116</v>
      </c>
      <c r="C150" s="35"/>
      <c r="D150" s="35"/>
      <c r="E150" s="18" t="s">
        <v>38</v>
      </c>
      <c r="F150" s="18"/>
      <c r="G150" s="50"/>
      <c r="H150" s="50"/>
      <c r="I150" s="45"/>
      <c r="J150" s="45"/>
      <c r="K150" s="45"/>
      <c r="L150" s="45"/>
      <c r="M150" s="45"/>
      <c r="N150" s="46"/>
      <c r="O150" s="48"/>
      <c r="P150" s="47"/>
      <c r="Q150" s="50"/>
      <c r="R150" s="50"/>
      <c r="S150" s="47"/>
      <c r="T150" s="46"/>
      <c r="U150" s="46"/>
      <c r="V150" s="46"/>
    </row>
    <row r="151" spans="1:22" ht="15" customHeight="1" x14ac:dyDescent="0.25">
      <c r="A151" s="51"/>
      <c r="B151" s="51"/>
      <c r="C151" s="51"/>
      <c r="D151" s="51"/>
      <c r="E151" s="51"/>
      <c r="F151" s="51"/>
      <c r="G151" s="51"/>
      <c r="H151" s="51"/>
      <c r="I151" s="51"/>
      <c r="J151" s="51"/>
      <c r="K151" s="51"/>
      <c r="L151" s="51"/>
      <c r="M151" s="51"/>
      <c r="N151" s="51"/>
      <c r="O151" s="51"/>
      <c r="P151" s="51" t="s">
        <v>12</v>
      </c>
      <c r="Q151" s="49">
        <f>SUM(Q147:Q149)</f>
        <v>0</v>
      </c>
      <c r="R151" s="49">
        <f>SUM(R147:R149)</f>
        <v>0</v>
      </c>
    </row>
    <row r="153" spans="1:22" ht="63.75" x14ac:dyDescent="0.25">
      <c r="A153" s="32">
        <v>29</v>
      </c>
      <c r="B153" s="33" t="s">
        <v>117</v>
      </c>
      <c r="C153" s="35">
        <v>1</v>
      </c>
      <c r="D153" s="35"/>
      <c r="E153" s="18" t="s">
        <v>118</v>
      </c>
      <c r="F153" s="18" t="s">
        <v>119</v>
      </c>
      <c r="G153" s="44">
        <v>15</v>
      </c>
      <c r="H153" s="44">
        <v>6</v>
      </c>
      <c r="I153" s="45"/>
      <c r="J153" s="45"/>
      <c r="K153" s="45"/>
      <c r="L153" s="45"/>
      <c r="M153" s="45"/>
      <c r="N153" s="46"/>
      <c r="O153" s="48"/>
      <c r="P153" s="47">
        <f t="shared" ref="P153" si="44">O153*(1+N153)</f>
        <v>0</v>
      </c>
      <c r="Q153" s="47">
        <f>SUM(G153:G153)*O153</f>
        <v>0</v>
      </c>
      <c r="R153" s="47">
        <f>SUM(G153:G153)*P153</f>
        <v>0</v>
      </c>
      <c r="S153" s="47"/>
      <c r="T153" s="46"/>
      <c r="U153" s="46"/>
      <c r="V153" s="46"/>
    </row>
    <row r="154" spans="1:22" ht="25.5" x14ac:dyDescent="0.25">
      <c r="A154" s="32">
        <v>29</v>
      </c>
      <c r="B154" s="33" t="s">
        <v>117</v>
      </c>
      <c r="C154" s="35"/>
      <c r="D154" s="35"/>
      <c r="E154" s="18" t="s">
        <v>38</v>
      </c>
      <c r="F154" s="18"/>
      <c r="G154" s="50"/>
      <c r="H154" s="50"/>
      <c r="I154" s="45"/>
      <c r="J154" s="45"/>
      <c r="K154" s="45"/>
      <c r="L154" s="45"/>
      <c r="M154" s="45"/>
      <c r="N154" s="46"/>
      <c r="O154" s="48"/>
      <c r="P154" s="47"/>
      <c r="Q154" s="50"/>
      <c r="R154" s="50"/>
      <c r="S154" s="47"/>
      <c r="T154" s="46"/>
      <c r="U154" s="46"/>
      <c r="V154" s="46"/>
    </row>
    <row r="155" spans="1:22" ht="15" customHeight="1" x14ac:dyDescent="0.25">
      <c r="A155" s="51"/>
      <c r="B155" s="51"/>
      <c r="C155" s="51"/>
      <c r="D155" s="51"/>
      <c r="E155" s="51"/>
      <c r="F155" s="51"/>
      <c r="G155" s="51"/>
      <c r="H155" s="51"/>
      <c r="I155" s="51"/>
      <c r="J155" s="51"/>
      <c r="K155" s="51"/>
      <c r="L155" s="51"/>
      <c r="M155" s="51"/>
      <c r="N155" s="51"/>
      <c r="O155" s="51"/>
      <c r="P155" s="51" t="s">
        <v>12</v>
      </c>
      <c r="Q155" s="49">
        <f>SUM(Q153:Q154)</f>
        <v>0</v>
      </c>
      <c r="R155" s="49">
        <f>SUM(R153:R154)</f>
        <v>0</v>
      </c>
    </row>
    <row r="157" spans="1:22" ht="25.5" x14ac:dyDescent="0.25">
      <c r="A157" s="32">
        <v>30</v>
      </c>
      <c r="B157" s="33" t="s">
        <v>120</v>
      </c>
      <c r="C157" s="35">
        <v>1</v>
      </c>
      <c r="D157" s="39">
        <v>1</v>
      </c>
      <c r="E157" s="18" t="s">
        <v>121</v>
      </c>
      <c r="F157" s="18" t="s">
        <v>122</v>
      </c>
      <c r="G157" s="44">
        <v>20</v>
      </c>
      <c r="H157" s="44">
        <v>8</v>
      </c>
      <c r="I157" s="45"/>
      <c r="J157" s="45"/>
      <c r="K157" s="45"/>
      <c r="L157" s="45"/>
      <c r="M157" s="45"/>
      <c r="N157" s="46"/>
      <c r="O157" s="48"/>
      <c r="P157" s="47">
        <f t="shared" ref="P157" si="45">O157*(1+N157)</f>
        <v>0</v>
      </c>
      <c r="Q157" s="47">
        <f>SUM(G157:G157)*O157</f>
        <v>0</v>
      </c>
      <c r="R157" s="47">
        <f>SUM(G157:G157)*P157</f>
        <v>0</v>
      </c>
      <c r="S157" s="47"/>
      <c r="T157" s="46"/>
      <c r="U157" s="46"/>
      <c r="V157" s="46"/>
    </row>
    <row r="158" spans="1:22" ht="27" customHeight="1" x14ac:dyDescent="0.25">
      <c r="A158" s="32">
        <v>30</v>
      </c>
      <c r="B158" s="33" t="s">
        <v>120</v>
      </c>
      <c r="C158" s="35"/>
      <c r="D158" s="36"/>
      <c r="E158" s="18" t="s">
        <v>38</v>
      </c>
      <c r="F158" s="18"/>
      <c r="G158" s="50"/>
      <c r="H158" s="50"/>
      <c r="I158" s="45"/>
      <c r="J158" s="45"/>
      <c r="K158" s="45"/>
      <c r="L158" s="45"/>
      <c r="M158" s="45"/>
      <c r="N158" s="46"/>
      <c r="O158" s="48"/>
      <c r="P158" s="47"/>
      <c r="Q158" s="50"/>
      <c r="R158" s="50"/>
      <c r="S158" s="47"/>
      <c r="T158" s="46"/>
      <c r="U158" s="46"/>
      <c r="V158" s="46"/>
    </row>
    <row r="159" spans="1:22" ht="15" customHeight="1" x14ac:dyDescent="0.25">
      <c r="A159" s="51"/>
      <c r="B159" s="51"/>
      <c r="C159" s="51"/>
      <c r="D159" s="51"/>
      <c r="E159" s="51"/>
      <c r="F159" s="51"/>
      <c r="G159" s="51"/>
      <c r="H159" s="51"/>
      <c r="I159" s="51"/>
      <c r="J159" s="51"/>
      <c r="K159" s="51"/>
      <c r="L159" s="51"/>
      <c r="M159" s="51"/>
      <c r="N159" s="51"/>
      <c r="O159" s="51"/>
      <c r="P159" s="51" t="s">
        <v>12</v>
      </c>
      <c r="Q159" s="49">
        <f>SUM(Q157:Q157)</f>
        <v>0</v>
      </c>
      <c r="R159" s="49">
        <f>SUM(R157:R157)</f>
        <v>0</v>
      </c>
    </row>
    <row r="161" spans="1:22" s="4" customFormat="1" ht="12.75" customHeight="1" x14ac:dyDescent="0.25">
      <c r="A161" s="33">
        <v>31</v>
      </c>
      <c r="B161" s="33" t="s">
        <v>123</v>
      </c>
      <c r="C161" s="36">
        <v>1</v>
      </c>
      <c r="D161" s="36"/>
      <c r="E161" s="18" t="s">
        <v>131</v>
      </c>
      <c r="F161" s="18" t="s">
        <v>124</v>
      </c>
      <c r="G161" s="20">
        <v>3</v>
      </c>
      <c r="H161" s="20">
        <v>1</v>
      </c>
      <c r="I161" s="27"/>
      <c r="J161" s="27"/>
      <c r="K161" s="27"/>
      <c r="L161" s="27"/>
      <c r="M161" s="27"/>
      <c r="N161" s="28"/>
      <c r="O161" s="29"/>
      <c r="P161" s="30">
        <f t="shared" ref="P161" si="46">O161*(1+N161)</f>
        <v>0</v>
      </c>
      <c r="Q161" s="30">
        <f>SUM(G161:G161)*O161</f>
        <v>0</v>
      </c>
      <c r="R161" s="30">
        <f>SUM(G161:G161)*P161</f>
        <v>0</v>
      </c>
      <c r="S161" s="30"/>
      <c r="T161" s="28"/>
      <c r="U161" s="28"/>
      <c r="V161" s="28"/>
    </row>
    <row r="162" spans="1:22" s="4" customFormat="1" ht="25.5" x14ac:dyDescent="0.25">
      <c r="A162" s="33">
        <v>31</v>
      </c>
      <c r="B162" s="33" t="s">
        <v>123</v>
      </c>
      <c r="C162" s="36">
        <v>2</v>
      </c>
      <c r="D162" s="36"/>
      <c r="E162" s="18" t="s">
        <v>125</v>
      </c>
      <c r="F162" s="18" t="s">
        <v>126</v>
      </c>
      <c r="G162" s="20">
        <v>10</v>
      </c>
      <c r="H162" s="20">
        <v>3</v>
      </c>
      <c r="I162" s="27"/>
      <c r="J162" s="27"/>
      <c r="K162" s="27"/>
      <c r="L162" s="27"/>
      <c r="M162" s="27"/>
      <c r="N162" s="28"/>
      <c r="O162" s="29"/>
      <c r="P162" s="30">
        <f t="shared" ref="P162:P163" si="47">O162*(1+N162)</f>
        <v>0</v>
      </c>
      <c r="Q162" s="30">
        <f>SUM(G162:G162)*O162</f>
        <v>0</v>
      </c>
      <c r="R162" s="30">
        <f>SUM(G162:G162)*P162</f>
        <v>0</v>
      </c>
      <c r="S162" s="30"/>
      <c r="T162" s="28"/>
      <c r="U162" s="28"/>
      <c r="V162" s="28"/>
    </row>
    <row r="163" spans="1:22" s="4" customFormat="1" x14ac:dyDescent="0.25">
      <c r="A163" s="33">
        <v>31</v>
      </c>
      <c r="B163" s="33" t="s">
        <v>123</v>
      </c>
      <c r="C163" s="36">
        <v>3</v>
      </c>
      <c r="D163" s="36"/>
      <c r="E163" s="18" t="s">
        <v>127</v>
      </c>
      <c r="F163" s="18" t="s">
        <v>128</v>
      </c>
      <c r="G163" s="20">
        <v>4</v>
      </c>
      <c r="H163" s="20">
        <v>1</v>
      </c>
      <c r="I163" s="27"/>
      <c r="J163" s="27"/>
      <c r="K163" s="27"/>
      <c r="L163" s="27"/>
      <c r="M163" s="27"/>
      <c r="N163" s="28"/>
      <c r="O163" s="29"/>
      <c r="P163" s="30">
        <f t="shared" si="47"/>
        <v>0</v>
      </c>
      <c r="Q163" s="30">
        <f>SUM(G163:G163)*O163</f>
        <v>0</v>
      </c>
      <c r="R163" s="30">
        <f>SUM(G163:G163)*P163</f>
        <v>0</v>
      </c>
      <c r="S163" s="30"/>
      <c r="T163" s="28"/>
      <c r="U163" s="28"/>
      <c r="V163" s="28"/>
    </row>
    <row r="164" spans="1:22" s="4" customFormat="1" x14ac:dyDescent="0.25">
      <c r="A164" s="33">
        <v>31</v>
      </c>
      <c r="B164" s="33" t="s">
        <v>123</v>
      </c>
      <c r="C164" s="36">
        <v>4</v>
      </c>
      <c r="D164" s="36"/>
      <c r="E164" s="18" t="s">
        <v>129</v>
      </c>
      <c r="F164" s="18" t="s">
        <v>130</v>
      </c>
      <c r="G164" s="20">
        <v>15</v>
      </c>
      <c r="H164" s="20">
        <v>7</v>
      </c>
      <c r="I164" s="27"/>
      <c r="J164" s="27"/>
      <c r="K164" s="27"/>
      <c r="L164" s="27"/>
      <c r="M164" s="27"/>
      <c r="N164" s="28"/>
      <c r="O164" s="29"/>
      <c r="P164" s="30">
        <f t="shared" ref="P164" si="48">O164*(1+N164)</f>
        <v>0</v>
      </c>
      <c r="Q164" s="30">
        <f>SUM(G164:G164)*O164</f>
        <v>0</v>
      </c>
      <c r="R164" s="30">
        <f>SUM(G164:G164)*P164</f>
        <v>0</v>
      </c>
      <c r="S164" s="30"/>
      <c r="T164" s="28"/>
      <c r="U164" s="28"/>
      <c r="V164" s="28"/>
    </row>
    <row r="165" spans="1:22" s="4" customFormat="1" ht="25.5" x14ac:dyDescent="0.25">
      <c r="A165" s="33">
        <v>31</v>
      </c>
      <c r="B165" s="33" t="s">
        <v>123</v>
      </c>
      <c r="C165" s="36"/>
      <c r="D165" s="36"/>
      <c r="E165" s="18" t="s">
        <v>38</v>
      </c>
      <c r="F165" s="18"/>
      <c r="G165" s="78"/>
      <c r="H165" s="78"/>
      <c r="I165" s="27"/>
      <c r="J165" s="27"/>
      <c r="K165" s="27"/>
      <c r="L165" s="27"/>
      <c r="M165" s="27"/>
      <c r="N165" s="28"/>
      <c r="O165" s="29"/>
      <c r="P165" s="30"/>
      <c r="Q165" s="78"/>
      <c r="R165" s="78"/>
      <c r="S165" s="30"/>
      <c r="T165" s="28"/>
      <c r="U165" s="28"/>
      <c r="V165" s="28"/>
    </row>
    <row r="166" spans="1:22" ht="15" customHeight="1" x14ac:dyDescent="0.25">
      <c r="A166" s="51"/>
      <c r="B166" s="51"/>
      <c r="C166" s="51"/>
      <c r="D166" s="51"/>
      <c r="E166" s="51"/>
      <c r="F166" s="51"/>
      <c r="G166" s="51"/>
      <c r="H166" s="51"/>
      <c r="I166" s="51"/>
      <c r="J166" s="51"/>
      <c r="K166" s="51"/>
      <c r="L166" s="51"/>
      <c r="M166" s="51"/>
      <c r="N166" s="51"/>
      <c r="O166" s="51"/>
      <c r="P166" s="51" t="s">
        <v>12</v>
      </c>
      <c r="Q166" s="49">
        <f>SUM(Q161:Q165)</f>
        <v>0</v>
      </c>
      <c r="R166" s="49">
        <f>SUM(R161:R165)</f>
        <v>0</v>
      </c>
    </row>
    <row r="168" spans="1:22" ht="38.25" x14ac:dyDescent="0.25">
      <c r="A168" s="33">
        <v>32</v>
      </c>
      <c r="B168" s="33" t="s">
        <v>132</v>
      </c>
      <c r="C168" s="35">
        <v>1</v>
      </c>
      <c r="D168" s="35"/>
      <c r="E168" s="18" t="s">
        <v>132</v>
      </c>
      <c r="F168" s="18" t="s">
        <v>133</v>
      </c>
      <c r="G168" s="44">
        <v>20</v>
      </c>
      <c r="H168" s="44"/>
      <c r="I168" s="45"/>
      <c r="J168" s="45"/>
      <c r="K168" s="45"/>
      <c r="L168" s="45"/>
      <c r="M168" s="45"/>
      <c r="N168" s="46"/>
      <c r="O168" s="48"/>
      <c r="P168" s="47">
        <f t="shared" ref="P168" si="49">O168*(1+N168)</f>
        <v>0</v>
      </c>
      <c r="Q168" s="47">
        <f>SUM(G168:G168)*O168</f>
        <v>0</v>
      </c>
      <c r="R168" s="47">
        <f>SUM(G168:G168)*P168</f>
        <v>0</v>
      </c>
      <c r="S168" s="47"/>
      <c r="T168" s="46"/>
      <c r="U168" s="46"/>
      <c r="V168" s="46"/>
    </row>
    <row r="169" spans="1:22" x14ac:dyDescent="0.25">
      <c r="A169" s="33">
        <v>32</v>
      </c>
      <c r="B169" s="33" t="s">
        <v>132</v>
      </c>
      <c r="C169" s="35">
        <v>2</v>
      </c>
      <c r="D169" s="35"/>
      <c r="E169" s="18" t="s">
        <v>134</v>
      </c>
      <c r="F169" s="18"/>
      <c r="G169" s="44">
        <v>18</v>
      </c>
      <c r="H169" s="44"/>
      <c r="I169" s="45"/>
      <c r="J169" s="45"/>
      <c r="K169" s="45"/>
      <c r="L169" s="45"/>
      <c r="M169" s="45"/>
      <c r="N169" s="46"/>
      <c r="O169" s="48"/>
      <c r="P169" s="47">
        <f t="shared" ref="P169" si="50">O169*(1+N169)</f>
        <v>0</v>
      </c>
      <c r="Q169" s="47">
        <f>SUM(G169:G169)*O169</f>
        <v>0</v>
      </c>
      <c r="R169" s="47">
        <f>SUM(G169:G169)*P169</f>
        <v>0</v>
      </c>
      <c r="S169" s="47"/>
      <c r="T169" s="46"/>
      <c r="U169" s="46"/>
      <c r="V169" s="46"/>
    </row>
    <row r="170" spans="1:22" ht="28.5" customHeight="1" x14ac:dyDescent="0.25">
      <c r="A170" s="33">
        <v>32</v>
      </c>
      <c r="B170" s="33" t="s">
        <v>132</v>
      </c>
      <c r="C170" s="35"/>
      <c r="D170" s="35"/>
      <c r="E170" s="18" t="s">
        <v>38</v>
      </c>
      <c r="F170" s="18"/>
      <c r="G170" s="50"/>
      <c r="H170" s="50"/>
      <c r="I170" s="45"/>
      <c r="J170" s="45"/>
      <c r="K170" s="45"/>
      <c r="L170" s="45"/>
      <c r="M170" s="45"/>
      <c r="N170" s="46"/>
      <c r="O170" s="48"/>
      <c r="P170" s="47"/>
      <c r="Q170" s="50"/>
      <c r="R170" s="50"/>
      <c r="S170" s="47"/>
      <c r="T170" s="46"/>
      <c r="U170" s="46"/>
      <c r="V170" s="46"/>
    </row>
    <row r="171" spans="1:22" ht="15" customHeight="1" x14ac:dyDescent="0.25">
      <c r="A171" s="51"/>
      <c r="B171" s="51"/>
      <c r="C171" s="51"/>
      <c r="D171" s="51"/>
      <c r="E171" s="51"/>
      <c r="F171" s="51"/>
      <c r="G171" s="51"/>
      <c r="H171" s="51"/>
      <c r="I171" s="51"/>
      <c r="J171" s="51"/>
      <c r="K171" s="51"/>
      <c r="L171" s="51"/>
      <c r="M171" s="51"/>
      <c r="N171" s="51"/>
      <c r="O171" s="51"/>
      <c r="P171" s="51" t="s">
        <v>12</v>
      </c>
      <c r="Q171" s="49">
        <f>SUM(Q168:Q170)</f>
        <v>0</v>
      </c>
      <c r="R171" s="49">
        <f>SUM(R168:R170)</f>
        <v>0</v>
      </c>
    </row>
    <row r="173" spans="1:22" ht="25.5" x14ac:dyDescent="0.25">
      <c r="A173" s="32">
        <v>33</v>
      </c>
      <c r="B173" s="33" t="s">
        <v>135</v>
      </c>
      <c r="C173" s="36">
        <v>1</v>
      </c>
      <c r="D173" s="36"/>
      <c r="E173" s="18" t="s">
        <v>136</v>
      </c>
      <c r="F173" s="18" t="s">
        <v>137</v>
      </c>
      <c r="G173" s="44">
        <v>2</v>
      </c>
      <c r="H173" s="44"/>
      <c r="I173" s="45"/>
      <c r="J173" s="45"/>
      <c r="K173" s="45"/>
      <c r="L173" s="45"/>
      <c r="M173" s="45"/>
      <c r="N173" s="46"/>
      <c r="O173" s="48"/>
      <c r="P173" s="47">
        <f t="shared" ref="P173" si="51">O173*(1+N173)</f>
        <v>0</v>
      </c>
      <c r="Q173" s="47">
        <f>SUM(G173:G173)*O173</f>
        <v>0</v>
      </c>
      <c r="R173" s="47">
        <f>SUM(G173:G173)*P173</f>
        <v>0</v>
      </c>
      <c r="S173" s="47"/>
      <c r="T173" s="46"/>
      <c r="U173" s="46"/>
      <c r="V173" s="46"/>
    </row>
    <row r="174" spans="1:22" ht="25.5" x14ac:dyDescent="0.25">
      <c r="A174" s="32">
        <v>33</v>
      </c>
      <c r="B174" s="33" t="s">
        <v>135</v>
      </c>
      <c r="C174" s="36">
        <v>2</v>
      </c>
      <c r="D174" s="36"/>
      <c r="E174" s="18" t="s">
        <v>138</v>
      </c>
      <c r="F174" s="18" t="s">
        <v>139</v>
      </c>
      <c r="G174" s="44">
        <v>1</v>
      </c>
      <c r="H174" s="44"/>
      <c r="I174" s="45"/>
      <c r="J174" s="45"/>
      <c r="K174" s="45"/>
      <c r="L174" s="45"/>
      <c r="M174" s="45"/>
      <c r="N174" s="46"/>
      <c r="O174" s="48"/>
      <c r="P174" s="47">
        <f t="shared" ref="P174" si="52">O174*(1+N174)</f>
        <v>0</v>
      </c>
      <c r="Q174" s="47">
        <f>SUM(G174:G174)*O174</f>
        <v>0</v>
      </c>
      <c r="R174" s="47">
        <f>SUM(G174:G174)*P174</f>
        <v>0</v>
      </c>
      <c r="S174" s="47"/>
      <c r="T174" s="46"/>
      <c r="U174" s="46"/>
      <c r="V174" s="46"/>
    </row>
    <row r="175" spans="1:22" ht="25.5" x14ac:dyDescent="0.25">
      <c r="A175" s="32">
        <v>33</v>
      </c>
      <c r="B175" s="33" t="s">
        <v>135</v>
      </c>
      <c r="C175" s="36">
        <v>3</v>
      </c>
      <c r="D175" s="36"/>
      <c r="E175" s="18" t="s">
        <v>140</v>
      </c>
      <c r="F175" s="18" t="s">
        <v>141</v>
      </c>
      <c r="G175" s="44">
        <v>1</v>
      </c>
      <c r="H175" s="44"/>
      <c r="I175" s="45"/>
      <c r="J175" s="45"/>
      <c r="K175" s="45"/>
      <c r="L175" s="45"/>
      <c r="M175" s="45"/>
      <c r="N175" s="46"/>
      <c r="O175" s="48"/>
      <c r="P175" s="47">
        <f t="shared" ref="P175:P177" si="53">O175*(1+N175)</f>
        <v>0</v>
      </c>
      <c r="Q175" s="47">
        <f t="shared" ref="Q175:Q177" si="54">SUM(G175:G175)*O175</f>
        <v>0</v>
      </c>
      <c r="R175" s="47">
        <f t="shared" ref="R175:R177" si="55">SUM(G175:G175)*P175</f>
        <v>0</v>
      </c>
      <c r="S175" s="47"/>
      <c r="T175" s="46"/>
      <c r="U175" s="46"/>
      <c r="V175" s="46"/>
    </row>
    <row r="176" spans="1:22" ht="25.5" x14ac:dyDescent="0.25">
      <c r="A176" s="32">
        <v>33</v>
      </c>
      <c r="B176" s="33" t="s">
        <v>135</v>
      </c>
      <c r="C176" s="36">
        <v>4</v>
      </c>
      <c r="D176" s="36"/>
      <c r="E176" s="18" t="s">
        <v>142</v>
      </c>
      <c r="F176" s="18" t="s">
        <v>143</v>
      </c>
      <c r="G176" s="44">
        <v>1</v>
      </c>
      <c r="H176" s="44"/>
      <c r="I176" s="45"/>
      <c r="J176" s="45"/>
      <c r="K176" s="45"/>
      <c r="L176" s="45"/>
      <c r="M176" s="45"/>
      <c r="N176" s="46"/>
      <c r="O176" s="48"/>
      <c r="P176" s="47">
        <f t="shared" si="53"/>
        <v>0</v>
      </c>
      <c r="Q176" s="47">
        <f t="shared" si="54"/>
        <v>0</v>
      </c>
      <c r="R176" s="47">
        <f t="shared" si="55"/>
        <v>0</v>
      </c>
      <c r="S176" s="47"/>
      <c r="T176" s="46"/>
      <c r="U176" s="46"/>
      <c r="V176" s="46"/>
    </row>
    <row r="177" spans="1:22" ht="25.5" x14ac:dyDescent="0.25">
      <c r="A177" s="32">
        <v>33</v>
      </c>
      <c r="B177" s="33" t="s">
        <v>135</v>
      </c>
      <c r="C177" s="36">
        <v>5</v>
      </c>
      <c r="D177" s="36"/>
      <c r="E177" s="18" t="s">
        <v>144</v>
      </c>
      <c r="F177" s="18" t="s">
        <v>145</v>
      </c>
      <c r="G177" s="44">
        <v>1</v>
      </c>
      <c r="H177" s="44"/>
      <c r="I177" s="45"/>
      <c r="J177" s="45"/>
      <c r="K177" s="45"/>
      <c r="L177" s="45"/>
      <c r="M177" s="45"/>
      <c r="N177" s="46"/>
      <c r="O177" s="48"/>
      <c r="P177" s="47">
        <f t="shared" si="53"/>
        <v>0</v>
      </c>
      <c r="Q177" s="47">
        <f t="shared" si="54"/>
        <v>0</v>
      </c>
      <c r="R177" s="47">
        <f t="shared" si="55"/>
        <v>0</v>
      </c>
      <c r="S177" s="47"/>
      <c r="T177" s="46"/>
      <c r="U177" s="46"/>
      <c r="V177" s="46"/>
    </row>
    <row r="178" spans="1:22" ht="25.5" x14ac:dyDescent="0.25">
      <c r="A178" s="32">
        <v>33</v>
      </c>
      <c r="B178" s="33" t="s">
        <v>135</v>
      </c>
      <c r="C178" s="36"/>
      <c r="D178" s="36"/>
      <c r="E178" s="18" t="s">
        <v>38</v>
      </c>
      <c r="F178" s="18"/>
      <c r="G178" s="50"/>
      <c r="H178" s="50"/>
      <c r="I178" s="45"/>
      <c r="J178" s="45"/>
      <c r="K178" s="45"/>
      <c r="L178" s="45"/>
      <c r="M178" s="45"/>
      <c r="N178" s="46"/>
      <c r="O178" s="48"/>
      <c r="P178" s="47"/>
      <c r="Q178" s="50"/>
      <c r="R178" s="50"/>
      <c r="S178" s="47"/>
      <c r="T178" s="46"/>
      <c r="U178" s="46"/>
      <c r="V178" s="46"/>
    </row>
    <row r="179" spans="1:22" ht="15" customHeight="1" x14ac:dyDescent="0.25">
      <c r="A179" s="51"/>
      <c r="B179" s="51"/>
      <c r="C179" s="51"/>
      <c r="D179" s="51"/>
      <c r="E179" s="51"/>
      <c r="F179" s="51"/>
      <c r="G179" s="51"/>
      <c r="H179" s="51"/>
      <c r="I179" s="51"/>
      <c r="J179" s="51"/>
      <c r="K179" s="51"/>
      <c r="L179" s="51"/>
      <c r="M179" s="51"/>
      <c r="N179" s="51"/>
      <c r="O179" s="51"/>
      <c r="P179" s="51" t="s">
        <v>12</v>
      </c>
      <c r="Q179" s="49">
        <f>SUM(Q173:Q178)</f>
        <v>0</v>
      </c>
      <c r="R179" s="49">
        <f>SUM(R173:R178)</f>
        <v>0</v>
      </c>
    </row>
    <row r="181" spans="1:22" ht="89.25" x14ac:dyDescent="0.25">
      <c r="A181" s="32">
        <v>34</v>
      </c>
      <c r="B181" s="33" t="s">
        <v>146</v>
      </c>
      <c r="C181" s="35">
        <v>1</v>
      </c>
      <c r="D181" s="35"/>
      <c r="E181" s="18" t="s">
        <v>146</v>
      </c>
      <c r="F181" s="18" t="s">
        <v>147</v>
      </c>
      <c r="G181" s="44">
        <v>3</v>
      </c>
      <c r="H181" s="44"/>
      <c r="I181" s="45"/>
      <c r="J181" s="45"/>
      <c r="K181" s="45"/>
      <c r="L181" s="45"/>
      <c r="M181" s="45"/>
      <c r="N181" s="46"/>
      <c r="O181" s="48"/>
      <c r="P181" s="47">
        <f t="shared" ref="P181" si="56">O181*(1+N181)</f>
        <v>0</v>
      </c>
      <c r="Q181" s="47">
        <f>SUM(G181:G181)*O181</f>
        <v>0</v>
      </c>
      <c r="R181" s="47">
        <f>SUM(G181:G181)*P181</f>
        <v>0</v>
      </c>
      <c r="S181" s="47"/>
      <c r="T181" s="46"/>
      <c r="U181" s="46"/>
      <c r="V181" s="46"/>
    </row>
    <row r="182" spans="1:22" ht="25.5" x14ac:dyDescent="0.25">
      <c r="A182" s="32">
        <v>34</v>
      </c>
      <c r="B182" s="33" t="s">
        <v>146</v>
      </c>
      <c r="C182" s="35">
        <v>2</v>
      </c>
      <c r="D182" s="35"/>
      <c r="E182" s="18" t="s">
        <v>146</v>
      </c>
      <c r="F182" s="18" t="s">
        <v>148</v>
      </c>
      <c r="G182" s="44">
        <v>3</v>
      </c>
      <c r="H182" s="44"/>
      <c r="I182" s="45"/>
      <c r="J182" s="45"/>
      <c r="K182" s="45"/>
      <c r="L182" s="45"/>
      <c r="M182" s="45"/>
      <c r="N182" s="46"/>
      <c r="O182" s="48"/>
      <c r="P182" s="47">
        <f t="shared" ref="P182" si="57">O182*(1+N182)</f>
        <v>0</v>
      </c>
      <c r="Q182" s="47">
        <f>SUM(G182:G182)*O182</f>
        <v>0</v>
      </c>
      <c r="R182" s="47">
        <f>SUM(G182:G182)*P182</f>
        <v>0</v>
      </c>
      <c r="S182" s="47"/>
      <c r="T182" s="46"/>
      <c r="U182" s="46"/>
      <c r="V182" s="46"/>
    </row>
    <row r="183" spans="1:22" ht="25.5" x14ac:dyDescent="0.25">
      <c r="A183" s="32">
        <v>34</v>
      </c>
      <c r="B183" s="33" t="s">
        <v>146</v>
      </c>
      <c r="C183" s="35"/>
      <c r="D183" s="35"/>
      <c r="E183" s="18" t="s">
        <v>38</v>
      </c>
      <c r="F183" s="18"/>
      <c r="G183" s="50"/>
      <c r="H183" s="50"/>
      <c r="I183" s="45"/>
      <c r="J183" s="45"/>
      <c r="K183" s="45"/>
      <c r="L183" s="45"/>
      <c r="M183" s="45"/>
      <c r="N183" s="46"/>
      <c r="O183" s="48"/>
      <c r="P183" s="47"/>
      <c r="Q183" s="50"/>
      <c r="R183" s="50"/>
      <c r="S183" s="47"/>
      <c r="T183" s="46"/>
      <c r="U183" s="46"/>
      <c r="V183" s="46"/>
    </row>
    <row r="184" spans="1:22" ht="15" customHeight="1" x14ac:dyDescent="0.25">
      <c r="A184" s="51"/>
      <c r="B184" s="51"/>
      <c r="C184" s="51"/>
      <c r="D184" s="51"/>
      <c r="E184" s="51"/>
      <c r="F184" s="51"/>
      <c r="G184" s="51"/>
      <c r="H184" s="51"/>
      <c r="I184" s="51"/>
      <c r="J184" s="51"/>
      <c r="K184" s="51"/>
      <c r="L184" s="51"/>
      <c r="M184" s="51"/>
      <c r="N184" s="51"/>
      <c r="O184" s="51"/>
      <c r="P184" s="51" t="s">
        <v>12</v>
      </c>
      <c r="Q184" s="49">
        <f>SUM(Q181:Q183)</f>
        <v>0</v>
      </c>
      <c r="R184" s="49">
        <f>SUM(R181:R183)</f>
        <v>0</v>
      </c>
    </row>
    <row r="186" spans="1:22" x14ac:dyDescent="0.25">
      <c r="A186" s="40">
        <v>35</v>
      </c>
      <c r="B186" s="41" t="s">
        <v>149</v>
      </c>
      <c r="C186" s="35">
        <v>1</v>
      </c>
      <c r="D186" s="35"/>
      <c r="E186" s="17" t="s">
        <v>150</v>
      </c>
      <c r="F186" s="17"/>
      <c r="G186" s="44">
        <v>12</v>
      </c>
      <c r="H186" s="44"/>
      <c r="I186" s="45"/>
      <c r="J186" s="45"/>
      <c r="K186" s="45"/>
      <c r="L186" s="45"/>
      <c r="M186" s="45"/>
      <c r="N186" s="46"/>
      <c r="O186" s="48"/>
      <c r="P186" s="47">
        <f t="shared" ref="P186" si="58">O186*(1+N186)</f>
        <v>0</v>
      </c>
      <c r="Q186" s="47">
        <f>SUM(G186:G186)*O186</f>
        <v>0</v>
      </c>
      <c r="R186" s="47">
        <f>SUM(G186:G186)*P186</f>
        <v>0</v>
      </c>
      <c r="S186" s="47"/>
      <c r="T186" s="46"/>
      <c r="U186" s="46"/>
      <c r="V186" s="46"/>
    </row>
    <row r="187" spans="1:22" x14ac:dyDescent="0.25">
      <c r="A187" s="40">
        <v>35</v>
      </c>
      <c r="B187" s="41" t="s">
        <v>149</v>
      </c>
      <c r="C187" s="35">
        <v>2</v>
      </c>
      <c r="D187" s="35"/>
      <c r="E187" s="17" t="s">
        <v>151</v>
      </c>
      <c r="F187" s="17"/>
      <c r="G187" s="44">
        <v>10</v>
      </c>
      <c r="H187" s="44"/>
      <c r="I187" s="45"/>
      <c r="J187" s="45"/>
      <c r="K187" s="45"/>
      <c r="L187" s="45"/>
      <c r="M187" s="45"/>
      <c r="N187" s="46"/>
      <c r="O187" s="48"/>
      <c r="P187" s="47">
        <f t="shared" ref="P187" si="59">O187*(1+N187)</f>
        <v>0</v>
      </c>
      <c r="Q187" s="47">
        <f>SUM(G187:G187)*O187</f>
        <v>0</v>
      </c>
      <c r="R187" s="47">
        <f>SUM(G187:G187)*P187</f>
        <v>0</v>
      </c>
      <c r="S187" s="47"/>
      <c r="T187" s="46"/>
      <c r="U187" s="46"/>
      <c r="V187" s="46"/>
    </row>
    <row r="188" spans="1:22" x14ac:dyDescent="0.25">
      <c r="A188" s="40">
        <v>35</v>
      </c>
      <c r="B188" s="41" t="s">
        <v>149</v>
      </c>
      <c r="C188" s="35">
        <v>3</v>
      </c>
      <c r="D188" s="35"/>
      <c r="E188" s="17" t="s">
        <v>101</v>
      </c>
      <c r="F188" s="17"/>
      <c r="G188" s="44">
        <v>7</v>
      </c>
      <c r="H188" s="44"/>
      <c r="I188" s="45"/>
      <c r="J188" s="45"/>
      <c r="K188" s="45"/>
      <c r="L188" s="45"/>
      <c r="M188" s="45"/>
      <c r="N188" s="46"/>
      <c r="O188" s="48"/>
      <c r="P188" s="47">
        <f t="shared" ref="P188:P190" si="60">O188*(1+N188)</f>
        <v>0</v>
      </c>
      <c r="Q188" s="47">
        <f t="shared" ref="Q188:Q190" si="61">SUM(G188:G188)*O188</f>
        <v>0</v>
      </c>
      <c r="R188" s="47">
        <f t="shared" ref="R188:R190" si="62">SUM(G188:G188)*P188</f>
        <v>0</v>
      </c>
      <c r="S188" s="47"/>
      <c r="T188" s="46"/>
      <c r="U188" s="46"/>
      <c r="V188" s="46"/>
    </row>
    <row r="189" spans="1:22" x14ac:dyDescent="0.25">
      <c r="A189" s="40">
        <v>35</v>
      </c>
      <c r="B189" s="41" t="s">
        <v>149</v>
      </c>
      <c r="C189" s="35">
        <v>4</v>
      </c>
      <c r="D189" s="35"/>
      <c r="E189" s="17" t="s">
        <v>153</v>
      </c>
      <c r="F189" s="17"/>
      <c r="G189" s="44">
        <v>10</v>
      </c>
      <c r="H189" s="44"/>
      <c r="I189" s="45"/>
      <c r="J189" s="45"/>
      <c r="K189" s="45"/>
      <c r="L189" s="45"/>
      <c r="M189" s="45"/>
      <c r="N189" s="46"/>
      <c r="O189" s="48"/>
      <c r="P189" s="47">
        <f t="shared" si="60"/>
        <v>0</v>
      </c>
      <c r="Q189" s="47">
        <f t="shared" si="61"/>
        <v>0</v>
      </c>
      <c r="R189" s="47">
        <f t="shared" si="62"/>
        <v>0</v>
      </c>
      <c r="S189" s="47"/>
      <c r="T189" s="46"/>
      <c r="U189" s="46"/>
      <c r="V189" s="46"/>
    </row>
    <row r="190" spans="1:22" x14ac:dyDescent="0.25">
      <c r="A190" s="40">
        <v>35</v>
      </c>
      <c r="B190" s="41" t="s">
        <v>149</v>
      </c>
      <c r="C190" s="35">
        <v>5</v>
      </c>
      <c r="D190" s="35"/>
      <c r="E190" s="17" t="s">
        <v>152</v>
      </c>
      <c r="F190" s="17" t="s">
        <v>154</v>
      </c>
      <c r="G190" s="44">
        <v>6</v>
      </c>
      <c r="H190" s="44"/>
      <c r="I190" s="45"/>
      <c r="J190" s="45"/>
      <c r="K190" s="45"/>
      <c r="L190" s="45"/>
      <c r="M190" s="45"/>
      <c r="N190" s="46"/>
      <c r="O190" s="48"/>
      <c r="P190" s="47">
        <f t="shared" si="60"/>
        <v>0</v>
      </c>
      <c r="Q190" s="47">
        <f t="shared" si="61"/>
        <v>0</v>
      </c>
      <c r="R190" s="47">
        <f t="shared" si="62"/>
        <v>0</v>
      </c>
      <c r="S190" s="47"/>
      <c r="T190" s="46"/>
      <c r="U190" s="46"/>
      <c r="V190" s="46"/>
    </row>
    <row r="191" spans="1:22" ht="25.5" x14ac:dyDescent="0.25">
      <c r="A191" s="40">
        <v>35</v>
      </c>
      <c r="B191" s="41" t="s">
        <v>149</v>
      </c>
      <c r="C191" s="35"/>
      <c r="D191" s="35"/>
      <c r="E191" s="18" t="s">
        <v>38</v>
      </c>
      <c r="F191" s="18"/>
      <c r="G191" s="50"/>
      <c r="H191" s="50"/>
      <c r="I191" s="45"/>
      <c r="J191" s="45"/>
      <c r="K191" s="45"/>
      <c r="L191" s="45"/>
      <c r="M191" s="45"/>
      <c r="N191" s="46"/>
      <c r="O191" s="48"/>
      <c r="P191" s="47"/>
      <c r="Q191" s="50"/>
      <c r="R191" s="50"/>
      <c r="S191" s="47"/>
      <c r="T191" s="46"/>
      <c r="U191" s="46"/>
      <c r="V191" s="46"/>
    </row>
    <row r="192" spans="1:22" ht="15" customHeight="1" x14ac:dyDescent="0.25">
      <c r="A192" s="51"/>
      <c r="B192" s="51"/>
      <c r="C192" s="51"/>
      <c r="D192" s="51"/>
      <c r="E192" s="51"/>
      <c r="F192" s="51"/>
      <c r="G192" s="51"/>
      <c r="H192" s="51"/>
      <c r="I192" s="51"/>
      <c r="J192" s="51"/>
      <c r="K192" s="51"/>
      <c r="L192" s="51"/>
      <c r="M192" s="51"/>
      <c r="N192" s="51"/>
      <c r="O192" s="51"/>
      <c r="P192" s="51" t="s">
        <v>12</v>
      </c>
      <c r="Q192" s="49">
        <f>SUM(Q186:Q191)</f>
        <v>0</v>
      </c>
      <c r="R192" s="49">
        <f>SUM(R186:R191)</f>
        <v>0</v>
      </c>
    </row>
    <row r="194" spans="1:22" ht="25.5" x14ac:dyDescent="0.25">
      <c r="A194" s="33">
        <v>36</v>
      </c>
      <c r="B194" s="33" t="s">
        <v>155</v>
      </c>
      <c r="C194" s="35">
        <v>1</v>
      </c>
      <c r="D194" s="35"/>
      <c r="E194" s="17" t="s">
        <v>156</v>
      </c>
      <c r="F194" s="17"/>
      <c r="G194" s="44">
        <v>3</v>
      </c>
      <c r="H194" s="44"/>
      <c r="I194" s="45"/>
      <c r="J194" s="45"/>
      <c r="K194" s="45"/>
      <c r="L194" s="45"/>
      <c r="M194" s="45"/>
      <c r="N194" s="46"/>
      <c r="O194" s="48"/>
      <c r="P194" s="47">
        <f t="shared" ref="P194" si="63">O194*(1+N194)</f>
        <v>0</v>
      </c>
      <c r="Q194" s="47">
        <f>SUM(G194:G194)*O194</f>
        <v>0</v>
      </c>
      <c r="R194" s="47">
        <f>SUM(G194:G194)*P194</f>
        <v>0</v>
      </c>
      <c r="S194" s="47"/>
      <c r="T194" s="46"/>
      <c r="U194" s="46"/>
      <c r="V194" s="46"/>
    </row>
    <row r="195" spans="1:22" ht="25.5" x14ac:dyDescent="0.25">
      <c r="A195" s="33">
        <v>36</v>
      </c>
      <c r="B195" s="33" t="s">
        <v>155</v>
      </c>
      <c r="C195" s="35"/>
      <c r="D195" s="35"/>
      <c r="E195" s="18" t="s">
        <v>38</v>
      </c>
      <c r="F195" s="18"/>
      <c r="G195" s="50"/>
      <c r="H195" s="50"/>
      <c r="I195" s="45"/>
      <c r="J195" s="45"/>
      <c r="K195" s="45"/>
      <c r="L195" s="45"/>
      <c r="M195" s="45"/>
      <c r="N195" s="46"/>
      <c r="O195" s="48"/>
      <c r="P195" s="47"/>
      <c r="Q195" s="50"/>
      <c r="R195" s="50"/>
      <c r="S195" s="47"/>
      <c r="T195" s="46"/>
      <c r="U195" s="46"/>
      <c r="V195" s="46"/>
    </row>
    <row r="196" spans="1:22" ht="15" customHeight="1" x14ac:dyDescent="0.25">
      <c r="A196" s="51"/>
      <c r="B196" s="51"/>
      <c r="C196" s="51"/>
      <c r="D196" s="51"/>
      <c r="E196" s="51"/>
      <c r="F196" s="51"/>
      <c r="G196" s="51"/>
      <c r="H196" s="51"/>
      <c r="I196" s="51"/>
      <c r="J196" s="51"/>
      <c r="K196" s="51"/>
      <c r="L196" s="51"/>
      <c r="M196" s="51"/>
      <c r="N196" s="51"/>
      <c r="O196" s="51"/>
      <c r="P196" s="51" t="s">
        <v>12</v>
      </c>
      <c r="Q196" s="49">
        <f>SUM(Q194:Q195)</f>
        <v>0</v>
      </c>
      <c r="R196" s="49">
        <f>SUM(R194:R195)</f>
        <v>0</v>
      </c>
    </row>
    <row r="198" spans="1:22" ht="22.5" customHeight="1" x14ac:dyDescent="0.25">
      <c r="A198" s="33">
        <v>37</v>
      </c>
      <c r="B198" s="33" t="s">
        <v>157</v>
      </c>
      <c r="C198" s="36">
        <v>1</v>
      </c>
      <c r="D198" s="36"/>
      <c r="E198" s="17" t="s">
        <v>158</v>
      </c>
      <c r="F198" s="19"/>
      <c r="G198" s="44">
        <v>30</v>
      </c>
      <c r="H198" s="44"/>
      <c r="I198" s="45"/>
      <c r="J198" s="45"/>
      <c r="K198" s="45"/>
      <c r="L198" s="45"/>
      <c r="M198" s="45"/>
      <c r="N198" s="46"/>
      <c r="O198" s="48"/>
      <c r="P198" s="47">
        <f t="shared" ref="P198:P199" si="64">O198*(1+N198)</f>
        <v>0</v>
      </c>
      <c r="Q198" s="47">
        <f>SUM(G198:G198)*O198</f>
        <v>0</v>
      </c>
      <c r="R198" s="47">
        <f>SUM(G198:G198)*P198</f>
        <v>0</v>
      </c>
      <c r="S198" s="47"/>
      <c r="T198" s="46"/>
      <c r="U198" s="46"/>
      <c r="V198" s="46"/>
    </row>
    <row r="199" spans="1:22" ht="22.5" customHeight="1" x14ac:dyDescent="0.25">
      <c r="A199" s="33">
        <v>37</v>
      </c>
      <c r="B199" s="33" t="s">
        <v>157</v>
      </c>
      <c r="C199" s="36">
        <v>2</v>
      </c>
      <c r="D199" s="36"/>
      <c r="E199" s="17" t="s">
        <v>159</v>
      </c>
      <c r="F199" s="19"/>
      <c r="G199" s="44">
        <v>30</v>
      </c>
      <c r="H199" s="44"/>
      <c r="I199" s="45"/>
      <c r="J199" s="45"/>
      <c r="K199" s="45"/>
      <c r="L199" s="45"/>
      <c r="M199" s="45"/>
      <c r="N199" s="46"/>
      <c r="O199" s="48"/>
      <c r="P199" s="47">
        <f t="shared" si="64"/>
        <v>0</v>
      </c>
      <c r="Q199" s="47">
        <f>SUM(G199:G199)*O199</f>
        <v>0</v>
      </c>
      <c r="R199" s="47">
        <f>SUM(G199:G199)*P199</f>
        <v>0</v>
      </c>
      <c r="S199" s="47"/>
      <c r="T199" s="46"/>
      <c r="U199" s="46"/>
      <c r="V199" s="46"/>
    </row>
    <row r="200" spans="1:22" ht="38.25" x14ac:dyDescent="0.25">
      <c r="A200" s="33">
        <v>37</v>
      </c>
      <c r="B200" s="33" t="s">
        <v>157</v>
      </c>
      <c r="C200" s="36">
        <v>3</v>
      </c>
      <c r="D200" s="36"/>
      <c r="E200" s="17" t="s">
        <v>160</v>
      </c>
      <c r="F200" s="19"/>
      <c r="G200" s="44">
        <v>7500</v>
      </c>
      <c r="H200" s="44"/>
      <c r="I200" s="45"/>
      <c r="J200" s="45"/>
      <c r="K200" s="45"/>
      <c r="L200" s="45"/>
      <c r="M200" s="45"/>
      <c r="N200" s="46"/>
      <c r="O200" s="48"/>
      <c r="P200" s="47">
        <f t="shared" ref="P200:P202" si="65">O200*(1+N200)</f>
        <v>0</v>
      </c>
      <c r="Q200" s="47">
        <f t="shared" ref="Q200:Q202" si="66">SUM(G200:G200)*O200</f>
        <v>0</v>
      </c>
      <c r="R200" s="47">
        <f t="shared" ref="R200:R202" si="67">SUM(G200:G200)*P200</f>
        <v>0</v>
      </c>
      <c r="S200" s="47"/>
      <c r="T200" s="46"/>
      <c r="U200" s="46"/>
      <c r="V200" s="46"/>
    </row>
    <row r="201" spans="1:22" ht="22.5" customHeight="1" x14ac:dyDescent="0.25">
      <c r="A201" s="33">
        <v>37</v>
      </c>
      <c r="B201" s="33" t="s">
        <v>157</v>
      </c>
      <c r="C201" s="36">
        <v>4</v>
      </c>
      <c r="D201" s="36"/>
      <c r="E201" s="17" t="s">
        <v>161</v>
      </c>
      <c r="F201" s="19"/>
      <c r="G201" s="44">
        <v>10</v>
      </c>
      <c r="H201" s="44"/>
      <c r="I201" s="45"/>
      <c r="J201" s="45"/>
      <c r="K201" s="45"/>
      <c r="L201" s="45"/>
      <c r="M201" s="45"/>
      <c r="N201" s="46"/>
      <c r="O201" s="48"/>
      <c r="P201" s="47">
        <f t="shared" si="65"/>
        <v>0</v>
      </c>
      <c r="Q201" s="47">
        <f t="shared" si="66"/>
        <v>0</v>
      </c>
      <c r="R201" s="47">
        <f t="shared" si="67"/>
        <v>0</v>
      </c>
      <c r="S201" s="47"/>
      <c r="T201" s="46"/>
      <c r="U201" s="46"/>
      <c r="V201" s="46"/>
    </row>
    <row r="202" spans="1:22" ht="22.5" customHeight="1" x14ac:dyDescent="0.25">
      <c r="A202" s="33">
        <v>37</v>
      </c>
      <c r="B202" s="33" t="s">
        <v>157</v>
      </c>
      <c r="C202" s="36">
        <v>5</v>
      </c>
      <c r="D202" s="36"/>
      <c r="E202" s="17" t="s">
        <v>162</v>
      </c>
      <c r="F202" s="19"/>
      <c r="G202" s="44">
        <v>10</v>
      </c>
      <c r="H202" s="44"/>
      <c r="I202" s="45"/>
      <c r="J202" s="45"/>
      <c r="K202" s="45"/>
      <c r="L202" s="45"/>
      <c r="M202" s="45"/>
      <c r="N202" s="46"/>
      <c r="O202" s="48"/>
      <c r="P202" s="47">
        <f t="shared" si="65"/>
        <v>0</v>
      </c>
      <c r="Q202" s="47">
        <f t="shared" si="66"/>
        <v>0</v>
      </c>
      <c r="R202" s="47">
        <f t="shared" si="67"/>
        <v>0</v>
      </c>
      <c r="S202" s="47"/>
      <c r="T202" s="46"/>
      <c r="U202" s="46"/>
      <c r="V202" s="46"/>
    </row>
    <row r="203" spans="1:22" ht="25.5" customHeight="1" x14ac:dyDescent="0.25">
      <c r="A203" s="33">
        <v>37</v>
      </c>
      <c r="B203" s="33" t="s">
        <v>157</v>
      </c>
      <c r="C203" s="36"/>
      <c r="D203" s="36"/>
      <c r="E203" s="18" t="s">
        <v>38</v>
      </c>
      <c r="F203" s="18"/>
      <c r="G203" s="50"/>
      <c r="H203" s="50"/>
      <c r="I203" s="45"/>
      <c r="J203" s="45"/>
      <c r="K203" s="45"/>
      <c r="L203" s="45"/>
      <c r="M203" s="45"/>
      <c r="N203" s="46"/>
      <c r="O203" s="48"/>
      <c r="P203" s="47"/>
      <c r="Q203" s="50"/>
      <c r="R203" s="50"/>
      <c r="S203" s="47"/>
      <c r="T203" s="46"/>
      <c r="U203" s="46"/>
      <c r="V203" s="46"/>
    </row>
    <row r="204" spans="1:22" ht="15" customHeight="1" x14ac:dyDescent="0.25">
      <c r="A204" s="51"/>
      <c r="B204" s="51"/>
      <c r="C204" s="51"/>
      <c r="D204" s="51"/>
      <c r="E204" s="51"/>
      <c r="F204" s="51"/>
      <c r="G204" s="51"/>
      <c r="H204" s="51"/>
      <c r="I204" s="51"/>
      <c r="J204" s="51"/>
      <c r="K204" s="51"/>
      <c r="L204" s="51"/>
      <c r="M204" s="51"/>
      <c r="N204" s="51"/>
      <c r="O204" s="51"/>
      <c r="P204" s="51" t="s">
        <v>12</v>
      </c>
      <c r="Q204" s="49">
        <f>SUM(Q198:Q203)</f>
        <v>0</v>
      </c>
      <c r="R204" s="49">
        <f>SUM(R198:R203)</f>
        <v>0</v>
      </c>
    </row>
    <row r="206" spans="1:22" ht="42" customHeight="1" x14ac:dyDescent="0.25">
      <c r="A206" s="32">
        <v>38</v>
      </c>
      <c r="B206" s="33" t="s">
        <v>163</v>
      </c>
      <c r="C206" s="35">
        <v>1</v>
      </c>
      <c r="D206" s="35"/>
      <c r="E206" s="17" t="s">
        <v>164</v>
      </c>
      <c r="F206" s="17"/>
      <c r="G206" s="44">
        <v>30</v>
      </c>
      <c r="H206" s="44"/>
      <c r="I206" s="45"/>
      <c r="J206" s="45"/>
      <c r="K206" s="45"/>
      <c r="L206" s="45"/>
      <c r="M206" s="45"/>
      <c r="N206" s="46"/>
      <c r="O206" s="48"/>
      <c r="P206" s="47">
        <f t="shared" ref="P206" si="68">O206*(1+N206)</f>
        <v>0</v>
      </c>
      <c r="Q206" s="47">
        <f>SUM(G206:G206)*O206</f>
        <v>0</v>
      </c>
      <c r="R206" s="47">
        <f>SUM(G206:G206)*P206</f>
        <v>0</v>
      </c>
      <c r="S206" s="47"/>
      <c r="T206" s="46"/>
      <c r="U206" s="46"/>
      <c r="V206" s="46"/>
    </row>
    <row r="207" spans="1:22" ht="30" customHeight="1" x14ac:dyDescent="0.25">
      <c r="A207" s="32">
        <v>38</v>
      </c>
      <c r="B207" s="33" t="s">
        <v>163</v>
      </c>
      <c r="C207" s="35">
        <v>2</v>
      </c>
      <c r="D207" s="35"/>
      <c r="E207" s="17" t="s">
        <v>165</v>
      </c>
      <c r="F207" s="17"/>
      <c r="G207" s="44">
        <v>20</v>
      </c>
      <c r="H207" s="44"/>
      <c r="I207" s="45"/>
      <c r="J207" s="45"/>
      <c r="K207" s="45"/>
      <c r="L207" s="45"/>
      <c r="M207" s="45"/>
      <c r="N207" s="46"/>
      <c r="O207" s="48"/>
      <c r="P207" s="47">
        <f t="shared" ref="P207" si="69">O207*(1+N207)</f>
        <v>0</v>
      </c>
      <c r="Q207" s="47">
        <f>SUM(G207:G207)*O207</f>
        <v>0</v>
      </c>
      <c r="R207" s="47">
        <f>SUM(G207:G207)*P207</f>
        <v>0</v>
      </c>
      <c r="S207" s="47"/>
      <c r="T207" s="46"/>
      <c r="U207" s="46"/>
      <c r="V207" s="46"/>
    </row>
    <row r="208" spans="1:22" ht="30" customHeight="1" x14ac:dyDescent="0.25">
      <c r="A208" s="32">
        <v>38</v>
      </c>
      <c r="B208" s="33" t="s">
        <v>163</v>
      </c>
      <c r="C208" s="35">
        <v>3</v>
      </c>
      <c r="D208" s="35"/>
      <c r="E208" s="17" t="s">
        <v>166</v>
      </c>
      <c r="F208" s="17"/>
      <c r="G208" s="44">
        <v>300</v>
      </c>
      <c r="H208" s="44"/>
      <c r="I208" s="45"/>
      <c r="J208" s="45"/>
      <c r="K208" s="45"/>
      <c r="L208" s="45"/>
      <c r="M208" s="45"/>
      <c r="N208" s="46"/>
      <c r="O208" s="48"/>
      <c r="P208" s="47"/>
      <c r="Q208" s="47"/>
      <c r="R208" s="47"/>
      <c r="S208" s="47"/>
      <c r="T208" s="46"/>
      <c r="U208" s="46"/>
      <c r="V208" s="46"/>
    </row>
    <row r="209" spans="1:22" ht="25.5" x14ac:dyDescent="0.25">
      <c r="A209" s="32">
        <v>38</v>
      </c>
      <c r="B209" s="33" t="s">
        <v>163</v>
      </c>
      <c r="C209" s="35"/>
      <c r="D209" s="35"/>
      <c r="E209" s="18" t="s">
        <v>38</v>
      </c>
      <c r="F209" s="18"/>
      <c r="G209" s="50"/>
      <c r="H209" s="50"/>
      <c r="I209" s="45"/>
      <c r="J209" s="45"/>
      <c r="K209" s="45"/>
      <c r="L209" s="45"/>
      <c r="M209" s="45"/>
      <c r="N209" s="46"/>
      <c r="O209" s="48"/>
      <c r="P209" s="47"/>
      <c r="Q209" s="50"/>
      <c r="R209" s="50"/>
      <c r="S209" s="47"/>
      <c r="T209" s="46"/>
      <c r="U209" s="46"/>
      <c r="V209" s="46"/>
    </row>
    <row r="210" spans="1:22" ht="15" customHeight="1" x14ac:dyDescent="0.25">
      <c r="A210" s="51"/>
      <c r="B210" s="51"/>
      <c r="C210" s="51"/>
      <c r="D210" s="51"/>
      <c r="E210" s="51"/>
      <c r="F210" s="51"/>
      <c r="G210" s="51"/>
      <c r="H210" s="51"/>
      <c r="I210" s="51"/>
      <c r="J210" s="51"/>
      <c r="K210" s="51"/>
      <c r="L210" s="51"/>
      <c r="M210" s="51"/>
      <c r="N210" s="51"/>
      <c r="O210" s="51"/>
      <c r="P210" s="51" t="s">
        <v>12</v>
      </c>
      <c r="Q210" s="49">
        <f>SUM(Q206:Q209)</f>
        <v>0</v>
      </c>
      <c r="R210" s="49">
        <f>SUM(R206:R209)</f>
        <v>0</v>
      </c>
    </row>
    <row r="212" spans="1:22" ht="38.25" x14ac:dyDescent="0.25">
      <c r="A212" s="32">
        <v>39</v>
      </c>
      <c r="B212" s="42" t="s">
        <v>167</v>
      </c>
      <c r="C212" s="35">
        <v>1</v>
      </c>
      <c r="D212" s="35"/>
      <c r="E212" s="17" t="s">
        <v>168</v>
      </c>
      <c r="F212" s="17"/>
      <c r="G212" s="44">
        <v>200</v>
      </c>
      <c r="H212" s="44"/>
      <c r="I212" s="45"/>
      <c r="J212" s="45"/>
      <c r="K212" s="45"/>
      <c r="L212" s="45"/>
      <c r="M212" s="45"/>
      <c r="N212" s="46"/>
      <c r="O212" s="48"/>
      <c r="P212" s="47">
        <f t="shared" ref="P212" si="70">O212*(1+N212)</f>
        <v>0</v>
      </c>
      <c r="Q212" s="47">
        <f>SUM(G212:G212)*O212</f>
        <v>0</v>
      </c>
      <c r="R212" s="47">
        <f>SUM(G212:G212)*P212</f>
        <v>0</v>
      </c>
      <c r="S212" s="47"/>
      <c r="T212" s="46"/>
      <c r="U212" s="46"/>
      <c r="V212" s="46"/>
    </row>
    <row r="213" spans="1:22" ht="51" x14ac:dyDescent="0.25">
      <c r="A213" s="32">
        <v>39</v>
      </c>
      <c r="B213" s="42" t="s">
        <v>167</v>
      </c>
      <c r="C213" s="35">
        <v>2</v>
      </c>
      <c r="D213" s="35"/>
      <c r="E213" s="17" t="s">
        <v>169</v>
      </c>
      <c r="F213" s="17"/>
      <c r="G213" s="44">
        <v>500</v>
      </c>
      <c r="H213" s="44"/>
      <c r="I213" s="45"/>
      <c r="J213" s="45"/>
      <c r="K213" s="45"/>
      <c r="L213" s="45"/>
      <c r="M213" s="45"/>
      <c r="N213" s="46"/>
      <c r="O213" s="48"/>
      <c r="P213" s="47">
        <f t="shared" ref="P213" si="71">O213*(1+N213)</f>
        <v>0</v>
      </c>
      <c r="Q213" s="47">
        <f>SUM(G213:G213)*O213</f>
        <v>0</v>
      </c>
      <c r="R213" s="47">
        <f>SUM(G213:G213)*P213</f>
        <v>0</v>
      </c>
      <c r="S213" s="47"/>
      <c r="T213" s="46"/>
      <c r="U213" s="46"/>
      <c r="V213" s="46"/>
    </row>
    <row r="214" spans="1:22" ht="25.5" x14ac:dyDescent="0.25">
      <c r="A214" s="32">
        <v>39</v>
      </c>
      <c r="B214" s="42" t="s">
        <v>167</v>
      </c>
      <c r="C214" s="35"/>
      <c r="D214" s="35"/>
      <c r="E214" s="18" t="s">
        <v>38</v>
      </c>
      <c r="F214" s="18"/>
      <c r="G214" s="50"/>
      <c r="H214" s="50"/>
      <c r="I214" s="45"/>
      <c r="J214" s="45"/>
      <c r="K214" s="45"/>
      <c r="L214" s="45"/>
      <c r="M214" s="45"/>
      <c r="N214" s="46"/>
      <c r="O214" s="48"/>
      <c r="P214" s="47"/>
      <c r="Q214" s="50"/>
      <c r="R214" s="50"/>
      <c r="S214" s="47"/>
      <c r="T214" s="46"/>
      <c r="U214" s="46"/>
      <c r="V214" s="46"/>
    </row>
    <row r="215" spans="1:22" ht="15" customHeight="1" x14ac:dyDescent="0.25">
      <c r="A215" s="51"/>
      <c r="B215" s="51"/>
      <c r="C215" s="51"/>
      <c r="D215" s="51"/>
      <c r="E215" s="51"/>
      <c r="F215" s="51"/>
      <c r="G215" s="51"/>
      <c r="H215" s="51"/>
      <c r="I215" s="51"/>
      <c r="J215" s="51"/>
      <c r="K215" s="51"/>
      <c r="L215" s="51"/>
      <c r="M215" s="51"/>
      <c r="N215" s="51"/>
      <c r="O215" s="51"/>
      <c r="P215" s="51" t="s">
        <v>12</v>
      </c>
      <c r="Q215" s="49">
        <f>SUM(Q212:Q214)</f>
        <v>0</v>
      </c>
      <c r="R215" s="49">
        <f>SUM(R212:R214)</f>
        <v>0</v>
      </c>
    </row>
    <row r="217" spans="1:22" ht="25.5" x14ac:dyDescent="0.25">
      <c r="A217" s="33">
        <v>40</v>
      </c>
      <c r="B217" s="42" t="s">
        <v>170</v>
      </c>
      <c r="C217" s="35">
        <v>1</v>
      </c>
      <c r="D217" s="35"/>
      <c r="E217" s="17" t="s">
        <v>170</v>
      </c>
      <c r="F217" s="17"/>
      <c r="G217" s="44">
        <v>13</v>
      </c>
      <c r="H217" s="44">
        <v>8</v>
      </c>
      <c r="I217" s="45"/>
      <c r="J217" s="45"/>
      <c r="K217" s="45"/>
      <c r="L217" s="45"/>
      <c r="M217" s="45"/>
      <c r="N217" s="46"/>
      <c r="O217" s="48"/>
      <c r="P217" s="47">
        <f t="shared" ref="P217" si="72">O217*(1+N217)</f>
        <v>0</v>
      </c>
      <c r="Q217" s="47">
        <f>SUM(G217:G217)*O217</f>
        <v>0</v>
      </c>
      <c r="R217" s="47">
        <f>SUM(G217:G217)*P217</f>
        <v>0</v>
      </c>
      <c r="S217" s="47"/>
      <c r="T217" s="46"/>
      <c r="U217" s="46"/>
      <c r="V217" s="46"/>
    </row>
    <row r="218" spans="1:22" ht="25.5" x14ac:dyDescent="0.25">
      <c r="A218" s="33">
        <v>40</v>
      </c>
      <c r="B218" s="42" t="s">
        <v>170</v>
      </c>
      <c r="C218" s="35"/>
      <c r="D218" s="35"/>
      <c r="E218" s="18" t="s">
        <v>38</v>
      </c>
      <c r="F218" s="18"/>
      <c r="G218" s="50"/>
      <c r="H218" s="50"/>
      <c r="I218" s="45"/>
      <c r="J218" s="45"/>
      <c r="K218" s="45"/>
      <c r="L218" s="45"/>
      <c r="M218" s="45"/>
      <c r="N218" s="46"/>
      <c r="O218" s="48"/>
      <c r="P218" s="47"/>
      <c r="Q218" s="50"/>
      <c r="R218" s="50"/>
      <c r="S218" s="47"/>
      <c r="T218" s="46"/>
      <c r="U218" s="46"/>
      <c r="V218" s="46"/>
    </row>
    <row r="219" spans="1:22" ht="15" customHeight="1" x14ac:dyDescent="0.25">
      <c r="A219" s="51"/>
      <c r="B219" s="51"/>
      <c r="C219" s="51"/>
      <c r="D219" s="51"/>
      <c r="E219" s="51"/>
      <c r="F219" s="51"/>
      <c r="G219" s="51"/>
      <c r="H219" s="51"/>
      <c r="I219" s="51"/>
      <c r="J219" s="51"/>
      <c r="K219" s="51"/>
      <c r="L219" s="51"/>
      <c r="M219" s="51"/>
      <c r="N219" s="51"/>
      <c r="O219" s="51"/>
      <c r="P219" s="51" t="s">
        <v>12</v>
      </c>
      <c r="Q219" s="49">
        <f>SUM(Q217:Q218)</f>
        <v>0</v>
      </c>
      <c r="R219" s="49">
        <f>SUM(R217:R218)</f>
        <v>0</v>
      </c>
    </row>
    <row r="221" spans="1:22" x14ac:dyDescent="0.25">
      <c r="A221" s="33">
        <v>41</v>
      </c>
      <c r="B221" s="42" t="s">
        <v>171</v>
      </c>
      <c r="C221" s="35">
        <v>1</v>
      </c>
      <c r="D221" s="35"/>
      <c r="E221" s="17" t="s">
        <v>172</v>
      </c>
      <c r="F221" s="17"/>
      <c r="G221" s="44">
        <v>30</v>
      </c>
      <c r="H221" s="44"/>
      <c r="I221" s="45"/>
      <c r="J221" s="45"/>
      <c r="K221" s="45"/>
      <c r="L221" s="45"/>
      <c r="M221" s="45"/>
      <c r="N221" s="46"/>
      <c r="O221" s="48"/>
      <c r="P221" s="47">
        <f t="shared" ref="P221:P222" si="73">O221*(1+N221)</f>
        <v>0</v>
      </c>
      <c r="Q221" s="47">
        <f>SUM(G221:G221)*O221</f>
        <v>0</v>
      </c>
      <c r="R221" s="47">
        <f>SUM(G221:G221)*P221</f>
        <v>0</v>
      </c>
      <c r="S221" s="47"/>
      <c r="T221" s="46"/>
      <c r="U221" s="46"/>
      <c r="V221" s="46"/>
    </row>
    <row r="222" spans="1:22" ht="38.25" x14ac:dyDescent="0.25">
      <c r="A222" s="33">
        <v>41</v>
      </c>
      <c r="B222" s="42" t="s">
        <v>171</v>
      </c>
      <c r="C222" s="35">
        <v>2</v>
      </c>
      <c r="D222" s="35"/>
      <c r="E222" s="17" t="s">
        <v>173</v>
      </c>
      <c r="F222" s="17"/>
      <c r="G222" s="44">
        <v>300</v>
      </c>
      <c r="H222" s="44"/>
      <c r="I222" s="45"/>
      <c r="J222" s="45"/>
      <c r="K222" s="45"/>
      <c r="L222" s="45"/>
      <c r="M222" s="45"/>
      <c r="N222" s="46"/>
      <c r="O222" s="48"/>
      <c r="P222" s="47">
        <f t="shared" si="73"/>
        <v>0</v>
      </c>
      <c r="Q222" s="47">
        <f>SUM(G222:G222)*O222</f>
        <v>0</v>
      </c>
      <c r="R222" s="47">
        <f>SUM(G222:G222)*P222</f>
        <v>0</v>
      </c>
      <c r="S222" s="47"/>
      <c r="T222" s="46"/>
      <c r="U222" s="46"/>
      <c r="V222" s="46"/>
    </row>
    <row r="223" spans="1:22" ht="25.5" x14ac:dyDescent="0.25">
      <c r="A223" s="33">
        <v>41</v>
      </c>
      <c r="B223" s="42" t="s">
        <v>171</v>
      </c>
      <c r="C223" s="35"/>
      <c r="D223" s="35"/>
      <c r="E223" s="18" t="s">
        <v>38</v>
      </c>
      <c r="F223" s="18"/>
      <c r="G223" s="50"/>
      <c r="H223" s="50"/>
      <c r="I223" s="45"/>
      <c r="J223" s="45"/>
      <c r="K223" s="45"/>
      <c r="L223" s="45"/>
      <c r="M223" s="45"/>
      <c r="N223" s="46"/>
      <c r="O223" s="48"/>
      <c r="P223" s="47"/>
      <c r="Q223" s="50"/>
      <c r="R223" s="50"/>
      <c r="S223" s="47"/>
      <c r="T223" s="46"/>
      <c r="U223" s="46"/>
      <c r="V223" s="46"/>
    </row>
    <row r="224" spans="1:22" ht="15" customHeight="1" x14ac:dyDescent="0.25">
      <c r="A224" s="51"/>
      <c r="B224" s="51"/>
      <c r="C224" s="51"/>
      <c r="D224" s="51"/>
      <c r="E224" s="51"/>
      <c r="F224" s="51"/>
      <c r="G224" s="51"/>
      <c r="H224" s="51"/>
      <c r="I224" s="51"/>
      <c r="J224" s="51"/>
      <c r="K224" s="51"/>
      <c r="L224" s="51"/>
      <c r="M224" s="51"/>
      <c r="N224" s="51"/>
      <c r="O224" s="51"/>
      <c r="P224" s="51" t="s">
        <v>12</v>
      </c>
      <c r="Q224" s="49">
        <f>SUM(Q221:Q223)</f>
        <v>0</v>
      </c>
      <c r="R224" s="49">
        <f>SUM(R221:R223)</f>
        <v>0</v>
      </c>
    </row>
    <row r="226" spans="1:22" ht="38.25" x14ac:dyDescent="0.25">
      <c r="A226" s="32">
        <v>42</v>
      </c>
      <c r="B226" s="42" t="s">
        <v>174</v>
      </c>
      <c r="C226" s="36">
        <v>1</v>
      </c>
      <c r="D226" s="36"/>
      <c r="E226" s="19" t="s">
        <v>175</v>
      </c>
      <c r="F226" s="19"/>
      <c r="G226" s="20">
        <v>15</v>
      </c>
      <c r="H226" s="20">
        <v>10</v>
      </c>
      <c r="I226" s="45"/>
      <c r="J226" s="45"/>
      <c r="K226" s="45"/>
      <c r="L226" s="45"/>
      <c r="M226" s="45"/>
      <c r="N226" s="46"/>
      <c r="O226" s="48"/>
      <c r="P226" s="47">
        <f t="shared" ref="P226" si="74">O226*(1+N226)</f>
        <v>0</v>
      </c>
      <c r="Q226" s="47">
        <f>SUM(G226:G226)*O226</f>
        <v>0</v>
      </c>
      <c r="R226" s="47">
        <f>SUM(G226:G226)*P226</f>
        <v>0</v>
      </c>
      <c r="S226" s="47"/>
      <c r="T226" s="46"/>
      <c r="U226" s="46"/>
      <c r="V226" s="46"/>
    </row>
    <row r="227" spans="1:22" ht="25.5" x14ac:dyDescent="0.25">
      <c r="A227" s="32">
        <v>42</v>
      </c>
      <c r="B227" s="42" t="s">
        <v>174</v>
      </c>
      <c r="C227" s="36">
        <v>2</v>
      </c>
      <c r="D227" s="36"/>
      <c r="E227" s="19" t="s">
        <v>176</v>
      </c>
      <c r="F227" s="19"/>
      <c r="G227" s="20">
        <v>30</v>
      </c>
      <c r="H227" s="20">
        <v>15</v>
      </c>
      <c r="I227" s="45"/>
      <c r="J227" s="45"/>
      <c r="K227" s="45"/>
      <c r="L227" s="45"/>
      <c r="M227" s="45"/>
      <c r="N227" s="46"/>
      <c r="O227" s="48"/>
      <c r="P227" s="47">
        <f t="shared" ref="P227:P234" si="75">O227*(1+N227)</f>
        <v>0</v>
      </c>
      <c r="Q227" s="47">
        <f t="shared" ref="Q227:Q233" si="76">SUM(G227:G227)*O227</f>
        <v>0</v>
      </c>
      <c r="R227" s="47">
        <f t="shared" ref="R227:R233" si="77">SUM(G227:G227)*P227</f>
        <v>0</v>
      </c>
      <c r="S227" s="47"/>
      <c r="T227" s="46"/>
      <c r="U227" s="46"/>
      <c r="V227" s="46"/>
    </row>
    <row r="228" spans="1:22" x14ac:dyDescent="0.25">
      <c r="A228" s="32">
        <v>42</v>
      </c>
      <c r="B228" s="42" t="s">
        <v>174</v>
      </c>
      <c r="C228" s="36">
        <v>3</v>
      </c>
      <c r="D228" s="36"/>
      <c r="E228" s="19" t="s">
        <v>729</v>
      </c>
      <c r="F228" s="19"/>
      <c r="G228" s="20">
        <v>1000</v>
      </c>
      <c r="H228" s="20"/>
      <c r="I228" s="45"/>
      <c r="J228" s="45"/>
      <c r="K228" s="45"/>
      <c r="L228" s="45"/>
      <c r="M228" s="45"/>
      <c r="N228" s="46"/>
      <c r="O228" s="48"/>
      <c r="P228" s="47">
        <f t="shared" si="75"/>
        <v>0</v>
      </c>
      <c r="Q228" s="47">
        <f t="shared" si="76"/>
        <v>0</v>
      </c>
      <c r="R228" s="47">
        <f t="shared" si="77"/>
        <v>0</v>
      </c>
      <c r="S228" s="47"/>
      <c r="T228" s="46"/>
      <c r="U228" s="46"/>
      <c r="V228" s="46"/>
    </row>
    <row r="229" spans="1:22" ht="25.5" x14ac:dyDescent="0.25">
      <c r="A229" s="32">
        <v>42</v>
      </c>
      <c r="B229" s="42" t="s">
        <v>174</v>
      </c>
      <c r="C229" s="36">
        <v>4</v>
      </c>
      <c r="D229" s="36"/>
      <c r="E229" s="19" t="s">
        <v>177</v>
      </c>
      <c r="F229" s="19"/>
      <c r="G229" s="20">
        <v>100</v>
      </c>
      <c r="H229" s="20"/>
      <c r="I229" s="45"/>
      <c r="J229" s="45"/>
      <c r="K229" s="45"/>
      <c r="L229" s="45"/>
      <c r="M229" s="45"/>
      <c r="N229" s="46"/>
      <c r="O229" s="48"/>
      <c r="P229" s="47">
        <f t="shared" si="75"/>
        <v>0</v>
      </c>
      <c r="Q229" s="47">
        <f t="shared" si="76"/>
        <v>0</v>
      </c>
      <c r="R229" s="47">
        <f t="shared" si="77"/>
        <v>0</v>
      </c>
      <c r="S229" s="47"/>
      <c r="T229" s="46"/>
      <c r="U229" s="46"/>
      <c r="V229" s="46"/>
    </row>
    <row r="230" spans="1:22" ht="25.5" x14ac:dyDescent="0.25">
      <c r="A230" s="32">
        <v>42</v>
      </c>
      <c r="B230" s="42" t="s">
        <v>174</v>
      </c>
      <c r="C230" s="36">
        <v>5</v>
      </c>
      <c r="D230" s="36"/>
      <c r="E230" s="19" t="s">
        <v>178</v>
      </c>
      <c r="F230" s="19"/>
      <c r="G230" s="20">
        <v>150</v>
      </c>
      <c r="H230" s="20"/>
      <c r="I230" s="45"/>
      <c r="J230" s="45"/>
      <c r="K230" s="45"/>
      <c r="L230" s="45"/>
      <c r="M230" s="45"/>
      <c r="N230" s="46"/>
      <c r="O230" s="48"/>
      <c r="P230" s="47">
        <f t="shared" si="75"/>
        <v>0</v>
      </c>
      <c r="Q230" s="47">
        <f t="shared" si="76"/>
        <v>0</v>
      </c>
      <c r="R230" s="47">
        <f t="shared" si="77"/>
        <v>0</v>
      </c>
      <c r="S230" s="47"/>
      <c r="T230" s="46"/>
      <c r="U230" s="46"/>
      <c r="V230" s="46"/>
    </row>
    <row r="231" spans="1:22" ht="38.25" x14ac:dyDescent="0.25">
      <c r="A231" s="32">
        <v>42</v>
      </c>
      <c r="B231" s="42" t="s">
        <v>174</v>
      </c>
      <c r="C231" s="36">
        <v>6</v>
      </c>
      <c r="D231" s="36"/>
      <c r="E231" s="19" t="s">
        <v>179</v>
      </c>
      <c r="F231" s="19"/>
      <c r="G231" s="20">
        <v>50</v>
      </c>
      <c r="H231" s="20"/>
      <c r="I231" s="45"/>
      <c r="J231" s="45"/>
      <c r="K231" s="45"/>
      <c r="L231" s="45"/>
      <c r="M231" s="45"/>
      <c r="N231" s="46"/>
      <c r="O231" s="48"/>
      <c r="P231" s="47">
        <f t="shared" si="75"/>
        <v>0</v>
      </c>
      <c r="Q231" s="47">
        <f t="shared" si="76"/>
        <v>0</v>
      </c>
      <c r="R231" s="47">
        <f t="shared" si="77"/>
        <v>0</v>
      </c>
      <c r="S231" s="47"/>
      <c r="T231" s="46"/>
      <c r="U231" s="46"/>
      <c r="V231" s="46"/>
    </row>
    <row r="232" spans="1:22" ht="38.25" x14ac:dyDescent="0.25">
      <c r="A232" s="32">
        <v>42</v>
      </c>
      <c r="B232" s="42" t="s">
        <v>174</v>
      </c>
      <c r="C232" s="36">
        <v>7</v>
      </c>
      <c r="D232" s="36"/>
      <c r="E232" s="19" t="s">
        <v>180</v>
      </c>
      <c r="F232" s="19"/>
      <c r="G232" s="20">
        <v>5</v>
      </c>
      <c r="H232" s="20"/>
      <c r="I232" s="45"/>
      <c r="J232" s="45"/>
      <c r="K232" s="45"/>
      <c r="L232" s="45"/>
      <c r="M232" s="45"/>
      <c r="N232" s="46"/>
      <c r="O232" s="48"/>
      <c r="P232" s="47">
        <f t="shared" si="75"/>
        <v>0</v>
      </c>
      <c r="Q232" s="47">
        <f t="shared" si="76"/>
        <v>0</v>
      </c>
      <c r="R232" s="47">
        <f t="shared" si="77"/>
        <v>0</v>
      </c>
      <c r="S232" s="47"/>
      <c r="T232" s="46"/>
      <c r="U232" s="46"/>
      <c r="V232" s="46"/>
    </row>
    <row r="233" spans="1:22" x14ac:dyDescent="0.25">
      <c r="A233" s="32">
        <v>42</v>
      </c>
      <c r="B233" s="42" t="s">
        <v>174</v>
      </c>
      <c r="C233" s="36">
        <v>8</v>
      </c>
      <c r="D233" s="36"/>
      <c r="E233" s="19" t="s">
        <v>181</v>
      </c>
      <c r="F233" s="19"/>
      <c r="G233" s="20">
        <v>15</v>
      </c>
      <c r="H233" s="20"/>
      <c r="I233" s="45"/>
      <c r="J233" s="45"/>
      <c r="K233" s="45"/>
      <c r="L233" s="45"/>
      <c r="M233" s="45"/>
      <c r="N233" s="46"/>
      <c r="O233" s="48"/>
      <c r="P233" s="47">
        <f t="shared" si="75"/>
        <v>0</v>
      </c>
      <c r="Q233" s="47">
        <f t="shared" si="76"/>
        <v>0</v>
      </c>
      <c r="R233" s="47">
        <f t="shared" si="77"/>
        <v>0</v>
      </c>
      <c r="S233" s="47"/>
      <c r="T233" s="46"/>
      <c r="U233" s="46"/>
      <c r="V233" s="46"/>
    </row>
    <row r="234" spans="1:22" x14ac:dyDescent="0.25">
      <c r="A234" s="32">
        <v>42</v>
      </c>
      <c r="B234" s="42" t="s">
        <v>174</v>
      </c>
      <c r="C234" s="36">
        <v>9</v>
      </c>
      <c r="D234" s="36"/>
      <c r="E234" s="19" t="s">
        <v>182</v>
      </c>
      <c r="F234" s="19"/>
      <c r="G234" s="20">
        <v>5</v>
      </c>
      <c r="H234" s="20"/>
      <c r="I234" s="45"/>
      <c r="J234" s="45"/>
      <c r="K234" s="45"/>
      <c r="L234" s="45"/>
      <c r="M234" s="45"/>
      <c r="N234" s="46"/>
      <c r="O234" s="48"/>
      <c r="P234" s="47">
        <f t="shared" si="75"/>
        <v>0</v>
      </c>
      <c r="Q234" s="47">
        <f>SUM(G234:G234)*O234</f>
        <v>0</v>
      </c>
      <c r="R234" s="47">
        <f>SUM(G234:G234)*P234</f>
        <v>0</v>
      </c>
      <c r="S234" s="47"/>
      <c r="T234" s="46"/>
      <c r="U234" s="46"/>
      <c r="V234" s="46"/>
    </row>
    <row r="235" spans="1:22" ht="25.5" x14ac:dyDescent="0.25">
      <c r="A235" s="32">
        <v>42</v>
      </c>
      <c r="B235" s="42" t="s">
        <v>174</v>
      </c>
      <c r="C235" s="35"/>
      <c r="D235" s="35"/>
      <c r="E235" s="18" t="s">
        <v>38</v>
      </c>
      <c r="F235" s="18"/>
      <c r="G235" s="50"/>
      <c r="H235" s="50"/>
      <c r="I235" s="45"/>
      <c r="J235" s="45"/>
      <c r="K235" s="45"/>
      <c r="L235" s="45"/>
      <c r="M235" s="45"/>
      <c r="N235" s="46"/>
      <c r="O235" s="48"/>
      <c r="P235" s="47"/>
      <c r="Q235" s="50"/>
      <c r="R235" s="50"/>
      <c r="S235" s="47"/>
      <c r="T235" s="46"/>
      <c r="U235" s="46"/>
      <c r="V235" s="46"/>
    </row>
    <row r="236" spans="1:22" ht="15" customHeight="1" x14ac:dyDescent="0.25">
      <c r="A236" s="51"/>
      <c r="B236" s="51"/>
      <c r="C236" s="51"/>
      <c r="D236" s="51"/>
      <c r="E236" s="51"/>
      <c r="F236" s="51"/>
      <c r="G236" s="51"/>
      <c r="H236" s="51"/>
      <c r="I236" s="51"/>
      <c r="J236" s="51"/>
      <c r="K236" s="51"/>
      <c r="L236" s="51"/>
      <c r="M236" s="51"/>
      <c r="N236" s="51"/>
      <c r="O236" s="51"/>
      <c r="P236" s="51" t="s">
        <v>12</v>
      </c>
      <c r="Q236" s="49">
        <f>SUM(Q226:Q235)</f>
        <v>0</v>
      </c>
      <c r="R236" s="49">
        <f>SUM(R226:R235)</f>
        <v>0</v>
      </c>
    </row>
    <row r="238" spans="1:22" ht="25.5" x14ac:dyDescent="0.25">
      <c r="A238" s="32">
        <v>43</v>
      </c>
      <c r="B238" s="42" t="s">
        <v>183</v>
      </c>
      <c r="C238" s="35">
        <v>1</v>
      </c>
      <c r="D238" s="35"/>
      <c r="E238" s="18" t="s">
        <v>730</v>
      </c>
      <c r="F238" s="18"/>
      <c r="G238" s="44">
        <v>15</v>
      </c>
      <c r="H238" s="44"/>
      <c r="I238" s="45"/>
      <c r="J238" s="45"/>
      <c r="K238" s="45"/>
      <c r="L238" s="45"/>
      <c r="M238" s="45"/>
      <c r="N238" s="46"/>
      <c r="O238" s="48"/>
      <c r="P238" s="47">
        <f t="shared" ref="P238:P239" si="78">O238*(1+N238)</f>
        <v>0</v>
      </c>
      <c r="Q238" s="47">
        <f>SUM(G238:G238)*O238</f>
        <v>0</v>
      </c>
      <c r="R238" s="47">
        <f>SUM(G238:G238)*P238</f>
        <v>0</v>
      </c>
      <c r="S238" s="47"/>
      <c r="T238" s="46"/>
      <c r="U238" s="46"/>
      <c r="V238" s="46"/>
    </row>
    <row r="239" spans="1:22" ht="25.5" x14ac:dyDescent="0.25">
      <c r="A239" s="32">
        <v>43</v>
      </c>
      <c r="B239" s="42" t="s">
        <v>183</v>
      </c>
      <c r="C239" s="35">
        <v>2</v>
      </c>
      <c r="D239" s="35"/>
      <c r="E239" s="18" t="s">
        <v>731</v>
      </c>
      <c r="F239" s="18"/>
      <c r="G239" s="44">
        <v>15</v>
      </c>
      <c r="H239" s="44"/>
      <c r="I239" s="45"/>
      <c r="J239" s="45"/>
      <c r="K239" s="45"/>
      <c r="L239" s="45"/>
      <c r="M239" s="45"/>
      <c r="N239" s="46"/>
      <c r="O239" s="48"/>
      <c r="P239" s="47">
        <f t="shared" si="78"/>
        <v>0</v>
      </c>
      <c r="Q239" s="47">
        <f>SUM(G239:G239)*O239</f>
        <v>0</v>
      </c>
      <c r="R239" s="47">
        <f>SUM(G239:G239)*P239</f>
        <v>0</v>
      </c>
      <c r="S239" s="47"/>
      <c r="T239" s="46"/>
      <c r="U239" s="46"/>
      <c r="V239" s="46"/>
    </row>
    <row r="240" spans="1:22" ht="25.5" x14ac:dyDescent="0.25">
      <c r="A240" s="32">
        <v>43</v>
      </c>
      <c r="B240" s="42" t="s">
        <v>183</v>
      </c>
      <c r="C240" s="35"/>
      <c r="D240" s="35"/>
      <c r="E240" s="18" t="s">
        <v>38</v>
      </c>
      <c r="F240" s="18"/>
      <c r="G240" s="50"/>
      <c r="H240" s="50"/>
      <c r="I240" s="45"/>
      <c r="J240" s="45"/>
      <c r="K240" s="45"/>
      <c r="L240" s="45"/>
      <c r="M240" s="45"/>
      <c r="N240" s="46"/>
      <c r="O240" s="48"/>
      <c r="P240" s="47"/>
      <c r="Q240" s="50"/>
      <c r="R240" s="50"/>
      <c r="S240" s="47"/>
      <c r="T240" s="46"/>
      <c r="U240" s="46"/>
      <c r="V240" s="46"/>
    </row>
    <row r="241" spans="1:22" ht="15" customHeight="1" x14ac:dyDescent="0.25">
      <c r="A241" s="51"/>
      <c r="B241" s="51"/>
      <c r="C241" s="51"/>
      <c r="D241" s="51"/>
      <c r="E241" s="51"/>
      <c r="F241" s="51"/>
      <c r="G241" s="51"/>
      <c r="H241" s="51"/>
      <c r="I241" s="51"/>
      <c r="J241" s="51"/>
      <c r="K241" s="51"/>
      <c r="L241" s="51"/>
      <c r="M241" s="51"/>
      <c r="N241" s="51"/>
      <c r="O241" s="51"/>
      <c r="P241" s="51" t="s">
        <v>12</v>
      </c>
      <c r="Q241" s="49">
        <f>SUM(Q238:Q240)</f>
        <v>0</v>
      </c>
      <c r="R241" s="49">
        <f>SUM(R238:R240)</f>
        <v>0</v>
      </c>
    </row>
    <row r="243" spans="1:22" ht="25.5" x14ac:dyDescent="0.25">
      <c r="A243" s="32">
        <v>44</v>
      </c>
      <c r="B243" s="33" t="s">
        <v>184</v>
      </c>
      <c r="C243" s="35">
        <v>1</v>
      </c>
      <c r="D243" s="35"/>
      <c r="E243" s="18" t="s">
        <v>185</v>
      </c>
      <c r="F243" s="18"/>
      <c r="G243" s="44">
        <v>4</v>
      </c>
      <c r="H243" s="44"/>
      <c r="I243" s="45"/>
      <c r="J243" s="45"/>
      <c r="K243" s="45"/>
      <c r="L243" s="45"/>
      <c r="M243" s="45"/>
      <c r="N243" s="46"/>
      <c r="O243" s="48"/>
      <c r="P243" s="47">
        <f t="shared" ref="P243" si="79">O243*(1+N243)</f>
        <v>0</v>
      </c>
      <c r="Q243" s="47">
        <f>SUM(G243:G243)*O243</f>
        <v>0</v>
      </c>
      <c r="R243" s="47">
        <f>SUM(G243:G243)*P243</f>
        <v>0</v>
      </c>
      <c r="S243" s="47"/>
      <c r="T243" s="46"/>
      <c r="U243" s="46"/>
      <c r="V243" s="46"/>
    </row>
    <row r="244" spans="1:22" ht="25.5" x14ac:dyDescent="0.25">
      <c r="A244" s="32">
        <v>44</v>
      </c>
      <c r="B244" s="33" t="s">
        <v>184</v>
      </c>
      <c r="C244" s="35">
        <v>2</v>
      </c>
      <c r="D244" s="35"/>
      <c r="E244" s="18" t="s">
        <v>186</v>
      </c>
      <c r="F244" s="18"/>
      <c r="G244" s="44">
        <v>200</v>
      </c>
      <c r="H244" s="44"/>
      <c r="I244" s="45"/>
      <c r="J244" s="45"/>
      <c r="K244" s="45"/>
      <c r="L244" s="45"/>
      <c r="M244" s="45"/>
      <c r="N244" s="46"/>
      <c r="O244" s="48"/>
      <c r="P244" s="47">
        <f>O244*(1+N244)</f>
        <v>0</v>
      </c>
      <c r="Q244" s="47">
        <f>SUM(G244:G244)*O244</f>
        <v>0</v>
      </c>
      <c r="R244" s="47">
        <f>SUM(G244:G244)*P244</f>
        <v>0</v>
      </c>
      <c r="S244" s="47"/>
      <c r="T244" s="46"/>
      <c r="U244" s="46"/>
      <c r="V244" s="46"/>
    </row>
    <row r="245" spans="1:22" ht="41.25" customHeight="1" x14ac:dyDescent="0.25">
      <c r="A245" s="32">
        <v>44</v>
      </c>
      <c r="B245" s="33" t="s">
        <v>184</v>
      </c>
      <c r="C245" s="35">
        <v>3</v>
      </c>
      <c r="D245" s="35"/>
      <c r="E245" s="18" t="s">
        <v>732</v>
      </c>
      <c r="F245" s="18"/>
      <c r="G245" s="44">
        <v>2</v>
      </c>
      <c r="H245" s="44"/>
      <c r="I245" s="45"/>
      <c r="J245" s="45"/>
      <c r="K245" s="45"/>
      <c r="L245" s="45"/>
      <c r="M245" s="45"/>
      <c r="N245" s="46"/>
      <c r="O245" s="48"/>
      <c r="P245" s="47">
        <f>O245*(1+N245)</f>
        <v>0</v>
      </c>
      <c r="Q245" s="47">
        <f>SUM(G245:G245)*O245</f>
        <v>0</v>
      </c>
      <c r="R245" s="47">
        <f>SUM(G245:G245)*P245</f>
        <v>0</v>
      </c>
      <c r="S245" s="47"/>
      <c r="T245" s="46"/>
      <c r="U245" s="46"/>
      <c r="V245" s="46"/>
    </row>
    <row r="246" spans="1:22" ht="25.5" x14ac:dyDescent="0.25">
      <c r="A246" s="32">
        <v>44</v>
      </c>
      <c r="B246" s="33" t="s">
        <v>184</v>
      </c>
      <c r="C246" s="35"/>
      <c r="D246" s="35"/>
      <c r="E246" s="18" t="s">
        <v>38</v>
      </c>
      <c r="F246" s="18"/>
      <c r="G246" s="50"/>
      <c r="H246" s="50"/>
      <c r="I246" s="45"/>
      <c r="J246" s="45"/>
      <c r="K246" s="45"/>
      <c r="L246" s="45"/>
      <c r="M246" s="45"/>
      <c r="N246" s="46"/>
      <c r="O246" s="48"/>
      <c r="P246" s="47"/>
      <c r="Q246" s="50"/>
      <c r="R246" s="50"/>
      <c r="S246" s="47"/>
      <c r="T246" s="46"/>
      <c r="U246" s="46"/>
      <c r="V246" s="46"/>
    </row>
    <row r="247" spans="1:22" ht="15" customHeight="1" x14ac:dyDescent="0.25">
      <c r="A247" s="51"/>
      <c r="B247" s="51"/>
      <c r="C247" s="51"/>
      <c r="D247" s="51"/>
      <c r="E247" s="51"/>
      <c r="F247" s="51"/>
      <c r="G247" s="51"/>
      <c r="H247" s="51"/>
      <c r="I247" s="51"/>
      <c r="J247" s="51"/>
      <c r="K247" s="51"/>
      <c r="L247" s="51"/>
      <c r="M247" s="51"/>
      <c r="N247" s="51"/>
      <c r="O247" s="51"/>
      <c r="P247" s="51" t="s">
        <v>12</v>
      </c>
      <c r="Q247" s="49">
        <f>SUM(Q243:Q246)</f>
        <v>0</v>
      </c>
      <c r="R247" s="49">
        <f>SUM(R243:R246)</f>
        <v>0</v>
      </c>
    </row>
    <row r="249" spans="1:22" ht="25.5" x14ac:dyDescent="0.25">
      <c r="A249" s="33">
        <v>45</v>
      </c>
      <c r="B249" s="33" t="s">
        <v>187</v>
      </c>
      <c r="C249" s="35">
        <v>1</v>
      </c>
      <c r="D249" s="35"/>
      <c r="E249" s="18" t="s">
        <v>188</v>
      </c>
      <c r="F249" s="17"/>
      <c r="G249" s="20">
        <v>5000</v>
      </c>
      <c r="H249" s="20"/>
      <c r="I249" s="45"/>
      <c r="J249" s="45"/>
      <c r="K249" s="45"/>
      <c r="L249" s="45"/>
      <c r="M249" s="45"/>
      <c r="N249" s="46"/>
      <c r="O249" s="48"/>
      <c r="P249" s="47">
        <f t="shared" ref="P249" si="80">O249*(1+N249)</f>
        <v>0</v>
      </c>
      <c r="Q249" s="47">
        <f>SUM(G249:G249)*O249</f>
        <v>0</v>
      </c>
      <c r="R249" s="47">
        <f>SUM(G249:G249)*P249</f>
        <v>0</v>
      </c>
      <c r="S249" s="47"/>
      <c r="T249" s="46"/>
      <c r="U249" s="46"/>
      <c r="V249" s="46"/>
    </row>
    <row r="250" spans="1:22" ht="25.5" x14ac:dyDescent="0.25">
      <c r="A250" s="33">
        <v>45</v>
      </c>
      <c r="B250" s="33" t="s">
        <v>187</v>
      </c>
      <c r="C250" s="35">
        <v>2</v>
      </c>
      <c r="D250" s="35"/>
      <c r="E250" s="18" t="s">
        <v>189</v>
      </c>
      <c r="F250" s="17"/>
      <c r="G250" s="20">
        <v>10000</v>
      </c>
      <c r="H250" s="20">
        <v>3000</v>
      </c>
      <c r="I250" s="45"/>
      <c r="J250" s="45"/>
      <c r="K250" s="45"/>
      <c r="L250" s="45"/>
      <c r="M250" s="45"/>
      <c r="N250" s="46"/>
      <c r="O250" s="48"/>
      <c r="P250" s="47">
        <f t="shared" ref="P250" si="81">O250*(1+N250)</f>
        <v>0</v>
      </c>
      <c r="Q250" s="47">
        <f>SUM(G250:G250)*O250</f>
        <v>0</v>
      </c>
      <c r="R250" s="47">
        <f>SUM(G250:G250)*P250</f>
        <v>0</v>
      </c>
      <c r="S250" s="47"/>
      <c r="T250" s="46"/>
      <c r="U250" s="46"/>
      <c r="V250" s="46"/>
    </row>
    <row r="251" spans="1:22" ht="25.5" x14ac:dyDescent="0.25">
      <c r="A251" s="33">
        <v>45</v>
      </c>
      <c r="B251" s="33" t="s">
        <v>187</v>
      </c>
      <c r="C251" s="35">
        <v>3</v>
      </c>
      <c r="D251" s="35"/>
      <c r="E251" s="18" t="s">
        <v>190</v>
      </c>
      <c r="F251" s="17"/>
      <c r="G251" s="20">
        <v>250</v>
      </c>
      <c r="H251" s="20"/>
      <c r="I251" s="45"/>
      <c r="J251" s="45"/>
      <c r="K251" s="45"/>
      <c r="L251" s="45"/>
      <c r="M251" s="45"/>
      <c r="N251" s="46"/>
      <c r="O251" s="48"/>
      <c r="P251" s="47">
        <f t="shared" ref="P251:P254" si="82">O251*(1+N251)</f>
        <v>0</v>
      </c>
      <c r="Q251" s="47">
        <f t="shared" ref="Q251:Q254" si="83">SUM(G251:G251)*O251</f>
        <v>0</v>
      </c>
      <c r="R251" s="47">
        <f t="shared" ref="R251:R254" si="84">SUM(G251:G251)*P251</f>
        <v>0</v>
      </c>
      <c r="S251" s="47"/>
      <c r="T251" s="46"/>
      <c r="U251" s="46"/>
      <c r="V251" s="46"/>
    </row>
    <row r="252" spans="1:22" ht="25.5" x14ac:dyDescent="0.25">
      <c r="A252" s="33">
        <v>45</v>
      </c>
      <c r="B252" s="33" t="s">
        <v>187</v>
      </c>
      <c r="C252" s="35">
        <v>4</v>
      </c>
      <c r="D252" s="35"/>
      <c r="E252" s="18" t="s">
        <v>728</v>
      </c>
      <c r="F252" s="17"/>
      <c r="G252" s="20">
        <v>250</v>
      </c>
      <c r="H252" s="20"/>
      <c r="I252" s="45"/>
      <c r="J252" s="45"/>
      <c r="K252" s="45"/>
      <c r="L252" s="45"/>
      <c r="M252" s="45"/>
      <c r="N252" s="46"/>
      <c r="O252" s="48"/>
      <c r="P252" s="47">
        <f t="shared" si="82"/>
        <v>0</v>
      </c>
      <c r="Q252" s="47">
        <f t="shared" si="83"/>
        <v>0</v>
      </c>
      <c r="R252" s="47">
        <f t="shared" si="84"/>
        <v>0</v>
      </c>
      <c r="S252" s="47"/>
      <c r="T252" s="46"/>
      <c r="U252" s="46"/>
      <c r="V252" s="46"/>
    </row>
    <row r="253" spans="1:22" ht="25.5" x14ac:dyDescent="0.25">
      <c r="A253" s="33">
        <v>45</v>
      </c>
      <c r="B253" s="33" t="s">
        <v>187</v>
      </c>
      <c r="C253" s="35">
        <v>5</v>
      </c>
      <c r="D253" s="35"/>
      <c r="E253" s="18" t="s">
        <v>191</v>
      </c>
      <c r="F253" s="17"/>
      <c r="G253" s="20">
        <v>150</v>
      </c>
      <c r="H253" s="20"/>
      <c r="I253" s="45"/>
      <c r="J253" s="45"/>
      <c r="K253" s="45"/>
      <c r="L253" s="45"/>
      <c r="M253" s="45"/>
      <c r="N253" s="46"/>
      <c r="O253" s="48"/>
      <c r="P253" s="47">
        <f t="shared" si="82"/>
        <v>0</v>
      </c>
      <c r="Q253" s="47">
        <f t="shared" si="83"/>
        <v>0</v>
      </c>
      <c r="R253" s="47">
        <f t="shared" si="84"/>
        <v>0</v>
      </c>
      <c r="S253" s="47"/>
      <c r="T253" s="46"/>
      <c r="U253" s="46"/>
      <c r="V253" s="46"/>
    </row>
    <row r="254" spans="1:22" ht="25.5" x14ac:dyDescent="0.25">
      <c r="A254" s="33">
        <v>45</v>
      </c>
      <c r="B254" s="33" t="s">
        <v>187</v>
      </c>
      <c r="C254" s="35">
        <v>6</v>
      </c>
      <c r="D254" s="35"/>
      <c r="E254" s="18" t="s">
        <v>192</v>
      </c>
      <c r="F254" s="17"/>
      <c r="G254" s="20">
        <v>50</v>
      </c>
      <c r="H254" s="20"/>
      <c r="I254" s="45"/>
      <c r="J254" s="45"/>
      <c r="K254" s="45"/>
      <c r="L254" s="45"/>
      <c r="M254" s="45"/>
      <c r="N254" s="46"/>
      <c r="O254" s="48"/>
      <c r="P254" s="47">
        <f t="shared" si="82"/>
        <v>0</v>
      </c>
      <c r="Q254" s="47">
        <f t="shared" si="83"/>
        <v>0</v>
      </c>
      <c r="R254" s="47">
        <f t="shared" si="84"/>
        <v>0</v>
      </c>
      <c r="S254" s="47"/>
      <c r="T254" s="46"/>
      <c r="U254" s="46"/>
      <c r="V254" s="46"/>
    </row>
    <row r="255" spans="1:22" ht="25.5" x14ac:dyDescent="0.25">
      <c r="A255" s="33">
        <v>45</v>
      </c>
      <c r="B255" s="33" t="s">
        <v>187</v>
      </c>
      <c r="C255" s="35"/>
      <c r="D255" s="35"/>
      <c r="E255" s="18" t="s">
        <v>38</v>
      </c>
      <c r="F255" s="18"/>
      <c r="G255" s="50"/>
      <c r="H255" s="50"/>
      <c r="I255" s="45"/>
      <c r="J255" s="45"/>
      <c r="K255" s="45"/>
      <c r="L255" s="45"/>
      <c r="M255" s="45"/>
      <c r="N255" s="46"/>
      <c r="O255" s="48"/>
      <c r="P255" s="47"/>
      <c r="Q255" s="50"/>
      <c r="R255" s="50"/>
      <c r="S255" s="47"/>
      <c r="T255" s="46"/>
      <c r="U255" s="46"/>
      <c r="V255" s="46"/>
    </row>
    <row r="256" spans="1:22" ht="15" customHeight="1" x14ac:dyDescent="0.25">
      <c r="A256" s="51"/>
      <c r="B256" s="51"/>
      <c r="C256" s="51"/>
      <c r="D256" s="51"/>
      <c r="E256" s="51"/>
      <c r="F256" s="51"/>
      <c r="G256" s="51"/>
      <c r="H256" s="51"/>
      <c r="I256" s="51"/>
      <c r="J256" s="51"/>
      <c r="K256" s="51"/>
      <c r="L256" s="51"/>
      <c r="M256" s="51"/>
      <c r="N256" s="51"/>
      <c r="O256" s="51"/>
      <c r="P256" s="51" t="s">
        <v>12</v>
      </c>
      <c r="Q256" s="49">
        <f>SUM(Q249:Q255)</f>
        <v>0</v>
      </c>
      <c r="R256" s="49">
        <f>SUM(R249:R255)</f>
        <v>0</v>
      </c>
    </row>
    <row r="257" spans="1:22" x14ac:dyDescent="0.25">
      <c r="G257" s="44"/>
      <c r="H257" s="65"/>
    </row>
    <row r="258" spans="1:22" x14ac:dyDescent="0.25">
      <c r="A258" s="33">
        <v>46</v>
      </c>
      <c r="B258" s="33" t="s">
        <v>193</v>
      </c>
      <c r="C258" s="36">
        <v>1</v>
      </c>
      <c r="D258" s="36"/>
      <c r="E258" s="18" t="s">
        <v>194</v>
      </c>
      <c r="F258" s="19"/>
      <c r="G258" s="44">
        <v>1000</v>
      </c>
      <c r="H258" s="44"/>
      <c r="I258" s="45"/>
      <c r="J258" s="45"/>
      <c r="K258" s="45"/>
      <c r="L258" s="45"/>
      <c r="M258" s="45"/>
      <c r="N258" s="46"/>
      <c r="O258" s="48"/>
      <c r="P258" s="47">
        <f t="shared" ref="P258" si="85">O258*(1+N258)</f>
        <v>0</v>
      </c>
      <c r="Q258" s="47">
        <f>SUM(G258:G258)*O258</f>
        <v>0</v>
      </c>
      <c r="R258" s="47">
        <f>SUM(G258:G258)*P258</f>
        <v>0</v>
      </c>
      <c r="S258" s="47"/>
      <c r="T258" s="46"/>
      <c r="U258" s="46"/>
      <c r="V258" s="46"/>
    </row>
    <row r="259" spans="1:22" x14ac:dyDescent="0.25">
      <c r="A259" s="33">
        <v>46</v>
      </c>
      <c r="B259" s="33" t="s">
        <v>193</v>
      </c>
      <c r="C259" s="36">
        <v>2</v>
      </c>
      <c r="D259" s="36"/>
      <c r="E259" s="18" t="s">
        <v>195</v>
      </c>
      <c r="F259" s="19"/>
      <c r="G259" s="44">
        <v>50</v>
      </c>
      <c r="H259" s="44">
        <v>15</v>
      </c>
      <c r="I259" s="45"/>
      <c r="J259" s="45"/>
      <c r="K259" s="45"/>
      <c r="L259" s="45"/>
      <c r="M259" s="45"/>
      <c r="N259" s="46"/>
      <c r="O259" s="48"/>
      <c r="P259" s="47">
        <f t="shared" ref="P259:P262" si="86">O259*(1+N259)</f>
        <v>0</v>
      </c>
      <c r="Q259" s="47">
        <f>SUM(G259:G259)*O259</f>
        <v>0</v>
      </c>
      <c r="R259" s="47">
        <f>SUM(G259:G259)*P259</f>
        <v>0</v>
      </c>
      <c r="S259" s="47"/>
      <c r="T259" s="46"/>
      <c r="U259" s="46"/>
      <c r="V259" s="46"/>
    </row>
    <row r="260" spans="1:22" x14ac:dyDescent="0.25">
      <c r="A260" s="33">
        <v>46</v>
      </c>
      <c r="B260" s="33" t="s">
        <v>193</v>
      </c>
      <c r="C260" s="36">
        <v>3</v>
      </c>
      <c r="D260" s="36"/>
      <c r="E260" s="18" t="s">
        <v>196</v>
      </c>
      <c r="F260" s="19"/>
      <c r="G260" s="44">
        <v>1000</v>
      </c>
      <c r="H260" s="44">
        <v>500</v>
      </c>
      <c r="I260" s="45"/>
      <c r="J260" s="45"/>
      <c r="K260" s="45"/>
      <c r="L260" s="45"/>
      <c r="M260" s="45"/>
      <c r="N260" s="46"/>
      <c r="O260" s="48"/>
      <c r="P260" s="47">
        <f t="shared" si="86"/>
        <v>0</v>
      </c>
      <c r="Q260" s="47">
        <f>SUM(G260:G260)*O260</f>
        <v>0</v>
      </c>
      <c r="R260" s="47">
        <f>SUM(G260:G260)*P260</f>
        <v>0</v>
      </c>
      <c r="S260" s="47"/>
      <c r="T260" s="46"/>
      <c r="U260" s="46"/>
      <c r="V260" s="46"/>
    </row>
    <row r="261" spans="1:22" ht="25.5" x14ac:dyDescent="0.25">
      <c r="A261" s="33">
        <v>46</v>
      </c>
      <c r="B261" s="33" t="s">
        <v>193</v>
      </c>
      <c r="C261" s="36">
        <v>4</v>
      </c>
      <c r="D261" s="36"/>
      <c r="E261" s="18" t="s">
        <v>197</v>
      </c>
      <c r="F261" s="19"/>
      <c r="G261" s="44">
        <v>600</v>
      </c>
      <c r="H261" s="44">
        <v>200</v>
      </c>
      <c r="I261" s="45"/>
      <c r="J261" s="45"/>
      <c r="K261" s="45"/>
      <c r="L261" s="45"/>
      <c r="M261" s="45"/>
      <c r="N261" s="46"/>
      <c r="O261" s="48"/>
      <c r="P261" s="47">
        <f t="shared" si="86"/>
        <v>0</v>
      </c>
      <c r="Q261" s="47">
        <f>SUM(G261:G261)*O261</f>
        <v>0</v>
      </c>
      <c r="R261" s="47">
        <f>SUM(G261:G261)*P261</f>
        <v>0</v>
      </c>
      <c r="S261" s="47"/>
      <c r="T261" s="46"/>
      <c r="U261" s="46"/>
      <c r="V261" s="46"/>
    </row>
    <row r="262" spans="1:22" ht="25.5" x14ac:dyDescent="0.25">
      <c r="A262" s="33">
        <v>46</v>
      </c>
      <c r="B262" s="33" t="s">
        <v>193</v>
      </c>
      <c r="C262" s="36">
        <v>5</v>
      </c>
      <c r="D262" s="36"/>
      <c r="E262" s="18" t="s">
        <v>198</v>
      </c>
      <c r="F262" s="19"/>
      <c r="G262" s="44">
        <v>600</v>
      </c>
      <c r="H262" s="44">
        <v>500</v>
      </c>
      <c r="I262" s="45"/>
      <c r="J262" s="45"/>
      <c r="K262" s="45"/>
      <c r="L262" s="45"/>
      <c r="M262" s="45"/>
      <c r="N262" s="46"/>
      <c r="O262" s="48"/>
      <c r="P262" s="47">
        <f t="shared" si="86"/>
        <v>0</v>
      </c>
      <c r="Q262" s="47">
        <f>SUM(G262:G262)*O262</f>
        <v>0</v>
      </c>
      <c r="R262" s="47">
        <f>SUM(G262:G262)*P262</f>
        <v>0</v>
      </c>
      <c r="S262" s="47"/>
      <c r="T262" s="46"/>
      <c r="U262" s="46"/>
      <c r="V262" s="46"/>
    </row>
    <row r="263" spans="1:22" x14ac:dyDescent="0.25">
      <c r="A263" s="33">
        <v>46</v>
      </c>
      <c r="B263" s="33" t="s">
        <v>193</v>
      </c>
      <c r="C263" s="36">
        <v>6</v>
      </c>
      <c r="D263" s="36"/>
      <c r="E263" s="18" t="s">
        <v>199</v>
      </c>
      <c r="F263" s="19"/>
      <c r="G263" s="44">
        <v>60</v>
      </c>
      <c r="H263" s="44"/>
      <c r="I263" s="45"/>
      <c r="J263" s="45"/>
      <c r="K263" s="45"/>
      <c r="L263" s="45"/>
      <c r="M263" s="45"/>
      <c r="N263" s="46"/>
      <c r="O263" s="48"/>
      <c r="P263" s="47"/>
      <c r="Q263" s="47"/>
      <c r="R263" s="47"/>
      <c r="S263" s="47"/>
      <c r="T263" s="46"/>
      <c r="U263" s="46"/>
      <c r="V263" s="46"/>
    </row>
    <row r="264" spans="1:22" ht="25.5" x14ac:dyDescent="0.25">
      <c r="A264" s="33">
        <v>46</v>
      </c>
      <c r="B264" s="33" t="s">
        <v>193</v>
      </c>
      <c r="C264" s="36"/>
      <c r="D264" s="36"/>
      <c r="E264" s="18" t="s">
        <v>38</v>
      </c>
      <c r="F264" s="18"/>
      <c r="G264" s="50"/>
      <c r="H264" s="50"/>
      <c r="I264" s="45"/>
      <c r="J264" s="45"/>
      <c r="K264" s="45"/>
      <c r="L264" s="45"/>
      <c r="M264" s="45"/>
      <c r="N264" s="46"/>
      <c r="O264" s="48"/>
      <c r="P264" s="47"/>
      <c r="Q264" s="50"/>
      <c r="R264" s="50"/>
      <c r="S264" s="47"/>
      <c r="T264" s="46"/>
      <c r="U264" s="46"/>
      <c r="V264" s="46"/>
    </row>
    <row r="265" spans="1:22" ht="15" customHeight="1" x14ac:dyDescent="0.25">
      <c r="A265" s="51"/>
      <c r="B265" s="51"/>
      <c r="C265" s="51"/>
      <c r="D265" s="51"/>
      <c r="E265" s="51"/>
      <c r="F265" s="51"/>
      <c r="G265" s="51"/>
      <c r="H265" s="51"/>
      <c r="I265" s="51"/>
      <c r="J265" s="51"/>
      <c r="K265" s="51"/>
      <c r="L265" s="51"/>
      <c r="M265" s="51"/>
      <c r="N265" s="51"/>
      <c r="O265" s="51"/>
      <c r="P265" s="51" t="s">
        <v>12</v>
      </c>
      <c r="Q265" s="49">
        <f>SUM(Q258:Q264)</f>
        <v>0</v>
      </c>
      <c r="R265" s="49">
        <f>SUM(R258:R264)</f>
        <v>0</v>
      </c>
    </row>
    <row r="267" spans="1:22" ht="63.75" x14ac:dyDescent="0.25">
      <c r="A267" s="33">
        <v>47</v>
      </c>
      <c r="B267" s="33" t="s">
        <v>200</v>
      </c>
      <c r="C267" s="35">
        <v>1</v>
      </c>
      <c r="D267" s="35"/>
      <c r="E267" s="18" t="s">
        <v>202</v>
      </c>
      <c r="F267" s="17"/>
      <c r="G267" s="44">
        <v>10</v>
      </c>
      <c r="H267" s="44">
        <v>5</v>
      </c>
      <c r="I267" s="45"/>
      <c r="J267" s="45"/>
      <c r="K267" s="45"/>
      <c r="L267" s="45"/>
      <c r="M267" s="45"/>
      <c r="N267" s="46"/>
      <c r="O267" s="48"/>
      <c r="P267" s="47">
        <f t="shared" ref="P267" si="87">O267*(1+N267)</f>
        <v>0</v>
      </c>
      <c r="Q267" s="47">
        <f>SUM(G267:G267)*O267</f>
        <v>0</v>
      </c>
      <c r="R267" s="47">
        <f>SUM(G267:G267)*P267</f>
        <v>0</v>
      </c>
      <c r="S267" s="47"/>
      <c r="T267" s="46"/>
      <c r="U267" s="46"/>
      <c r="V267" s="46"/>
    </row>
    <row r="268" spans="1:22" ht="51" x14ac:dyDescent="0.25">
      <c r="A268" s="33">
        <v>47</v>
      </c>
      <c r="B268" s="33" t="s">
        <v>200</v>
      </c>
      <c r="C268" s="35">
        <v>2</v>
      </c>
      <c r="D268" s="35"/>
      <c r="E268" s="18" t="s">
        <v>203</v>
      </c>
      <c r="F268" s="17"/>
      <c r="G268" s="44">
        <v>20</v>
      </c>
      <c r="H268" s="44">
        <v>10</v>
      </c>
      <c r="I268" s="45"/>
      <c r="J268" s="45"/>
      <c r="K268" s="45"/>
      <c r="L268" s="45"/>
      <c r="M268" s="45"/>
      <c r="N268" s="46"/>
      <c r="O268" s="48"/>
      <c r="P268" s="47">
        <f t="shared" ref="P268" si="88">O268*(1+N268)</f>
        <v>0</v>
      </c>
      <c r="Q268" s="47">
        <f>SUM(G268:G268)*O268</f>
        <v>0</v>
      </c>
      <c r="R268" s="47">
        <f>SUM(G268:G268)*P268</f>
        <v>0</v>
      </c>
      <c r="S268" s="47"/>
      <c r="T268" s="46"/>
      <c r="U268" s="46"/>
      <c r="V268" s="46"/>
    </row>
    <row r="269" spans="1:22" x14ac:dyDescent="0.25">
      <c r="A269" s="33">
        <v>47</v>
      </c>
      <c r="B269" s="33" t="s">
        <v>200</v>
      </c>
      <c r="C269" s="35">
        <v>3</v>
      </c>
      <c r="D269" s="35"/>
      <c r="E269" s="18" t="s">
        <v>201</v>
      </c>
      <c r="F269" s="17"/>
      <c r="G269" s="44">
        <v>10</v>
      </c>
      <c r="H269" s="44">
        <v>5</v>
      </c>
      <c r="I269" s="45"/>
      <c r="J269" s="45"/>
      <c r="K269" s="45"/>
      <c r="L269" s="45"/>
      <c r="M269" s="45"/>
      <c r="N269" s="46"/>
      <c r="O269" s="48"/>
      <c r="P269" s="47">
        <f t="shared" ref="P269:P273" si="89">O269*(1+N269)</f>
        <v>0</v>
      </c>
      <c r="Q269" s="47">
        <f t="shared" ref="Q269:Q273" si="90">SUM(G269:G269)*O269</f>
        <v>0</v>
      </c>
      <c r="R269" s="47">
        <f t="shared" ref="R269:R273" si="91">SUM(G269:G269)*P269</f>
        <v>0</v>
      </c>
      <c r="S269" s="47"/>
      <c r="T269" s="46"/>
      <c r="U269" s="46"/>
      <c r="V269" s="46"/>
    </row>
    <row r="270" spans="1:22" ht="51" x14ac:dyDescent="0.25">
      <c r="A270" s="33">
        <v>47</v>
      </c>
      <c r="B270" s="33" t="s">
        <v>200</v>
      </c>
      <c r="C270" s="35">
        <v>4</v>
      </c>
      <c r="D270" s="35"/>
      <c r="E270" s="18" t="s">
        <v>721</v>
      </c>
      <c r="F270" s="17"/>
      <c r="G270" s="44">
        <v>10</v>
      </c>
      <c r="H270" s="44">
        <v>5</v>
      </c>
      <c r="I270" s="45"/>
      <c r="J270" s="45"/>
      <c r="K270" s="45"/>
      <c r="L270" s="45"/>
      <c r="M270" s="45"/>
      <c r="N270" s="46"/>
      <c r="O270" s="48"/>
      <c r="P270" s="47">
        <f t="shared" si="89"/>
        <v>0</v>
      </c>
      <c r="Q270" s="47">
        <f t="shared" si="90"/>
        <v>0</v>
      </c>
      <c r="R270" s="47">
        <f t="shared" si="91"/>
        <v>0</v>
      </c>
      <c r="S270" s="47"/>
      <c r="T270" s="46"/>
      <c r="U270" s="46"/>
      <c r="V270" s="46"/>
    </row>
    <row r="271" spans="1:22" ht="51" x14ac:dyDescent="0.25">
      <c r="A271" s="33">
        <v>47</v>
      </c>
      <c r="B271" s="33" t="s">
        <v>200</v>
      </c>
      <c r="C271" s="35">
        <v>5</v>
      </c>
      <c r="D271" s="35"/>
      <c r="E271" s="18" t="s">
        <v>204</v>
      </c>
      <c r="F271" s="17"/>
      <c r="G271" s="44">
        <v>10</v>
      </c>
      <c r="H271" s="44">
        <v>5</v>
      </c>
      <c r="I271" s="45"/>
      <c r="J271" s="45"/>
      <c r="K271" s="45"/>
      <c r="L271" s="45"/>
      <c r="M271" s="45"/>
      <c r="N271" s="46"/>
      <c r="O271" s="48"/>
      <c r="P271" s="47">
        <f t="shared" si="89"/>
        <v>0</v>
      </c>
      <c r="Q271" s="47">
        <f t="shared" si="90"/>
        <v>0</v>
      </c>
      <c r="R271" s="47">
        <f t="shared" si="91"/>
        <v>0</v>
      </c>
      <c r="S271" s="47"/>
      <c r="T271" s="46"/>
      <c r="U271" s="46"/>
      <c r="V271" s="46"/>
    </row>
    <row r="272" spans="1:22" ht="51" x14ac:dyDescent="0.25">
      <c r="A272" s="33">
        <v>47</v>
      </c>
      <c r="B272" s="33" t="s">
        <v>200</v>
      </c>
      <c r="C272" s="35">
        <v>6</v>
      </c>
      <c r="D272" s="35"/>
      <c r="E272" s="18" t="s">
        <v>205</v>
      </c>
      <c r="F272" s="17"/>
      <c r="G272" s="44">
        <v>10</v>
      </c>
      <c r="H272" s="44">
        <v>5</v>
      </c>
      <c r="I272" s="45"/>
      <c r="J272" s="45"/>
      <c r="K272" s="45"/>
      <c r="L272" s="45"/>
      <c r="M272" s="45"/>
      <c r="N272" s="46"/>
      <c r="O272" s="48"/>
      <c r="P272" s="47">
        <f t="shared" si="89"/>
        <v>0</v>
      </c>
      <c r="Q272" s="47">
        <f t="shared" si="90"/>
        <v>0</v>
      </c>
      <c r="R272" s="47">
        <f t="shared" si="91"/>
        <v>0</v>
      </c>
      <c r="S272" s="47"/>
      <c r="T272" s="46"/>
      <c r="U272" s="46"/>
      <c r="V272" s="46"/>
    </row>
    <row r="273" spans="1:22" ht="51" x14ac:dyDescent="0.25">
      <c r="A273" s="33">
        <v>47</v>
      </c>
      <c r="B273" s="33" t="s">
        <v>200</v>
      </c>
      <c r="C273" s="35">
        <v>7</v>
      </c>
      <c r="D273" s="35"/>
      <c r="E273" s="18" t="s">
        <v>206</v>
      </c>
      <c r="F273" s="17"/>
      <c r="G273" s="44">
        <v>10</v>
      </c>
      <c r="H273" s="44">
        <v>5</v>
      </c>
      <c r="I273" s="45"/>
      <c r="J273" s="45"/>
      <c r="K273" s="45"/>
      <c r="L273" s="45"/>
      <c r="M273" s="45"/>
      <c r="N273" s="46"/>
      <c r="O273" s="48"/>
      <c r="P273" s="47">
        <f t="shared" si="89"/>
        <v>0</v>
      </c>
      <c r="Q273" s="47">
        <f t="shared" si="90"/>
        <v>0</v>
      </c>
      <c r="R273" s="47">
        <f t="shared" si="91"/>
        <v>0</v>
      </c>
      <c r="S273" s="47"/>
      <c r="T273" s="46"/>
      <c r="U273" s="46"/>
      <c r="V273" s="46"/>
    </row>
    <row r="274" spans="1:22" ht="25.5" x14ac:dyDescent="0.25">
      <c r="A274" s="33">
        <v>47</v>
      </c>
      <c r="B274" s="33" t="s">
        <v>200</v>
      </c>
      <c r="C274" s="35"/>
      <c r="D274" s="35"/>
      <c r="E274" s="18" t="s">
        <v>38</v>
      </c>
      <c r="F274" s="18"/>
      <c r="G274" s="50"/>
      <c r="H274" s="50"/>
      <c r="I274" s="45"/>
      <c r="J274" s="45"/>
      <c r="K274" s="45"/>
      <c r="L274" s="45"/>
      <c r="M274" s="45"/>
      <c r="N274" s="46"/>
      <c r="O274" s="48"/>
      <c r="P274" s="47"/>
      <c r="Q274" s="50"/>
      <c r="R274" s="50"/>
      <c r="S274" s="47"/>
      <c r="T274" s="46"/>
      <c r="U274" s="46"/>
      <c r="V274" s="46"/>
    </row>
    <row r="275" spans="1:22" ht="15" customHeight="1" x14ac:dyDescent="0.25">
      <c r="A275" s="51"/>
      <c r="B275" s="51"/>
      <c r="C275" s="51"/>
      <c r="D275" s="51"/>
      <c r="E275" s="51"/>
      <c r="F275" s="51"/>
      <c r="G275" s="51"/>
      <c r="H275" s="51"/>
      <c r="I275" s="51"/>
      <c r="J275" s="51"/>
      <c r="K275" s="51"/>
      <c r="L275" s="51"/>
      <c r="M275" s="51"/>
      <c r="N275" s="51"/>
      <c r="O275" s="51"/>
      <c r="P275" s="51" t="s">
        <v>12</v>
      </c>
      <c r="Q275" s="49">
        <f>SUM(Q267:Q274)</f>
        <v>0</v>
      </c>
      <c r="R275" s="49">
        <f>SUM(R267:R274)</f>
        <v>0</v>
      </c>
    </row>
    <row r="277" spans="1:22" ht="38.25" x14ac:dyDescent="0.25">
      <c r="A277" s="32">
        <v>48</v>
      </c>
      <c r="B277" s="33" t="s">
        <v>207</v>
      </c>
      <c r="C277" s="35">
        <v>1</v>
      </c>
      <c r="D277" s="35"/>
      <c r="E277" s="18" t="s">
        <v>208</v>
      </c>
      <c r="F277" s="17"/>
      <c r="G277" s="44">
        <v>10</v>
      </c>
      <c r="H277" s="44"/>
      <c r="I277" s="45"/>
      <c r="J277" s="45"/>
      <c r="K277" s="45"/>
      <c r="L277" s="45"/>
      <c r="M277" s="45"/>
      <c r="N277" s="46"/>
      <c r="O277" s="48"/>
      <c r="P277" s="47">
        <f t="shared" ref="P277" si="92">O277*(1+N277)</f>
        <v>0</v>
      </c>
      <c r="Q277" s="47">
        <f>SUM(G277:G277)*O277</f>
        <v>0</v>
      </c>
      <c r="R277" s="47">
        <f>SUM(G277:G277)*P277</f>
        <v>0</v>
      </c>
      <c r="S277" s="47"/>
      <c r="T277" s="46"/>
      <c r="U277" s="46"/>
      <c r="V277" s="46"/>
    </row>
    <row r="278" spans="1:22" ht="25.5" x14ac:dyDescent="0.25">
      <c r="A278" s="32">
        <v>48</v>
      </c>
      <c r="B278" s="33" t="s">
        <v>207</v>
      </c>
      <c r="C278" s="35">
        <v>2</v>
      </c>
      <c r="D278" s="35"/>
      <c r="E278" s="18" t="s">
        <v>209</v>
      </c>
      <c r="F278" s="17"/>
      <c r="G278" s="44">
        <v>2000</v>
      </c>
      <c r="H278" s="44"/>
      <c r="I278" s="45"/>
      <c r="J278" s="45"/>
      <c r="K278" s="45"/>
      <c r="L278" s="45"/>
      <c r="M278" s="45"/>
      <c r="N278" s="46"/>
      <c r="O278" s="48"/>
      <c r="P278" s="47">
        <f t="shared" ref="P278:P279" si="93">O278*(1+N278)</f>
        <v>0</v>
      </c>
      <c r="Q278" s="47">
        <f>SUM(G278:G278)*O278</f>
        <v>0</v>
      </c>
      <c r="R278" s="47">
        <f>SUM(G278:G278)*P278</f>
        <v>0</v>
      </c>
      <c r="S278" s="47"/>
      <c r="T278" s="46"/>
      <c r="U278" s="46"/>
      <c r="V278" s="46"/>
    </row>
    <row r="279" spans="1:22" x14ac:dyDescent="0.25">
      <c r="A279" s="32">
        <v>48</v>
      </c>
      <c r="B279" s="33" t="s">
        <v>207</v>
      </c>
      <c r="C279" s="35">
        <v>3</v>
      </c>
      <c r="D279" s="35"/>
      <c r="E279" s="18" t="s">
        <v>210</v>
      </c>
      <c r="F279" s="17"/>
      <c r="G279" s="44">
        <v>10</v>
      </c>
      <c r="H279" s="44"/>
      <c r="I279" s="45"/>
      <c r="J279" s="45"/>
      <c r="K279" s="45"/>
      <c r="L279" s="45"/>
      <c r="M279" s="45"/>
      <c r="N279" s="46"/>
      <c r="O279" s="48"/>
      <c r="P279" s="47">
        <f t="shared" si="93"/>
        <v>0</v>
      </c>
      <c r="Q279" s="47">
        <f>SUM(G279:G279)*O279</f>
        <v>0</v>
      </c>
      <c r="R279" s="47">
        <f>SUM(G279:G279)*P279</f>
        <v>0</v>
      </c>
      <c r="S279" s="47"/>
      <c r="T279" s="46"/>
      <c r="U279" s="46"/>
      <c r="V279" s="46"/>
    </row>
    <row r="280" spans="1:22" ht="25.5" x14ac:dyDescent="0.25">
      <c r="A280" s="32">
        <v>48</v>
      </c>
      <c r="B280" s="33" t="s">
        <v>207</v>
      </c>
      <c r="C280" s="35">
        <v>4</v>
      </c>
      <c r="D280" s="35"/>
      <c r="E280" s="18" t="s">
        <v>211</v>
      </c>
      <c r="F280" s="17"/>
      <c r="G280" s="44">
        <v>20</v>
      </c>
      <c r="H280" s="44"/>
      <c r="I280" s="45"/>
      <c r="J280" s="45"/>
      <c r="K280" s="45"/>
      <c r="L280" s="45"/>
      <c r="M280" s="45"/>
      <c r="N280" s="46"/>
      <c r="O280" s="48"/>
      <c r="P280" s="47">
        <f t="shared" ref="P280" si="94">O280*(1+N280)</f>
        <v>0</v>
      </c>
      <c r="Q280" s="47">
        <f>SUM(G280:G280)*O280</f>
        <v>0</v>
      </c>
      <c r="R280" s="47">
        <f>SUM(G280:G280)*P280</f>
        <v>0</v>
      </c>
      <c r="S280" s="47"/>
      <c r="T280" s="46"/>
      <c r="U280" s="46"/>
      <c r="V280" s="46"/>
    </row>
    <row r="281" spans="1:22" ht="25.5" x14ac:dyDescent="0.25">
      <c r="A281" s="32">
        <v>48</v>
      </c>
      <c r="B281" s="33" t="s">
        <v>207</v>
      </c>
      <c r="C281" s="35"/>
      <c r="D281" s="35"/>
      <c r="E281" s="18" t="s">
        <v>38</v>
      </c>
      <c r="F281" s="18"/>
      <c r="G281" s="50"/>
      <c r="H281" s="50"/>
      <c r="I281" s="45"/>
      <c r="J281" s="45"/>
      <c r="K281" s="45"/>
      <c r="L281" s="45"/>
      <c r="M281" s="45"/>
      <c r="N281" s="46"/>
      <c r="O281" s="48"/>
      <c r="P281" s="47"/>
      <c r="Q281" s="50"/>
      <c r="R281" s="50"/>
      <c r="S281" s="47"/>
      <c r="T281" s="46"/>
      <c r="U281" s="46"/>
      <c r="V281" s="46"/>
    </row>
    <row r="282" spans="1:22" ht="15" customHeight="1" x14ac:dyDescent="0.25">
      <c r="A282" s="51"/>
      <c r="B282" s="51"/>
      <c r="C282" s="51"/>
      <c r="D282" s="51"/>
      <c r="E282" s="51"/>
      <c r="F282" s="51"/>
      <c r="G282" s="51"/>
      <c r="H282" s="51"/>
      <c r="I282" s="51"/>
      <c r="J282" s="51"/>
      <c r="K282" s="51"/>
      <c r="L282" s="51"/>
      <c r="M282" s="51"/>
      <c r="N282" s="51"/>
      <c r="O282" s="51"/>
      <c r="P282" s="51" t="s">
        <v>12</v>
      </c>
      <c r="Q282" s="49">
        <f>SUM(Q277:Q281)</f>
        <v>0</v>
      </c>
      <c r="R282" s="49">
        <f>SUM(R277:R281)</f>
        <v>0</v>
      </c>
    </row>
    <row r="284" spans="1:22" ht="25.5" x14ac:dyDescent="0.25">
      <c r="A284" s="32">
        <v>49</v>
      </c>
      <c r="B284" s="33" t="s">
        <v>212</v>
      </c>
      <c r="C284" s="35">
        <v>1</v>
      </c>
      <c r="D284" s="35"/>
      <c r="E284" s="19" t="s">
        <v>213</v>
      </c>
      <c r="F284" s="19"/>
      <c r="G284" s="20">
        <v>50</v>
      </c>
      <c r="H284" s="20">
        <v>15</v>
      </c>
      <c r="I284" s="45"/>
      <c r="J284" s="45"/>
      <c r="K284" s="45"/>
      <c r="L284" s="45"/>
      <c r="M284" s="45"/>
      <c r="N284" s="46"/>
      <c r="O284" s="48"/>
      <c r="P284" s="47">
        <f t="shared" ref="P284" si="95">O284*(1+N284)</f>
        <v>0</v>
      </c>
      <c r="Q284" s="47">
        <f>SUM(G284:G284)*O284</f>
        <v>0</v>
      </c>
      <c r="R284" s="47">
        <f>SUM(G284:G284)*P284</f>
        <v>0</v>
      </c>
      <c r="S284" s="47"/>
      <c r="T284" s="46"/>
      <c r="U284" s="46"/>
      <c r="V284" s="46"/>
    </row>
    <row r="285" spans="1:22" ht="25.5" x14ac:dyDescent="0.25">
      <c r="A285" s="32">
        <v>49</v>
      </c>
      <c r="B285" s="33" t="s">
        <v>212</v>
      </c>
      <c r="C285" s="35"/>
      <c r="D285" s="35"/>
      <c r="E285" s="18" t="s">
        <v>38</v>
      </c>
      <c r="F285" s="18"/>
      <c r="G285" s="50"/>
      <c r="H285" s="50"/>
      <c r="I285" s="45"/>
      <c r="J285" s="45"/>
      <c r="K285" s="45"/>
      <c r="L285" s="45"/>
      <c r="M285" s="45"/>
      <c r="N285" s="46"/>
      <c r="O285" s="48"/>
      <c r="P285" s="47"/>
      <c r="Q285" s="50"/>
      <c r="R285" s="50"/>
      <c r="S285" s="47"/>
      <c r="T285" s="46"/>
      <c r="U285" s="46"/>
      <c r="V285" s="46"/>
    </row>
    <row r="286" spans="1:22" ht="15" customHeight="1" x14ac:dyDescent="0.25">
      <c r="A286" s="51"/>
      <c r="B286" s="51"/>
      <c r="C286" s="51"/>
      <c r="D286" s="51"/>
      <c r="E286" s="51"/>
      <c r="F286" s="51"/>
      <c r="G286" s="51"/>
      <c r="H286" s="51"/>
      <c r="I286" s="51"/>
      <c r="J286" s="51"/>
      <c r="K286" s="51"/>
      <c r="L286" s="51"/>
      <c r="M286" s="51"/>
      <c r="N286" s="51"/>
      <c r="O286" s="51"/>
      <c r="P286" s="51" t="s">
        <v>12</v>
      </c>
      <c r="Q286" s="49">
        <f>SUM(Q284:Q285)</f>
        <v>0</v>
      </c>
      <c r="R286" s="49">
        <f>SUM(R284:R285)</f>
        <v>0</v>
      </c>
    </row>
    <row r="288" spans="1:22" ht="25.5" x14ac:dyDescent="0.25">
      <c r="A288" s="32">
        <v>50</v>
      </c>
      <c r="B288" s="33" t="s">
        <v>214</v>
      </c>
      <c r="C288" s="35">
        <v>1</v>
      </c>
      <c r="D288" s="35"/>
      <c r="E288" s="17" t="s">
        <v>215</v>
      </c>
      <c r="F288" s="17"/>
      <c r="G288" s="20">
        <v>10</v>
      </c>
      <c r="H288" s="20">
        <v>4</v>
      </c>
      <c r="I288" s="45"/>
      <c r="J288" s="45"/>
      <c r="K288" s="45"/>
      <c r="L288" s="45"/>
      <c r="M288" s="45"/>
      <c r="N288" s="46"/>
      <c r="O288" s="48"/>
      <c r="P288" s="47">
        <f t="shared" ref="P288" si="96">O288*(1+N288)</f>
        <v>0</v>
      </c>
      <c r="Q288" s="47">
        <f>SUM(G288:G288)*O288</f>
        <v>0</v>
      </c>
      <c r="R288" s="47">
        <f>SUM(G288:G288)*P288</f>
        <v>0</v>
      </c>
      <c r="S288" s="47"/>
      <c r="T288" s="46"/>
      <c r="U288" s="46"/>
      <c r="V288" s="46"/>
    </row>
    <row r="289" spans="1:22" x14ac:dyDescent="0.25">
      <c r="A289" s="32">
        <v>50</v>
      </c>
      <c r="B289" s="33" t="s">
        <v>214</v>
      </c>
      <c r="C289" s="35">
        <v>2</v>
      </c>
      <c r="D289" s="35"/>
      <c r="E289" s="17" t="s">
        <v>216</v>
      </c>
      <c r="F289" s="17"/>
      <c r="G289" s="20">
        <v>10</v>
      </c>
      <c r="H289" s="20">
        <v>4</v>
      </c>
      <c r="I289" s="45"/>
      <c r="J289" s="45"/>
      <c r="K289" s="45"/>
      <c r="L289" s="45"/>
      <c r="M289" s="45"/>
      <c r="N289" s="46"/>
      <c r="O289" s="48"/>
      <c r="P289" s="47">
        <f t="shared" ref="P289:P292" si="97">O289*(1+N289)</f>
        <v>0</v>
      </c>
      <c r="Q289" s="47">
        <f t="shared" ref="Q289:Q292" si="98">SUM(G289:G289)*O289</f>
        <v>0</v>
      </c>
      <c r="R289" s="47">
        <f t="shared" ref="R289:R292" si="99">SUM(G289:G289)*P289</f>
        <v>0</v>
      </c>
      <c r="S289" s="47"/>
      <c r="T289" s="46"/>
      <c r="U289" s="46"/>
      <c r="V289" s="46"/>
    </row>
    <row r="290" spans="1:22" ht="25.5" x14ac:dyDescent="0.25">
      <c r="A290" s="32">
        <v>50</v>
      </c>
      <c r="B290" s="33" t="s">
        <v>214</v>
      </c>
      <c r="C290" s="35">
        <v>3</v>
      </c>
      <c r="D290" s="35"/>
      <c r="E290" s="17" t="s">
        <v>217</v>
      </c>
      <c r="F290" s="17"/>
      <c r="G290" s="20">
        <v>20</v>
      </c>
      <c r="H290" s="20">
        <v>6</v>
      </c>
      <c r="I290" s="45"/>
      <c r="J290" s="45"/>
      <c r="K290" s="45"/>
      <c r="L290" s="45"/>
      <c r="M290" s="45"/>
      <c r="N290" s="46"/>
      <c r="O290" s="48"/>
      <c r="P290" s="47">
        <f t="shared" si="97"/>
        <v>0</v>
      </c>
      <c r="Q290" s="47">
        <f t="shared" si="98"/>
        <v>0</v>
      </c>
      <c r="R290" s="47">
        <f t="shared" si="99"/>
        <v>0</v>
      </c>
      <c r="S290" s="47"/>
      <c r="T290" s="46"/>
      <c r="U290" s="46"/>
      <c r="V290" s="46"/>
    </row>
    <row r="291" spans="1:22" x14ac:dyDescent="0.25">
      <c r="A291" s="32">
        <v>50</v>
      </c>
      <c r="B291" s="33" t="s">
        <v>214</v>
      </c>
      <c r="C291" s="35">
        <v>4</v>
      </c>
      <c r="D291" s="35"/>
      <c r="E291" s="17" t="s">
        <v>218</v>
      </c>
      <c r="F291" s="17"/>
      <c r="G291" s="20">
        <v>150</v>
      </c>
      <c r="H291" s="20"/>
      <c r="I291" s="45"/>
      <c r="J291" s="45"/>
      <c r="K291" s="45"/>
      <c r="L291" s="45"/>
      <c r="M291" s="45"/>
      <c r="N291" s="46"/>
      <c r="O291" s="48"/>
      <c r="P291" s="47">
        <f t="shared" si="97"/>
        <v>0</v>
      </c>
      <c r="Q291" s="47">
        <f t="shared" si="98"/>
        <v>0</v>
      </c>
      <c r="R291" s="47">
        <f t="shared" si="99"/>
        <v>0</v>
      </c>
      <c r="S291" s="47"/>
      <c r="T291" s="46"/>
      <c r="U291" s="46"/>
      <c r="V291" s="46"/>
    </row>
    <row r="292" spans="1:22" x14ac:dyDescent="0.25">
      <c r="A292" s="32">
        <v>50</v>
      </c>
      <c r="B292" s="33" t="s">
        <v>214</v>
      </c>
      <c r="C292" s="35">
        <v>5</v>
      </c>
      <c r="D292" s="35"/>
      <c r="E292" s="17" t="s">
        <v>219</v>
      </c>
      <c r="F292" s="17"/>
      <c r="G292" s="20">
        <v>8</v>
      </c>
      <c r="H292" s="20">
        <v>4</v>
      </c>
      <c r="I292" s="45"/>
      <c r="J292" s="45"/>
      <c r="K292" s="45"/>
      <c r="L292" s="45"/>
      <c r="M292" s="45"/>
      <c r="N292" s="46"/>
      <c r="O292" s="48"/>
      <c r="P292" s="47">
        <f t="shared" si="97"/>
        <v>0</v>
      </c>
      <c r="Q292" s="47">
        <f t="shared" si="98"/>
        <v>0</v>
      </c>
      <c r="R292" s="47">
        <f t="shared" si="99"/>
        <v>0</v>
      </c>
      <c r="S292" s="47"/>
      <c r="T292" s="46"/>
      <c r="U292" s="46"/>
      <c r="V292" s="46"/>
    </row>
    <row r="293" spans="1:22" ht="25.5" x14ac:dyDescent="0.25">
      <c r="A293" s="32">
        <v>50</v>
      </c>
      <c r="B293" s="33" t="s">
        <v>214</v>
      </c>
      <c r="C293" s="35"/>
      <c r="D293" s="35"/>
      <c r="E293" s="17" t="s">
        <v>38</v>
      </c>
      <c r="F293" s="17"/>
      <c r="G293" s="50"/>
      <c r="H293" s="50"/>
      <c r="I293" s="45"/>
      <c r="J293" s="45"/>
      <c r="K293" s="45"/>
      <c r="L293" s="45"/>
      <c r="M293" s="45"/>
      <c r="N293" s="46"/>
      <c r="O293" s="48"/>
      <c r="P293" s="47"/>
      <c r="Q293" s="50"/>
      <c r="R293" s="50"/>
      <c r="S293" s="47"/>
      <c r="T293" s="46"/>
      <c r="U293" s="46"/>
      <c r="V293" s="46"/>
    </row>
    <row r="294" spans="1:22" ht="15" customHeight="1" x14ac:dyDescent="0.25">
      <c r="A294" s="51"/>
      <c r="B294" s="51"/>
      <c r="C294" s="51"/>
      <c r="D294" s="51"/>
      <c r="E294" s="51"/>
      <c r="F294" s="51"/>
      <c r="G294" s="51"/>
      <c r="H294" s="51"/>
      <c r="I294" s="51"/>
      <c r="J294" s="51"/>
      <c r="K294" s="51"/>
      <c r="L294" s="51"/>
      <c r="M294" s="51"/>
      <c r="N294" s="51"/>
      <c r="O294" s="51"/>
      <c r="P294" s="51" t="s">
        <v>12</v>
      </c>
      <c r="Q294" s="49">
        <f>SUM(Q288:Q293)</f>
        <v>0</v>
      </c>
      <c r="R294" s="49">
        <f>SUM(R288:R293)</f>
        <v>0</v>
      </c>
    </row>
    <row r="296" spans="1:22" ht="25.5" x14ac:dyDescent="0.25">
      <c r="A296" s="32">
        <v>51</v>
      </c>
      <c r="B296" s="33" t="s">
        <v>220</v>
      </c>
      <c r="C296" s="35">
        <v>1</v>
      </c>
      <c r="D296" s="35"/>
      <c r="E296" s="17" t="s">
        <v>221</v>
      </c>
      <c r="F296" s="17"/>
      <c r="G296" s="20">
        <v>1500</v>
      </c>
      <c r="H296" s="20">
        <v>500</v>
      </c>
      <c r="I296" s="45"/>
      <c r="J296" s="45"/>
      <c r="K296" s="45"/>
      <c r="L296" s="45"/>
      <c r="M296" s="45"/>
      <c r="N296" s="46"/>
      <c r="O296" s="48"/>
      <c r="P296" s="47">
        <f t="shared" ref="P296" si="100">O296*(1+N296)</f>
        <v>0</v>
      </c>
      <c r="Q296" s="47">
        <f>SUM(G296:G296)*O296</f>
        <v>0</v>
      </c>
      <c r="R296" s="47">
        <f>SUM(G296:G296)*P296</f>
        <v>0</v>
      </c>
      <c r="S296" s="47"/>
      <c r="T296" s="46"/>
      <c r="U296" s="46"/>
      <c r="V296" s="46"/>
    </row>
    <row r="297" spans="1:22" ht="25.5" x14ac:dyDescent="0.25">
      <c r="A297" s="32">
        <v>51</v>
      </c>
      <c r="B297" s="33" t="s">
        <v>220</v>
      </c>
      <c r="C297" s="35">
        <v>2</v>
      </c>
      <c r="D297" s="35"/>
      <c r="E297" s="17" t="s">
        <v>222</v>
      </c>
      <c r="F297" s="17"/>
      <c r="G297" s="20">
        <v>1500</v>
      </c>
      <c r="H297" s="20">
        <v>500</v>
      </c>
      <c r="I297" s="45"/>
      <c r="J297" s="45"/>
      <c r="K297" s="45"/>
      <c r="L297" s="45"/>
      <c r="M297" s="45"/>
      <c r="N297" s="46"/>
      <c r="O297" s="48"/>
      <c r="P297" s="47">
        <f t="shared" ref="P297" si="101">O297*(1+N297)</f>
        <v>0</v>
      </c>
      <c r="Q297" s="47">
        <f>SUM(G297:G297)*O297</f>
        <v>0</v>
      </c>
      <c r="R297" s="47">
        <f>SUM(G297:G297)*P297</f>
        <v>0</v>
      </c>
      <c r="S297" s="47"/>
      <c r="T297" s="46"/>
      <c r="U297" s="46"/>
      <c r="V297" s="46"/>
    </row>
    <row r="298" spans="1:22" ht="25.5" x14ac:dyDescent="0.25">
      <c r="A298" s="32">
        <v>51</v>
      </c>
      <c r="B298" s="33" t="s">
        <v>220</v>
      </c>
      <c r="C298" s="35"/>
      <c r="D298" s="35"/>
      <c r="E298" s="18" t="s">
        <v>38</v>
      </c>
      <c r="F298" s="18"/>
      <c r="G298" s="50"/>
      <c r="H298" s="50"/>
      <c r="I298" s="45"/>
      <c r="J298" s="45"/>
      <c r="K298" s="45"/>
      <c r="L298" s="45"/>
      <c r="M298" s="45"/>
      <c r="N298" s="46"/>
      <c r="O298" s="48"/>
      <c r="P298" s="47"/>
      <c r="Q298" s="50"/>
      <c r="R298" s="50"/>
      <c r="S298" s="47"/>
      <c r="T298" s="46"/>
      <c r="U298" s="46"/>
      <c r="V298" s="46"/>
    </row>
    <row r="299" spans="1:22" ht="15" customHeight="1" x14ac:dyDescent="0.25">
      <c r="A299" s="76"/>
      <c r="B299" s="77"/>
      <c r="C299" s="77"/>
      <c r="D299" s="77"/>
      <c r="E299" s="77"/>
      <c r="F299" s="77"/>
      <c r="G299" s="77"/>
      <c r="H299" s="77"/>
      <c r="I299" s="77"/>
      <c r="J299" s="77"/>
      <c r="K299" s="77"/>
      <c r="L299" s="77"/>
      <c r="M299" s="77"/>
      <c r="N299" s="77"/>
      <c r="O299" s="77"/>
      <c r="P299" s="51" t="s">
        <v>12</v>
      </c>
      <c r="Q299" s="49">
        <f>SUM(Q296:Q298)</f>
        <v>0</v>
      </c>
      <c r="R299" s="49">
        <f>SUM(R296:R298)</f>
        <v>0</v>
      </c>
    </row>
    <row r="301" spans="1:22" s="4" customFormat="1" ht="38.25" x14ac:dyDescent="0.25">
      <c r="A301" s="33">
        <v>52</v>
      </c>
      <c r="B301" s="33" t="s">
        <v>223</v>
      </c>
      <c r="C301" s="36">
        <v>1</v>
      </c>
      <c r="D301" s="36"/>
      <c r="E301" s="19" t="s">
        <v>224</v>
      </c>
      <c r="F301" s="19"/>
      <c r="G301" s="20">
        <v>2000</v>
      </c>
      <c r="H301" s="20">
        <v>600</v>
      </c>
      <c r="I301" s="27"/>
      <c r="J301" s="27"/>
      <c r="K301" s="27"/>
      <c r="L301" s="27"/>
      <c r="M301" s="27"/>
      <c r="N301" s="28"/>
      <c r="O301" s="29"/>
      <c r="P301" s="30">
        <f t="shared" ref="P301" si="102">O301*(1+N301)</f>
        <v>0</v>
      </c>
      <c r="Q301" s="30">
        <f>SUM(G301:G301)*O301</f>
        <v>0</v>
      </c>
      <c r="R301" s="30">
        <f>SUM(G301:G301)*P301</f>
        <v>0</v>
      </c>
      <c r="S301" s="30"/>
      <c r="T301" s="28"/>
      <c r="U301" s="28"/>
      <c r="V301" s="28"/>
    </row>
    <row r="302" spans="1:22" s="4" customFormat="1" ht="38.25" x14ac:dyDescent="0.25">
      <c r="A302" s="33">
        <v>52</v>
      </c>
      <c r="B302" s="33" t="s">
        <v>223</v>
      </c>
      <c r="C302" s="36">
        <v>2</v>
      </c>
      <c r="D302" s="36"/>
      <c r="E302" s="19" t="s">
        <v>225</v>
      </c>
      <c r="F302" s="19"/>
      <c r="G302" s="20">
        <v>2000</v>
      </c>
      <c r="H302" s="20">
        <v>600</v>
      </c>
      <c r="I302" s="27"/>
      <c r="J302" s="27"/>
      <c r="K302" s="27"/>
      <c r="L302" s="27"/>
      <c r="M302" s="27"/>
      <c r="N302" s="28"/>
      <c r="O302" s="29"/>
      <c r="P302" s="30">
        <f t="shared" ref="P302" si="103">O302*(1+N302)</f>
        <v>0</v>
      </c>
      <c r="Q302" s="30">
        <f>SUM(G302:G302)*O302</f>
        <v>0</v>
      </c>
      <c r="R302" s="30">
        <f>SUM(G302:G302)*P302</f>
        <v>0</v>
      </c>
      <c r="S302" s="30"/>
      <c r="T302" s="28"/>
      <c r="U302" s="28"/>
      <c r="V302" s="28"/>
    </row>
    <row r="303" spans="1:22" s="4" customFormat="1" ht="39.75" customHeight="1" x14ac:dyDescent="0.25">
      <c r="A303" s="33">
        <v>52</v>
      </c>
      <c r="B303" s="33" t="s">
        <v>223</v>
      </c>
      <c r="C303" s="36"/>
      <c r="D303" s="36"/>
      <c r="E303" s="18" t="s">
        <v>693</v>
      </c>
      <c r="F303" s="18"/>
      <c r="G303" s="50"/>
      <c r="H303" s="50"/>
      <c r="I303" s="27"/>
      <c r="J303" s="27"/>
      <c r="K303" s="27"/>
      <c r="L303" s="27"/>
      <c r="M303" s="27"/>
      <c r="N303" s="28"/>
      <c r="O303" s="29"/>
      <c r="P303" s="30"/>
      <c r="Q303" s="78"/>
      <c r="R303" s="78"/>
      <c r="S303" s="30"/>
      <c r="T303" s="28"/>
      <c r="U303" s="28"/>
      <c r="V303" s="28"/>
    </row>
    <row r="304" spans="1:22" ht="15" customHeight="1" x14ac:dyDescent="0.25">
      <c r="A304" s="51"/>
      <c r="B304" s="51"/>
      <c r="C304" s="51"/>
      <c r="D304" s="51"/>
      <c r="E304" s="51"/>
      <c r="F304" s="51"/>
      <c r="G304" s="51"/>
      <c r="H304" s="51"/>
      <c r="I304" s="51"/>
      <c r="J304" s="51"/>
      <c r="K304" s="51"/>
      <c r="L304" s="51"/>
      <c r="M304" s="51"/>
      <c r="N304" s="51"/>
      <c r="O304" s="51"/>
      <c r="P304" s="51" t="s">
        <v>12</v>
      </c>
      <c r="Q304" s="49">
        <f>SUM(Q301:Q303)</f>
        <v>0</v>
      </c>
      <c r="R304" s="49">
        <f>SUM(R301:R303)</f>
        <v>0</v>
      </c>
    </row>
    <row r="306" spans="1:22" ht="25.5" x14ac:dyDescent="0.25">
      <c r="A306" s="33">
        <v>53</v>
      </c>
      <c r="B306" s="33" t="s">
        <v>229</v>
      </c>
      <c r="C306" s="35">
        <v>1</v>
      </c>
      <c r="D306" s="35"/>
      <c r="E306" s="17" t="s">
        <v>228</v>
      </c>
      <c r="F306" s="17"/>
      <c r="G306" s="44">
        <v>1000</v>
      </c>
      <c r="H306" s="44">
        <v>500</v>
      </c>
      <c r="I306" s="45"/>
      <c r="J306" s="45"/>
      <c r="K306" s="45"/>
      <c r="L306" s="45"/>
      <c r="M306" s="45"/>
      <c r="N306" s="46"/>
      <c r="O306" s="48"/>
      <c r="P306" s="47">
        <f t="shared" ref="P306" si="104">O306*(1+N306)</f>
        <v>0</v>
      </c>
      <c r="Q306" s="47">
        <f>SUM(G306:G306)*O306</f>
        <v>0</v>
      </c>
      <c r="R306" s="47">
        <f>SUM(G306:G306)*P306</f>
        <v>0</v>
      </c>
      <c r="S306" s="47"/>
      <c r="T306" s="46"/>
      <c r="U306" s="46"/>
      <c r="V306" s="46"/>
    </row>
    <row r="307" spans="1:22" ht="25.5" x14ac:dyDescent="0.25">
      <c r="A307" s="33">
        <v>53</v>
      </c>
      <c r="B307" s="33" t="s">
        <v>229</v>
      </c>
      <c r="C307" s="35">
        <v>2</v>
      </c>
      <c r="D307" s="35"/>
      <c r="E307" s="17" t="s">
        <v>226</v>
      </c>
      <c r="F307" s="17"/>
      <c r="G307" s="44">
        <v>1000</v>
      </c>
      <c r="H307" s="44">
        <v>500</v>
      </c>
      <c r="I307" s="45"/>
      <c r="J307" s="45"/>
      <c r="K307" s="45"/>
      <c r="L307" s="45"/>
      <c r="M307" s="45"/>
      <c r="N307" s="46"/>
      <c r="O307" s="48"/>
      <c r="P307" s="47">
        <f t="shared" ref="P307:P308" si="105">O307*(1+N307)</f>
        <v>0</v>
      </c>
      <c r="Q307" s="47">
        <f t="shared" ref="Q307:Q308" si="106">SUM(G307:G307)*O307</f>
        <v>0</v>
      </c>
      <c r="R307" s="47">
        <f t="shared" ref="R307:R308" si="107">SUM(G307:G307)*P307</f>
        <v>0</v>
      </c>
      <c r="S307" s="47"/>
      <c r="T307" s="46"/>
      <c r="U307" s="46"/>
      <c r="V307" s="46"/>
    </row>
    <row r="308" spans="1:22" ht="25.5" x14ac:dyDescent="0.25">
      <c r="A308" s="33">
        <v>53</v>
      </c>
      <c r="B308" s="33" t="s">
        <v>229</v>
      </c>
      <c r="C308" s="35">
        <v>3</v>
      </c>
      <c r="D308" s="35"/>
      <c r="E308" s="17" t="s">
        <v>227</v>
      </c>
      <c r="F308" s="17"/>
      <c r="G308" s="44">
        <v>1000</v>
      </c>
      <c r="H308" s="44">
        <v>500</v>
      </c>
      <c r="I308" s="45"/>
      <c r="J308" s="45"/>
      <c r="K308" s="45"/>
      <c r="L308" s="45"/>
      <c r="M308" s="45"/>
      <c r="N308" s="46"/>
      <c r="O308" s="48"/>
      <c r="P308" s="47">
        <f t="shared" si="105"/>
        <v>0</v>
      </c>
      <c r="Q308" s="47">
        <f t="shared" si="106"/>
        <v>0</v>
      </c>
      <c r="R308" s="47">
        <f t="shared" si="107"/>
        <v>0</v>
      </c>
      <c r="S308" s="47"/>
      <c r="T308" s="46"/>
      <c r="U308" s="46"/>
      <c r="V308" s="46"/>
    </row>
    <row r="309" spans="1:22" ht="25.5" x14ac:dyDescent="0.25">
      <c r="A309" s="33">
        <v>53</v>
      </c>
      <c r="B309" s="33" t="s">
        <v>229</v>
      </c>
      <c r="C309" s="35"/>
      <c r="D309" s="35"/>
      <c r="E309" s="18" t="s">
        <v>38</v>
      </c>
      <c r="F309" s="18"/>
      <c r="G309" s="50"/>
      <c r="H309" s="50"/>
      <c r="I309" s="45"/>
      <c r="J309" s="45"/>
      <c r="K309" s="45"/>
      <c r="L309" s="45"/>
      <c r="M309" s="45"/>
      <c r="N309" s="46"/>
      <c r="O309" s="48"/>
      <c r="P309" s="47"/>
      <c r="Q309" s="50"/>
      <c r="R309" s="50"/>
      <c r="S309" s="47"/>
      <c r="T309" s="46"/>
      <c r="U309" s="46"/>
      <c r="V309" s="46"/>
    </row>
    <row r="310" spans="1:22" ht="15" customHeight="1" x14ac:dyDescent="0.25">
      <c r="A310" s="51"/>
      <c r="B310" s="51"/>
      <c r="C310" s="51"/>
      <c r="D310" s="51"/>
      <c r="E310" s="51"/>
      <c r="F310" s="51"/>
      <c r="G310" s="51"/>
      <c r="H310" s="51"/>
      <c r="I310" s="51"/>
      <c r="J310" s="51"/>
      <c r="K310" s="51"/>
      <c r="L310" s="51"/>
      <c r="M310" s="51"/>
      <c r="N310" s="51"/>
      <c r="O310" s="51"/>
      <c r="P310" s="51" t="s">
        <v>12</v>
      </c>
      <c r="Q310" s="49">
        <f>SUM(Q306:Q308)</f>
        <v>0</v>
      </c>
      <c r="R310" s="49">
        <f>SUM(R306:R308)</f>
        <v>0</v>
      </c>
    </row>
    <row r="312" spans="1:22" x14ac:dyDescent="0.25">
      <c r="A312" s="32">
        <v>54</v>
      </c>
      <c r="B312" s="33" t="s">
        <v>230</v>
      </c>
      <c r="C312" s="35">
        <v>1</v>
      </c>
      <c r="D312" s="35"/>
      <c r="E312" s="18" t="s">
        <v>231</v>
      </c>
      <c r="F312" s="17"/>
      <c r="G312" s="44">
        <v>1000</v>
      </c>
      <c r="H312" s="44">
        <v>500</v>
      </c>
      <c r="I312" s="45"/>
      <c r="J312" s="45"/>
      <c r="K312" s="45"/>
      <c r="L312" s="45"/>
      <c r="M312" s="45"/>
      <c r="N312" s="46"/>
      <c r="O312" s="48"/>
      <c r="P312" s="47">
        <f t="shared" ref="P312" si="108">O312*(1+N312)</f>
        <v>0</v>
      </c>
      <c r="Q312" s="47">
        <f>SUM(G312:G312)*O312</f>
        <v>0</v>
      </c>
      <c r="R312" s="47">
        <f>SUM(G312:G312)*P312</f>
        <v>0</v>
      </c>
      <c r="S312" s="47"/>
      <c r="T312" s="46"/>
      <c r="U312" s="46"/>
      <c r="V312" s="46"/>
    </row>
    <row r="313" spans="1:22" x14ac:dyDescent="0.25">
      <c r="A313" s="32">
        <v>54</v>
      </c>
      <c r="B313" s="33" t="s">
        <v>230</v>
      </c>
      <c r="C313" s="35">
        <v>2</v>
      </c>
      <c r="D313" s="35"/>
      <c r="E313" s="18" t="s">
        <v>232</v>
      </c>
      <c r="F313" s="17"/>
      <c r="G313" s="44">
        <v>1000</v>
      </c>
      <c r="H313" s="44">
        <v>500</v>
      </c>
      <c r="I313" s="45"/>
      <c r="J313" s="45"/>
      <c r="K313" s="45"/>
      <c r="L313" s="45"/>
      <c r="M313" s="45"/>
      <c r="N313" s="46"/>
      <c r="O313" s="48"/>
      <c r="P313" s="47">
        <f t="shared" ref="P313:P314" si="109">O313*(1+N313)</f>
        <v>0</v>
      </c>
      <c r="Q313" s="47">
        <f t="shared" ref="Q313:Q314" si="110">SUM(G313:G313)*O313</f>
        <v>0</v>
      </c>
      <c r="R313" s="47">
        <f t="shared" ref="R313:R314" si="111">SUM(G313:G313)*P313</f>
        <v>0</v>
      </c>
      <c r="S313" s="47"/>
      <c r="T313" s="46"/>
      <c r="U313" s="46"/>
      <c r="V313" s="46"/>
    </row>
    <row r="314" spans="1:22" x14ac:dyDescent="0.25">
      <c r="A314" s="32">
        <v>54</v>
      </c>
      <c r="B314" s="33" t="s">
        <v>230</v>
      </c>
      <c r="C314" s="35">
        <v>3</v>
      </c>
      <c r="D314" s="35"/>
      <c r="E314" s="18" t="s">
        <v>233</v>
      </c>
      <c r="F314" s="17"/>
      <c r="G314" s="44">
        <v>1000</v>
      </c>
      <c r="H314" s="44">
        <v>500</v>
      </c>
      <c r="I314" s="45"/>
      <c r="J314" s="45"/>
      <c r="K314" s="45"/>
      <c r="L314" s="45"/>
      <c r="M314" s="45"/>
      <c r="N314" s="46"/>
      <c r="O314" s="48"/>
      <c r="P314" s="47">
        <f t="shared" si="109"/>
        <v>0</v>
      </c>
      <c r="Q314" s="47">
        <f t="shared" si="110"/>
        <v>0</v>
      </c>
      <c r="R314" s="47">
        <f t="shared" si="111"/>
        <v>0</v>
      </c>
      <c r="S314" s="47"/>
      <c r="T314" s="46"/>
      <c r="U314" s="46"/>
      <c r="V314" s="46"/>
    </row>
    <row r="315" spans="1:22" ht="25.5" x14ac:dyDescent="0.25">
      <c r="A315" s="32">
        <v>54</v>
      </c>
      <c r="B315" s="33" t="s">
        <v>230</v>
      </c>
      <c r="C315" s="35"/>
      <c r="D315" s="35"/>
      <c r="E315" s="18" t="s">
        <v>38</v>
      </c>
      <c r="F315" s="18"/>
      <c r="G315" s="50"/>
      <c r="H315" s="50"/>
      <c r="I315" s="45"/>
      <c r="J315" s="45"/>
      <c r="K315" s="45"/>
      <c r="L315" s="45"/>
      <c r="M315" s="45"/>
      <c r="N315" s="46"/>
      <c r="O315" s="48"/>
      <c r="P315" s="47"/>
      <c r="Q315" s="50"/>
      <c r="R315" s="50"/>
      <c r="S315" s="47"/>
      <c r="T315" s="46"/>
      <c r="U315" s="46"/>
      <c r="V315" s="46"/>
    </row>
    <row r="316" spans="1:22" ht="15" customHeight="1" x14ac:dyDescent="0.25">
      <c r="A316" s="51"/>
      <c r="B316" s="51"/>
      <c r="C316" s="51"/>
      <c r="D316" s="51"/>
      <c r="E316" s="51"/>
      <c r="F316" s="51"/>
      <c r="G316" s="51"/>
      <c r="H316" s="51"/>
      <c r="I316" s="51"/>
      <c r="J316" s="51"/>
      <c r="K316" s="51"/>
      <c r="L316" s="51"/>
      <c r="M316" s="51"/>
      <c r="N316" s="51"/>
      <c r="O316" s="51"/>
      <c r="P316" s="51" t="s">
        <v>12</v>
      </c>
      <c r="Q316" s="49">
        <f>SUM(Q312:Q314)</f>
        <v>0</v>
      </c>
      <c r="R316" s="49">
        <f>SUM(R312:R314)</f>
        <v>0</v>
      </c>
    </row>
    <row r="318" spans="1:22" ht="38.25" x14ac:dyDescent="0.25">
      <c r="A318" s="32">
        <v>55</v>
      </c>
      <c r="B318" s="33" t="s">
        <v>234</v>
      </c>
      <c r="C318" s="35">
        <v>1</v>
      </c>
      <c r="D318" s="35"/>
      <c r="E318" s="18" t="s">
        <v>235</v>
      </c>
      <c r="F318" s="18"/>
      <c r="G318" s="44">
        <v>5</v>
      </c>
      <c r="H318" s="44"/>
      <c r="I318" s="45"/>
      <c r="J318" s="45"/>
      <c r="K318" s="45"/>
      <c r="L318" s="45"/>
      <c r="M318" s="45"/>
      <c r="N318" s="46"/>
      <c r="O318" s="48"/>
      <c r="P318" s="47">
        <f t="shared" ref="P318" si="112">O318*(1+N318)</f>
        <v>0</v>
      </c>
      <c r="Q318" s="47">
        <f>SUM(G318:G318)*O318</f>
        <v>0</v>
      </c>
      <c r="R318" s="47">
        <f>SUM(G318:G318)*P318</f>
        <v>0</v>
      </c>
      <c r="S318" s="47"/>
      <c r="T318" s="46"/>
      <c r="U318" s="46"/>
      <c r="V318" s="46"/>
    </row>
    <row r="319" spans="1:22" ht="25.5" x14ac:dyDescent="0.25">
      <c r="A319" s="32">
        <v>55</v>
      </c>
      <c r="B319" s="33" t="s">
        <v>234</v>
      </c>
      <c r="C319" s="35">
        <v>2</v>
      </c>
      <c r="D319" s="35"/>
      <c r="E319" s="18" t="s">
        <v>236</v>
      </c>
      <c r="F319" s="18"/>
      <c r="G319" s="44">
        <v>2000</v>
      </c>
      <c r="H319" s="44">
        <v>1000</v>
      </c>
      <c r="I319" s="45"/>
      <c r="J319" s="45"/>
      <c r="K319" s="45"/>
      <c r="L319" s="45"/>
      <c r="M319" s="45"/>
      <c r="N319" s="46"/>
      <c r="O319" s="48"/>
      <c r="P319" s="47">
        <f t="shared" ref="P319:P326" si="113">O319*(1+N319)</f>
        <v>0</v>
      </c>
      <c r="Q319" s="47">
        <f t="shared" ref="Q319:Q326" si="114">SUM(G319:G319)*O319</f>
        <v>0</v>
      </c>
      <c r="R319" s="47">
        <f t="shared" ref="R319:R326" si="115">SUM(G319:G319)*P319</f>
        <v>0</v>
      </c>
      <c r="S319" s="47"/>
      <c r="T319" s="46"/>
      <c r="U319" s="46"/>
      <c r="V319" s="46"/>
    </row>
    <row r="320" spans="1:22" ht="25.5" x14ac:dyDescent="0.25">
      <c r="A320" s="32">
        <v>55</v>
      </c>
      <c r="B320" s="33" t="s">
        <v>234</v>
      </c>
      <c r="C320" s="35">
        <v>3</v>
      </c>
      <c r="D320" s="35"/>
      <c r="E320" s="18" t="s">
        <v>237</v>
      </c>
      <c r="F320" s="18"/>
      <c r="G320" s="44">
        <v>13</v>
      </c>
      <c r="H320" s="44">
        <v>10</v>
      </c>
      <c r="I320" s="45"/>
      <c r="J320" s="45"/>
      <c r="K320" s="45"/>
      <c r="L320" s="45"/>
      <c r="M320" s="45"/>
      <c r="N320" s="46"/>
      <c r="O320" s="48"/>
      <c r="P320" s="47">
        <f t="shared" si="113"/>
        <v>0</v>
      </c>
      <c r="Q320" s="47">
        <f t="shared" si="114"/>
        <v>0</v>
      </c>
      <c r="R320" s="47">
        <f t="shared" si="115"/>
        <v>0</v>
      </c>
      <c r="S320" s="47"/>
      <c r="T320" s="46"/>
      <c r="U320" s="46"/>
      <c r="V320" s="46"/>
    </row>
    <row r="321" spans="1:22" ht="51" x14ac:dyDescent="0.25">
      <c r="A321" s="32">
        <v>55</v>
      </c>
      <c r="B321" s="33" t="s">
        <v>234</v>
      </c>
      <c r="C321" s="35">
        <v>4</v>
      </c>
      <c r="D321" s="35"/>
      <c r="E321" s="18" t="s">
        <v>238</v>
      </c>
      <c r="F321" s="18"/>
      <c r="G321" s="44">
        <v>3</v>
      </c>
      <c r="H321" s="44"/>
      <c r="I321" s="45"/>
      <c r="J321" s="45"/>
      <c r="K321" s="45"/>
      <c r="L321" s="45"/>
      <c r="M321" s="45"/>
      <c r="N321" s="46"/>
      <c r="O321" s="48"/>
      <c r="P321" s="47">
        <f t="shared" si="113"/>
        <v>0</v>
      </c>
      <c r="Q321" s="47">
        <f t="shared" si="114"/>
        <v>0</v>
      </c>
      <c r="R321" s="47">
        <f t="shared" si="115"/>
        <v>0</v>
      </c>
      <c r="S321" s="47"/>
      <c r="T321" s="46"/>
      <c r="U321" s="46"/>
      <c r="V321" s="46"/>
    </row>
    <row r="322" spans="1:22" ht="51" x14ac:dyDescent="0.25">
      <c r="A322" s="32">
        <v>55</v>
      </c>
      <c r="B322" s="33" t="s">
        <v>234</v>
      </c>
      <c r="C322" s="35">
        <v>5</v>
      </c>
      <c r="D322" s="35"/>
      <c r="E322" s="18" t="s">
        <v>239</v>
      </c>
      <c r="F322" s="18"/>
      <c r="G322" s="44">
        <v>3</v>
      </c>
      <c r="H322" s="44"/>
      <c r="I322" s="45"/>
      <c r="J322" s="45"/>
      <c r="K322" s="45"/>
      <c r="L322" s="45"/>
      <c r="M322" s="45"/>
      <c r="N322" s="46"/>
      <c r="O322" s="48"/>
      <c r="P322" s="47">
        <f t="shared" si="113"/>
        <v>0</v>
      </c>
      <c r="Q322" s="47">
        <f t="shared" si="114"/>
        <v>0</v>
      </c>
      <c r="R322" s="47">
        <f t="shared" si="115"/>
        <v>0</v>
      </c>
      <c r="S322" s="47"/>
      <c r="T322" s="46"/>
      <c r="U322" s="46"/>
      <c r="V322" s="46"/>
    </row>
    <row r="323" spans="1:22" ht="25.5" x14ac:dyDescent="0.25">
      <c r="A323" s="32">
        <v>55</v>
      </c>
      <c r="B323" s="33" t="s">
        <v>234</v>
      </c>
      <c r="C323" s="35">
        <v>6</v>
      </c>
      <c r="D323" s="35"/>
      <c r="E323" s="18" t="s">
        <v>240</v>
      </c>
      <c r="F323" s="18"/>
      <c r="G323" s="44">
        <v>250</v>
      </c>
      <c r="H323" s="44"/>
      <c r="I323" s="45"/>
      <c r="J323" s="45"/>
      <c r="K323" s="45"/>
      <c r="L323" s="45"/>
      <c r="M323" s="45"/>
      <c r="N323" s="46"/>
      <c r="O323" s="48"/>
      <c r="P323" s="47">
        <f t="shared" si="113"/>
        <v>0</v>
      </c>
      <c r="Q323" s="47">
        <f t="shared" si="114"/>
        <v>0</v>
      </c>
      <c r="R323" s="47">
        <f t="shared" si="115"/>
        <v>0</v>
      </c>
      <c r="S323" s="47"/>
      <c r="T323" s="46"/>
      <c r="U323" s="46"/>
      <c r="V323" s="46"/>
    </row>
    <row r="324" spans="1:22" ht="25.5" x14ac:dyDescent="0.25">
      <c r="A324" s="32">
        <v>55</v>
      </c>
      <c r="B324" s="33" t="s">
        <v>234</v>
      </c>
      <c r="C324" s="35">
        <v>7</v>
      </c>
      <c r="D324" s="35"/>
      <c r="E324" s="18" t="s">
        <v>241</v>
      </c>
      <c r="F324" s="18"/>
      <c r="G324" s="44">
        <v>100</v>
      </c>
      <c r="H324" s="44"/>
      <c r="I324" s="45"/>
      <c r="J324" s="45"/>
      <c r="K324" s="45"/>
      <c r="L324" s="45"/>
      <c r="M324" s="45"/>
      <c r="N324" s="46"/>
      <c r="O324" s="48"/>
      <c r="P324" s="47">
        <f t="shared" si="113"/>
        <v>0</v>
      </c>
      <c r="Q324" s="47">
        <f t="shared" si="114"/>
        <v>0</v>
      </c>
      <c r="R324" s="47">
        <f t="shared" si="115"/>
        <v>0</v>
      </c>
      <c r="S324" s="47"/>
      <c r="T324" s="46"/>
      <c r="U324" s="46"/>
      <c r="V324" s="46"/>
    </row>
    <row r="325" spans="1:22" ht="25.5" x14ac:dyDescent="0.25">
      <c r="A325" s="32">
        <v>55</v>
      </c>
      <c r="B325" s="33" t="s">
        <v>234</v>
      </c>
      <c r="C325" s="35">
        <v>8</v>
      </c>
      <c r="D325" s="35"/>
      <c r="E325" s="18" t="s">
        <v>242</v>
      </c>
      <c r="F325" s="18"/>
      <c r="G325" s="44">
        <v>20</v>
      </c>
      <c r="H325" s="44"/>
      <c r="I325" s="45"/>
      <c r="J325" s="45"/>
      <c r="K325" s="45"/>
      <c r="L325" s="45"/>
      <c r="M325" s="45"/>
      <c r="N325" s="46"/>
      <c r="O325" s="48"/>
      <c r="P325" s="47">
        <f t="shared" si="113"/>
        <v>0</v>
      </c>
      <c r="Q325" s="47">
        <f t="shared" si="114"/>
        <v>0</v>
      </c>
      <c r="R325" s="47">
        <f t="shared" si="115"/>
        <v>0</v>
      </c>
      <c r="S325" s="47"/>
      <c r="T325" s="46"/>
      <c r="U325" s="46"/>
      <c r="V325" s="46"/>
    </row>
    <row r="326" spans="1:22" ht="25.5" x14ac:dyDescent="0.25">
      <c r="A326" s="32">
        <v>55</v>
      </c>
      <c r="B326" s="33" t="s">
        <v>234</v>
      </c>
      <c r="C326" s="35">
        <v>9</v>
      </c>
      <c r="D326" s="35"/>
      <c r="E326" s="18" t="s">
        <v>243</v>
      </c>
      <c r="F326" s="18"/>
      <c r="G326" s="44">
        <v>20</v>
      </c>
      <c r="H326" s="44"/>
      <c r="I326" s="45"/>
      <c r="J326" s="45"/>
      <c r="K326" s="45"/>
      <c r="L326" s="45"/>
      <c r="M326" s="45"/>
      <c r="N326" s="46"/>
      <c r="O326" s="48"/>
      <c r="P326" s="47">
        <f t="shared" si="113"/>
        <v>0</v>
      </c>
      <c r="Q326" s="47">
        <f t="shared" si="114"/>
        <v>0</v>
      </c>
      <c r="R326" s="47">
        <f t="shared" si="115"/>
        <v>0</v>
      </c>
      <c r="S326" s="47"/>
      <c r="T326" s="46"/>
      <c r="U326" s="46"/>
      <c r="V326" s="46"/>
    </row>
    <row r="327" spans="1:22" ht="39.75" customHeight="1" x14ac:dyDescent="0.25">
      <c r="A327" s="32">
        <v>55</v>
      </c>
      <c r="B327" s="33" t="s">
        <v>234</v>
      </c>
      <c r="C327" s="35"/>
      <c r="D327" s="35"/>
      <c r="E327" s="18" t="s">
        <v>38</v>
      </c>
      <c r="F327" s="18"/>
      <c r="G327" s="50"/>
      <c r="H327" s="50"/>
      <c r="I327" s="45"/>
      <c r="J327" s="45"/>
      <c r="K327" s="45"/>
      <c r="L327" s="45"/>
      <c r="M327" s="45"/>
      <c r="N327" s="46"/>
      <c r="O327" s="48"/>
      <c r="P327" s="47"/>
      <c r="Q327" s="50"/>
      <c r="R327" s="50"/>
      <c r="S327" s="47"/>
      <c r="T327" s="46"/>
      <c r="U327" s="46"/>
      <c r="V327" s="46"/>
    </row>
    <row r="328" spans="1:22" ht="15" customHeight="1" x14ac:dyDescent="0.25">
      <c r="A328" s="51"/>
      <c r="B328" s="51"/>
      <c r="C328" s="51"/>
      <c r="D328" s="51"/>
      <c r="E328" s="51"/>
      <c r="F328" s="51"/>
      <c r="G328" s="51"/>
      <c r="H328" s="51"/>
      <c r="I328" s="51"/>
      <c r="J328" s="51"/>
      <c r="K328" s="51"/>
      <c r="L328" s="51"/>
      <c r="M328" s="51"/>
      <c r="N328" s="51"/>
      <c r="O328" s="51"/>
      <c r="P328" s="51" t="s">
        <v>12</v>
      </c>
      <c r="Q328" s="49">
        <f>SUM(Q318:Q326)</f>
        <v>0</v>
      </c>
      <c r="R328" s="49">
        <f>SUM(R318:R326)</f>
        <v>0</v>
      </c>
    </row>
    <row r="330" spans="1:22" ht="38.25" x14ac:dyDescent="0.25">
      <c r="A330" s="32">
        <v>56</v>
      </c>
      <c r="B330" s="33" t="s">
        <v>244</v>
      </c>
      <c r="C330" s="35">
        <v>1</v>
      </c>
      <c r="D330" s="35"/>
      <c r="E330" s="18" t="s">
        <v>245</v>
      </c>
      <c r="F330" s="17"/>
      <c r="G330" s="44">
        <v>30</v>
      </c>
      <c r="H330" s="44">
        <v>10</v>
      </c>
      <c r="I330" s="45"/>
      <c r="J330" s="45"/>
      <c r="K330" s="45"/>
      <c r="L330" s="45"/>
      <c r="M330" s="45"/>
      <c r="N330" s="46"/>
      <c r="O330" s="48"/>
      <c r="P330" s="47">
        <f t="shared" ref="P330" si="116">O330*(1+N330)</f>
        <v>0</v>
      </c>
      <c r="Q330" s="47">
        <f>SUM(G330:G330)*O330</f>
        <v>0</v>
      </c>
      <c r="R330" s="47">
        <f>SUM(G330:G330)*P330</f>
        <v>0</v>
      </c>
      <c r="S330" s="47"/>
      <c r="T330" s="46"/>
      <c r="U330" s="46"/>
      <c r="V330" s="46"/>
    </row>
    <row r="331" spans="1:22" ht="38.25" x14ac:dyDescent="0.25">
      <c r="A331" s="32">
        <v>56</v>
      </c>
      <c r="B331" s="33" t="s">
        <v>244</v>
      </c>
      <c r="C331" s="35">
        <v>2</v>
      </c>
      <c r="D331" s="35"/>
      <c r="E331" s="18" t="s">
        <v>246</v>
      </c>
      <c r="F331" s="17"/>
      <c r="G331" s="44">
        <v>15</v>
      </c>
      <c r="H331" s="44">
        <v>5</v>
      </c>
      <c r="I331" s="45"/>
      <c r="J331" s="45"/>
      <c r="K331" s="45"/>
      <c r="L331" s="45"/>
      <c r="M331" s="45"/>
      <c r="N331" s="46"/>
      <c r="O331" s="48"/>
      <c r="P331" s="47">
        <f t="shared" ref="P331:P336" si="117">O331*(1+N331)</f>
        <v>0</v>
      </c>
      <c r="Q331" s="47">
        <f t="shared" ref="Q331:Q336" si="118">SUM(G331:G331)*O331</f>
        <v>0</v>
      </c>
      <c r="R331" s="47">
        <f t="shared" ref="R331:R336" si="119">SUM(G331:G331)*P331</f>
        <v>0</v>
      </c>
      <c r="S331" s="47"/>
      <c r="T331" s="46"/>
      <c r="U331" s="46"/>
      <c r="V331" s="46"/>
    </row>
    <row r="332" spans="1:22" ht="38.25" x14ac:dyDescent="0.25">
      <c r="A332" s="32">
        <v>56</v>
      </c>
      <c r="B332" s="33" t="s">
        <v>244</v>
      </c>
      <c r="C332" s="35">
        <v>3</v>
      </c>
      <c r="D332" s="35"/>
      <c r="E332" s="18" t="s">
        <v>247</v>
      </c>
      <c r="F332" s="17"/>
      <c r="G332" s="44">
        <v>5</v>
      </c>
      <c r="H332" s="44">
        <v>1</v>
      </c>
      <c r="I332" s="45"/>
      <c r="J332" s="45"/>
      <c r="K332" s="45"/>
      <c r="L332" s="45"/>
      <c r="M332" s="45"/>
      <c r="N332" s="46"/>
      <c r="O332" s="48"/>
      <c r="P332" s="47">
        <f t="shared" si="117"/>
        <v>0</v>
      </c>
      <c r="Q332" s="47">
        <f t="shared" si="118"/>
        <v>0</v>
      </c>
      <c r="R332" s="47">
        <f t="shared" si="119"/>
        <v>0</v>
      </c>
      <c r="S332" s="47"/>
      <c r="T332" s="46"/>
      <c r="U332" s="46"/>
      <c r="V332" s="46"/>
    </row>
    <row r="333" spans="1:22" ht="38.25" x14ac:dyDescent="0.25">
      <c r="A333" s="32">
        <v>56</v>
      </c>
      <c r="B333" s="33" t="s">
        <v>244</v>
      </c>
      <c r="C333" s="35">
        <v>4</v>
      </c>
      <c r="D333" s="35"/>
      <c r="E333" s="18" t="s">
        <v>248</v>
      </c>
      <c r="F333" s="17"/>
      <c r="G333" s="44">
        <v>1000</v>
      </c>
      <c r="H333" s="44">
        <v>300</v>
      </c>
      <c r="I333" s="45"/>
      <c r="J333" s="45"/>
      <c r="K333" s="45"/>
      <c r="L333" s="45"/>
      <c r="M333" s="45"/>
      <c r="N333" s="46"/>
      <c r="O333" s="48"/>
      <c r="P333" s="47">
        <f t="shared" si="117"/>
        <v>0</v>
      </c>
      <c r="Q333" s="47">
        <f t="shared" si="118"/>
        <v>0</v>
      </c>
      <c r="R333" s="47">
        <f t="shared" si="119"/>
        <v>0</v>
      </c>
      <c r="S333" s="47"/>
      <c r="T333" s="46"/>
      <c r="U333" s="46"/>
      <c r="V333" s="46"/>
    </row>
    <row r="334" spans="1:22" ht="25.5" x14ac:dyDescent="0.25">
      <c r="A334" s="32">
        <v>56</v>
      </c>
      <c r="B334" s="33" t="s">
        <v>244</v>
      </c>
      <c r="C334" s="35">
        <v>5</v>
      </c>
      <c r="D334" s="35"/>
      <c r="E334" s="18" t="s">
        <v>249</v>
      </c>
      <c r="F334" s="17"/>
      <c r="G334" s="44">
        <v>1000</v>
      </c>
      <c r="H334" s="44">
        <v>300</v>
      </c>
      <c r="I334" s="45"/>
      <c r="J334" s="45"/>
      <c r="K334" s="45"/>
      <c r="L334" s="45"/>
      <c r="M334" s="45"/>
      <c r="N334" s="46"/>
      <c r="O334" s="48"/>
      <c r="P334" s="47">
        <f t="shared" si="117"/>
        <v>0</v>
      </c>
      <c r="Q334" s="47">
        <f t="shared" si="118"/>
        <v>0</v>
      </c>
      <c r="R334" s="47">
        <f t="shared" si="119"/>
        <v>0</v>
      </c>
      <c r="S334" s="47"/>
      <c r="T334" s="46"/>
      <c r="U334" s="46"/>
      <c r="V334" s="46"/>
    </row>
    <row r="335" spans="1:22" ht="25.5" x14ac:dyDescent="0.25">
      <c r="A335" s="32">
        <v>56</v>
      </c>
      <c r="B335" s="33" t="s">
        <v>244</v>
      </c>
      <c r="C335" s="35">
        <v>6</v>
      </c>
      <c r="D335" s="35"/>
      <c r="E335" s="18" t="s">
        <v>250</v>
      </c>
      <c r="F335" s="17"/>
      <c r="G335" s="44">
        <v>1000</v>
      </c>
      <c r="H335" s="44">
        <v>300</v>
      </c>
      <c r="I335" s="45"/>
      <c r="J335" s="45"/>
      <c r="K335" s="45"/>
      <c r="L335" s="45"/>
      <c r="M335" s="45"/>
      <c r="N335" s="46"/>
      <c r="O335" s="48"/>
      <c r="P335" s="47">
        <f t="shared" si="117"/>
        <v>0</v>
      </c>
      <c r="Q335" s="47">
        <f t="shared" si="118"/>
        <v>0</v>
      </c>
      <c r="R335" s="47">
        <f t="shared" si="119"/>
        <v>0</v>
      </c>
      <c r="S335" s="47"/>
      <c r="T335" s="46"/>
      <c r="U335" s="46"/>
      <c r="V335" s="46"/>
    </row>
    <row r="336" spans="1:22" ht="25.5" x14ac:dyDescent="0.25">
      <c r="A336" s="32">
        <v>56</v>
      </c>
      <c r="B336" s="33" t="s">
        <v>244</v>
      </c>
      <c r="C336" s="35">
        <v>7</v>
      </c>
      <c r="D336" s="35"/>
      <c r="E336" s="18" t="s">
        <v>251</v>
      </c>
      <c r="F336" s="17"/>
      <c r="G336" s="44">
        <v>15</v>
      </c>
      <c r="H336" s="44">
        <v>10</v>
      </c>
      <c r="I336" s="45"/>
      <c r="J336" s="45"/>
      <c r="K336" s="45"/>
      <c r="L336" s="45"/>
      <c r="M336" s="45"/>
      <c r="N336" s="46"/>
      <c r="O336" s="48"/>
      <c r="P336" s="47">
        <f t="shared" si="117"/>
        <v>0</v>
      </c>
      <c r="Q336" s="47">
        <f t="shared" si="118"/>
        <v>0</v>
      </c>
      <c r="R336" s="47">
        <f t="shared" si="119"/>
        <v>0</v>
      </c>
      <c r="S336" s="47"/>
      <c r="T336" s="46"/>
      <c r="U336" s="46"/>
      <c r="V336" s="46"/>
    </row>
    <row r="337" spans="1:22" ht="39.75" customHeight="1" x14ac:dyDescent="0.25">
      <c r="A337" s="32">
        <v>56</v>
      </c>
      <c r="B337" s="33" t="s">
        <v>244</v>
      </c>
      <c r="C337" s="35"/>
      <c r="D337" s="35"/>
      <c r="E337" s="18" t="s">
        <v>38</v>
      </c>
      <c r="F337" s="18"/>
      <c r="G337" s="50"/>
      <c r="H337" s="50"/>
      <c r="I337" s="45"/>
      <c r="J337" s="45"/>
      <c r="K337" s="45"/>
      <c r="L337" s="45"/>
      <c r="M337" s="45"/>
      <c r="N337" s="46"/>
      <c r="O337" s="48"/>
      <c r="P337" s="47"/>
      <c r="Q337" s="50"/>
      <c r="R337" s="50"/>
      <c r="S337" s="47"/>
      <c r="T337" s="46"/>
      <c r="U337" s="46"/>
      <c r="V337" s="46"/>
    </row>
    <row r="338" spans="1:22" ht="15" customHeight="1" x14ac:dyDescent="0.25">
      <c r="A338" s="51"/>
      <c r="B338" s="51"/>
      <c r="C338" s="51"/>
      <c r="D338" s="51"/>
      <c r="E338" s="51"/>
      <c r="F338" s="51"/>
      <c r="G338" s="51"/>
      <c r="H338" s="51"/>
      <c r="I338" s="51"/>
      <c r="J338" s="51"/>
      <c r="K338" s="51"/>
      <c r="L338" s="51"/>
      <c r="M338" s="51"/>
      <c r="N338" s="51"/>
      <c r="O338" s="51"/>
      <c r="P338" s="51" t="s">
        <v>12</v>
      </c>
      <c r="Q338" s="49">
        <f>SUM(Q330:Q337)</f>
        <v>0</v>
      </c>
      <c r="R338" s="49">
        <f>SUM(R330:R337)</f>
        <v>0</v>
      </c>
    </row>
    <row r="340" spans="1:22" ht="25.5" x14ac:dyDescent="0.25">
      <c r="A340" s="33">
        <v>57</v>
      </c>
      <c r="B340" s="33" t="s">
        <v>252</v>
      </c>
      <c r="C340" s="35">
        <v>1</v>
      </c>
      <c r="D340" s="35"/>
      <c r="E340" s="17" t="s">
        <v>253</v>
      </c>
      <c r="F340" s="17"/>
      <c r="G340" s="44">
        <v>300</v>
      </c>
      <c r="H340" s="44">
        <v>100</v>
      </c>
      <c r="I340" s="45"/>
      <c r="J340" s="45"/>
      <c r="K340" s="45"/>
      <c r="L340" s="45"/>
      <c r="M340" s="45"/>
      <c r="N340" s="46"/>
      <c r="O340" s="48"/>
      <c r="P340" s="47">
        <f t="shared" ref="P340" si="120">O340*(1+N340)</f>
        <v>0</v>
      </c>
      <c r="Q340" s="47">
        <f>SUM(G340:G340)*O340</f>
        <v>0</v>
      </c>
      <c r="R340" s="47">
        <f>SUM(G340:G340)*P340</f>
        <v>0</v>
      </c>
      <c r="S340" s="47"/>
      <c r="T340" s="46"/>
      <c r="U340" s="46"/>
      <c r="V340" s="46"/>
    </row>
    <row r="341" spans="1:22" ht="39.75" customHeight="1" x14ac:dyDescent="0.25">
      <c r="A341" s="33">
        <v>57</v>
      </c>
      <c r="B341" s="33" t="s">
        <v>252</v>
      </c>
      <c r="C341" s="35"/>
      <c r="D341" s="35"/>
      <c r="E341" s="18" t="s">
        <v>38</v>
      </c>
      <c r="F341" s="18"/>
      <c r="G341" s="50"/>
      <c r="H341" s="50"/>
      <c r="I341" s="45"/>
      <c r="J341" s="45"/>
      <c r="K341" s="45"/>
      <c r="L341" s="45"/>
      <c r="M341" s="45"/>
      <c r="N341" s="46"/>
      <c r="O341" s="48"/>
      <c r="P341" s="47"/>
      <c r="Q341" s="50"/>
      <c r="R341" s="50"/>
      <c r="S341" s="47"/>
      <c r="T341" s="46"/>
      <c r="U341" s="46"/>
      <c r="V341" s="46"/>
    </row>
    <row r="342" spans="1:22" ht="15" customHeight="1" x14ac:dyDescent="0.25">
      <c r="A342" s="51"/>
      <c r="B342" s="51"/>
      <c r="C342" s="51"/>
      <c r="D342" s="51"/>
      <c r="E342" s="51"/>
      <c r="F342" s="51"/>
      <c r="G342" s="51"/>
      <c r="H342" s="51"/>
      <c r="I342" s="51"/>
      <c r="J342" s="51"/>
      <c r="K342" s="51"/>
      <c r="L342" s="51"/>
      <c r="M342" s="51"/>
      <c r="N342" s="51"/>
      <c r="O342" s="51"/>
      <c r="P342" s="51" t="s">
        <v>12</v>
      </c>
      <c r="Q342" s="49">
        <f>SUM(Q340:Q341)</f>
        <v>0</v>
      </c>
      <c r="R342" s="49">
        <f>SUM(R340:R341)</f>
        <v>0</v>
      </c>
    </row>
    <row r="344" spans="1:22" ht="25.5" x14ac:dyDescent="0.25">
      <c r="A344" s="33">
        <v>58</v>
      </c>
      <c r="B344" s="33" t="s">
        <v>254</v>
      </c>
      <c r="C344" s="35">
        <v>1</v>
      </c>
      <c r="D344" s="35"/>
      <c r="E344" s="17" t="s">
        <v>255</v>
      </c>
      <c r="F344" s="17"/>
      <c r="G344" s="44">
        <v>20</v>
      </c>
      <c r="H344" s="44">
        <v>10</v>
      </c>
      <c r="I344" s="45"/>
      <c r="J344" s="45"/>
      <c r="K344" s="45"/>
      <c r="L344" s="45"/>
      <c r="M344" s="45"/>
      <c r="N344" s="46"/>
      <c r="O344" s="48"/>
      <c r="P344" s="47">
        <f t="shared" ref="P344" si="121">O344*(1+N344)</f>
        <v>0</v>
      </c>
      <c r="Q344" s="47">
        <f>SUM(G344:G344)*O344</f>
        <v>0</v>
      </c>
      <c r="R344" s="47">
        <f>SUM(G344:G344)*P344</f>
        <v>0</v>
      </c>
      <c r="S344" s="47"/>
      <c r="T344" s="46"/>
      <c r="U344" s="46"/>
      <c r="V344" s="46"/>
    </row>
    <row r="345" spans="1:22" ht="25.5" x14ac:dyDescent="0.25">
      <c r="A345" s="33">
        <v>58</v>
      </c>
      <c r="B345" s="33" t="s">
        <v>254</v>
      </c>
      <c r="C345" s="35">
        <v>2</v>
      </c>
      <c r="D345" s="35"/>
      <c r="E345" s="17" t="s">
        <v>256</v>
      </c>
      <c r="F345" s="17"/>
      <c r="G345" s="44">
        <v>20</v>
      </c>
      <c r="H345" s="44">
        <v>10</v>
      </c>
      <c r="I345" s="45"/>
      <c r="J345" s="45"/>
      <c r="K345" s="45"/>
      <c r="L345" s="45"/>
      <c r="M345" s="45"/>
      <c r="N345" s="46"/>
      <c r="O345" s="48"/>
      <c r="P345" s="47">
        <f t="shared" ref="P345" si="122">O345*(1+N345)</f>
        <v>0</v>
      </c>
      <c r="Q345" s="47">
        <f>SUM(G345:G345)*O345</f>
        <v>0</v>
      </c>
      <c r="R345" s="47">
        <f>SUM(G345:G345)*P345</f>
        <v>0</v>
      </c>
      <c r="S345" s="47"/>
      <c r="T345" s="46"/>
      <c r="U345" s="46"/>
      <c r="V345" s="46"/>
    </row>
    <row r="346" spans="1:22" ht="39.75" customHeight="1" x14ac:dyDescent="0.25">
      <c r="A346" s="33">
        <v>58</v>
      </c>
      <c r="B346" s="33" t="s">
        <v>254</v>
      </c>
      <c r="C346" s="35"/>
      <c r="D346" s="35"/>
      <c r="E346" s="18" t="s">
        <v>38</v>
      </c>
      <c r="F346" s="18"/>
      <c r="G346" s="50"/>
      <c r="H346" s="50"/>
      <c r="I346" s="45"/>
      <c r="J346" s="45"/>
      <c r="K346" s="45"/>
      <c r="L346" s="45"/>
      <c r="M346" s="45"/>
      <c r="N346" s="46"/>
      <c r="O346" s="48"/>
      <c r="P346" s="47"/>
      <c r="Q346" s="50"/>
      <c r="R346" s="50"/>
      <c r="S346" s="47"/>
      <c r="T346" s="46"/>
      <c r="U346" s="46"/>
      <c r="V346" s="46"/>
    </row>
    <row r="347" spans="1:22" ht="15" customHeight="1" x14ac:dyDescent="0.25">
      <c r="A347" s="76"/>
      <c r="B347" s="77"/>
      <c r="C347" s="77"/>
      <c r="D347" s="77"/>
      <c r="E347" s="77"/>
      <c r="F347" s="77"/>
      <c r="G347" s="77"/>
      <c r="H347" s="77"/>
      <c r="I347" s="77"/>
      <c r="J347" s="77"/>
      <c r="K347" s="77"/>
      <c r="L347" s="77"/>
      <c r="M347" s="77"/>
      <c r="N347" s="77"/>
      <c r="O347" s="77"/>
      <c r="P347" s="51" t="s">
        <v>12</v>
      </c>
      <c r="Q347" s="49">
        <f>SUM(Q344:Q346)</f>
        <v>0</v>
      </c>
      <c r="R347" s="49">
        <f>SUM(R344:R346)</f>
        <v>0</v>
      </c>
    </row>
    <row r="349" spans="1:22" ht="25.5" x14ac:dyDescent="0.25">
      <c r="A349" s="52">
        <v>59</v>
      </c>
      <c r="B349" s="33" t="s">
        <v>257</v>
      </c>
      <c r="C349" s="35">
        <v>1</v>
      </c>
      <c r="D349" s="35"/>
      <c r="E349" s="17" t="s">
        <v>258</v>
      </c>
      <c r="F349" s="7"/>
      <c r="G349" s="44">
        <v>30</v>
      </c>
      <c r="H349" s="44">
        <v>10</v>
      </c>
      <c r="I349" s="45"/>
      <c r="J349" s="45"/>
      <c r="K349" s="45"/>
      <c r="L349" s="45"/>
      <c r="M349" s="45"/>
      <c r="N349" s="46"/>
      <c r="O349" s="48"/>
      <c r="P349" s="47">
        <f>O349*(1+N349)</f>
        <v>0</v>
      </c>
      <c r="Q349" s="47">
        <f>SUM(G349:G349)*O349</f>
        <v>0</v>
      </c>
      <c r="R349" s="47">
        <f>SUM(G349:G349)*P349</f>
        <v>0</v>
      </c>
      <c r="S349" s="47"/>
      <c r="T349" s="46"/>
      <c r="U349" s="46"/>
      <c r="V349" s="46"/>
    </row>
    <row r="350" spans="1:22" ht="25.5" x14ac:dyDescent="0.25">
      <c r="A350" s="52">
        <v>59</v>
      </c>
      <c r="B350" s="33" t="s">
        <v>257</v>
      </c>
      <c r="C350" s="35">
        <v>2</v>
      </c>
      <c r="D350" s="35"/>
      <c r="E350" s="17" t="s">
        <v>259</v>
      </c>
      <c r="F350" s="7"/>
      <c r="G350" s="44">
        <v>50</v>
      </c>
      <c r="H350" s="44">
        <v>15</v>
      </c>
      <c r="I350" s="45"/>
      <c r="J350" s="45"/>
      <c r="K350" s="45"/>
      <c r="L350" s="45"/>
      <c r="M350" s="45"/>
      <c r="N350" s="46"/>
      <c r="O350" s="48"/>
      <c r="P350" s="47">
        <f t="shared" ref="P350:P351" si="123">O350*(1+N350)</f>
        <v>0</v>
      </c>
      <c r="Q350" s="47">
        <f t="shared" ref="Q350:Q351" si="124">SUM(G350:G350)*O350</f>
        <v>0</v>
      </c>
      <c r="R350" s="47">
        <f t="shared" ref="R350:R351" si="125">SUM(G350:G350)*P350</f>
        <v>0</v>
      </c>
      <c r="S350" s="47"/>
      <c r="T350" s="46"/>
      <c r="U350" s="46"/>
      <c r="V350" s="46"/>
    </row>
    <row r="351" spans="1:22" ht="25.5" x14ac:dyDescent="0.25">
      <c r="A351" s="52">
        <v>59</v>
      </c>
      <c r="B351" s="33" t="s">
        <v>257</v>
      </c>
      <c r="C351" s="35">
        <v>3</v>
      </c>
      <c r="D351" s="35"/>
      <c r="E351" s="17" t="s">
        <v>260</v>
      </c>
      <c r="F351" s="7"/>
      <c r="G351" s="44">
        <v>80</v>
      </c>
      <c r="H351" s="44">
        <v>3</v>
      </c>
      <c r="I351" s="45"/>
      <c r="J351" s="45"/>
      <c r="K351" s="45"/>
      <c r="L351" s="45"/>
      <c r="M351" s="45"/>
      <c r="N351" s="46"/>
      <c r="O351" s="48"/>
      <c r="P351" s="47">
        <f t="shared" si="123"/>
        <v>0</v>
      </c>
      <c r="Q351" s="47">
        <f t="shared" si="124"/>
        <v>0</v>
      </c>
      <c r="R351" s="47">
        <f t="shared" si="125"/>
        <v>0</v>
      </c>
      <c r="S351" s="47"/>
      <c r="T351" s="46"/>
      <c r="U351" s="46"/>
      <c r="V351" s="46"/>
    </row>
    <row r="352" spans="1:22" ht="25.5" x14ac:dyDescent="0.25">
      <c r="A352" s="52">
        <v>59</v>
      </c>
      <c r="B352" s="33" t="s">
        <v>257</v>
      </c>
      <c r="C352" s="35">
        <v>4</v>
      </c>
      <c r="D352" s="35"/>
      <c r="E352" s="17" t="s">
        <v>261</v>
      </c>
      <c r="F352" s="7"/>
      <c r="G352" s="44">
        <v>15</v>
      </c>
      <c r="H352" s="44">
        <v>6</v>
      </c>
      <c r="I352" s="45"/>
      <c r="J352" s="45"/>
      <c r="K352" s="45"/>
      <c r="L352" s="45"/>
      <c r="M352" s="45"/>
      <c r="N352" s="46"/>
      <c r="O352" s="48"/>
      <c r="P352" s="47">
        <f>O352*(1+N352)</f>
        <v>0</v>
      </c>
      <c r="Q352" s="47">
        <f>SUM(G352:G352)*O352</f>
        <v>0</v>
      </c>
      <c r="R352" s="47">
        <f>SUM(G352:G352)*P352</f>
        <v>0</v>
      </c>
      <c r="S352" s="47"/>
      <c r="T352" s="46"/>
      <c r="U352" s="46"/>
      <c r="V352" s="46"/>
    </row>
    <row r="353" spans="1:22" ht="25.5" x14ac:dyDescent="0.25">
      <c r="A353" s="52">
        <v>59</v>
      </c>
      <c r="B353" s="33" t="s">
        <v>257</v>
      </c>
      <c r="C353" s="35"/>
      <c r="D353" s="35"/>
      <c r="E353" s="7" t="s">
        <v>38</v>
      </c>
      <c r="F353" s="7"/>
      <c r="G353" s="50"/>
      <c r="H353" s="50"/>
      <c r="I353" s="45"/>
      <c r="J353" s="45"/>
      <c r="K353" s="45"/>
      <c r="L353" s="45"/>
      <c r="M353" s="45"/>
      <c r="N353" s="46"/>
      <c r="O353" s="48"/>
      <c r="P353" s="47"/>
      <c r="Q353" s="50"/>
      <c r="R353" s="50"/>
      <c r="S353" s="47"/>
      <c r="T353" s="46"/>
      <c r="U353" s="46"/>
      <c r="V353" s="46"/>
    </row>
    <row r="354" spans="1:22" ht="15" customHeight="1" x14ac:dyDescent="0.25">
      <c r="A354" s="51"/>
      <c r="B354" s="51"/>
      <c r="C354" s="51"/>
      <c r="D354" s="51"/>
      <c r="E354" s="51"/>
      <c r="F354" s="51"/>
      <c r="G354" s="51"/>
      <c r="H354" s="51"/>
      <c r="I354" s="51"/>
      <c r="J354" s="51"/>
      <c r="K354" s="51"/>
      <c r="L354" s="51"/>
      <c r="M354" s="51"/>
      <c r="N354" s="51"/>
      <c r="O354" s="51"/>
      <c r="P354" s="51" t="s">
        <v>12</v>
      </c>
      <c r="Q354" s="49">
        <f>SUM(Q349:Q353)</f>
        <v>0</v>
      </c>
      <c r="R354" s="49">
        <f>SUM(R349:R353)</f>
        <v>0</v>
      </c>
    </row>
    <row r="356" spans="1:22" ht="25.5" x14ac:dyDescent="0.25">
      <c r="A356" s="32">
        <v>60</v>
      </c>
      <c r="B356" s="33" t="s">
        <v>262</v>
      </c>
      <c r="C356" s="35">
        <v>1</v>
      </c>
      <c r="D356" s="35"/>
      <c r="E356" s="18" t="s">
        <v>263</v>
      </c>
      <c r="F356" s="7"/>
      <c r="G356" s="44">
        <v>30</v>
      </c>
      <c r="H356" s="44">
        <v>10</v>
      </c>
      <c r="I356" s="45"/>
      <c r="J356" s="45"/>
      <c r="K356" s="45"/>
      <c r="L356" s="45"/>
      <c r="M356" s="45"/>
      <c r="N356" s="46"/>
      <c r="O356" s="48"/>
      <c r="P356" s="47">
        <f>O356*(1+N356)</f>
        <v>0</v>
      </c>
      <c r="Q356" s="47">
        <f>SUM(G356:G356)*O356</f>
        <v>0</v>
      </c>
      <c r="R356" s="47">
        <f>SUM(G356:G356)*P356</f>
        <v>0</v>
      </c>
      <c r="S356" s="47"/>
      <c r="T356" s="46"/>
      <c r="U356" s="46"/>
      <c r="V356" s="46"/>
    </row>
    <row r="357" spans="1:22" ht="38.25" x14ac:dyDescent="0.25">
      <c r="A357" s="32">
        <v>60</v>
      </c>
      <c r="B357" s="33" t="s">
        <v>262</v>
      </c>
      <c r="C357" s="35">
        <v>2</v>
      </c>
      <c r="D357" s="35"/>
      <c r="E357" s="18" t="s">
        <v>264</v>
      </c>
      <c r="F357" s="7"/>
      <c r="G357" s="44">
        <v>30</v>
      </c>
      <c r="H357" s="44">
        <v>10</v>
      </c>
      <c r="I357" s="45"/>
      <c r="J357" s="45"/>
      <c r="K357" s="45"/>
      <c r="L357" s="45"/>
      <c r="M357" s="45"/>
      <c r="N357" s="46"/>
      <c r="O357" s="48"/>
      <c r="P357" s="47">
        <f t="shared" ref="P357:P364" si="126">O357*(1+N357)</f>
        <v>0</v>
      </c>
      <c r="Q357" s="47">
        <f t="shared" ref="Q357:Q364" si="127">SUM(G357:G357)*O357</f>
        <v>0</v>
      </c>
      <c r="R357" s="47">
        <f t="shared" ref="R357:R364" si="128">SUM(G357:G357)*P357</f>
        <v>0</v>
      </c>
      <c r="S357" s="47"/>
      <c r="T357" s="46"/>
      <c r="U357" s="46"/>
      <c r="V357" s="46"/>
    </row>
    <row r="358" spans="1:22" ht="38.25" x14ac:dyDescent="0.25">
      <c r="A358" s="32">
        <v>60</v>
      </c>
      <c r="B358" s="33" t="s">
        <v>262</v>
      </c>
      <c r="C358" s="35">
        <v>3</v>
      </c>
      <c r="D358" s="35"/>
      <c r="E358" s="18" t="s">
        <v>265</v>
      </c>
      <c r="F358" s="7"/>
      <c r="G358" s="44">
        <v>1000</v>
      </c>
      <c r="H358" s="44">
        <v>300</v>
      </c>
      <c r="I358" s="45"/>
      <c r="J358" s="45"/>
      <c r="K358" s="45"/>
      <c r="L358" s="45"/>
      <c r="M358" s="45"/>
      <c r="N358" s="46"/>
      <c r="O358" s="48"/>
      <c r="P358" s="47">
        <f t="shared" si="126"/>
        <v>0</v>
      </c>
      <c r="Q358" s="47">
        <f t="shared" si="127"/>
        <v>0</v>
      </c>
      <c r="R358" s="47">
        <f t="shared" si="128"/>
        <v>0</v>
      </c>
      <c r="S358" s="47"/>
      <c r="T358" s="46"/>
      <c r="U358" s="46"/>
      <c r="V358" s="46"/>
    </row>
    <row r="359" spans="1:22" ht="25.5" x14ac:dyDescent="0.25">
      <c r="A359" s="32">
        <v>60</v>
      </c>
      <c r="B359" s="33" t="s">
        <v>262</v>
      </c>
      <c r="C359" s="35">
        <v>4</v>
      </c>
      <c r="D359" s="35"/>
      <c r="E359" s="18" t="s">
        <v>266</v>
      </c>
      <c r="F359" s="7"/>
      <c r="G359" s="44">
        <v>3000</v>
      </c>
      <c r="H359" s="44">
        <v>1000</v>
      </c>
      <c r="I359" s="45"/>
      <c r="J359" s="45"/>
      <c r="K359" s="45"/>
      <c r="L359" s="45"/>
      <c r="M359" s="45"/>
      <c r="N359" s="46"/>
      <c r="O359" s="48"/>
      <c r="P359" s="47">
        <f t="shared" si="126"/>
        <v>0</v>
      </c>
      <c r="Q359" s="47">
        <f t="shared" si="127"/>
        <v>0</v>
      </c>
      <c r="R359" s="47">
        <f t="shared" si="128"/>
        <v>0</v>
      </c>
      <c r="S359" s="47"/>
      <c r="T359" s="46"/>
      <c r="U359" s="46"/>
      <c r="V359" s="46"/>
    </row>
    <row r="360" spans="1:22" x14ac:dyDescent="0.25">
      <c r="A360" s="32">
        <v>60</v>
      </c>
      <c r="B360" s="33" t="s">
        <v>262</v>
      </c>
      <c r="C360" s="35">
        <v>5</v>
      </c>
      <c r="D360" s="35"/>
      <c r="E360" s="18" t="s">
        <v>249</v>
      </c>
      <c r="F360" s="7"/>
      <c r="G360" s="44">
        <v>2000</v>
      </c>
      <c r="H360" s="44">
        <v>500</v>
      </c>
      <c r="I360" s="45"/>
      <c r="J360" s="45"/>
      <c r="K360" s="45"/>
      <c r="L360" s="45"/>
      <c r="M360" s="45"/>
      <c r="N360" s="46"/>
      <c r="O360" s="48"/>
      <c r="P360" s="47">
        <f t="shared" si="126"/>
        <v>0</v>
      </c>
      <c r="Q360" s="47">
        <f t="shared" si="127"/>
        <v>0</v>
      </c>
      <c r="R360" s="47">
        <f t="shared" si="128"/>
        <v>0</v>
      </c>
      <c r="S360" s="47"/>
      <c r="T360" s="46"/>
      <c r="U360" s="46"/>
      <c r="V360" s="46"/>
    </row>
    <row r="361" spans="1:22" ht="25.5" x14ac:dyDescent="0.25">
      <c r="A361" s="32">
        <v>60</v>
      </c>
      <c r="B361" s="33" t="s">
        <v>262</v>
      </c>
      <c r="C361" s="35">
        <v>6</v>
      </c>
      <c r="D361" s="35"/>
      <c r="E361" s="18" t="s">
        <v>267</v>
      </c>
      <c r="F361" s="7"/>
      <c r="G361" s="44">
        <v>300</v>
      </c>
      <c r="H361" s="44">
        <v>150</v>
      </c>
      <c r="I361" s="45"/>
      <c r="J361" s="45"/>
      <c r="K361" s="45"/>
      <c r="L361" s="45"/>
      <c r="M361" s="45"/>
      <c r="N361" s="46"/>
      <c r="O361" s="48"/>
      <c r="P361" s="47">
        <f t="shared" si="126"/>
        <v>0</v>
      </c>
      <c r="Q361" s="47">
        <f t="shared" si="127"/>
        <v>0</v>
      </c>
      <c r="R361" s="47">
        <f t="shared" si="128"/>
        <v>0</v>
      </c>
      <c r="S361" s="47"/>
      <c r="T361" s="46"/>
      <c r="U361" s="46"/>
      <c r="V361" s="46"/>
    </row>
    <row r="362" spans="1:22" ht="25.5" x14ac:dyDescent="0.25">
      <c r="A362" s="32">
        <v>60</v>
      </c>
      <c r="B362" s="33" t="s">
        <v>262</v>
      </c>
      <c r="C362" s="35">
        <v>7</v>
      </c>
      <c r="D362" s="35"/>
      <c r="E362" s="18" t="s">
        <v>268</v>
      </c>
      <c r="F362" s="7"/>
      <c r="G362" s="44">
        <v>30</v>
      </c>
      <c r="H362" s="44">
        <v>10</v>
      </c>
      <c r="I362" s="45"/>
      <c r="J362" s="45"/>
      <c r="K362" s="45"/>
      <c r="L362" s="45"/>
      <c r="M362" s="45"/>
      <c r="N362" s="46"/>
      <c r="O362" s="48"/>
      <c r="P362" s="47">
        <f t="shared" si="126"/>
        <v>0</v>
      </c>
      <c r="Q362" s="47">
        <f t="shared" si="127"/>
        <v>0</v>
      </c>
      <c r="R362" s="47">
        <f t="shared" si="128"/>
        <v>0</v>
      </c>
      <c r="S362" s="47"/>
      <c r="T362" s="46"/>
      <c r="U362" s="46"/>
      <c r="V362" s="46"/>
    </row>
    <row r="363" spans="1:22" ht="25.5" x14ac:dyDescent="0.25">
      <c r="A363" s="32">
        <v>60</v>
      </c>
      <c r="B363" s="33" t="s">
        <v>262</v>
      </c>
      <c r="C363" s="35">
        <v>8</v>
      </c>
      <c r="D363" s="35"/>
      <c r="E363" s="18" t="s">
        <v>251</v>
      </c>
      <c r="F363" s="7"/>
      <c r="G363" s="44">
        <v>7</v>
      </c>
      <c r="H363" s="44">
        <v>3</v>
      </c>
      <c r="I363" s="45"/>
      <c r="J363" s="45"/>
      <c r="K363" s="45"/>
      <c r="L363" s="45"/>
      <c r="M363" s="45"/>
      <c r="N363" s="46"/>
      <c r="O363" s="48"/>
      <c r="P363" s="47">
        <f t="shared" si="126"/>
        <v>0</v>
      </c>
      <c r="Q363" s="47">
        <f t="shared" si="127"/>
        <v>0</v>
      </c>
      <c r="R363" s="47">
        <f t="shared" si="128"/>
        <v>0</v>
      </c>
      <c r="S363" s="47"/>
      <c r="T363" s="46"/>
      <c r="U363" s="46"/>
      <c r="V363" s="46"/>
    </row>
    <row r="364" spans="1:22" ht="25.5" x14ac:dyDescent="0.25">
      <c r="A364" s="32">
        <v>60</v>
      </c>
      <c r="B364" s="33" t="s">
        <v>262</v>
      </c>
      <c r="C364" s="35">
        <v>9</v>
      </c>
      <c r="D364" s="35"/>
      <c r="E364" s="18" t="s">
        <v>269</v>
      </c>
      <c r="F364" s="7"/>
      <c r="G364" s="44">
        <v>50</v>
      </c>
      <c r="H364" s="44">
        <v>20</v>
      </c>
      <c r="I364" s="45"/>
      <c r="J364" s="45"/>
      <c r="K364" s="45"/>
      <c r="L364" s="45"/>
      <c r="M364" s="45"/>
      <c r="N364" s="46"/>
      <c r="O364" s="48"/>
      <c r="P364" s="47">
        <f t="shared" si="126"/>
        <v>0</v>
      </c>
      <c r="Q364" s="47">
        <f t="shared" si="127"/>
        <v>0</v>
      </c>
      <c r="R364" s="47">
        <f t="shared" si="128"/>
        <v>0</v>
      </c>
      <c r="S364" s="47"/>
      <c r="T364" s="46"/>
      <c r="U364" s="46"/>
      <c r="V364" s="46"/>
    </row>
    <row r="365" spans="1:22" ht="25.5" x14ac:dyDescent="0.25">
      <c r="A365" s="32">
        <v>60</v>
      </c>
      <c r="B365" s="33" t="s">
        <v>262</v>
      </c>
      <c r="C365" s="35"/>
      <c r="D365" s="35"/>
      <c r="E365" s="18" t="s">
        <v>38</v>
      </c>
      <c r="F365" s="18"/>
      <c r="G365" s="50"/>
      <c r="H365" s="50"/>
      <c r="I365" s="45"/>
      <c r="J365" s="45"/>
      <c r="K365" s="45"/>
      <c r="L365" s="45"/>
      <c r="M365" s="45"/>
      <c r="N365" s="46"/>
      <c r="O365" s="48"/>
      <c r="P365" s="47"/>
      <c r="Q365" s="50"/>
      <c r="R365" s="50"/>
      <c r="S365" s="47"/>
      <c r="T365" s="46"/>
      <c r="U365" s="46"/>
      <c r="V365" s="46"/>
    </row>
    <row r="366" spans="1:22" ht="15" customHeight="1" x14ac:dyDescent="0.25">
      <c r="A366" s="51"/>
      <c r="B366" s="51"/>
      <c r="C366" s="51"/>
      <c r="D366" s="51"/>
      <c r="E366" s="51"/>
      <c r="F366" s="51"/>
      <c r="G366" s="51"/>
      <c r="H366" s="51"/>
      <c r="I366" s="51"/>
      <c r="J366" s="51"/>
      <c r="K366" s="51"/>
      <c r="L366" s="51"/>
      <c r="M366" s="51"/>
      <c r="N366" s="51"/>
      <c r="O366" s="51"/>
      <c r="P366" s="51" t="s">
        <v>12</v>
      </c>
      <c r="Q366" s="49">
        <f>SUM(Q356:Q365)</f>
        <v>0</v>
      </c>
      <c r="R366" s="49">
        <f>SUM(R356:R365)</f>
        <v>0</v>
      </c>
    </row>
    <row r="368" spans="1:22" ht="25.5" x14ac:dyDescent="0.25">
      <c r="A368" s="32">
        <v>61</v>
      </c>
      <c r="B368" s="42" t="s">
        <v>270</v>
      </c>
      <c r="C368" s="21">
        <v>1</v>
      </c>
      <c r="D368" s="21"/>
      <c r="E368" s="18" t="s">
        <v>271</v>
      </c>
      <c r="F368" s="19"/>
      <c r="G368" s="44">
        <v>800</v>
      </c>
      <c r="H368" s="44">
        <v>200</v>
      </c>
      <c r="I368" s="45"/>
      <c r="J368" s="45"/>
      <c r="K368" s="45"/>
      <c r="L368" s="45"/>
      <c r="M368" s="45"/>
      <c r="N368" s="46"/>
      <c r="O368" s="48"/>
      <c r="P368" s="47">
        <f t="shared" ref="P368" si="129">O368*(1+N368)</f>
        <v>0</v>
      </c>
      <c r="Q368" s="47">
        <f>SUM(G368:G368)*O368</f>
        <v>0</v>
      </c>
      <c r="R368" s="47">
        <f>SUM(G368:G368)*P368</f>
        <v>0</v>
      </c>
      <c r="S368" s="47"/>
      <c r="T368" s="46"/>
      <c r="U368" s="46"/>
      <c r="V368" s="46"/>
    </row>
    <row r="369" spans="1:22" ht="63.75" x14ac:dyDescent="0.25">
      <c r="A369" s="32">
        <v>61</v>
      </c>
      <c r="B369" s="42" t="s">
        <v>270</v>
      </c>
      <c r="C369" s="21">
        <v>2</v>
      </c>
      <c r="D369" s="21"/>
      <c r="E369" s="18" t="s">
        <v>272</v>
      </c>
      <c r="F369" s="19"/>
      <c r="G369" s="44">
        <v>80</v>
      </c>
      <c r="H369" s="44">
        <v>20</v>
      </c>
      <c r="I369" s="45"/>
      <c r="J369" s="45"/>
      <c r="K369" s="45"/>
      <c r="L369" s="45"/>
      <c r="M369" s="45"/>
      <c r="N369" s="46"/>
      <c r="O369" s="48"/>
      <c r="P369" s="47">
        <f t="shared" ref="P369:P370" si="130">O369*(1+N369)</f>
        <v>0</v>
      </c>
      <c r="Q369" s="47">
        <f t="shared" ref="Q369:Q370" si="131">SUM(G369:G369)*O369</f>
        <v>0</v>
      </c>
      <c r="R369" s="47">
        <f t="shared" ref="R369:R370" si="132">SUM(G369:G369)*P369</f>
        <v>0</v>
      </c>
      <c r="S369" s="47"/>
      <c r="T369" s="46"/>
      <c r="U369" s="46"/>
      <c r="V369" s="46"/>
    </row>
    <row r="370" spans="1:22" ht="25.5" x14ac:dyDescent="0.25">
      <c r="A370" s="32">
        <v>61</v>
      </c>
      <c r="B370" s="42" t="s">
        <v>270</v>
      </c>
      <c r="C370" s="21">
        <v>3</v>
      </c>
      <c r="D370" s="21"/>
      <c r="E370" s="18" t="s">
        <v>273</v>
      </c>
      <c r="F370" s="19"/>
      <c r="G370" s="44">
        <v>12</v>
      </c>
      <c r="H370" s="44">
        <v>6</v>
      </c>
      <c r="I370" s="45"/>
      <c r="J370" s="45"/>
      <c r="K370" s="45"/>
      <c r="L370" s="45"/>
      <c r="M370" s="45"/>
      <c r="N370" s="46"/>
      <c r="O370" s="48"/>
      <c r="P370" s="47">
        <f t="shared" si="130"/>
        <v>0</v>
      </c>
      <c r="Q370" s="47">
        <f t="shared" si="131"/>
        <v>0</v>
      </c>
      <c r="R370" s="47">
        <f t="shared" si="132"/>
        <v>0</v>
      </c>
      <c r="S370" s="47"/>
      <c r="T370" s="46"/>
      <c r="U370" s="46"/>
      <c r="V370" s="46"/>
    </row>
    <row r="371" spans="1:22" ht="25.5" x14ac:dyDescent="0.25">
      <c r="A371" s="32">
        <v>61</v>
      </c>
      <c r="B371" s="42" t="s">
        <v>270</v>
      </c>
      <c r="C371" s="21"/>
      <c r="D371" s="21"/>
      <c r="E371" s="19" t="s">
        <v>38</v>
      </c>
      <c r="F371" s="19"/>
      <c r="G371" s="50"/>
      <c r="H371" s="50"/>
      <c r="I371" s="45"/>
      <c r="J371" s="45"/>
      <c r="K371" s="45"/>
      <c r="L371" s="45"/>
      <c r="M371" s="45"/>
      <c r="N371" s="46"/>
      <c r="O371" s="48"/>
      <c r="P371" s="47"/>
      <c r="Q371" s="50"/>
      <c r="R371" s="50"/>
      <c r="S371" s="47"/>
      <c r="T371" s="46"/>
      <c r="U371" s="46"/>
      <c r="V371" s="46"/>
    </row>
    <row r="372" spans="1:22" ht="15" customHeight="1" x14ac:dyDescent="0.25">
      <c r="A372" s="51"/>
      <c r="B372" s="51"/>
      <c r="C372" s="51"/>
      <c r="D372" s="51"/>
      <c r="E372" s="51"/>
      <c r="F372" s="51"/>
      <c r="G372" s="51"/>
      <c r="H372" s="51"/>
      <c r="I372" s="51"/>
      <c r="J372" s="51"/>
      <c r="K372" s="51"/>
      <c r="L372" s="51"/>
      <c r="M372" s="51"/>
      <c r="N372" s="51"/>
      <c r="O372" s="51"/>
      <c r="P372" s="51" t="s">
        <v>12</v>
      </c>
      <c r="Q372" s="49">
        <f>SUM(Q368:Q370)</f>
        <v>0</v>
      </c>
      <c r="R372" s="49">
        <f>SUM(R368:R370)</f>
        <v>0</v>
      </c>
    </row>
    <row r="374" spans="1:22" x14ac:dyDescent="0.25">
      <c r="A374" s="52">
        <v>62</v>
      </c>
      <c r="B374" s="34" t="s">
        <v>274</v>
      </c>
      <c r="C374" s="36">
        <v>1</v>
      </c>
      <c r="D374" s="36"/>
      <c r="E374" s="18" t="s">
        <v>275</v>
      </c>
      <c r="F374" s="18"/>
      <c r="G374" s="44">
        <v>800</v>
      </c>
      <c r="H374" s="44">
        <v>100</v>
      </c>
      <c r="I374" s="45"/>
      <c r="J374" s="45"/>
      <c r="K374" s="45"/>
      <c r="L374" s="45"/>
      <c r="M374" s="45"/>
      <c r="N374" s="46"/>
      <c r="O374" s="48"/>
      <c r="P374" s="47">
        <f t="shared" ref="P374" si="133">O374*(1+N374)</f>
        <v>0</v>
      </c>
      <c r="Q374" s="47">
        <f>SUM(G374:G374)*O374</f>
        <v>0</v>
      </c>
      <c r="R374" s="47">
        <f>SUM(G374:G374)*P374</f>
        <v>0</v>
      </c>
      <c r="S374" s="47"/>
      <c r="T374" s="46"/>
      <c r="U374" s="46"/>
      <c r="V374" s="46"/>
    </row>
    <row r="375" spans="1:22" ht="25.5" x14ac:dyDescent="0.25">
      <c r="A375" s="52">
        <v>62</v>
      </c>
      <c r="B375" s="34" t="s">
        <v>274</v>
      </c>
      <c r="C375" s="36">
        <v>2</v>
      </c>
      <c r="D375" s="36"/>
      <c r="E375" s="18" t="s">
        <v>273</v>
      </c>
      <c r="F375" s="18"/>
      <c r="G375" s="44">
        <v>12</v>
      </c>
      <c r="H375" s="44">
        <v>6</v>
      </c>
      <c r="I375" s="45"/>
      <c r="J375" s="45"/>
      <c r="K375" s="45"/>
      <c r="L375" s="45"/>
      <c r="M375" s="45"/>
      <c r="N375" s="46"/>
      <c r="O375" s="48"/>
      <c r="P375" s="47">
        <f t="shared" ref="P375" si="134">O375*(1+N375)</f>
        <v>0</v>
      </c>
      <c r="Q375" s="47">
        <f>SUM(G375:G375)*O375</f>
        <v>0</v>
      </c>
      <c r="R375" s="47">
        <f>SUM(G375:G375)*P375</f>
        <v>0</v>
      </c>
      <c r="S375" s="47"/>
      <c r="T375" s="46"/>
      <c r="U375" s="46"/>
      <c r="V375" s="46"/>
    </row>
    <row r="376" spans="1:22" ht="25.5" x14ac:dyDescent="0.25">
      <c r="A376" s="52">
        <v>62</v>
      </c>
      <c r="B376" s="34" t="s">
        <v>274</v>
      </c>
      <c r="C376" s="36"/>
      <c r="D376" s="36"/>
      <c r="E376" s="18" t="s">
        <v>38</v>
      </c>
      <c r="F376" s="18"/>
      <c r="G376" s="50"/>
      <c r="H376" s="50"/>
      <c r="I376" s="45"/>
      <c r="J376" s="45"/>
      <c r="K376" s="45"/>
      <c r="L376" s="45"/>
      <c r="M376" s="45"/>
      <c r="N376" s="46"/>
      <c r="O376" s="48"/>
      <c r="P376" s="47"/>
      <c r="Q376" s="50"/>
      <c r="R376" s="50"/>
      <c r="S376" s="47"/>
      <c r="T376" s="46"/>
      <c r="U376" s="46"/>
      <c r="V376" s="46"/>
    </row>
    <row r="377" spans="1:22" ht="15" customHeight="1" x14ac:dyDescent="0.25">
      <c r="A377" s="51"/>
      <c r="B377" s="51"/>
      <c r="C377" s="51"/>
      <c r="D377" s="51"/>
      <c r="E377" s="51"/>
      <c r="F377" s="51"/>
      <c r="G377" s="51"/>
      <c r="H377" s="51"/>
      <c r="I377" s="51"/>
      <c r="J377" s="51"/>
      <c r="K377" s="51"/>
      <c r="L377" s="51"/>
      <c r="M377" s="51"/>
      <c r="N377" s="51"/>
      <c r="O377" s="51"/>
      <c r="P377" s="51" t="s">
        <v>12</v>
      </c>
      <c r="Q377" s="49">
        <f>SUM(Q374:Q376)</f>
        <v>0</v>
      </c>
      <c r="R377" s="49">
        <f>SUM(R374:R376)</f>
        <v>0</v>
      </c>
    </row>
    <row r="378" spans="1:22" s="4" customFormat="1" x14ac:dyDescent="0.25">
      <c r="A378" s="12"/>
      <c r="B378" s="12"/>
      <c r="C378" s="12"/>
      <c r="D378" s="12"/>
      <c r="E378" s="16"/>
      <c r="F378" s="16"/>
      <c r="G378" s="13"/>
      <c r="H378" s="13"/>
      <c r="I378" s="12"/>
      <c r="J378" s="12"/>
      <c r="K378" s="12"/>
      <c r="L378" s="12"/>
      <c r="M378" s="12"/>
      <c r="N378" s="12"/>
      <c r="O378" s="12"/>
      <c r="P378" s="12"/>
      <c r="Q378" s="12"/>
      <c r="R378" s="12"/>
      <c r="S378" s="12"/>
      <c r="T378" s="12"/>
      <c r="U378" s="12"/>
      <c r="V378" s="12"/>
    </row>
    <row r="379" spans="1:22" s="4" customFormat="1" ht="51" x14ac:dyDescent="0.25">
      <c r="A379" s="33">
        <v>63</v>
      </c>
      <c r="B379" s="33" t="s">
        <v>750</v>
      </c>
      <c r="C379" s="36">
        <v>1</v>
      </c>
      <c r="D379" s="36"/>
      <c r="E379" s="18" t="s">
        <v>748</v>
      </c>
      <c r="F379" s="18"/>
      <c r="G379" s="20">
        <v>100</v>
      </c>
      <c r="H379" s="20"/>
      <c r="I379" s="27"/>
      <c r="J379" s="27"/>
      <c r="K379" s="27"/>
      <c r="L379" s="27"/>
      <c r="M379" s="27"/>
      <c r="N379" s="28"/>
      <c r="O379" s="29"/>
      <c r="P379" s="30">
        <f t="shared" ref="P379" si="135">O379*(1+N379)</f>
        <v>0</v>
      </c>
      <c r="Q379" s="30">
        <f>SUM(G379:G379)*O379</f>
        <v>0</v>
      </c>
      <c r="R379" s="30">
        <f>SUM(G379:G379)*P379</f>
        <v>0</v>
      </c>
      <c r="S379" s="30"/>
      <c r="T379" s="28"/>
      <c r="U379" s="28"/>
      <c r="V379" s="28"/>
    </row>
    <row r="380" spans="1:22" s="4" customFormat="1" ht="51" x14ac:dyDescent="0.25">
      <c r="A380" s="33">
        <v>63</v>
      </c>
      <c r="B380" s="33" t="s">
        <v>750</v>
      </c>
      <c r="C380" s="36">
        <v>2</v>
      </c>
      <c r="D380" s="36"/>
      <c r="E380" s="18" t="s">
        <v>749</v>
      </c>
      <c r="F380" s="18"/>
      <c r="G380" s="20">
        <v>40</v>
      </c>
      <c r="H380" s="20"/>
      <c r="I380" s="27"/>
      <c r="J380" s="27"/>
      <c r="K380" s="27"/>
      <c r="L380" s="27"/>
      <c r="M380" s="27"/>
      <c r="N380" s="28"/>
      <c r="O380" s="29"/>
      <c r="P380" s="30">
        <f t="shared" ref="P380" si="136">O380*(1+N380)</f>
        <v>0</v>
      </c>
      <c r="Q380" s="30">
        <f>SUM(G380:G380)*O380</f>
        <v>0</v>
      </c>
      <c r="R380" s="30">
        <f>SUM(G380:G380)*P380</f>
        <v>0</v>
      </c>
      <c r="S380" s="30"/>
      <c r="T380" s="28"/>
      <c r="U380" s="28"/>
      <c r="V380" s="28"/>
    </row>
    <row r="381" spans="1:22" s="4" customFormat="1" ht="50.25" customHeight="1" x14ac:dyDescent="0.25">
      <c r="A381" s="33">
        <v>63</v>
      </c>
      <c r="B381" s="33" t="s">
        <v>750</v>
      </c>
      <c r="C381" s="36"/>
      <c r="D381" s="36"/>
      <c r="E381" s="18" t="s">
        <v>38</v>
      </c>
      <c r="F381" s="18"/>
      <c r="G381" s="78"/>
      <c r="H381" s="78"/>
      <c r="I381" s="27"/>
      <c r="J381" s="27"/>
      <c r="K381" s="27"/>
      <c r="L381" s="27"/>
      <c r="M381" s="27"/>
      <c r="N381" s="28"/>
      <c r="O381" s="29"/>
      <c r="P381" s="30"/>
      <c r="Q381" s="78"/>
      <c r="R381" s="78"/>
      <c r="S381" s="30"/>
      <c r="T381" s="28"/>
      <c r="U381" s="28"/>
      <c r="V381" s="28"/>
    </row>
    <row r="382" spans="1:22" ht="15" customHeight="1" x14ac:dyDescent="0.25">
      <c r="A382" s="51"/>
      <c r="B382" s="51"/>
      <c r="C382" s="51"/>
      <c r="D382" s="51"/>
      <c r="E382" s="51"/>
      <c r="F382" s="51"/>
      <c r="G382" s="51"/>
      <c r="H382" s="51"/>
      <c r="I382" s="51"/>
      <c r="J382" s="51"/>
      <c r="K382" s="51"/>
      <c r="L382" s="51"/>
      <c r="M382" s="51"/>
      <c r="N382" s="51"/>
      <c r="O382" s="51"/>
      <c r="P382" s="51" t="s">
        <v>12</v>
      </c>
      <c r="Q382" s="49">
        <f>SUM(Q379:Q380)</f>
        <v>0</v>
      </c>
      <c r="R382" s="49">
        <f>SUM(R379:R380)</f>
        <v>0</v>
      </c>
    </row>
    <row r="383" spans="1:22" s="4" customFormat="1" x14ac:dyDescent="0.25">
      <c r="A383" s="12"/>
      <c r="B383" s="12"/>
      <c r="C383" s="12"/>
      <c r="D383" s="12"/>
      <c r="E383" s="16"/>
      <c r="F383" s="16"/>
      <c r="G383" s="13"/>
      <c r="H383" s="13"/>
      <c r="I383" s="12"/>
      <c r="J383" s="12"/>
      <c r="K383" s="12"/>
      <c r="L383" s="12"/>
      <c r="M383" s="12"/>
      <c r="N383" s="12"/>
      <c r="O383" s="12"/>
      <c r="P383" s="12"/>
      <c r="Q383" s="12"/>
      <c r="R383" s="12"/>
      <c r="S383" s="12"/>
      <c r="T383" s="12"/>
      <c r="U383" s="12"/>
      <c r="V383" s="12"/>
    </row>
    <row r="384" spans="1:22" ht="25.5" x14ac:dyDescent="0.25">
      <c r="A384" s="32">
        <v>64</v>
      </c>
      <c r="B384" s="33" t="s">
        <v>276</v>
      </c>
      <c r="C384" s="36">
        <v>1</v>
      </c>
      <c r="D384" s="36"/>
      <c r="E384" s="18" t="s">
        <v>277</v>
      </c>
      <c r="F384" s="18"/>
      <c r="G384" s="44">
        <v>5</v>
      </c>
      <c r="H384" s="44"/>
      <c r="I384" s="45"/>
      <c r="J384" s="45"/>
      <c r="K384" s="45"/>
      <c r="L384" s="45"/>
      <c r="M384" s="45"/>
      <c r="N384" s="46"/>
      <c r="O384" s="48"/>
      <c r="P384" s="47">
        <f t="shared" ref="P384" si="137">O384*(1+N384)</f>
        <v>0</v>
      </c>
      <c r="Q384" s="47">
        <f>SUM(G384:G384)*O384</f>
        <v>0</v>
      </c>
      <c r="R384" s="47">
        <f>SUM(G384:G384)*P384</f>
        <v>0</v>
      </c>
      <c r="S384" s="47"/>
      <c r="T384" s="46"/>
      <c r="U384" s="46"/>
      <c r="V384" s="46"/>
    </row>
    <row r="385" spans="1:22" ht="38.25" x14ac:dyDescent="0.25">
      <c r="A385" s="32">
        <v>64</v>
      </c>
      <c r="B385" s="33" t="s">
        <v>276</v>
      </c>
      <c r="C385" s="36">
        <v>2</v>
      </c>
      <c r="D385" s="36"/>
      <c r="E385" s="18" t="s">
        <v>278</v>
      </c>
      <c r="F385" s="18"/>
      <c r="G385" s="44">
        <v>5</v>
      </c>
      <c r="H385" s="44"/>
      <c r="I385" s="45"/>
      <c r="J385" s="45"/>
      <c r="K385" s="45"/>
      <c r="L385" s="45"/>
      <c r="M385" s="45"/>
      <c r="N385" s="46"/>
      <c r="O385" s="48"/>
      <c r="P385" s="47">
        <f t="shared" ref="P385:P387" si="138">O385*(1+N385)</f>
        <v>0</v>
      </c>
      <c r="Q385" s="47">
        <f t="shared" ref="Q385:Q387" si="139">SUM(G385:G385)*O385</f>
        <v>0</v>
      </c>
      <c r="R385" s="47">
        <f t="shared" ref="R385:R387" si="140">SUM(G385:G385)*P385</f>
        <v>0</v>
      </c>
      <c r="S385" s="47"/>
      <c r="T385" s="46"/>
      <c r="U385" s="46"/>
      <c r="V385" s="46"/>
    </row>
    <row r="386" spans="1:22" x14ac:dyDescent="0.25">
      <c r="A386" s="32">
        <v>64</v>
      </c>
      <c r="B386" s="33" t="s">
        <v>276</v>
      </c>
      <c r="C386" s="36">
        <v>3</v>
      </c>
      <c r="D386" s="36"/>
      <c r="E386" s="18" t="s">
        <v>279</v>
      </c>
      <c r="F386" s="18"/>
      <c r="G386" s="44">
        <v>5</v>
      </c>
      <c r="H386" s="44"/>
      <c r="I386" s="45"/>
      <c r="J386" s="45"/>
      <c r="K386" s="45"/>
      <c r="L386" s="45"/>
      <c r="M386" s="45"/>
      <c r="N386" s="46"/>
      <c r="O386" s="48"/>
      <c r="P386" s="47">
        <f t="shared" si="138"/>
        <v>0</v>
      </c>
      <c r="Q386" s="47">
        <f t="shared" si="139"/>
        <v>0</v>
      </c>
      <c r="R386" s="47">
        <f t="shared" si="140"/>
        <v>0</v>
      </c>
      <c r="S386" s="47"/>
      <c r="T386" s="46"/>
      <c r="U386" s="46"/>
      <c r="V386" s="46"/>
    </row>
    <row r="387" spans="1:22" x14ac:dyDescent="0.25">
      <c r="A387" s="32">
        <v>64</v>
      </c>
      <c r="B387" s="33" t="s">
        <v>276</v>
      </c>
      <c r="C387" s="36">
        <v>4</v>
      </c>
      <c r="D387" s="36"/>
      <c r="E387" s="18" t="s">
        <v>280</v>
      </c>
      <c r="F387" s="18"/>
      <c r="G387" s="44">
        <v>5</v>
      </c>
      <c r="H387" s="44"/>
      <c r="I387" s="45"/>
      <c r="J387" s="45"/>
      <c r="K387" s="45"/>
      <c r="L387" s="45"/>
      <c r="M387" s="45"/>
      <c r="N387" s="46"/>
      <c r="O387" s="48"/>
      <c r="P387" s="47">
        <f t="shared" si="138"/>
        <v>0</v>
      </c>
      <c r="Q387" s="47">
        <f t="shared" si="139"/>
        <v>0</v>
      </c>
      <c r="R387" s="47">
        <f t="shared" si="140"/>
        <v>0</v>
      </c>
      <c r="S387" s="47"/>
      <c r="T387" s="46"/>
      <c r="U387" s="46"/>
      <c r="V387" s="46"/>
    </row>
    <row r="388" spans="1:22" ht="25.5" x14ac:dyDescent="0.25">
      <c r="A388" s="32">
        <v>64</v>
      </c>
      <c r="B388" s="33" t="s">
        <v>276</v>
      </c>
      <c r="C388" s="36"/>
      <c r="D388" s="36"/>
      <c r="E388" s="18" t="s">
        <v>38</v>
      </c>
      <c r="F388" s="18"/>
      <c r="G388" s="50"/>
      <c r="H388" s="50"/>
      <c r="I388" s="45"/>
      <c r="J388" s="45"/>
      <c r="K388" s="45"/>
      <c r="L388" s="45"/>
      <c r="M388" s="45"/>
      <c r="N388" s="46"/>
      <c r="O388" s="48"/>
      <c r="P388" s="47"/>
      <c r="Q388" s="50"/>
      <c r="R388" s="50"/>
      <c r="S388" s="47"/>
      <c r="T388" s="46"/>
      <c r="U388" s="46"/>
      <c r="V388" s="46"/>
    </row>
    <row r="389" spans="1:22" ht="15" customHeight="1" x14ac:dyDescent="0.25">
      <c r="A389" s="51"/>
      <c r="B389" s="51"/>
      <c r="C389" s="51"/>
      <c r="D389" s="51"/>
      <c r="E389" s="51"/>
      <c r="F389" s="51"/>
      <c r="G389" s="51"/>
      <c r="H389" s="51"/>
      <c r="I389" s="51"/>
      <c r="J389" s="51"/>
      <c r="K389" s="51"/>
      <c r="L389" s="51"/>
      <c r="M389" s="51"/>
      <c r="N389" s="51"/>
      <c r="O389" s="51"/>
      <c r="P389" s="51" t="s">
        <v>12</v>
      </c>
      <c r="Q389" s="49">
        <f>SUM(Q384:Q388)</f>
        <v>0</v>
      </c>
      <c r="R389" s="49">
        <f>SUM(R384:R388)</f>
        <v>0</v>
      </c>
    </row>
    <row r="390" spans="1:22" s="4" customFormat="1" x14ac:dyDescent="0.25">
      <c r="A390" s="12"/>
      <c r="B390" s="12"/>
      <c r="C390" s="12"/>
      <c r="D390" s="12"/>
      <c r="E390" s="16"/>
      <c r="F390" s="16"/>
      <c r="G390" s="13"/>
      <c r="H390" s="13"/>
      <c r="I390" s="12"/>
      <c r="J390" s="12"/>
      <c r="K390" s="12"/>
      <c r="L390" s="12"/>
      <c r="M390" s="12"/>
      <c r="N390" s="12"/>
      <c r="O390" s="12"/>
      <c r="P390" s="12"/>
      <c r="Q390" s="12"/>
      <c r="R390" s="12"/>
      <c r="S390" s="12"/>
      <c r="T390" s="12"/>
      <c r="U390" s="12"/>
      <c r="V390" s="12"/>
    </row>
    <row r="391" spans="1:22" x14ac:dyDescent="0.25">
      <c r="A391" s="33">
        <v>65</v>
      </c>
      <c r="B391" s="33" t="s">
        <v>281</v>
      </c>
      <c r="C391" s="36">
        <v>1</v>
      </c>
      <c r="D391" s="36"/>
      <c r="E391" s="18" t="s">
        <v>282</v>
      </c>
      <c r="F391" s="18"/>
      <c r="G391" s="44">
        <v>10</v>
      </c>
      <c r="H391" s="44"/>
      <c r="I391" s="45"/>
      <c r="J391" s="45"/>
      <c r="K391" s="45"/>
      <c r="L391" s="45"/>
      <c r="M391" s="45"/>
      <c r="N391" s="46"/>
      <c r="O391" s="48"/>
      <c r="P391" s="47">
        <f t="shared" ref="P391" si="141">O391*(1+N391)</f>
        <v>0</v>
      </c>
      <c r="Q391" s="47">
        <f>SUM(G391:G391)*O391</f>
        <v>0</v>
      </c>
      <c r="R391" s="47">
        <f>SUM(G391:G391)*P391</f>
        <v>0</v>
      </c>
      <c r="S391" s="47"/>
      <c r="T391" s="46"/>
      <c r="U391" s="46"/>
      <c r="V391" s="46"/>
    </row>
    <row r="392" spans="1:22" ht="25.5" x14ac:dyDescent="0.25">
      <c r="A392" s="33">
        <v>65</v>
      </c>
      <c r="B392" s="33" t="s">
        <v>281</v>
      </c>
      <c r="C392" s="36">
        <v>2</v>
      </c>
      <c r="D392" s="36"/>
      <c r="E392" s="18" t="s">
        <v>283</v>
      </c>
      <c r="F392" s="18"/>
      <c r="G392" s="44">
        <v>2</v>
      </c>
      <c r="H392" s="44"/>
      <c r="I392" s="45"/>
      <c r="J392" s="45"/>
      <c r="K392" s="45"/>
      <c r="L392" s="45"/>
      <c r="M392" s="45"/>
      <c r="N392" s="46"/>
      <c r="O392" s="48"/>
      <c r="P392" s="47">
        <f t="shared" ref="P392" si="142">O392*(1+N392)</f>
        <v>0</v>
      </c>
      <c r="Q392" s="47">
        <f>SUM(G392:G392)*O392</f>
        <v>0</v>
      </c>
      <c r="R392" s="47">
        <f>SUM(G392:G392)*P392</f>
        <v>0</v>
      </c>
      <c r="S392" s="47"/>
      <c r="T392" s="46"/>
      <c r="U392" s="46"/>
      <c r="V392" s="46"/>
    </row>
    <row r="393" spans="1:22" ht="25.5" x14ac:dyDescent="0.25">
      <c r="A393" s="33">
        <v>65</v>
      </c>
      <c r="B393" s="33" t="s">
        <v>281</v>
      </c>
      <c r="C393" s="36"/>
      <c r="D393" s="36"/>
      <c r="E393" s="18" t="s">
        <v>38</v>
      </c>
      <c r="F393" s="18"/>
      <c r="G393" s="50"/>
      <c r="H393" s="50"/>
      <c r="I393" s="45"/>
      <c r="J393" s="45"/>
      <c r="K393" s="45"/>
      <c r="L393" s="45"/>
      <c r="M393" s="45"/>
      <c r="N393" s="46"/>
      <c r="O393" s="48"/>
      <c r="P393" s="47"/>
      <c r="Q393" s="50"/>
      <c r="R393" s="50"/>
      <c r="S393" s="47"/>
      <c r="T393" s="46"/>
      <c r="U393" s="46"/>
      <c r="V393" s="46"/>
    </row>
    <row r="394" spans="1:22" ht="15" customHeight="1" x14ac:dyDescent="0.25">
      <c r="A394" s="51"/>
      <c r="B394" s="51"/>
      <c r="C394" s="51"/>
      <c r="D394" s="51"/>
      <c r="E394" s="51"/>
      <c r="F394" s="51"/>
      <c r="G394" s="51"/>
      <c r="H394" s="51"/>
      <c r="I394" s="51"/>
      <c r="J394" s="51"/>
      <c r="K394" s="51"/>
      <c r="L394" s="51"/>
      <c r="M394" s="51"/>
      <c r="N394" s="51"/>
      <c r="O394" s="51"/>
      <c r="P394" s="51" t="s">
        <v>12</v>
      </c>
      <c r="Q394" s="49">
        <f>SUM(Q391:Q393)</f>
        <v>0</v>
      </c>
      <c r="R394" s="49">
        <f>SUM(R391:R393)</f>
        <v>0</v>
      </c>
    </row>
    <row r="396" spans="1:22" ht="25.5" x14ac:dyDescent="0.25">
      <c r="A396" s="33">
        <v>66</v>
      </c>
      <c r="B396" s="33" t="s">
        <v>284</v>
      </c>
      <c r="C396" s="36">
        <v>1</v>
      </c>
      <c r="D396" s="36"/>
      <c r="E396" s="18" t="s">
        <v>702</v>
      </c>
      <c r="F396" s="18"/>
      <c r="G396" s="44">
        <v>200</v>
      </c>
      <c r="H396" s="44"/>
      <c r="I396" s="45"/>
      <c r="J396" s="45"/>
      <c r="K396" s="45"/>
      <c r="L396" s="45"/>
      <c r="M396" s="45"/>
      <c r="N396" s="46"/>
      <c r="O396" s="48"/>
      <c r="P396" s="47">
        <f t="shared" ref="P396" si="143">O396*(1+N396)</f>
        <v>0</v>
      </c>
      <c r="Q396" s="47">
        <f>SUM(G396:G396)*O396</f>
        <v>0</v>
      </c>
      <c r="R396" s="47">
        <f>SUM(G396:G396)*P396</f>
        <v>0</v>
      </c>
      <c r="S396" s="47"/>
      <c r="T396" s="46"/>
      <c r="U396" s="46"/>
      <c r="V396" s="46"/>
    </row>
    <row r="397" spans="1:22" ht="25.5" x14ac:dyDescent="0.25">
      <c r="A397" s="33">
        <v>66</v>
      </c>
      <c r="B397" s="33" t="s">
        <v>284</v>
      </c>
      <c r="C397" s="36"/>
      <c r="D397" s="36"/>
      <c r="E397" s="18" t="s">
        <v>38</v>
      </c>
      <c r="F397" s="18"/>
      <c r="G397" s="50"/>
      <c r="H397" s="50"/>
      <c r="I397" s="45"/>
      <c r="J397" s="45"/>
      <c r="K397" s="45"/>
      <c r="L397" s="45"/>
      <c r="M397" s="45"/>
      <c r="N397" s="46"/>
      <c r="O397" s="48"/>
      <c r="P397" s="47"/>
      <c r="Q397" s="50"/>
      <c r="R397" s="50"/>
      <c r="S397" s="47"/>
      <c r="T397" s="46"/>
      <c r="U397" s="46"/>
      <c r="V397" s="46"/>
    </row>
    <row r="398" spans="1:22" ht="15" customHeight="1" x14ac:dyDescent="0.25">
      <c r="A398" s="51"/>
      <c r="B398" s="51"/>
      <c r="C398" s="51"/>
      <c r="D398" s="51"/>
      <c r="E398" s="51"/>
      <c r="F398" s="51"/>
      <c r="G398" s="51"/>
      <c r="H398" s="51"/>
      <c r="I398" s="51"/>
      <c r="J398" s="51"/>
      <c r="K398" s="51"/>
      <c r="L398" s="51"/>
      <c r="M398" s="51"/>
      <c r="N398" s="51"/>
      <c r="O398" s="51"/>
      <c r="P398" s="51" t="s">
        <v>12</v>
      </c>
      <c r="Q398" s="49">
        <f>SUM(Q396:Q396)</f>
        <v>0</v>
      </c>
      <c r="R398" s="49">
        <f>SUM(R396:R396)</f>
        <v>0</v>
      </c>
    </row>
    <row r="400" spans="1:22" ht="25.5" x14ac:dyDescent="0.25">
      <c r="A400" s="33">
        <v>67</v>
      </c>
      <c r="B400" s="33" t="s">
        <v>285</v>
      </c>
      <c r="C400" s="36">
        <v>1</v>
      </c>
      <c r="D400" s="36"/>
      <c r="E400" s="18" t="s">
        <v>286</v>
      </c>
      <c r="F400" s="18"/>
      <c r="G400" s="44">
        <v>10</v>
      </c>
      <c r="H400" s="44"/>
      <c r="I400" s="45"/>
      <c r="J400" s="45"/>
      <c r="K400" s="45"/>
      <c r="L400" s="45"/>
      <c r="M400" s="45"/>
      <c r="N400" s="46"/>
      <c r="O400" s="48"/>
      <c r="P400" s="47">
        <f t="shared" ref="P400:P401" si="144">O400*(1+N400)</f>
        <v>0</v>
      </c>
      <c r="Q400" s="47">
        <f>SUM(G400:G400)*O400</f>
        <v>0</v>
      </c>
      <c r="R400" s="47">
        <f>SUM(G400:G400)*P400</f>
        <v>0</v>
      </c>
      <c r="S400" s="47"/>
      <c r="T400" s="46"/>
      <c r="U400" s="46"/>
      <c r="V400" s="46"/>
    </row>
    <row r="401" spans="1:22" ht="25.5" x14ac:dyDescent="0.25">
      <c r="A401" s="33">
        <v>67</v>
      </c>
      <c r="B401" s="33" t="s">
        <v>285</v>
      </c>
      <c r="C401" s="36">
        <v>2</v>
      </c>
      <c r="D401" s="36"/>
      <c r="E401" s="18" t="s">
        <v>287</v>
      </c>
      <c r="F401" s="18"/>
      <c r="G401" s="44">
        <v>2</v>
      </c>
      <c r="H401" s="44"/>
      <c r="I401" s="45"/>
      <c r="J401" s="45"/>
      <c r="K401" s="45"/>
      <c r="L401" s="45"/>
      <c r="M401" s="45"/>
      <c r="N401" s="46"/>
      <c r="O401" s="48"/>
      <c r="P401" s="47">
        <f t="shared" si="144"/>
        <v>0</v>
      </c>
      <c r="Q401" s="47">
        <f>SUM(G401:G401)*O401</f>
        <v>0</v>
      </c>
      <c r="R401" s="47">
        <f>SUM(G401:G401)*P401</f>
        <v>0</v>
      </c>
      <c r="S401" s="47"/>
      <c r="T401" s="46"/>
      <c r="U401" s="46"/>
      <c r="V401" s="46"/>
    </row>
    <row r="402" spans="1:22" ht="25.5" x14ac:dyDescent="0.25">
      <c r="A402" s="33">
        <v>67</v>
      </c>
      <c r="B402" s="33" t="s">
        <v>285</v>
      </c>
      <c r="C402" s="36"/>
      <c r="D402" s="36"/>
      <c r="E402" s="18" t="s">
        <v>38</v>
      </c>
      <c r="F402" s="18"/>
      <c r="G402" s="50"/>
      <c r="H402" s="50"/>
      <c r="I402" s="45"/>
      <c r="J402" s="45"/>
      <c r="K402" s="45"/>
      <c r="L402" s="45"/>
      <c r="M402" s="45"/>
      <c r="N402" s="46"/>
      <c r="O402" s="48"/>
      <c r="P402" s="47"/>
      <c r="Q402" s="50"/>
      <c r="R402" s="50"/>
      <c r="S402" s="47"/>
      <c r="T402" s="46"/>
      <c r="U402" s="46"/>
      <c r="V402" s="46"/>
    </row>
    <row r="403" spans="1:22" ht="15" customHeight="1" x14ac:dyDescent="0.25">
      <c r="A403" s="51"/>
      <c r="B403" s="51"/>
      <c r="C403" s="51"/>
      <c r="D403" s="51"/>
      <c r="E403" s="51"/>
      <c r="F403" s="51"/>
      <c r="G403" s="51"/>
      <c r="H403" s="51"/>
      <c r="I403" s="51"/>
      <c r="J403" s="51"/>
      <c r="K403" s="51"/>
      <c r="L403" s="51"/>
      <c r="M403" s="51"/>
      <c r="N403" s="51"/>
      <c r="O403" s="51"/>
      <c r="P403" s="51" t="s">
        <v>12</v>
      </c>
      <c r="Q403" s="49">
        <f>SUM(Q400:Q402)</f>
        <v>0</v>
      </c>
      <c r="R403" s="49">
        <f>SUM(R400:R402)</f>
        <v>0</v>
      </c>
    </row>
    <row r="405" spans="1:22" ht="25.5" x14ac:dyDescent="0.25">
      <c r="A405" s="52">
        <v>68</v>
      </c>
      <c r="B405" s="33" t="s">
        <v>288</v>
      </c>
      <c r="C405" s="36">
        <v>1</v>
      </c>
      <c r="D405" s="53"/>
      <c r="E405" s="53" t="s">
        <v>289</v>
      </c>
      <c r="F405" s="53"/>
      <c r="G405" s="44">
        <v>1</v>
      </c>
      <c r="H405" s="44"/>
      <c r="I405" s="45"/>
      <c r="J405" s="45"/>
      <c r="K405" s="45"/>
      <c r="L405" s="45"/>
      <c r="M405" s="45"/>
      <c r="N405" s="46"/>
      <c r="O405" s="48"/>
      <c r="P405" s="47">
        <f>O405*(1+N405)</f>
        <v>0</v>
      </c>
      <c r="Q405" s="47">
        <f>SUM(G405:G405)*O405</f>
        <v>0</v>
      </c>
      <c r="R405" s="47">
        <f>SUM(G405:G405)*P405</f>
        <v>0</v>
      </c>
      <c r="S405" s="47"/>
      <c r="T405" s="46"/>
      <c r="U405" s="46"/>
      <c r="V405" s="46"/>
    </row>
    <row r="406" spans="1:22" x14ac:dyDescent="0.25">
      <c r="A406" s="52">
        <v>68</v>
      </c>
      <c r="B406" s="33" t="s">
        <v>288</v>
      </c>
      <c r="C406" s="36">
        <v>2</v>
      </c>
      <c r="D406" s="53"/>
      <c r="E406" s="53" t="s">
        <v>290</v>
      </c>
      <c r="F406" s="53"/>
      <c r="G406" s="44">
        <v>2</v>
      </c>
      <c r="H406" s="44"/>
      <c r="I406" s="45"/>
      <c r="J406" s="45"/>
      <c r="K406" s="45"/>
      <c r="L406" s="45"/>
      <c r="M406" s="45"/>
      <c r="N406" s="46"/>
      <c r="O406" s="48"/>
      <c r="P406" s="47">
        <f>O406*(1+N406)</f>
        <v>0</v>
      </c>
      <c r="Q406" s="47">
        <f>SUM(G406:G406)*O406</f>
        <v>0</v>
      </c>
      <c r="R406" s="47">
        <f>SUM(G406:G406)*P406</f>
        <v>0</v>
      </c>
      <c r="S406" s="47"/>
      <c r="T406" s="46"/>
      <c r="U406" s="46"/>
      <c r="V406" s="46"/>
    </row>
    <row r="407" spans="1:22" ht="25.5" x14ac:dyDescent="0.25">
      <c r="A407" s="52">
        <v>68</v>
      </c>
      <c r="B407" s="33" t="s">
        <v>288</v>
      </c>
      <c r="C407" s="36">
        <v>3</v>
      </c>
      <c r="D407" s="53"/>
      <c r="E407" s="53" t="s">
        <v>291</v>
      </c>
      <c r="F407" s="53"/>
      <c r="G407" s="44">
        <v>2</v>
      </c>
      <c r="H407" s="44"/>
      <c r="I407" s="45"/>
      <c r="J407" s="45"/>
      <c r="K407" s="45"/>
      <c r="L407" s="45"/>
      <c r="M407" s="45"/>
      <c r="N407" s="46"/>
      <c r="O407" s="48"/>
      <c r="P407" s="47">
        <f>O407*(1+N407)</f>
        <v>0</v>
      </c>
      <c r="Q407" s="47">
        <f>SUM(G407:G407)*O407</f>
        <v>0</v>
      </c>
      <c r="R407" s="47">
        <f>SUM(G407:G407)*P407</f>
        <v>0</v>
      </c>
      <c r="S407" s="47"/>
      <c r="T407" s="46"/>
      <c r="U407" s="46"/>
      <c r="V407" s="46"/>
    </row>
    <row r="408" spans="1:22" ht="25.5" x14ac:dyDescent="0.25">
      <c r="A408" s="52">
        <v>68</v>
      </c>
      <c r="B408" s="33" t="s">
        <v>288</v>
      </c>
      <c r="C408" s="36">
        <v>4</v>
      </c>
      <c r="D408" s="53"/>
      <c r="E408" s="53" t="s">
        <v>292</v>
      </c>
      <c r="F408" s="53"/>
      <c r="G408" s="44">
        <v>2</v>
      </c>
      <c r="H408" s="44"/>
      <c r="I408" s="45"/>
      <c r="J408" s="45"/>
      <c r="K408" s="45"/>
      <c r="L408" s="45"/>
      <c r="M408" s="45"/>
      <c r="N408" s="46"/>
      <c r="O408" s="48"/>
      <c r="P408" s="47">
        <f>O408*(1+N408)</f>
        <v>0</v>
      </c>
      <c r="Q408" s="47">
        <f>SUM(G408:G408)*O408</f>
        <v>0</v>
      </c>
      <c r="R408" s="47">
        <f>SUM(G408:G408)*P408</f>
        <v>0</v>
      </c>
      <c r="S408" s="47"/>
      <c r="T408" s="46"/>
      <c r="U408" s="46"/>
      <c r="V408" s="46"/>
    </row>
    <row r="409" spans="1:22" ht="25.5" x14ac:dyDescent="0.25">
      <c r="A409" s="52">
        <v>68</v>
      </c>
      <c r="B409" s="33" t="s">
        <v>288</v>
      </c>
      <c r="C409" s="35"/>
      <c r="D409" s="35"/>
      <c r="E409" s="53" t="s">
        <v>38</v>
      </c>
      <c r="F409" s="7"/>
      <c r="G409" s="50"/>
      <c r="H409" s="50"/>
      <c r="I409" s="45"/>
      <c r="J409" s="45"/>
      <c r="K409" s="45"/>
      <c r="L409" s="45"/>
      <c r="M409" s="45"/>
      <c r="N409" s="46"/>
      <c r="O409" s="48"/>
      <c r="P409" s="47"/>
      <c r="Q409" s="50"/>
      <c r="R409" s="50"/>
      <c r="S409" s="47"/>
      <c r="T409" s="46"/>
      <c r="U409" s="46"/>
      <c r="V409" s="46"/>
    </row>
    <row r="410" spans="1:22" x14ac:dyDescent="0.25">
      <c r="A410" s="51"/>
      <c r="B410" s="51"/>
      <c r="C410" s="54"/>
      <c r="D410" s="54"/>
      <c r="E410" s="51"/>
      <c r="F410" s="51"/>
      <c r="G410" s="51"/>
      <c r="H410" s="51"/>
      <c r="I410" s="51"/>
      <c r="J410" s="51"/>
      <c r="K410" s="51"/>
      <c r="L410" s="51"/>
      <c r="M410" s="51"/>
      <c r="N410" s="51"/>
      <c r="O410" s="51"/>
      <c r="P410" s="51" t="s">
        <v>12</v>
      </c>
      <c r="Q410" s="49">
        <f>SUM(Q405:Q408)</f>
        <v>0</v>
      </c>
      <c r="R410" s="49">
        <f>SUM(R405:R408)</f>
        <v>0</v>
      </c>
    </row>
    <row r="411" spans="1:22" x14ac:dyDescent="0.25">
      <c r="C411" s="55"/>
      <c r="D411" s="55"/>
      <c r="E411" s="56"/>
      <c r="F411" s="43"/>
      <c r="G411" s="37"/>
      <c r="H411" s="37"/>
    </row>
    <row r="412" spans="1:22" ht="25.5" x14ac:dyDescent="0.25">
      <c r="A412" s="52">
        <v>69</v>
      </c>
      <c r="B412" s="33" t="s">
        <v>293</v>
      </c>
      <c r="C412" s="36">
        <v>1</v>
      </c>
      <c r="D412" s="53"/>
      <c r="E412" s="53" t="s">
        <v>294</v>
      </c>
      <c r="F412" s="53"/>
      <c r="G412" s="44">
        <v>80</v>
      </c>
      <c r="H412" s="44">
        <v>20</v>
      </c>
      <c r="I412" s="45"/>
      <c r="J412" s="45"/>
      <c r="K412" s="45"/>
      <c r="L412" s="45"/>
      <c r="M412" s="45"/>
      <c r="N412" s="46"/>
      <c r="O412" s="48"/>
      <c r="P412" s="47">
        <f>O412*(1+N412)</f>
        <v>0</v>
      </c>
      <c r="Q412" s="47">
        <f>SUM(G412:G412)*O412</f>
        <v>0</v>
      </c>
      <c r="R412" s="47">
        <f>SUM(G412:G412)*P412</f>
        <v>0</v>
      </c>
      <c r="S412" s="47"/>
      <c r="T412" s="46"/>
      <c r="U412" s="46"/>
      <c r="V412" s="46"/>
    </row>
    <row r="413" spans="1:22" ht="25.5" x14ac:dyDescent="0.25">
      <c r="A413" s="52">
        <v>69</v>
      </c>
      <c r="B413" s="33" t="s">
        <v>293</v>
      </c>
      <c r="C413" s="36"/>
      <c r="D413" s="35"/>
      <c r="E413" s="53" t="s">
        <v>38</v>
      </c>
      <c r="F413" s="7"/>
      <c r="G413" s="50"/>
      <c r="H413" s="50"/>
      <c r="I413" s="45"/>
      <c r="J413" s="45"/>
      <c r="K413" s="45"/>
      <c r="L413" s="45"/>
      <c r="M413" s="45"/>
      <c r="N413" s="46"/>
      <c r="O413" s="48"/>
      <c r="P413" s="47"/>
      <c r="Q413" s="50"/>
      <c r="R413" s="50"/>
      <c r="S413" s="47"/>
      <c r="T413" s="46"/>
      <c r="U413" s="46"/>
      <c r="V413" s="46"/>
    </row>
    <row r="414" spans="1:22" x14ac:dyDescent="0.25">
      <c r="A414" s="51"/>
      <c r="B414" s="51"/>
      <c r="C414" s="54"/>
      <c r="D414" s="54"/>
      <c r="E414" s="51"/>
      <c r="F414" s="51"/>
      <c r="G414" s="51"/>
      <c r="H414" s="51"/>
      <c r="I414" s="51"/>
      <c r="J414" s="51"/>
      <c r="K414" s="51"/>
      <c r="L414" s="51"/>
      <c r="M414" s="51"/>
      <c r="N414" s="51"/>
      <c r="O414" s="51"/>
      <c r="P414" s="51" t="s">
        <v>12</v>
      </c>
      <c r="Q414" s="49">
        <f>SUM(Q412:Q412)</f>
        <v>0</v>
      </c>
      <c r="R414" s="49">
        <f>SUM(R412:R412)</f>
        <v>0</v>
      </c>
    </row>
    <row r="415" spans="1:22" x14ac:dyDescent="0.25">
      <c r="C415" s="55"/>
      <c r="D415" s="55"/>
      <c r="E415" s="56"/>
      <c r="F415" s="43"/>
      <c r="G415" s="37"/>
      <c r="H415" s="37"/>
    </row>
    <row r="416" spans="1:22" ht="25.5" x14ac:dyDescent="0.25">
      <c r="A416" s="52">
        <v>70</v>
      </c>
      <c r="B416" s="33" t="s">
        <v>295</v>
      </c>
      <c r="C416" s="36">
        <v>1</v>
      </c>
      <c r="D416" s="53"/>
      <c r="E416" s="53" t="s">
        <v>296</v>
      </c>
      <c r="F416" s="53"/>
      <c r="G416" s="44">
        <v>200</v>
      </c>
      <c r="H416" s="44"/>
      <c r="I416" s="45"/>
      <c r="J416" s="45"/>
      <c r="K416" s="45"/>
      <c r="L416" s="45"/>
      <c r="M416" s="45"/>
      <c r="N416" s="46"/>
      <c r="O416" s="48"/>
      <c r="P416" s="47">
        <f>O416*(1+N416)</f>
        <v>0</v>
      </c>
      <c r="Q416" s="47">
        <f>SUM(G416:G416)*O416</f>
        <v>0</v>
      </c>
      <c r="R416" s="47">
        <f>SUM(G416:G416)*P416</f>
        <v>0</v>
      </c>
      <c r="S416" s="47"/>
      <c r="T416" s="46"/>
      <c r="U416" s="46"/>
      <c r="V416" s="46"/>
    </row>
    <row r="417" spans="1:22" ht="25.5" x14ac:dyDescent="0.25">
      <c r="A417" s="52">
        <v>70</v>
      </c>
      <c r="B417" s="33" t="s">
        <v>295</v>
      </c>
      <c r="C417" s="36">
        <v>2</v>
      </c>
      <c r="D417" s="53"/>
      <c r="E417" s="53" t="s">
        <v>297</v>
      </c>
      <c r="F417" s="53"/>
      <c r="G417" s="44">
        <v>50</v>
      </c>
      <c r="H417" s="44"/>
      <c r="I417" s="45"/>
      <c r="J417" s="45"/>
      <c r="K417" s="45"/>
      <c r="L417" s="45"/>
      <c r="M417" s="45"/>
      <c r="N417" s="46"/>
      <c r="O417" s="48"/>
      <c r="P417" s="47">
        <f t="shared" ref="P417:P422" si="145">O417*(1+N417)</f>
        <v>0</v>
      </c>
      <c r="Q417" s="47">
        <f t="shared" ref="Q417:Q422" si="146">SUM(G417:G417)*O417</f>
        <v>0</v>
      </c>
      <c r="R417" s="47">
        <f t="shared" ref="R417:R422" si="147">SUM(G417:G417)*P417</f>
        <v>0</v>
      </c>
      <c r="S417" s="47"/>
      <c r="T417" s="46"/>
      <c r="U417" s="46"/>
      <c r="V417" s="46"/>
    </row>
    <row r="418" spans="1:22" ht="25.5" x14ac:dyDescent="0.25">
      <c r="A418" s="52">
        <v>70</v>
      </c>
      <c r="B418" s="33" t="s">
        <v>295</v>
      </c>
      <c r="C418" s="36">
        <v>3</v>
      </c>
      <c r="D418" s="53"/>
      <c r="E418" s="53" t="s">
        <v>298</v>
      </c>
      <c r="F418" s="53"/>
      <c r="G418" s="44">
        <v>50</v>
      </c>
      <c r="H418" s="44"/>
      <c r="I418" s="45"/>
      <c r="J418" s="45"/>
      <c r="K418" s="45"/>
      <c r="L418" s="45"/>
      <c r="M418" s="45"/>
      <c r="N418" s="46"/>
      <c r="O418" s="48"/>
      <c r="P418" s="47">
        <f t="shared" si="145"/>
        <v>0</v>
      </c>
      <c r="Q418" s="47">
        <f t="shared" si="146"/>
        <v>0</v>
      </c>
      <c r="R418" s="47">
        <f t="shared" si="147"/>
        <v>0</v>
      </c>
      <c r="S418" s="47"/>
      <c r="T418" s="46"/>
      <c r="U418" s="46"/>
      <c r="V418" s="46"/>
    </row>
    <row r="419" spans="1:22" ht="25.5" x14ac:dyDescent="0.25">
      <c r="A419" s="52">
        <v>70</v>
      </c>
      <c r="B419" s="33" t="s">
        <v>295</v>
      </c>
      <c r="C419" s="36">
        <v>4</v>
      </c>
      <c r="D419" s="53"/>
      <c r="E419" s="53" t="s">
        <v>299</v>
      </c>
      <c r="F419" s="53"/>
      <c r="G419" s="44">
        <v>25</v>
      </c>
      <c r="H419" s="44"/>
      <c r="I419" s="45"/>
      <c r="J419" s="45"/>
      <c r="K419" s="45"/>
      <c r="L419" s="45"/>
      <c r="M419" s="45"/>
      <c r="N419" s="46"/>
      <c r="O419" s="48"/>
      <c r="P419" s="47">
        <f t="shared" si="145"/>
        <v>0</v>
      </c>
      <c r="Q419" s="47">
        <f t="shared" si="146"/>
        <v>0</v>
      </c>
      <c r="R419" s="47">
        <f t="shared" si="147"/>
        <v>0</v>
      </c>
      <c r="S419" s="47"/>
      <c r="T419" s="46"/>
      <c r="U419" s="46"/>
      <c r="V419" s="46"/>
    </row>
    <row r="420" spans="1:22" ht="25.5" x14ac:dyDescent="0.25">
      <c r="A420" s="52">
        <v>70</v>
      </c>
      <c r="B420" s="33" t="s">
        <v>295</v>
      </c>
      <c r="C420" s="36">
        <v>5</v>
      </c>
      <c r="D420" s="53"/>
      <c r="E420" s="53" t="s">
        <v>300</v>
      </c>
      <c r="F420" s="53"/>
      <c r="G420" s="44">
        <v>1000</v>
      </c>
      <c r="H420" s="44"/>
      <c r="I420" s="45"/>
      <c r="J420" s="45"/>
      <c r="K420" s="45"/>
      <c r="L420" s="45"/>
      <c r="M420" s="45"/>
      <c r="N420" s="46"/>
      <c r="O420" s="48"/>
      <c r="P420" s="47">
        <f t="shared" si="145"/>
        <v>0</v>
      </c>
      <c r="Q420" s="47">
        <f t="shared" si="146"/>
        <v>0</v>
      </c>
      <c r="R420" s="47">
        <f t="shared" si="147"/>
        <v>0</v>
      </c>
      <c r="S420" s="47"/>
      <c r="T420" s="46"/>
      <c r="U420" s="46"/>
      <c r="V420" s="46"/>
    </row>
    <row r="421" spans="1:22" ht="25.5" x14ac:dyDescent="0.25">
      <c r="A421" s="52">
        <v>70</v>
      </c>
      <c r="B421" s="33" t="s">
        <v>295</v>
      </c>
      <c r="C421" s="36">
        <v>6</v>
      </c>
      <c r="D421" s="53"/>
      <c r="E421" s="53" t="s">
        <v>301</v>
      </c>
      <c r="F421" s="53"/>
      <c r="G421" s="44">
        <v>20</v>
      </c>
      <c r="H421" s="44"/>
      <c r="I421" s="45"/>
      <c r="J421" s="45"/>
      <c r="K421" s="45"/>
      <c r="L421" s="45"/>
      <c r="M421" s="45"/>
      <c r="N421" s="46"/>
      <c r="O421" s="48"/>
      <c r="P421" s="47">
        <f t="shared" si="145"/>
        <v>0</v>
      </c>
      <c r="Q421" s="47">
        <f t="shared" si="146"/>
        <v>0</v>
      </c>
      <c r="R421" s="47">
        <f t="shared" si="147"/>
        <v>0</v>
      </c>
      <c r="S421" s="47"/>
      <c r="T421" s="46"/>
      <c r="U421" s="46"/>
      <c r="V421" s="46"/>
    </row>
    <row r="422" spans="1:22" ht="25.5" x14ac:dyDescent="0.25">
      <c r="A422" s="52">
        <v>70</v>
      </c>
      <c r="B422" s="33" t="s">
        <v>295</v>
      </c>
      <c r="C422" s="36">
        <v>7</v>
      </c>
      <c r="D422" s="53"/>
      <c r="E422" s="53" t="s">
        <v>302</v>
      </c>
      <c r="F422" s="53"/>
      <c r="G422" s="44">
        <v>25</v>
      </c>
      <c r="H422" s="44"/>
      <c r="I422" s="45"/>
      <c r="J422" s="45"/>
      <c r="K422" s="45"/>
      <c r="L422" s="45"/>
      <c r="M422" s="45"/>
      <c r="N422" s="46"/>
      <c r="O422" s="48"/>
      <c r="P422" s="47">
        <f t="shared" si="145"/>
        <v>0</v>
      </c>
      <c r="Q422" s="47">
        <f t="shared" si="146"/>
        <v>0</v>
      </c>
      <c r="R422" s="47">
        <f t="shared" si="147"/>
        <v>0</v>
      </c>
      <c r="S422" s="47"/>
      <c r="T422" s="46"/>
      <c r="U422" s="46"/>
      <c r="V422" s="46"/>
    </row>
    <row r="423" spans="1:22" ht="25.5" x14ac:dyDescent="0.25">
      <c r="A423" s="52">
        <v>70</v>
      </c>
      <c r="B423" s="33" t="s">
        <v>295</v>
      </c>
      <c r="C423" s="35"/>
      <c r="D423" s="35"/>
      <c r="E423" s="53" t="s">
        <v>38</v>
      </c>
      <c r="F423" s="7"/>
      <c r="G423" s="50"/>
      <c r="H423" s="50"/>
      <c r="I423" s="45"/>
      <c r="J423" s="45"/>
      <c r="K423" s="45"/>
      <c r="L423" s="45"/>
      <c r="M423" s="45"/>
      <c r="N423" s="46"/>
      <c r="O423" s="48"/>
      <c r="P423" s="47"/>
      <c r="Q423" s="50"/>
      <c r="R423" s="50"/>
      <c r="S423" s="47"/>
      <c r="T423" s="46"/>
      <c r="U423" s="46"/>
      <c r="V423" s="46"/>
    </row>
    <row r="424" spans="1:22" x14ac:dyDescent="0.25">
      <c r="A424" s="51"/>
      <c r="B424" s="51"/>
      <c r="C424" s="54"/>
      <c r="D424" s="54"/>
      <c r="E424" s="51"/>
      <c r="F424" s="51"/>
      <c r="G424" s="51"/>
      <c r="H424" s="51"/>
      <c r="I424" s="51"/>
      <c r="J424" s="51"/>
      <c r="K424" s="51"/>
      <c r="L424" s="51"/>
      <c r="M424" s="51"/>
      <c r="N424" s="51"/>
      <c r="O424" s="51"/>
      <c r="P424" s="51" t="s">
        <v>12</v>
      </c>
      <c r="Q424" s="49">
        <f>SUM(Q416:Q422)</f>
        <v>0</v>
      </c>
      <c r="R424" s="49">
        <f>SUM(R416:R422)</f>
        <v>0</v>
      </c>
    </row>
    <row r="425" spans="1:22" x14ac:dyDescent="0.25">
      <c r="C425" s="55"/>
      <c r="D425" s="55"/>
      <c r="E425" s="56"/>
      <c r="F425" s="43"/>
      <c r="G425" s="37"/>
      <c r="H425" s="37"/>
    </row>
    <row r="426" spans="1:22" ht="25.5" x14ac:dyDescent="0.25">
      <c r="A426" s="52">
        <v>71</v>
      </c>
      <c r="B426" s="33" t="s">
        <v>303</v>
      </c>
      <c r="C426" s="36">
        <v>1</v>
      </c>
      <c r="D426" s="53"/>
      <c r="E426" s="53" t="s">
        <v>304</v>
      </c>
      <c r="F426" s="53"/>
      <c r="G426" s="44">
        <v>1000</v>
      </c>
      <c r="H426" s="44"/>
      <c r="I426" s="45"/>
      <c r="J426" s="45"/>
      <c r="K426" s="45"/>
      <c r="L426" s="45"/>
      <c r="M426" s="45"/>
      <c r="N426" s="46"/>
      <c r="O426" s="48"/>
      <c r="P426" s="47">
        <f>O426*(1+N426)</f>
        <v>0</v>
      </c>
      <c r="Q426" s="47">
        <f>SUM(G426:G426)*O426</f>
        <v>0</v>
      </c>
      <c r="R426" s="47">
        <f>SUM(G426:G426)*P426</f>
        <v>0</v>
      </c>
      <c r="S426" s="47"/>
      <c r="T426" s="46"/>
      <c r="U426" s="46"/>
      <c r="V426" s="46"/>
    </row>
    <row r="427" spans="1:22" ht="25.5" x14ac:dyDescent="0.25">
      <c r="A427" s="52">
        <v>71</v>
      </c>
      <c r="B427" s="33" t="s">
        <v>303</v>
      </c>
      <c r="C427" s="36">
        <v>2</v>
      </c>
      <c r="D427" s="53"/>
      <c r="E427" s="53" t="s">
        <v>305</v>
      </c>
      <c r="F427" s="53"/>
      <c r="G427" s="44">
        <v>1000</v>
      </c>
      <c r="H427" s="44"/>
      <c r="I427" s="45"/>
      <c r="J427" s="45"/>
      <c r="K427" s="45"/>
      <c r="L427" s="45"/>
      <c r="M427" s="45"/>
      <c r="N427" s="46"/>
      <c r="O427" s="48"/>
      <c r="P427" s="47">
        <f t="shared" ref="P427:P434" si="148">O427*(1+N427)</f>
        <v>0</v>
      </c>
      <c r="Q427" s="47">
        <f t="shared" ref="Q427:Q434" si="149">SUM(G427:G427)*O427</f>
        <v>0</v>
      </c>
      <c r="R427" s="47">
        <f t="shared" ref="R427:R434" si="150">SUM(G427:G427)*P427</f>
        <v>0</v>
      </c>
      <c r="S427" s="47"/>
      <c r="T427" s="46"/>
      <c r="U427" s="46"/>
      <c r="V427" s="46"/>
    </row>
    <row r="428" spans="1:22" ht="25.5" x14ac:dyDescent="0.25">
      <c r="A428" s="52">
        <v>71</v>
      </c>
      <c r="B428" s="33" t="s">
        <v>303</v>
      </c>
      <c r="C428" s="36">
        <v>3</v>
      </c>
      <c r="D428" s="53"/>
      <c r="E428" s="53" t="s">
        <v>306</v>
      </c>
      <c r="F428" s="53"/>
      <c r="G428" s="44">
        <v>10</v>
      </c>
      <c r="H428" s="44"/>
      <c r="I428" s="45"/>
      <c r="J428" s="45"/>
      <c r="K428" s="45"/>
      <c r="L428" s="45"/>
      <c r="M428" s="45"/>
      <c r="N428" s="46"/>
      <c r="O428" s="48"/>
      <c r="P428" s="47">
        <f t="shared" si="148"/>
        <v>0</v>
      </c>
      <c r="Q428" s="47">
        <f t="shared" si="149"/>
        <v>0</v>
      </c>
      <c r="R428" s="47">
        <f t="shared" si="150"/>
        <v>0</v>
      </c>
      <c r="S428" s="47"/>
      <c r="T428" s="46"/>
      <c r="U428" s="46"/>
      <c r="V428" s="46"/>
    </row>
    <row r="429" spans="1:22" ht="25.5" x14ac:dyDescent="0.25">
      <c r="A429" s="52">
        <v>71</v>
      </c>
      <c r="B429" s="33" t="s">
        <v>303</v>
      </c>
      <c r="C429" s="36">
        <v>4</v>
      </c>
      <c r="D429" s="53"/>
      <c r="E429" s="53" t="s">
        <v>307</v>
      </c>
      <c r="F429" s="53"/>
      <c r="G429" s="44">
        <v>30</v>
      </c>
      <c r="H429" s="44"/>
      <c r="I429" s="45"/>
      <c r="J429" s="45"/>
      <c r="K429" s="45"/>
      <c r="L429" s="45"/>
      <c r="M429" s="45"/>
      <c r="N429" s="46"/>
      <c r="O429" s="48"/>
      <c r="P429" s="47">
        <f t="shared" si="148"/>
        <v>0</v>
      </c>
      <c r="Q429" s="47">
        <f t="shared" si="149"/>
        <v>0</v>
      </c>
      <c r="R429" s="47">
        <f t="shared" si="150"/>
        <v>0</v>
      </c>
      <c r="S429" s="47"/>
      <c r="T429" s="46"/>
      <c r="U429" s="46"/>
      <c r="V429" s="46"/>
    </row>
    <row r="430" spans="1:22" ht="25.5" x14ac:dyDescent="0.25">
      <c r="A430" s="52">
        <v>71</v>
      </c>
      <c r="B430" s="33" t="s">
        <v>303</v>
      </c>
      <c r="C430" s="36">
        <v>5</v>
      </c>
      <c r="D430" s="53"/>
      <c r="E430" s="53" t="s">
        <v>308</v>
      </c>
      <c r="F430" s="53"/>
      <c r="G430" s="44">
        <v>200</v>
      </c>
      <c r="H430" s="44"/>
      <c r="I430" s="45"/>
      <c r="J430" s="45"/>
      <c r="K430" s="45"/>
      <c r="L430" s="45"/>
      <c r="M430" s="45"/>
      <c r="N430" s="46"/>
      <c r="O430" s="48"/>
      <c r="P430" s="47">
        <f t="shared" si="148"/>
        <v>0</v>
      </c>
      <c r="Q430" s="47">
        <f t="shared" si="149"/>
        <v>0</v>
      </c>
      <c r="R430" s="47">
        <f t="shared" si="150"/>
        <v>0</v>
      </c>
      <c r="S430" s="47"/>
      <c r="T430" s="46"/>
      <c r="U430" s="46"/>
      <c r="V430" s="46"/>
    </row>
    <row r="431" spans="1:22" ht="25.5" x14ac:dyDescent="0.25">
      <c r="A431" s="52">
        <v>71</v>
      </c>
      <c r="B431" s="33" t="s">
        <v>303</v>
      </c>
      <c r="C431" s="36">
        <v>6</v>
      </c>
      <c r="D431" s="53"/>
      <c r="E431" s="53" t="s">
        <v>309</v>
      </c>
      <c r="F431" s="53"/>
      <c r="G431" s="44">
        <v>5</v>
      </c>
      <c r="H431" s="44"/>
      <c r="I431" s="45"/>
      <c r="J431" s="45"/>
      <c r="K431" s="45"/>
      <c r="L431" s="45"/>
      <c r="M431" s="45"/>
      <c r="N431" s="46"/>
      <c r="O431" s="48"/>
      <c r="P431" s="47">
        <f t="shared" si="148"/>
        <v>0</v>
      </c>
      <c r="Q431" s="47">
        <f t="shared" si="149"/>
        <v>0</v>
      </c>
      <c r="R431" s="47">
        <f t="shared" si="150"/>
        <v>0</v>
      </c>
      <c r="S431" s="47"/>
      <c r="T431" s="46"/>
      <c r="U431" s="46"/>
      <c r="V431" s="46"/>
    </row>
    <row r="432" spans="1:22" ht="25.5" x14ac:dyDescent="0.25">
      <c r="A432" s="52">
        <v>71</v>
      </c>
      <c r="B432" s="33" t="s">
        <v>303</v>
      </c>
      <c r="C432" s="36">
        <v>7</v>
      </c>
      <c r="D432" s="53"/>
      <c r="E432" s="53" t="s">
        <v>310</v>
      </c>
      <c r="F432" s="53"/>
      <c r="G432" s="44">
        <v>100</v>
      </c>
      <c r="H432" s="44"/>
      <c r="I432" s="45"/>
      <c r="J432" s="45"/>
      <c r="K432" s="45"/>
      <c r="L432" s="45"/>
      <c r="M432" s="45"/>
      <c r="N432" s="46"/>
      <c r="O432" s="48"/>
      <c r="P432" s="47">
        <f t="shared" si="148"/>
        <v>0</v>
      </c>
      <c r="Q432" s="47">
        <f t="shared" si="149"/>
        <v>0</v>
      </c>
      <c r="R432" s="47">
        <f t="shared" si="150"/>
        <v>0</v>
      </c>
      <c r="S432" s="47"/>
      <c r="T432" s="46"/>
      <c r="U432" s="46"/>
      <c r="V432" s="46"/>
    </row>
    <row r="433" spans="1:22" ht="25.5" x14ac:dyDescent="0.25">
      <c r="A433" s="52">
        <v>71</v>
      </c>
      <c r="B433" s="33" t="s">
        <v>303</v>
      </c>
      <c r="C433" s="36">
        <v>8</v>
      </c>
      <c r="D433" s="53"/>
      <c r="E433" s="53" t="s">
        <v>311</v>
      </c>
      <c r="F433" s="53"/>
      <c r="G433" s="44">
        <v>5</v>
      </c>
      <c r="H433" s="44"/>
      <c r="I433" s="45"/>
      <c r="J433" s="45"/>
      <c r="K433" s="45"/>
      <c r="L433" s="45"/>
      <c r="M433" s="45"/>
      <c r="N433" s="46"/>
      <c r="O433" s="48"/>
      <c r="P433" s="47">
        <f t="shared" si="148"/>
        <v>0</v>
      </c>
      <c r="Q433" s="47">
        <f t="shared" si="149"/>
        <v>0</v>
      </c>
      <c r="R433" s="47">
        <f t="shared" si="150"/>
        <v>0</v>
      </c>
      <c r="S433" s="47"/>
      <c r="T433" s="46"/>
      <c r="U433" s="46"/>
      <c r="V433" s="46"/>
    </row>
    <row r="434" spans="1:22" ht="25.5" x14ac:dyDescent="0.25">
      <c r="A434" s="52">
        <v>71</v>
      </c>
      <c r="B434" s="33" t="s">
        <v>303</v>
      </c>
      <c r="C434" s="36">
        <v>9</v>
      </c>
      <c r="D434" s="53"/>
      <c r="E434" s="53" t="s">
        <v>312</v>
      </c>
      <c r="F434" s="53"/>
      <c r="G434" s="44">
        <v>15</v>
      </c>
      <c r="H434" s="44"/>
      <c r="I434" s="45"/>
      <c r="J434" s="45"/>
      <c r="K434" s="45"/>
      <c r="L434" s="45"/>
      <c r="M434" s="45"/>
      <c r="N434" s="46"/>
      <c r="O434" s="48"/>
      <c r="P434" s="47">
        <f t="shared" si="148"/>
        <v>0</v>
      </c>
      <c r="Q434" s="47">
        <f t="shared" si="149"/>
        <v>0</v>
      </c>
      <c r="R434" s="47">
        <f t="shared" si="150"/>
        <v>0</v>
      </c>
      <c r="S434" s="47"/>
      <c r="T434" s="46"/>
      <c r="U434" s="46"/>
      <c r="V434" s="46"/>
    </row>
    <row r="435" spans="1:22" ht="25.5" x14ac:dyDescent="0.25">
      <c r="A435" s="52">
        <v>71</v>
      </c>
      <c r="B435" s="33" t="s">
        <v>303</v>
      </c>
      <c r="C435" s="36">
        <v>10</v>
      </c>
      <c r="D435" s="53"/>
      <c r="E435" s="53" t="s">
        <v>313</v>
      </c>
      <c r="F435" s="53"/>
      <c r="G435" s="44">
        <v>20</v>
      </c>
      <c r="H435" s="44"/>
      <c r="I435" s="45"/>
      <c r="J435" s="45"/>
      <c r="K435" s="45"/>
      <c r="L435" s="45"/>
      <c r="M435" s="45"/>
      <c r="N435" s="46"/>
      <c r="O435" s="48"/>
      <c r="P435" s="47"/>
      <c r="Q435" s="50"/>
      <c r="R435" s="50"/>
      <c r="S435" s="47"/>
      <c r="T435" s="46"/>
      <c r="U435" s="46"/>
      <c r="V435" s="46"/>
    </row>
    <row r="436" spans="1:22" ht="25.5" x14ac:dyDescent="0.25">
      <c r="A436" s="52">
        <v>71</v>
      </c>
      <c r="B436" s="33" t="s">
        <v>303</v>
      </c>
      <c r="C436" s="36">
        <v>11</v>
      </c>
      <c r="D436" s="53"/>
      <c r="E436" s="53" t="s">
        <v>314</v>
      </c>
      <c r="F436" s="53"/>
      <c r="G436" s="44">
        <v>5</v>
      </c>
      <c r="H436" s="44"/>
      <c r="I436" s="45"/>
      <c r="J436" s="45"/>
      <c r="K436" s="45"/>
      <c r="L436" s="45"/>
      <c r="M436" s="45"/>
      <c r="N436" s="46"/>
      <c r="O436" s="48"/>
      <c r="P436" s="47"/>
      <c r="Q436" s="50"/>
      <c r="R436" s="50"/>
      <c r="S436" s="47"/>
      <c r="T436" s="46"/>
      <c r="U436" s="46"/>
      <c r="V436" s="46"/>
    </row>
    <row r="437" spans="1:22" ht="25.5" x14ac:dyDescent="0.25">
      <c r="A437" s="52">
        <v>71</v>
      </c>
      <c r="B437" s="33" t="s">
        <v>303</v>
      </c>
      <c r="C437" s="35"/>
      <c r="D437" s="35"/>
      <c r="E437" s="53" t="s">
        <v>38</v>
      </c>
      <c r="F437" s="7"/>
      <c r="G437" s="50"/>
      <c r="H437" s="50"/>
      <c r="I437" s="45"/>
      <c r="J437" s="45"/>
      <c r="K437" s="45"/>
      <c r="L437" s="45"/>
      <c r="M437" s="45"/>
      <c r="N437" s="46"/>
      <c r="O437" s="48"/>
      <c r="P437" s="47"/>
      <c r="Q437" s="50"/>
      <c r="R437" s="50"/>
      <c r="S437" s="47"/>
      <c r="T437" s="46"/>
      <c r="U437" s="46"/>
      <c r="V437" s="46"/>
    </row>
    <row r="438" spans="1:22" x14ac:dyDescent="0.25">
      <c r="A438" s="51"/>
      <c r="B438" s="51"/>
      <c r="C438" s="54"/>
      <c r="D438" s="54"/>
      <c r="E438" s="51"/>
      <c r="F438" s="51"/>
      <c r="G438" s="51"/>
      <c r="H438" s="51"/>
      <c r="I438" s="51"/>
      <c r="J438" s="51"/>
      <c r="K438" s="51"/>
      <c r="L438" s="51"/>
      <c r="M438" s="51"/>
      <c r="N438" s="51"/>
      <c r="O438" s="51"/>
      <c r="P438" s="51" t="s">
        <v>12</v>
      </c>
      <c r="Q438" s="49">
        <f>SUM(Q426:Q435)</f>
        <v>0</v>
      </c>
      <c r="R438" s="49">
        <f>SUM(R426:R435)</f>
        <v>0</v>
      </c>
    </row>
    <row r="439" spans="1:22" x14ac:dyDescent="0.25">
      <c r="C439" s="55"/>
      <c r="D439" s="55"/>
      <c r="E439" s="56"/>
      <c r="F439" s="43"/>
      <c r="G439" s="37"/>
      <c r="H439" s="37"/>
    </row>
    <row r="440" spans="1:22" ht="25.5" x14ac:dyDescent="0.25">
      <c r="A440" s="52">
        <v>72</v>
      </c>
      <c r="B440" s="33" t="s">
        <v>315</v>
      </c>
      <c r="C440" s="36">
        <v>1</v>
      </c>
      <c r="D440" s="53"/>
      <c r="E440" s="53" t="s">
        <v>316</v>
      </c>
      <c r="F440" s="53"/>
      <c r="G440" s="44">
        <v>2</v>
      </c>
      <c r="H440" s="44"/>
      <c r="I440" s="45"/>
      <c r="J440" s="45"/>
      <c r="K440" s="45"/>
      <c r="L440" s="45"/>
      <c r="M440" s="45"/>
      <c r="N440" s="46"/>
      <c r="O440" s="48"/>
      <c r="P440" s="47">
        <f>O440*(1+N440)</f>
        <v>0</v>
      </c>
      <c r="Q440" s="47">
        <f>SUM(G440:G440)*O440</f>
        <v>0</v>
      </c>
      <c r="R440" s="47">
        <f>SUM(G440:G440)*P440</f>
        <v>0</v>
      </c>
      <c r="S440" s="47"/>
      <c r="T440" s="46"/>
      <c r="U440" s="46"/>
      <c r="V440" s="46"/>
    </row>
    <row r="441" spans="1:22" ht="25.5" x14ac:dyDescent="0.25">
      <c r="A441" s="52">
        <v>72</v>
      </c>
      <c r="B441" s="33" t="s">
        <v>315</v>
      </c>
      <c r="C441" s="36">
        <v>2</v>
      </c>
      <c r="D441" s="53"/>
      <c r="E441" s="53" t="s">
        <v>317</v>
      </c>
      <c r="F441" s="53"/>
      <c r="G441" s="44">
        <v>2</v>
      </c>
      <c r="H441" s="44"/>
      <c r="I441" s="45"/>
      <c r="J441" s="45"/>
      <c r="K441" s="45"/>
      <c r="L441" s="45"/>
      <c r="M441" s="45"/>
      <c r="N441" s="46"/>
      <c r="O441" s="48"/>
      <c r="P441" s="47">
        <f>O441*(1+N441)</f>
        <v>0</v>
      </c>
      <c r="Q441" s="47">
        <f>SUM(G441:G441)*O441</f>
        <v>0</v>
      </c>
      <c r="R441" s="47">
        <f>SUM(G441:G441)*P441</f>
        <v>0</v>
      </c>
      <c r="S441" s="47"/>
      <c r="T441" s="46"/>
      <c r="U441" s="46"/>
      <c r="V441" s="46"/>
    </row>
    <row r="442" spans="1:22" ht="25.5" x14ac:dyDescent="0.25">
      <c r="A442" s="52">
        <v>72</v>
      </c>
      <c r="B442" s="33" t="s">
        <v>315</v>
      </c>
      <c r="C442" s="36">
        <v>3</v>
      </c>
      <c r="D442" s="53"/>
      <c r="E442" s="53" t="s">
        <v>318</v>
      </c>
      <c r="F442" s="53"/>
      <c r="G442" s="44">
        <v>2</v>
      </c>
      <c r="H442" s="44"/>
      <c r="I442" s="45"/>
      <c r="J442" s="45"/>
      <c r="K442" s="45"/>
      <c r="L442" s="45"/>
      <c r="M442" s="45"/>
      <c r="N442" s="46"/>
      <c r="O442" s="48"/>
      <c r="P442" s="47">
        <f t="shared" ref="P442:P448" si="151">O442*(1+N442)</f>
        <v>0</v>
      </c>
      <c r="Q442" s="47">
        <f t="shared" ref="Q442:Q448" si="152">SUM(G442:G442)*O442</f>
        <v>0</v>
      </c>
      <c r="R442" s="47">
        <f t="shared" ref="R442:R448" si="153">SUM(G442:G442)*P442</f>
        <v>0</v>
      </c>
      <c r="S442" s="47"/>
      <c r="T442" s="46"/>
      <c r="U442" s="46"/>
      <c r="V442" s="46"/>
    </row>
    <row r="443" spans="1:22" ht="25.5" x14ac:dyDescent="0.25">
      <c r="A443" s="52">
        <v>72</v>
      </c>
      <c r="B443" s="33" t="s">
        <v>315</v>
      </c>
      <c r="C443" s="36">
        <v>4</v>
      </c>
      <c r="D443" s="53"/>
      <c r="E443" s="53" t="s">
        <v>319</v>
      </c>
      <c r="F443" s="53"/>
      <c r="G443" s="44">
        <v>2</v>
      </c>
      <c r="H443" s="44"/>
      <c r="I443" s="45"/>
      <c r="J443" s="45"/>
      <c r="K443" s="45"/>
      <c r="L443" s="45"/>
      <c r="M443" s="45"/>
      <c r="N443" s="46"/>
      <c r="O443" s="48"/>
      <c r="P443" s="47">
        <f t="shared" si="151"/>
        <v>0</v>
      </c>
      <c r="Q443" s="47">
        <f t="shared" si="152"/>
        <v>0</v>
      </c>
      <c r="R443" s="47">
        <f t="shared" si="153"/>
        <v>0</v>
      </c>
      <c r="S443" s="47"/>
      <c r="T443" s="46"/>
      <c r="U443" s="46"/>
      <c r="V443" s="46"/>
    </row>
    <row r="444" spans="1:22" ht="25.5" x14ac:dyDescent="0.25">
      <c r="A444" s="52">
        <v>72</v>
      </c>
      <c r="B444" s="33" t="s">
        <v>315</v>
      </c>
      <c r="C444" s="36">
        <v>5</v>
      </c>
      <c r="D444" s="53"/>
      <c r="E444" s="53" t="s">
        <v>320</v>
      </c>
      <c r="F444" s="53"/>
      <c r="G444" s="44">
        <v>2</v>
      </c>
      <c r="H444" s="44"/>
      <c r="I444" s="45"/>
      <c r="J444" s="45"/>
      <c r="K444" s="45"/>
      <c r="L444" s="45"/>
      <c r="M444" s="45"/>
      <c r="N444" s="46"/>
      <c r="O444" s="48"/>
      <c r="P444" s="47">
        <f t="shared" si="151"/>
        <v>0</v>
      </c>
      <c r="Q444" s="47">
        <f t="shared" si="152"/>
        <v>0</v>
      </c>
      <c r="R444" s="47">
        <f t="shared" si="153"/>
        <v>0</v>
      </c>
      <c r="S444" s="47"/>
      <c r="T444" s="46"/>
      <c r="U444" s="46"/>
      <c r="V444" s="46"/>
    </row>
    <row r="445" spans="1:22" ht="25.5" x14ac:dyDescent="0.25">
      <c r="A445" s="52">
        <v>72</v>
      </c>
      <c r="B445" s="33" t="s">
        <v>315</v>
      </c>
      <c r="C445" s="36">
        <v>6</v>
      </c>
      <c r="D445" s="53"/>
      <c r="E445" s="53" t="s">
        <v>321</v>
      </c>
      <c r="F445" s="53"/>
      <c r="G445" s="44">
        <v>1</v>
      </c>
      <c r="H445" s="44"/>
      <c r="I445" s="45"/>
      <c r="J445" s="45"/>
      <c r="K445" s="45"/>
      <c r="L445" s="45"/>
      <c r="M445" s="45"/>
      <c r="N445" s="46"/>
      <c r="O445" s="48"/>
      <c r="P445" s="47">
        <f t="shared" si="151"/>
        <v>0</v>
      </c>
      <c r="Q445" s="47">
        <f t="shared" si="152"/>
        <v>0</v>
      </c>
      <c r="R445" s="47">
        <f t="shared" si="153"/>
        <v>0</v>
      </c>
      <c r="S445" s="47"/>
      <c r="T445" s="46"/>
      <c r="U445" s="46"/>
      <c r="V445" s="46"/>
    </row>
    <row r="446" spans="1:22" ht="25.5" x14ac:dyDescent="0.25">
      <c r="A446" s="52">
        <v>72</v>
      </c>
      <c r="B446" s="33" t="s">
        <v>315</v>
      </c>
      <c r="C446" s="36">
        <v>7</v>
      </c>
      <c r="D446" s="53"/>
      <c r="E446" s="53" t="s">
        <v>322</v>
      </c>
      <c r="F446" s="53"/>
      <c r="G446" s="44">
        <v>1</v>
      </c>
      <c r="H446" s="44"/>
      <c r="I446" s="45"/>
      <c r="J446" s="45"/>
      <c r="K446" s="45"/>
      <c r="L446" s="45"/>
      <c r="M446" s="45"/>
      <c r="N446" s="46"/>
      <c r="O446" s="48"/>
      <c r="P446" s="47">
        <f t="shared" si="151"/>
        <v>0</v>
      </c>
      <c r="Q446" s="47">
        <f t="shared" si="152"/>
        <v>0</v>
      </c>
      <c r="R446" s="47">
        <f t="shared" si="153"/>
        <v>0</v>
      </c>
      <c r="S446" s="47"/>
      <c r="T446" s="46"/>
      <c r="U446" s="46"/>
      <c r="V446" s="46"/>
    </row>
    <row r="447" spans="1:22" ht="25.5" x14ac:dyDescent="0.25">
      <c r="A447" s="52">
        <v>72</v>
      </c>
      <c r="B447" s="33" t="s">
        <v>315</v>
      </c>
      <c r="C447" s="36">
        <v>8</v>
      </c>
      <c r="D447" s="53"/>
      <c r="E447" s="53" t="s">
        <v>323</v>
      </c>
      <c r="F447" s="53"/>
      <c r="G447" s="44">
        <v>1</v>
      </c>
      <c r="H447" s="44"/>
      <c r="I447" s="45"/>
      <c r="J447" s="45"/>
      <c r="K447" s="45"/>
      <c r="L447" s="45"/>
      <c r="M447" s="45"/>
      <c r="N447" s="46"/>
      <c r="O447" s="48"/>
      <c r="P447" s="47">
        <f t="shared" si="151"/>
        <v>0</v>
      </c>
      <c r="Q447" s="47">
        <f t="shared" si="152"/>
        <v>0</v>
      </c>
      <c r="R447" s="47">
        <f t="shared" si="153"/>
        <v>0</v>
      </c>
      <c r="S447" s="47"/>
      <c r="T447" s="46"/>
      <c r="U447" s="46"/>
      <c r="V447" s="46"/>
    </row>
    <row r="448" spans="1:22" ht="25.5" x14ac:dyDescent="0.25">
      <c r="A448" s="52">
        <v>72</v>
      </c>
      <c r="B448" s="33" t="s">
        <v>315</v>
      </c>
      <c r="C448" s="36">
        <v>9</v>
      </c>
      <c r="D448" s="53"/>
      <c r="E448" s="53" t="s">
        <v>324</v>
      </c>
      <c r="F448" s="53"/>
      <c r="G448" s="44">
        <v>2</v>
      </c>
      <c r="H448" s="44"/>
      <c r="I448" s="45"/>
      <c r="J448" s="45"/>
      <c r="K448" s="45"/>
      <c r="L448" s="45"/>
      <c r="M448" s="45"/>
      <c r="N448" s="46"/>
      <c r="O448" s="48"/>
      <c r="P448" s="47">
        <f t="shared" si="151"/>
        <v>0</v>
      </c>
      <c r="Q448" s="47">
        <f t="shared" si="152"/>
        <v>0</v>
      </c>
      <c r="R448" s="47">
        <f t="shared" si="153"/>
        <v>0</v>
      </c>
      <c r="S448" s="47"/>
      <c r="T448" s="46"/>
      <c r="U448" s="46"/>
      <c r="V448" s="46"/>
    </row>
    <row r="449" spans="1:22" ht="25.5" x14ac:dyDescent="0.25">
      <c r="A449" s="52">
        <v>72</v>
      </c>
      <c r="B449" s="33" t="s">
        <v>315</v>
      </c>
      <c r="C449" s="35"/>
      <c r="D449" s="35"/>
      <c r="E449" s="53" t="s">
        <v>38</v>
      </c>
      <c r="F449" s="7"/>
      <c r="G449" s="50"/>
      <c r="H449" s="50"/>
      <c r="I449" s="45"/>
      <c r="J449" s="45"/>
      <c r="K449" s="45"/>
      <c r="L449" s="45"/>
      <c r="M449" s="45"/>
      <c r="N449" s="46"/>
      <c r="O449" s="48"/>
      <c r="P449" s="47"/>
      <c r="Q449" s="50"/>
      <c r="R449" s="50"/>
      <c r="S449" s="47"/>
      <c r="T449" s="46"/>
      <c r="U449" s="46"/>
      <c r="V449" s="46"/>
    </row>
    <row r="450" spans="1:22" x14ac:dyDescent="0.25">
      <c r="A450" s="51"/>
      <c r="B450" s="51"/>
      <c r="C450" s="54"/>
      <c r="D450" s="54"/>
      <c r="E450" s="51"/>
      <c r="F450" s="51"/>
      <c r="G450" s="51"/>
      <c r="H450" s="51"/>
      <c r="I450" s="51"/>
      <c r="J450" s="51"/>
      <c r="K450" s="51"/>
      <c r="L450" s="51"/>
      <c r="M450" s="51"/>
      <c r="N450" s="51"/>
      <c r="O450" s="51"/>
      <c r="P450" s="51" t="s">
        <v>12</v>
      </c>
      <c r="Q450" s="49">
        <f>SUM(Q440:Q448)</f>
        <v>0</v>
      </c>
      <c r="R450" s="49">
        <f>SUM(R440:R448)</f>
        <v>0</v>
      </c>
    </row>
    <row r="451" spans="1:22" x14ac:dyDescent="0.25">
      <c r="C451" s="55"/>
      <c r="D451" s="55"/>
      <c r="E451" s="56"/>
      <c r="F451" s="43"/>
      <c r="G451" s="37"/>
      <c r="H451" s="37"/>
    </row>
    <row r="452" spans="1:22" ht="38.25" x14ac:dyDescent="0.25">
      <c r="A452" s="52">
        <v>73</v>
      </c>
      <c r="B452" s="33" t="s">
        <v>325</v>
      </c>
      <c r="C452" s="36">
        <v>1</v>
      </c>
      <c r="D452" s="53"/>
      <c r="E452" s="53" t="s">
        <v>326</v>
      </c>
      <c r="F452" s="53"/>
      <c r="G452" s="44">
        <v>3</v>
      </c>
      <c r="H452" s="44"/>
      <c r="I452" s="45"/>
      <c r="J452" s="45"/>
      <c r="K452" s="45"/>
      <c r="L452" s="45"/>
      <c r="M452" s="45"/>
      <c r="N452" s="46"/>
      <c r="O452" s="48"/>
      <c r="P452" s="47">
        <f>O452*(1+N452)</f>
        <v>0</v>
      </c>
      <c r="Q452" s="47">
        <f>SUM(G452:G452)*O452</f>
        <v>0</v>
      </c>
      <c r="R452" s="47">
        <f>SUM(G452:G452)*P452</f>
        <v>0</v>
      </c>
      <c r="S452" s="47"/>
      <c r="T452" s="46"/>
      <c r="U452" s="46"/>
      <c r="V452" s="46"/>
    </row>
    <row r="453" spans="1:22" ht="25.5" x14ac:dyDescent="0.25">
      <c r="A453" s="52">
        <v>73</v>
      </c>
      <c r="B453" s="33" t="s">
        <v>325</v>
      </c>
      <c r="C453" s="36">
        <v>2</v>
      </c>
      <c r="D453" s="53"/>
      <c r="E453" s="53" t="s">
        <v>327</v>
      </c>
      <c r="F453" s="53"/>
      <c r="G453" s="44">
        <v>15</v>
      </c>
      <c r="H453" s="44"/>
      <c r="I453" s="45"/>
      <c r="J453" s="45"/>
      <c r="K453" s="45"/>
      <c r="L453" s="45"/>
      <c r="M453" s="45"/>
      <c r="N453" s="46"/>
      <c r="O453" s="48"/>
      <c r="P453" s="47">
        <f>O453*(1+N453)</f>
        <v>0</v>
      </c>
      <c r="Q453" s="47">
        <f>SUM(G453:G453)*O453</f>
        <v>0</v>
      </c>
      <c r="R453" s="47">
        <f>SUM(G453:G453)*P453</f>
        <v>0</v>
      </c>
      <c r="S453" s="47"/>
      <c r="T453" s="46"/>
      <c r="U453" s="46"/>
      <c r="V453" s="46"/>
    </row>
    <row r="454" spans="1:22" ht="25.5" x14ac:dyDescent="0.25">
      <c r="A454" s="52">
        <v>73</v>
      </c>
      <c r="B454" s="33" t="s">
        <v>325</v>
      </c>
      <c r="C454" s="36">
        <v>3</v>
      </c>
      <c r="D454" s="53"/>
      <c r="E454" s="53" t="s">
        <v>328</v>
      </c>
      <c r="F454" s="53"/>
      <c r="G454" s="44">
        <v>40</v>
      </c>
      <c r="H454" s="44">
        <v>20</v>
      </c>
      <c r="I454" s="45"/>
      <c r="J454" s="45"/>
      <c r="K454" s="45"/>
      <c r="L454" s="45"/>
      <c r="M454" s="45"/>
      <c r="N454" s="46"/>
      <c r="O454" s="48"/>
      <c r="P454" s="47">
        <f t="shared" ref="P454:P458" si="154">O454*(1+N454)</f>
        <v>0</v>
      </c>
      <c r="Q454" s="47">
        <f t="shared" ref="Q454:Q458" si="155">SUM(G454:G454)*O454</f>
        <v>0</v>
      </c>
      <c r="R454" s="47">
        <f t="shared" ref="R454:R458" si="156">SUM(G454:G454)*P454</f>
        <v>0</v>
      </c>
      <c r="S454" s="47"/>
      <c r="T454" s="46"/>
      <c r="U454" s="46"/>
      <c r="V454" s="46"/>
    </row>
    <row r="455" spans="1:22" ht="25.5" x14ac:dyDescent="0.25">
      <c r="A455" s="52">
        <v>73</v>
      </c>
      <c r="B455" s="33" t="s">
        <v>325</v>
      </c>
      <c r="C455" s="36">
        <v>4</v>
      </c>
      <c r="D455" s="53"/>
      <c r="E455" s="53" t="s">
        <v>329</v>
      </c>
      <c r="F455" s="53"/>
      <c r="G455" s="44">
        <v>40</v>
      </c>
      <c r="H455" s="44">
        <v>20</v>
      </c>
      <c r="I455" s="45"/>
      <c r="J455" s="45"/>
      <c r="K455" s="45"/>
      <c r="L455" s="45"/>
      <c r="M455" s="45"/>
      <c r="N455" s="46"/>
      <c r="O455" s="48"/>
      <c r="P455" s="47">
        <f t="shared" si="154"/>
        <v>0</v>
      </c>
      <c r="Q455" s="47">
        <f t="shared" si="155"/>
        <v>0</v>
      </c>
      <c r="R455" s="47">
        <f t="shared" si="156"/>
        <v>0</v>
      </c>
      <c r="S455" s="47"/>
      <c r="T455" s="46"/>
      <c r="U455" s="46"/>
      <c r="V455" s="46"/>
    </row>
    <row r="456" spans="1:22" ht="25.5" x14ac:dyDescent="0.25">
      <c r="A456" s="52">
        <v>73</v>
      </c>
      <c r="B456" s="33" t="s">
        <v>325</v>
      </c>
      <c r="C456" s="36">
        <v>5</v>
      </c>
      <c r="D456" s="53"/>
      <c r="E456" s="53" t="s">
        <v>330</v>
      </c>
      <c r="F456" s="53"/>
      <c r="G456" s="44">
        <v>20</v>
      </c>
      <c r="H456" s="44"/>
      <c r="I456" s="45"/>
      <c r="J456" s="45"/>
      <c r="K456" s="45"/>
      <c r="L456" s="45"/>
      <c r="M456" s="45"/>
      <c r="N456" s="46"/>
      <c r="O456" s="48"/>
      <c r="P456" s="47">
        <f t="shared" si="154"/>
        <v>0</v>
      </c>
      <c r="Q456" s="47">
        <f t="shared" si="155"/>
        <v>0</v>
      </c>
      <c r="R456" s="47">
        <f t="shared" si="156"/>
        <v>0</v>
      </c>
      <c r="S456" s="47"/>
      <c r="T456" s="46"/>
      <c r="U456" s="46"/>
      <c r="V456" s="46"/>
    </row>
    <row r="457" spans="1:22" ht="25.5" x14ac:dyDescent="0.25">
      <c r="A457" s="52">
        <v>73</v>
      </c>
      <c r="B457" s="33" t="s">
        <v>325</v>
      </c>
      <c r="C457" s="36">
        <v>6</v>
      </c>
      <c r="D457" s="53"/>
      <c r="E457" s="53" t="s">
        <v>331</v>
      </c>
      <c r="F457" s="53"/>
      <c r="G457" s="44">
        <v>10</v>
      </c>
      <c r="H457" s="44"/>
      <c r="I457" s="45"/>
      <c r="J457" s="45"/>
      <c r="K457" s="45"/>
      <c r="L457" s="45"/>
      <c r="M457" s="45"/>
      <c r="N457" s="46"/>
      <c r="O457" s="48"/>
      <c r="P457" s="47">
        <f t="shared" si="154"/>
        <v>0</v>
      </c>
      <c r="Q457" s="47">
        <f t="shared" si="155"/>
        <v>0</v>
      </c>
      <c r="R457" s="47">
        <f t="shared" si="156"/>
        <v>0</v>
      </c>
      <c r="S457" s="47"/>
      <c r="T457" s="46"/>
      <c r="U457" s="46"/>
      <c r="V457" s="46"/>
    </row>
    <row r="458" spans="1:22" ht="25.5" x14ac:dyDescent="0.25">
      <c r="A458" s="52">
        <v>73</v>
      </c>
      <c r="B458" s="33" t="s">
        <v>325</v>
      </c>
      <c r="C458" s="36">
        <v>7</v>
      </c>
      <c r="D458" s="53"/>
      <c r="E458" s="53" t="s">
        <v>332</v>
      </c>
      <c r="F458" s="53"/>
      <c r="G458" s="44">
        <v>10</v>
      </c>
      <c r="H458" s="44"/>
      <c r="I458" s="45"/>
      <c r="J458" s="45"/>
      <c r="K458" s="45"/>
      <c r="L458" s="45"/>
      <c r="M458" s="45"/>
      <c r="N458" s="46"/>
      <c r="O458" s="48"/>
      <c r="P458" s="47">
        <f t="shared" si="154"/>
        <v>0</v>
      </c>
      <c r="Q458" s="47">
        <f t="shared" si="155"/>
        <v>0</v>
      </c>
      <c r="R458" s="47">
        <f t="shared" si="156"/>
        <v>0</v>
      </c>
      <c r="S458" s="47"/>
      <c r="T458" s="46"/>
      <c r="U458" s="46"/>
      <c r="V458" s="46"/>
    </row>
    <row r="459" spans="1:22" ht="25.5" x14ac:dyDescent="0.25">
      <c r="A459" s="52">
        <v>73</v>
      </c>
      <c r="B459" s="33" t="s">
        <v>325</v>
      </c>
      <c r="C459" s="36">
        <v>8</v>
      </c>
      <c r="D459" s="53"/>
      <c r="E459" s="53" t="s">
        <v>333</v>
      </c>
      <c r="F459" s="53"/>
      <c r="G459" s="44">
        <v>10</v>
      </c>
      <c r="H459" s="44"/>
      <c r="I459" s="45"/>
      <c r="J459" s="45"/>
      <c r="K459" s="45"/>
      <c r="L459" s="45"/>
      <c r="M459" s="45"/>
      <c r="N459" s="46"/>
      <c r="O459" s="48"/>
      <c r="P459" s="47">
        <f>O459*(1+N459)</f>
        <v>0</v>
      </c>
      <c r="Q459" s="47">
        <f>SUM(G459:G459)*O459</f>
        <v>0</v>
      </c>
      <c r="R459" s="47">
        <f>SUM(G459:G459)*P459</f>
        <v>0</v>
      </c>
      <c r="S459" s="47"/>
      <c r="T459" s="46"/>
      <c r="U459" s="46"/>
      <c r="V459" s="46"/>
    </row>
    <row r="460" spans="1:22" ht="25.5" x14ac:dyDescent="0.25">
      <c r="A460" s="52">
        <v>73</v>
      </c>
      <c r="B460" s="33" t="s">
        <v>325</v>
      </c>
      <c r="C460" s="36"/>
      <c r="D460" s="35"/>
      <c r="E460" s="53" t="s">
        <v>38</v>
      </c>
      <c r="F460" s="7"/>
      <c r="G460" s="50"/>
      <c r="H460" s="50"/>
      <c r="I460" s="45"/>
      <c r="J460" s="45"/>
      <c r="K460" s="45"/>
      <c r="L460" s="45"/>
      <c r="M460" s="45"/>
      <c r="N460" s="46"/>
      <c r="O460" s="48"/>
      <c r="P460" s="47"/>
      <c r="Q460" s="50"/>
      <c r="R460" s="50"/>
      <c r="S460" s="47"/>
      <c r="T460" s="46"/>
      <c r="U460" s="46"/>
      <c r="V460" s="46"/>
    </row>
    <row r="461" spans="1:22" x14ac:dyDescent="0.25">
      <c r="A461" s="51"/>
      <c r="B461" s="51"/>
      <c r="C461" s="54"/>
      <c r="D461" s="54"/>
      <c r="E461" s="51"/>
      <c r="F461" s="51"/>
      <c r="G461" s="51"/>
      <c r="H461" s="51"/>
      <c r="I461" s="51"/>
      <c r="J461" s="51"/>
      <c r="K461" s="51"/>
      <c r="L461" s="51"/>
      <c r="M461" s="51"/>
      <c r="N461" s="51"/>
      <c r="O461" s="51"/>
      <c r="P461" s="51" t="s">
        <v>12</v>
      </c>
      <c r="Q461" s="49">
        <f>SUM(Q452:Q459)</f>
        <v>0</v>
      </c>
      <c r="R461" s="49">
        <f>SUM(R452:R459)</f>
        <v>0</v>
      </c>
    </row>
    <row r="462" spans="1:22" x14ac:dyDescent="0.25">
      <c r="C462" s="55"/>
      <c r="D462" s="55"/>
      <c r="E462" s="56"/>
      <c r="F462" s="43"/>
      <c r="G462" s="37"/>
      <c r="H462" s="37"/>
    </row>
    <row r="463" spans="1:22" ht="38.25" x14ac:dyDescent="0.25">
      <c r="A463" s="52">
        <v>74</v>
      </c>
      <c r="B463" s="33" t="s">
        <v>334</v>
      </c>
      <c r="C463" s="36">
        <v>1</v>
      </c>
      <c r="D463" s="53"/>
      <c r="E463" s="53" t="s">
        <v>335</v>
      </c>
      <c r="F463" s="53"/>
      <c r="G463" s="44">
        <v>30</v>
      </c>
      <c r="H463" s="44"/>
      <c r="I463" s="45"/>
      <c r="J463" s="45"/>
      <c r="K463" s="45"/>
      <c r="L463" s="45"/>
      <c r="M463" s="45"/>
      <c r="N463" s="46"/>
      <c r="O463" s="48"/>
      <c r="P463" s="47">
        <f>O463*(1+N463)</f>
        <v>0</v>
      </c>
      <c r="Q463" s="47">
        <f>SUM(G463:G463)*O463</f>
        <v>0</v>
      </c>
      <c r="R463" s="47">
        <f>SUM(G463:G463)*P463</f>
        <v>0</v>
      </c>
      <c r="S463" s="47"/>
      <c r="T463" s="46"/>
      <c r="U463" s="46"/>
      <c r="V463" s="46"/>
    </row>
    <row r="464" spans="1:22" ht="38.25" x14ac:dyDescent="0.25">
      <c r="A464" s="52">
        <v>74</v>
      </c>
      <c r="B464" s="33" t="s">
        <v>334</v>
      </c>
      <c r="C464" s="36">
        <v>2</v>
      </c>
      <c r="D464" s="53"/>
      <c r="E464" s="53" t="s">
        <v>336</v>
      </c>
      <c r="F464" s="53"/>
      <c r="G464" s="44">
        <v>40</v>
      </c>
      <c r="H464" s="44"/>
      <c r="I464" s="45"/>
      <c r="J464" s="45"/>
      <c r="K464" s="45"/>
      <c r="L464" s="45"/>
      <c r="M464" s="45"/>
      <c r="N464" s="46"/>
      <c r="O464" s="48"/>
      <c r="P464" s="47">
        <f>O464*(1+N464)</f>
        <v>0</v>
      </c>
      <c r="Q464" s="47">
        <f>SUM(G464:G464)*O464</f>
        <v>0</v>
      </c>
      <c r="R464" s="47">
        <f>SUM(G464:G464)*P464</f>
        <v>0</v>
      </c>
      <c r="S464" s="47"/>
      <c r="T464" s="46"/>
      <c r="U464" s="46"/>
      <c r="V464" s="46"/>
    </row>
    <row r="465" spans="1:22" ht="38.25" x14ac:dyDescent="0.25">
      <c r="A465" s="52">
        <v>74</v>
      </c>
      <c r="B465" s="33" t="s">
        <v>334</v>
      </c>
      <c r="C465" s="36">
        <v>3</v>
      </c>
      <c r="D465" s="53"/>
      <c r="E465" s="53" t="s">
        <v>337</v>
      </c>
      <c r="F465" s="53"/>
      <c r="G465" s="44">
        <v>5</v>
      </c>
      <c r="H465" s="44"/>
      <c r="I465" s="45"/>
      <c r="J465" s="45"/>
      <c r="K465" s="45"/>
      <c r="L465" s="45"/>
      <c r="M465" s="45"/>
      <c r="N465" s="46"/>
      <c r="O465" s="48"/>
      <c r="P465" s="47">
        <f t="shared" ref="P465:P470" si="157">O465*(1+N465)</f>
        <v>0</v>
      </c>
      <c r="Q465" s="47">
        <f t="shared" ref="Q465:Q470" si="158">SUM(G465:G465)*O465</f>
        <v>0</v>
      </c>
      <c r="R465" s="47">
        <f t="shared" ref="R465:R470" si="159">SUM(G465:G465)*P465</f>
        <v>0</v>
      </c>
      <c r="S465" s="47"/>
      <c r="T465" s="46"/>
      <c r="U465" s="46"/>
      <c r="V465" s="46"/>
    </row>
    <row r="466" spans="1:22" ht="38.25" x14ac:dyDescent="0.25">
      <c r="A466" s="52">
        <v>74</v>
      </c>
      <c r="B466" s="33" t="s">
        <v>334</v>
      </c>
      <c r="C466" s="36">
        <v>4</v>
      </c>
      <c r="D466" s="53"/>
      <c r="E466" s="53" t="s">
        <v>722</v>
      </c>
      <c r="F466" s="53"/>
      <c r="G466" s="44">
        <v>5</v>
      </c>
      <c r="H466" s="44"/>
      <c r="I466" s="45"/>
      <c r="J466" s="45"/>
      <c r="K466" s="45"/>
      <c r="L466" s="45"/>
      <c r="M466" s="45"/>
      <c r="N466" s="46"/>
      <c r="O466" s="48"/>
      <c r="P466" s="47">
        <f t="shared" si="157"/>
        <v>0</v>
      </c>
      <c r="Q466" s="47">
        <f t="shared" si="158"/>
        <v>0</v>
      </c>
      <c r="R466" s="47">
        <f t="shared" si="159"/>
        <v>0</v>
      </c>
      <c r="S466" s="47"/>
      <c r="T466" s="46"/>
      <c r="U466" s="46"/>
      <c r="V466" s="46"/>
    </row>
    <row r="467" spans="1:22" ht="38.25" x14ac:dyDescent="0.25">
      <c r="A467" s="52">
        <v>74</v>
      </c>
      <c r="B467" s="33" t="s">
        <v>334</v>
      </c>
      <c r="C467" s="36">
        <v>5</v>
      </c>
      <c r="D467" s="53"/>
      <c r="E467" s="53" t="s">
        <v>338</v>
      </c>
      <c r="F467" s="53"/>
      <c r="G467" s="44">
        <v>70</v>
      </c>
      <c r="H467" s="44"/>
      <c r="I467" s="45"/>
      <c r="J467" s="45"/>
      <c r="K467" s="45"/>
      <c r="L467" s="45"/>
      <c r="M467" s="45"/>
      <c r="N467" s="46"/>
      <c r="O467" s="48"/>
      <c r="P467" s="47">
        <f t="shared" si="157"/>
        <v>0</v>
      </c>
      <c r="Q467" s="47">
        <f t="shared" si="158"/>
        <v>0</v>
      </c>
      <c r="R467" s="47">
        <f t="shared" si="159"/>
        <v>0</v>
      </c>
      <c r="S467" s="47"/>
      <c r="T467" s="46"/>
      <c r="U467" s="46"/>
      <c r="V467" s="46"/>
    </row>
    <row r="468" spans="1:22" ht="38.25" x14ac:dyDescent="0.25">
      <c r="A468" s="52">
        <v>74</v>
      </c>
      <c r="B468" s="33" t="s">
        <v>334</v>
      </c>
      <c r="C468" s="36">
        <v>6</v>
      </c>
      <c r="D468" s="53"/>
      <c r="E468" s="53" t="s">
        <v>339</v>
      </c>
      <c r="F468" s="53"/>
      <c r="G468" s="44">
        <v>5</v>
      </c>
      <c r="H468" s="44"/>
      <c r="I468" s="45"/>
      <c r="J468" s="45"/>
      <c r="K468" s="45"/>
      <c r="L468" s="45"/>
      <c r="M468" s="45"/>
      <c r="N468" s="46"/>
      <c r="O468" s="48"/>
      <c r="P468" s="47">
        <f t="shared" si="157"/>
        <v>0</v>
      </c>
      <c r="Q468" s="47">
        <f t="shared" si="158"/>
        <v>0</v>
      </c>
      <c r="R468" s="47">
        <f t="shared" si="159"/>
        <v>0</v>
      </c>
      <c r="S468" s="47"/>
      <c r="T468" s="46"/>
      <c r="U468" s="46"/>
      <c r="V468" s="46"/>
    </row>
    <row r="469" spans="1:22" ht="38.25" x14ac:dyDescent="0.25">
      <c r="A469" s="52">
        <v>74</v>
      </c>
      <c r="B469" s="33" t="s">
        <v>334</v>
      </c>
      <c r="C469" s="36">
        <v>7</v>
      </c>
      <c r="D469" s="53"/>
      <c r="E469" s="53" t="s">
        <v>340</v>
      </c>
      <c r="F469" s="53"/>
      <c r="G469" s="44">
        <v>5</v>
      </c>
      <c r="H469" s="44"/>
      <c r="I469" s="45"/>
      <c r="J469" s="45"/>
      <c r="K469" s="45"/>
      <c r="L469" s="45"/>
      <c r="M469" s="45"/>
      <c r="N469" s="46"/>
      <c r="O469" s="48"/>
      <c r="P469" s="47">
        <f t="shared" si="157"/>
        <v>0</v>
      </c>
      <c r="Q469" s="47">
        <f t="shared" si="158"/>
        <v>0</v>
      </c>
      <c r="R469" s="47">
        <f t="shared" si="159"/>
        <v>0</v>
      </c>
      <c r="S469" s="47"/>
      <c r="T469" s="46"/>
      <c r="U469" s="46"/>
      <c r="V469" s="46"/>
    </row>
    <row r="470" spans="1:22" ht="38.25" x14ac:dyDescent="0.25">
      <c r="A470" s="52">
        <v>74</v>
      </c>
      <c r="B470" s="33" t="s">
        <v>334</v>
      </c>
      <c r="C470" s="36">
        <v>8</v>
      </c>
      <c r="D470" s="53"/>
      <c r="E470" s="53" t="s">
        <v>341</v>
      </c>
      <c r="F470" s="53"/>
      <c r="G470" s="44">
        <v>3</v>
      </c>
      <c r="H470" s="44"/>
      <c r="I470" s="45"/>
      <c r="J470" s="45"/>
      <c r="K470" s="45"/>
      <c r="L470" s="45"/>
      <c r="M470" s="45"/>
      <c r="N470" s="46"/>
      <c r="O470" s="48"/>
      <c r="P470" s="47">
        <f t="shared" si="157"/>
        <v>0</v>
      </c>
      <c r="Q470" s="47">
        <f t="shared" si="158"/>
        <v>0</v>
      </c>
      <c r="R470" s="47">
        <f t="shared" si="159"/>
        <v>0</v>
      </c>
      <c r="S470" s="47"/>
      <c r="T470" s="46"/>
      <c r="U470" s="46"/>
      <c r="V470" s="46"/>
    </row>
    <row r="471" spans="1:22" ht="38.25" x14ac:dyDescent="0.25">
      <c r="A471" s="52">
        <v>74</v>
      </c>
      <c r="B471" s="33" t="s">
        <v>334</v>
      </c>
      <c r="C471" s="35"/>
      <c r="D471" s="35"/>
      <c r="E471" s="53" t="s">
        <v>38</v>
      </c>
      <c r="F471" s="7"/>
      <c r="G471" s="50"/>
      <c r="H471" s="50"/>
      <c r="I471" s="45"/>
      <c r="J471" s="45"/>
      <c r="K471" s="45"/>
      <c r="L471" s="45"/>
      <c r="M471" s="45"/>
      <c r="N471" s="46"/>
      <c r="O471" s="48"/>
      <c r="P471" s="47"/>
      <c r="Q471" s="50"/>
      <c r="R471" s="50"/>
      <c r="S471" s="47"/>
      <c r="T471" s="46"/>
      <c r="U471" s="46"/>
      <c r="V471" s="46"/>
    </row>
    <row r="472" spans="1:22" x14ac:dyDescent="0.25">
      <c r="A472" s="51"/>
      <c r="B472" s="51"/>
      <c r="C472" s="54"/>
      <c r="D472" s="54"/>
      <c r="E472" s="51"/>
      <c r="F472" s="51"/>
      <c r="G472" s="51"/>
      <c r="H472" s="51"/>
      <c r="I472" s="51"/>
      <c r="J472" s="51"/>
      <c r="K472" s="51"/>
      <c r="L472" s="51"/>
      <c r="M472" s="51"/>
      <c r="N472" s="51"/>
      <c r="O472" s="51"/>
      <c r="P472" s="51" t="s">
        <v>12</v>
      </c>
      <c r="Q472" s="49">
        <f>SUM(Q463:Q470)</f>
        <v>0</v>
      </c>
      <c r="R472" s="49">
        <f>SUM(R463:R470)</f>
        <v>0</v>
      </c>
    </row>
    <row r="473" spans="1:22" x14ac:dyDescent="0.25">
      <c r="C473" s="55"/>
      <c r="D473" s="55"/>
      <c r="E473" s="56"/>
      <c r="F473" s="43"/>
      <c r="G473" s="37"/>
      <c r="H473" s="37"/>
    </row>
    <row r="474" spans="1:22" x14ac:dyDescent="0.25">
      <c r="A474" s="52">
        <v>75</v>
      </c>
      <c r="B474" s="33" t="s">
        <v>776</v>
      </c>
      <c r="C474" s="36">
        <v>1</v>
      </c>
      <c r="D474" s="53"/>
      <c r="E474" s="53" t="s">
        <v>342</v>
      </c>
      <c r="F474" s="53"/>
      <c r="G474" s="44">
        <v>1000</v>
      </c>
      <c r="H474" s="44"/>
      <c r="I474" s="45"/>
      <c r="J474" s="45"/>
      <c r="K474" s="45"/>
      <c r="L474" s="45"/>
      <c r="M474" s="45"/>
      <c r="N474" s="46"/>
      <c r="O474" s="48"/>
      <c r="P474" s="47">
        <f>O474*(1+N474)</f>
        <v>0</v>
      </c>
      <c r="Q474" s="47">
        <f>SUM(G474:G474)*O474</f>
        <v>0</v>
      </c>
      <c r="R474" s="47">
        <f>SUM(G474:G474)*P474</f>
        <v>0</v>
      </c>
      <c r="S474" s="47"/>
      <c r="T474" s="46"/>
      <c r="U474" s="46"/>
      <c r="V474" s="46"/>
    </row>
    <row r="475" spans="1:22" ht="25.5" x14ac:dyDescent="0.25">
      <c r="A475" s="52">
        <v>75</v>
      </c>
      <c r="B475" s="33" t="s">
        <v>776</v>
      </c>
      <c r="C475" s="35"/>
      <c r="D475" s="35"/>
      <c r="E475" s="53" t="s">
        <v>38</v>
      </c>
      <c r="F475" s="7"/>
      <c r="G475" s="50"/>
      <c r="H475" s="50"/>
      <c r="I475" s="45"/>
      <c r="J475" s="45"/>
      <c r="K475" s="45"/>
      <c r="L475" s="45"/>
      <c r="M475" s="45"/>
      <c r="N475" s="46"/>
      <c r="O475" s="48"/>
      <c r="P475" s="47"/>
      <c r="Q475" s="50"/>
      <c r="R475" s="50"/>
      <c r="S475" s="47"/>
      <c r="T475" s="46"/>
      <c r="U475" s="46"/>
      <c r="V475" s="46"/>
    </row>
    <row r="476" spans="1:22" x14ac:dyDescent="0.25">
      <c r="A476" s="51"/>
      <c r="B476" s="51"/>
      <c r="C476" s="54"/>
      <c r="D476" s="54"/>
      <c r="E476" s="51"/>
      <c r="F476" s="51"/>
      <c r="G476" s="51"/>
      <c r="H476" s="51"/>
      <c r="I476" s="51"/>
      <c r="J476" s="51"/>
      <c r="K476" s="51"/>
      <c r="L476" s="51"/>
      <c r="M476" s="51"/>
      <c r="N476" s="51"/>
      <c r="O476" s="51"/>
      <c r="P476" s="51" t="s">
        <v>12</v>
      </c>
      <c r="Q476" s="49">
        <f>SUM(Q474:Q474)</f>
        <v>0</v>
      </c>
      <c r="R476" s="49">
        <f>SUM(R474:R474)</f>
        <v>0</v>
      </c>
    </row>
    <row r="477" spans="1:22" x14ac:dyDescent="0.25">
      <c r="C477" s="55"/>
      <c r="D477" s="55"/>
      <c r="E477" s="56"/>
      <c r="F477" s="43"/>
    </row>
    <row r="478" spans="1:22" ht="25.5" x14ac:dyDescent="0.25">
      <c r="A478" s="52">
        <v>76</v>
      </c>
      <c r="B478" s="33" t="s">
        <v>343</v>
      </c>
      <c r="C478" s="36">
        <v>1</v>
      </c>
      <c r="D478" s="53"/>
      <c r="E478" s="53" t="s">
        <v>344</v>
      </c>
      <c r="F478" s="53"/>
      <c r="G478" s="44">
        <v>5</v>
      </c>
      <c r="H478" s="44"/>
      <c r="I478" s="45"/>
      <c r="J478" s="45"/>
      <c r="K478" s="45"/>
      <c r="L478" s="45"/>
      <c r="M478" s="45"/>
      <c r="N478" s="46"/>
      <c r="O478" s="48"/>
      <c r="P478" s="47">
        <f>O478*(1+N478)</f>
        <v>0</v>
      </c>
      <c r="Q478" s="47">
        <f>SUM(G478:G478)*O478</f>
        <v>0</v>
      </c>
      <c r="R478" s="47">
        <f>SUM(G478:G478)*P478</f>
        <v>0</v>
      </c>
      <c r="S478" s="47"/>
      <c r="T478" s="46"/>
      <c r="U478" s="46"/>
      <c r="V478" s="46"/>
    </row>
    <row r="479" spans="1:22" ht="25.5" x14ac:dyDescent="0.25">
      <c r="A479" s="52">
        <v>76</v>
      </c>
      <c r="B479" s="33" t="s">
        <v>343</v>
      </c>
      <c r="C479" s="36">
        <v>2</v>
      </c>
      <c r="D479" s="53"/>
      <c r="E479" s="53" t="s">
        <v>345</v>
      </c>
      <c r="F479" s="53"/>
      <c r="G479" s="44">
        <v>5</v>
      </c>
      <c r="H479" s="44"/>
      <c r="I479" s="45"/>
      <c r="J479" s="45"/>
      <c r="K479" s="45"/>
      <c r="L479" s="45"/>
      <c r="M479" s="45"/>
      <c r="N479" s="46"/>
      <c r="O479" s="48"/>
      <c r="P479" s="47">
        <f>O479*(1+N479)</f>
        <v>0</v>
      </c>
      <c r="Q479" s="47">
        <f>SUM(G479:G479)*O479</f>
        <v>0</v>
      </c>
      <c r="R479" s="47">
        <f>SUM(G479:G479)*P479</f>
        <v>0</v>
      </c>
      <c r="S479" s="47"/>
      <c r="T479" s="46"/>
      <c r="U479" s="46"/>
      <c r="V479" s="46"/>
    </row>
    <row r="480" spans="1:22" ht="25.5" x14ac:dyDescent="0.25">
      <c r="A480" s="52">
        <v>76</v>
      </c>
      <c r="B480" s="33" t="s">
        <v>343</v>
      </c>
      <c r="C480" s="35"/>
      <c r="D480" s="35"/>
      <c r="E480" s="53" t="s">
        <v>38</v>
      </c>
      <c r="F480" s="7"/>
      <c r="G480" s="50"/>
      <c r="H480" s="50"/>
      <c r="I480" s="45"/>
      <c r="J480" s="45"/>
      <c r="K480" s="45"/>
      <c r="L480" s="45"/>
      <c r="M480" s="45"/>
      <c r="N480" s="46"/>
      <c r="O480" s="48"/>
      <c r="P480" s="47"/>
      <c r="Q480" s="50"/>
      <c r="R480" s="50"/>
      <c r="S480" s="47"/>
      <c r="T480" s="46"/>
      <c r="U480" s="46"/>
      <c r="V480" s="46"/>
    </row>
    <row r="481" spans="1:22" x14ac:dyDescent="0.25">
      <c r="A481" s="51"/>
      <c r="B481" s="51"/>
      <c r="C481" s="54"/>
      <c r="D481" s="54"/>
      <c r="E481" s="51"/>
      <c r="F481" s="51"/>
      <c r="G481" s="51"/>
      <c r="H481" s="51"/>
      <c r="I481" s="51"/>
      <c r="J481" s="51"/>
      <c r="K481" s="51"/>
      <c r="L481" s="51"/>
      <c r="M481" s="51"/>
      <c r="N481" s="51"/>
      <c r="O481" s="51"/>
      <c r="P481" s="51" t="s">
        <v>12</v>
      </c>
      <c r="Q481" s="49">
        <f>SUM(Q478:Q479)</f>
        <v>0</v>
      </c>
      <c r="R481" s="49">
        <f>SUM(R478:R479)</f>
        <v>0</v>
      </c>
    </row>
    <row r="482" spans="1:22" x14ac:dyDescent="0.25">
      <c r="C482" s="55"/>
      <c r="D482" s="55"/>
      <c r="E482" s="56"/>
      <c r="F482" s="43"/>
      <c r="G482" s="37"/>
      <c r="H482" s="37"/>
    </row>
    <row r="483" spans="1:22" ht="25.5" customHeight="1" x14ac:dyDescent="0.25">
      <c r="A483" s="52">
        <v>77</v>
      </c>
      <c r="B483" s="33" t="s">
        <v>346</v>
      </c>
      <c r="C483" s="36">
        <v>1</v>
      </c>
      <c r="D483" s="53"/>
      <c r="E483" s="53" t="s">
        <v>344</v>
      </c>
      <c r="F483" s="53"/>
      <c r="G483" s="44">
        <v>3</v>
      </c>
      <c r="H483" s="44"/>
      <c r="I483" s="45"/>
      <c r="J483" s="45"/>
      <c r="K483" s="45"/>
      <c r="L483" s="45"/>
      <c r="M483" s="45"/>
      <c r="N483" s="46"/>
      <c r="O483" s="48"/>
      <c r="P483" s="47">
        <f>O483*(1+N483)</f>
        <v>0</v>
      </c>
      <c r="Q483" s="47">
        <f>SUM(G483:G483)*O483</f>
        <v>0</v>
      </c>
      <c r="R483" s="47">
        <f>SUM(G483:G483)*P483</f>
        <v>0</v>
      </c>
      <c r="S483" s="47"/>
      <c r="T483" s="46"/>
      <c r="U483" s="46"/>
      <c r="V483" s="46"/>
    </row>
    <row r="484" spans="1:22" ht="25.5" customHeight="1" x14ac:dyDescent="0.25">
      <c r="A484" s="52">
        <v>77</v>
      </c>
      <c r="B484" s="33" t="s">
        <v>346</v>
      </c>
      <c r="C484" s="36">
        <v>2</v>
      </c>
      <c r="D484" s="53"/>
      <c r="E484" s="53" t="s">
        <v>345</v>
      </c>
      <c r="F484" s="53"/>
      <c r="G484" s="44">
        <v>3</v>
      </c>
      <c r="H484" s="44"/>
      <c r="I484" s="45"/>
      <c r="J484" s="45"/>
      <c r="K484" s="45"/>
      <c r="L484" s="45"/>
      <c r="M484" s="45"/>
      <c r="N484" s="46"/>
      <c r="O484" s="48"/>
      <c r="P484" s="47">
        <f>O484*(1+N484)</f>
        <v>0</v>
      </c>
      <c r="Q484" s="47">
        <f>SUM(G484:G484)*O484</f>
        <v>0</v>
      </c>
      <c r="R484" s="47">
        <f>SUM(G484:G484)*P484</f>
        <v>0</v>
      </c>
      <c r="S484" s="47"/>
      <c r="T484" s="46"/>
      <c r="U484" s="46"/>
      <c r="V484" s="46"/>
    </row>
    <row r="485" spans="1:22" ht="25.5" x14ac:dyDescent="0.25">
      <c r="A485" s="52">
        <v>77</v>
      </c>
      <c r="B485" s="33" t="s">
        <v>346</v>
      </c>
      <c r="C485" s="35"/>
      <c r="D485" s="35"/>
      <c r="E485" s="53" t="s">
        <v>38</v>
      </c>
      <c r="F485" s="7"/>
      <c r="G485" s="50"/>
      <c r="H485" s="50"/>
      <c r="I485" s="45"/>
      <c r="J485" s="45"/>
      <c r="K485" s="45"/>
      <c r="L485" s="45"/>
      <c r="M485" s="45"/>
      <c r="N485" s="46"/>
      <c r="O485" s="48"/>
      <c r="P485" s="47"/>
      <c r="Q485" s="50"/>
      <c r="R485" s="50"/>
      <c r="S485" s="47"/>
      <c r="T485" s="46"/>
      <c r="U485" s="46"/>
      <c r="V485" s="46"/>
    </row>
    <row r="486" spans="1:22" x14ac:dyDescent="0.25">
      <c r="A486" s="51"/>
      <c r="B486" s="51"/>
      <c r="C486" s="54"/>
      <c r="D486" s="54"/>
      <c r="E486" s="51"/>
      <c r="F486" s="51"/>
      <c r="G486" s="51"/>
      <c r="H486" s="51"/>
      <c r="I486" s="51"/>
      <c r="J486" s="51"/>
      <c r="K486" s="51"/>
      <c r="L486" s="51"/>
      <c r="M486" s="51"/>
      <c r="N486" s="51"/>
      <c r="O486" s="51"/>
      <c r="P486" s="51" t="s">
        <v>12</v>
      </c>
      <c r="Q486" s="49">
        <f>SUM(Q483:Q484)</f>
        <v>0</v>
      </c>
      <c r="R486" s="49">
        <f>SUM(R483:R484)</f>
        <v>0</v>
      </c>
    </row>
    <row r="487" spans="1:22" x14ac:dyDescent="0.25">
      <c r="C487" s="55"/>
      <c r="D487" s="55"/>
      <c r="E487" s="56"/>
      <c r="F487" s="43"/>
      <c r="G487" s="37"/>
      <c r="H487" s="37"/>
    </row>
    <row r="488" spans="1:22" ht="76.5" x14ac:dyDescent="0.25">
      <c r="A488" s="52">
        <v>78</v>
      </c>
      <c r="B488" s="33" t="s">
        <v>347</v>
      </c>
      <c r="C488" s="36">
        <v>1</v>
      </c>
      <c r="D488" s="53"/>
      <c r="E488" s="53" t="s">
        <v>348</v>
      </c>
      <c r="F488" s="53" t="s">
        <v>733</v>
      </c>
      <c r="G488" s="44">
        <v>5</v>
      </c>
      <c r="H488" s="44"/>
      <c r="I488" s="45"/>
      <c r="J488" s="45"/>
      <c r="K488" s="45"/>
      <c r="L488" s="45"/>
      <c r="M488" s="45"/>
      <c r="N488" s="46"/>
      <c r="O488" s="48"/>
      <c r="P488" s="47">
        <f>O488*(1+N488)</f>
        <v>0</v>
      </c>
      <c r="Q488" s="47">
        <f>SUM(G488:G488)*O488</f>
        <v>0</v>
      </c>
      <c r="R488" s="47">
        <f>SUM(G488:G488)*P488</f>
        <v>0</v>
      </c>
      <c r="S488" s="47"/>
      <c r="T488" s="46"/>
      <c r="U488" s="46"/>
      <c r="V488" s="46"/>
    </row>
    <row r="489" spans="1:22" ht="25.5" x14ac:dyDescent="0.25">
      <c r="A489" s="52">
        <v>78</v>
      </c>
      <c r="B489" s="33" t="s">
        <v>347</v>
      </c>
      <c r="C489" s="36">
        <v>2</v>
      </c>
      <c r="D489" s="53"/>
      <c r="E489" s="53" t="s">
        <v>349</v>
      </c>
      <c r="F489" s="53"/>
      <c r="G489" s="44">
        <v>5</v>
      </c>
      <c r="H489" s="44"/>
      <c r="I489" s="45"/>
      <c r="J489" s="45"/>
      <c r="K489" s="45"/>
      <c r="L489" s="45"/>
      <c r="M489" s="45"/>
      <c r="N489" s="46"/>
      <c r="O489" s="48"/>
      <c r="P489" s="47">
        <f>O489*(1+N489)</f>
        <v>0</v>
      </c>
      <c r="Q489" s="47">
        <f>SUM(G489:G489)*O489</f>
        <v>0</v>
      </c>
      <c r="R489" s="47">
        <f>SUM(G489:G489)*P489</f>
        <v>0</v>
      </c>
      <c r="S489" s="47"/>
      <c r="T489" s="46"/>
      <c r="U489" s="46"/>
      <c r="V489" s="46"/>
    </row>
    <row r="490" spans="1:22" ht="25.5" x14ac:dyDescent="0.25">
      <c r="A490" s="52">
        <v>78</v>
      </c>
      <c r="B490" s="33" t="s">
        <v>347</v>
      </c>
      <c r="C490" s="35"/>
      <c r="D490" s="35"/>
      <c r="E490" s="53" t="s">
        <v>38</v>
      </c>
      <c r="F490" s="7"/>
      <c r="G490" s="50"/>
      <c r="H490" s="50"/>
      <c r="I490" s="45"/>
      <c r="J490" s="45"/>
      <c r="K490" s="45"/>
      <c r="L490" s="45"/>
      <c r="M490" s="45"/>
      <c r="N490" s="46"/>
      <c r="O490" s="48"/>
      <c r="P490" s="47"/>
      <c r="Q490" s="50"/>
      <c r="R490" s="50"/>
      <c r="S490" s="47"/>
      <c r="T490" s="46"/>
      <c r="U490" s="46"/>
      <c r="V490" s="46"/>
    </row>
    <row r="491" spans="1:22" x14ac:dyDescent="0.25">
      <c r="A491" s="51"/>
      <c r="B491" s="51"/>
      <c r="C491" s="54"/>
      <c r="D491" s="54"/>
      <c r="E491" s="51"/>
      <c r="F491" s="51"/>
      <c r="G491" s="51"/>
      <c r="H491" s="51"/>
      <c r="I491" s="51"/>
      <c r="J491" s="51"/>
      <c r="K491" s="51"/>
      <c r="L491" s="51"/>
      <c r="M491" s="51"/>
      <c r="N491" s="51"/>
      <c r="O491" s="51"/>
      <c r="P491" s="51" t="s">
        <v>12</v>
      </c>
      <c r="Q491" s="49">
        <f>SUM(Q488:Q489)</f>
        <v>0</v>
      </c>
      <c r="R491" s="49">
        <f>SUM(R488:R489)</f>
        <v>0</v>
      </c>
    </row>
    <row r="492" spans="1:22" x14ac:dyDescent="0.25">
      <c r="C492" s="55"/>
      <c r="D492" s="55"/>
      <c r="E492" s="56"/>
      <c r="F492" s="43"/>
      <c r="G492" s="37"/>
      <c r="H492" s="37"/>
    </row>
    <row r="493" spans="1:22" ht="38.25" x14ac:dyDescent="0.25">
      <c r="A493" s="52">
        <v>79</v>
      </c>
      <c r="B493" s="33" t="s">
        <v>350</v>
      </c>
      <c r="C493" s="36">
        <v>1</v>
      </c>
      <c r="D493" s="53"/>
      <c r="E493" s="53" t="s">
        <v>351</v>
      </c>
      <c r="F493" s="53" t="s">
        <v>352</v>
      </c>
      <c r="G493" s="44">
        <v>30</v>
      </c>
      <c r="H493" s="44"/>
      <c r="I493" s="45"/>
      <c r="J493" s="45"/>
      <c r="K493" s="45"/>
      <c r="L493" s="45"/>
      <c r="M493" s="45"/>
      <c r="N493" s="46"/>
      <c r="O493" s="48"/>
      <c r="P493" s="47">
        <f>O493*(1+N493)</f>
        <v>0</v>
      </c>
      <c r="Q493" s="47">
        <f>SUM(G493:G493)*O493</f>
        <v>0</v>
      </c>
      <c r="R493" s="47">
        <f>SUM(G493:G493)*P493</f>
        <v>0</v>
      </c>
      <c r="S493" s="47"/>
      <c r="T493" s="46"/>
      <c r="U493" s="46"/>
      <c r="V493" s="46"/>
    </row>
    <row r="494" spans="1:22" x14ac:dyDescent="0.25">
      <c r="A494" s="52">
        <v>79</v>
      </c>
      <c r="B494" s="33" t="s">
        <v>350</v>
      </c>
      <c r="C494" s="36">
        <v>2</v>
      </c>
      <c r="D494" s="53"/>
      <c r="E494" s="53" t="s">
        <v>353</v>
      </c>
      <c r="F494" s="53"/>
      <c r="G494" s="44">
        <v>5</v>
      </c>
      <c r="H494" s="44">
        <v>2</v>
      </c>
      <c r="I494" s="45"/>
      <c r="J494" s="45"/>
      <c r="K494" s="45"/>
      <c r="L494" s="45"/>
      <c r="M494" s="45"/>
      <c r="N494" s="46"/>
      <c r="O494" s="48"/>
      <c r="P494" s="47">
        <f>O494*(1+N494)</f>
        <v>0</v>
      </c>
      <c r="Q494" s="47">
        <f>SUM(G494:G494)*O494</f>
        <v>0</v>
      </c>
      <c r="R494" s="47">
        <f>SUM(G494:G494)*P494</f>
        <v>0</v>
      </c>
      <c r="S494" s="47"/>
      <c r="T494" s="46"/>
      <c r="U494" s="46"/>
      <c r="V494" s="46"/>
    </row>
    <row r="495" spans="1:22" ht="25.5" x14ac:dyDescent="0.25">
      <c r="A495" s="52">
        <v>79</v>
      </c>
      <c r="B495" s="33" t="s">
        <v>350</v>
      </c>
      <c r="C495" s="35"/>
      <c r="D495" s="35"/>
      <c r="E495" s="53" t="s">
        <v>38</v>
      </c>
      <c r="F495" s="7"/>
      <c r="G495" s="50"/>
      <c r="H495" s="50"/>
      <c r="I495" s="45"/>
      <c r="J495" s="45"/>
      <c r="K495" s="45"/>
      <c r="L495" s="45"/>
      <c r="M495" s="45"/>
      <c r="N495" s="46"/>
      <c r="O495" s="48"/>
      <c r="P495" s="47"/>
      <c r="Q495" s="50"/>
      <c r="R495" s="50"/>
      <c r="S495" s="47"/>
      <c r="T495" s="46"/>
      <c r="U495" s="46"/>
      <c r="V495" s="46"/>
    </row>
    <row r="496" spans="1:22" x14ac:dyDescent="0.25">
      <c r="A496" s="51"/>
      <c r="B496" s="51"/>
      <c r="C496" s="54"/>
      <c r="D496" s="54"/>
      <c r="E496" s="51"/>
      <c r="F496" s="51"/>
      <c r="G496" s="51"/>
      <c r="H496" s="51"/>
      <c r="I496" s="51"/>
      <c r="J496" s="51"/>
      <c r="K496" s="51"/>
      <c r="L496" s="51"/>
      <c r="M496" s="51"/>
      <c r="N496" s="51"/>
      <c r="O496" s="51"/>
      <c r="P496" s="51" t="s">
        <v>12</v>
      </c>
      <c r="Q496" s="49">
        <f>SUM(Q493:Q494)</f>
        <v>0</v>
      </c>
      <c r="R496" s="49">
        <f>SUM(R493:R494)</f>
        <v>0</v>
      </c>
    </row>
    <row r="497" spans="1:22" x14ac:dyDescent="0.25">
      <c r="C497" s="55"/>
      <c r="D497" s="55"/>
      <c r="E497" s="56"/>
      <c r="F497" s="43"/>
      <c r="G497" s="37"/>
      <c r="H497" s="37"/>
    </row>
    <row r="498" spans="1:22" ht="51" x14ac:dyDescent="0.25">
      <c r="A498" s="52">
        <v>80</v>
      </c>
      <c r="B498" s="33" t="s">
        <v>354</v>
      </c>
      <c r="C498" s="36">
        <v>1</v>
      </c>
      <c r="D498" s="53"/>
      <c r="E498" s="53" t="s">
        <v>355</v>
      </c>
      <c r="F498" s="53"/>
      <c r="G498" s="44">
        <v>1</v>
      </c>
      <c r="H498" s="44"/>
      <c r="I498" s="45"/>
      <c r="J498" s="45"/>
      <c r="K498" s="45"/>
      <c r="L498" s="45"/>
      <c r="M498" s="45"/>
      <c r="N498" s="46"/>
      <c r="O498" s="48"/>
      <c r="P498" s="47">
        <f>O498*(1+N498)</f>
        <v>0</v>
      </c>
      <c r="Q498" s="47">
        <f>SUM(G498:G498)*O498</f>
        <v>0</v>
      </c>
      <c r="R498" s="47">
        <f>SUM(G498:G498)*P498</f>
        <v>0</v>
      </c>
      <c r="S498" s="47"/>
      <c r="T498" s="46"/>
      <c r="U498" s="46"/>
      <c r="V498" s="46"/>
    </row>
    <row r="499" spans="1:22" ht="63.75" x14ac:dyDescent="0.25">
      <c r="A499" s="52">
        <v>80</v>
      </c>
      <c r="B499" s="33" t="s">
        <v>354</v>
      </c>
      <c r="C499" s="36">
        <v>2</v>
      </c>
      <c r="D499" s="53"/>
      <c r="E499" s="53" t="s">
        <v>356</v>
      </c>
      <c r="F499" s="53"/>
      <c r="G499" s="44">
        <v>2</v>
      </c>
      <c r="H499" s="44"/>
      <c r="I499" s="45"/>
      <c r="J499" s="45"/>
      <c r="K499" s="45"/>
      <c r="L499" s="45"/>
      <c r="M499" s="45"/>
      <c r="N499" s="46"/>
      <c r="O499" s="48"/>
      <c r="P499" s="47">
        <f>O499*(1+N499)</f>
        <v>0</v>
      </c>
      <c r="Q499" s="47">
        <f>SUM(G499:G499)*O499</f>
        <v>0</v>
      </c>
      <c r="R499" s="47">
        <f>SUM(G499:G499)*P499</f>
        <v>0</v>
      </c>
      <c r="S499" s="47"/>
      <c r="T499" s="46"/>
      <c r="U499" s="46"/>
      <c r="V499" s="46"/>
    </row>
    <row r="500" spans="1:22" ht="25.5" x14ac:dyDescent="0.25">
      <c r="A500" s="52">
        <v>80</v>
      </c>
      <c r="B500" s="33" t="s">
        <v>354</v>
      </c>
      <c r="C500" s="35"/>
      <c r="D500" s="35"/>
      <c r="E500" s="53" t="s">
        <v>38</v>
      </c>
      <c r="F500" s="7"/>
      <c r="G500" s="50"/>
      <c r="H500" s="50"/>
      <c r="I500" s="45"/>
      <c r="J500" s="45"/>
      <c r="K500" s="45"/>
      <c r="L500" s="45"/>
      <c r="M500" s="45"/>
      <c r="N500" s="46"/>
      <c r="O500" s="48"/>
      <c r="P500" s="47"/>
      <c r="Q500" s="50"/>
      <c r="R500" s="50"/>
      <c r="S500" s="47"/>
      <c r="T500" s="46"/>
      <c r="U500" s="46"/>
      <c r="V500" s="46"/>
    </row>
    <row r="501" spans="1:22" x14ac:dyDescent="0.25">
      <c r="A501" s="51"/>
      <c r="B501" s="51"/>
      <c r="C501" s="54"/>
      <c r="D501" s="54"/>
      <c r="E501" s="51"/>
      <c r="F501" s="51"/>
      <c r="G501" s="51"/>
      <c r="H501" s="51"/>
      <c r="I501" s="51"/>
      <c r="J501" s="51"/>
      <c r="K501" s="51"/>
      <c r="L501" s="51"/>
      <c r="M501" s="51"/>
      <c r="N501" s="51"/>
      <c r="O501" s="51"/>
      <c r="P501" s="51" t="s">
        <v>12</v>
      </c>
      <c r="Q501" s="49">
        <f>SUM(Q498:Q499)</f>
        <v>0</v>
      </c>
      <c r="R501" s="49">
        <f>SUM(R498:R499)</f>
        <v>0</v>
      </c>
    </row>
    <row r="502" spans="1:22" x14ac:dyDescent="0.25">
      <c r="C502" s="55"/>
      <c r="D502" s="55"/>
      <c r="E502" s="56"/>
      <c r="F502" s="43"/>
      <c r="G502" s="37"/>
      <c r="H502" s="37"/>
    </row>
    <row r="503" spans="1:22" s="4" customFormat="1" ht="25.5" x14ac:dyDescent="0.25">
      <c r="A503" s="34">
        <v>81</v>
      </c>
      <c r="B503" s="33" t="s">
        <v>357</v>
      </c>
      <c r="C503" s="36">
        <v>1</v>
      </c>
      <c r="D503" s="18"/>
      <c r="E503" s="18" t="s">
        <v>358</v>
      </c>
      <c r="F503" s="18" t="s">
        <v>751</v>
      </c>
      <c r="G503" s="20">
        <v>700</v>
      </c>
      <c r="H503" s="20"/>
      <c r="I503" s="27"/>
      <c r="J503" s="27"/>
      <c r="K503" s="27"/>
      <c r="L503" s="27"/>
      <c r="M503" s="27"/>
      <c r="N503" s="28"/>
      <c r="O503" s="29"/>
      <c r="P503" s="30">
        <f>O503*(1+N503)</f>
        <v>0</v>
      </c>
      <c r="Q503" s="30">
        <f>SUM(G503:G503)*O503</f>
        <v>0</v>
      </c>
      <c r="R503" s="30">
        <f>SUM(G503:G503)*P503</f>
        <v>0</v>
      </c>
      <c r="S503" s="30"/>
      <c r="T503" s="28"/>
      <c r="U503" s="28"/>
      <c r="V503" s="28"/>
    </row>
    <row r="504" spans="1:22" s="4" customFormat="1" ht="38.25" x14ac:dyDescent="0.25">
      <c r="A504" s="34">
        <v>81</v>
      </c>
      <c r="B504" s="33" t="s">
        <v>357</v>
      </c>
      <c r="C504" s="36">
        <v>2</v>
      </c>
      <c r="D504" s="18"/>
      <c r="E504" s="18" t="s">
        <v>359</v>
      </c>
      <c r="F504" s="18" t="s">
        <v>752</v>
      </c>
      <c r="G504" s="20">
        <v>100</v>
      </c>
      <c r="H504" s="20"/>
      <c r="I504" s="27"/>
      <c r="J504" s="27"/>
      <c r="K504" s="27"/>
      <c r="L504" s="27"/>
      <c r="M504" s="27"/>
      <c r="N504" s="28"/>
      <c r="O504" s="29"/>
      <c r="P504" s="30">
        <f>O504*(1+N504)</f>
        <v>0</v>
      </c>
      <c r="Q504" s="30">
        <f>SUM(G504:G504)*O504</f>
        <v>0</v>
      </c>
      <c r="R504" s="30">
        <f>SUM(G504:G504)*P504</f>
        <v>0</v>
      </c>
      <c r="S504" s="30"/>
      <c r="T504" s="28"/>
      <c r="U504" s="28"/>
      <c r="V504" s="28"/>
    </row>
    <row r="505" spans="1:22" s="4" customFormat="1" ht="38.25" x14ac:dyDescent="0.25">
      <c r="A505" s="34">
        <v>81</v>
      </c>
      <c r="B505" s="33" t="s">
        <v>357</v>
      </c>
      <c r="C505" s="36">
        <v>3</v>
      </c>
      <c r="D505" s="18"/>
      <c r="E505" s="18" t="s">
        <v>360</v>
      </c>
      <c r="F505" s="18" t="s">
        <v>753</v>
      </c>
      <c r="G505" s="20">
        <v>700</v>
      </c>
      <c r="H505" s="20"/>
      <c r="I505" s="27"/>
      <c r="J505" s="27"/>
      <c r="K505" s="27"/>
      <c r="L505" s="27"/>
      <c r="M505" s="27"/>
      <c r="N505" s="28"/>
      <c r="O505" s="29"/>
      <c r="P505" s="30">
        <f>O505*(1+N505)</f>
        <v>0</v>
      </c>
      <c r="Q505" s="30">
        <f>SUM(G505:G505)*O505</f>
        <v>0</v>
      </c>
      <c r="R505" s="30">
        <f>SUM(G505:G505)*P505</f>
        <v>0</v>
      </c>
      <c r="S505" s="30"/>
      <c r="T505" s="28"/>
      <c r="U505" s="28"/>
      <c r="V505" s="28"/>
    </row>
    <row r="506" spans="1:22" s="4" customFormat="1" ht="25.5" x14ac:dyDescent="0.25">
      <c r="A506" s="34">
        <v>81</v>
      </c>
      <c r="B506" s="33" t="s">
        <v>357</v>
      </c>
      <c r="C506" s="36"/>
      <c r="D506" s="36"/>
      <c r="E506" s="18" t="s">
        <v>38</v>
      </c>
      <c r="F506" s="18"/>
      <c r="G506" s="78"/>
      <c r="H506" s="78"/>
      <c r="I506" s="27"/>
      <c r="J506" s="27"/>
      <c r="K506" s="27"/>
      <c r="L506" s="27"/>
      <c r="M506" s="27"/>
      <c r="N506" s="28"/>
      <c r="O506" s="29"/>
      <c r="P506" s="30"/>
      <c r="Q506" s="78"/>
      <c r="R506" s="78"/>
      <c r="S506" s="30"/>
      <c r="T506" s="28"/>
      <c r="U506" s="28"/>
      <c r="V506" s="28"/>
    </row>
    <row r="507" spans="1:22" x14ac:dyDescent="0.25">
      <c r="A507" s="51"/>
      <c r="B507" s="51"/>
      <c r="C507" s="54"/>
      <c r="D507" s="54"/>
      <c r="E507" s="51"/>
      <c r="F507" s="51"/>
      <c r="G507" s="51"/>
      <c r="H507" s="51"/>
      <c r="I507" s="51"/>
      <c r="J507" s="51"/>
      <c r="K507" s="51"/>
      <c r="L507" s="51"/>
      <c r="M507" s="51"/>
      <c r="N507" s="51"/>
      <c r="O507" s="51"/>
      <c r="P507" s="51" t="s">
        <v>12</v>
      </c>
      <c r="Q507" s="49">
        <f>SUM(Q503:Q505)</f>
        <v>0</v>
      </c>
      <c r="R507" s="49">
        <f>SUM(R503:R505)</f>
        <v>0</v>
      </c>
    </row>
    <row r="508" spans="1:22" x14ac:dyDescent="0.25">
      <c r="C508" s="55"/>
      <c r="D508" s="55"/>
      <c r="E508" s="56"/>
      <c r="F508" s="43"/>
      <c r="G508" s="37"/>
      <c r="H508" s="37"/>
    </row>
    <row r="509" spans="1:22" ht="25.5" x14ac:dyDescent="0.25">
      <c r="A509" s="52">
        <v>82</v>
      </c>
      <c r="B509" s="58" t="s">
        <v>723</v>
      </c>
      <c r="C509" s="36">
        <v>1</v>
      </c>
      <c r="D509" s="53"/>
      <c r="E509" s="53" t="s">
        <v>361</v>
      </c>
      <c r="F509" s="53" t="s">
        <v>362</v>
      </c>
      <c r="G509" s="44">
        <v>3</v>
      </c>
      <c r="H509" s="44"/>
      <c r="I509" s="45"/>
      <c r="J509" s="45"/>
      <c r="K509" s="45"/>
      <c r="L509" s="45"/>
      <c r="M509" s="45"/>
      <c r="N509" s="46"/>
      <c r="O509" s="48"/>
      <c r="P509" s="47">
        <f>O509*(1+N509)</f>
        <v>0</v>
      </c>
      <c r="Q509" s="47">
        <f>SUM(G509:G509)*O509</f>
        <v>0</v>
      </c>
      <c r="R509" s="47">
        <f>SUM(G509:G509)*P509</f>
        <v>0</v>
      </c>
      <c r="S509" s="47"/>
      <c r="T509" s="46"/>
      <c r="U509" s="46"/>
      <c r="V509" s="46"/>
    </row>
    <row r="510" spans="1:22" ht="25.5" x14ac:dyDescent="0.25">
      <c r="A510" s="52">
        <v>82</v>
      </c>
      <c r="B510" s="58" t="s">
        <v>723</v>
      </c>
      <c r="C510" s="36">
        <v>2</v>
      </c>
      <c r="D510" s="53"/>
      <c r="E510" s="53" t="s">
        <v>363</v>
      </c>
      <c r="F510" s="53" t="s">
        <v>364</v>
      </c>
      <c r="G510" s="44">
        <v>3</v>
      </c>
      <c r="H510" s="44"/>
      <c r="I510" s="45"/>
      <c r="J510" s="45"/>
      <c r="K510" s="45"/>
      <c r="L510" s="45"/>
      <c r="M510" s="45"/>
      <c r="N510" s="46"/>
      <c r="O510" s="48"/>
      <c r="P510" s="47">
        <f>O510*(1+N510)</f>
        <v>0</v>
      </c>
      <c r="Q510" s="47">
        <f>SUM(G510:G510)*O510</f>
        <v>0</v>
      </c>
      <c r="R510" s="47">
        <f>SUM(G510:G510)*P510</f>
        <v>0</v>
      </c>
      <c r="S510" s="47"/>
      <c r="T510" s="46"/>
      <c r="U510" s="46"/>
      <c r="V510" s="46"/>
    </row>
    <row r="511" spans="1:22" ht="25.5" x14ac:dyDescent="0.25">
      <c r="A511" s="52">
        <v>82</v>
      </c>
      <c r="B511" s="58" t="s">
        <v>723</v>
      </c>
      <c r="C511" s="36">
        <v>3</v>
      </c>
      <c r="D511" s="53"/>
      <c r="E511" s="53" t="s">
        <v>365</v>
      </c>
      <c r="F511" s="53" t="s">
        <v>366</v>
      </c>
      <c r="G511" s="44">
        <v>20</v>
      </c>
      <c r="H511" s="44"/>
      <c r="I511" s="45"/>
      <c r="J511" s="45"/>
      <c r="K511" s="45"/>
      <c r="L511" s="45"/>
      <c r="M511" s="45"/>
      <c r="N511" s="46"/>
      <c r="O511" s="48"/>
      <c r="P511" s="47">
        <f>O511*(1+N511)</f>
        <v>0</v>
      </c>
      <c r="Q511" s="47">
        <f>SUM(G511:G511)*O511</f>
        <v>0</v>
      </c>
      <c r="R511" s="47">
        <f>SUM(G511:G511)*P511</f>
        <v>0</v>
      </c>
      <c r="S511" s="47"/>
      <c r="T511" s="46"/>
      <c r="U511" s="46"/>
      <c r="V511" s="46"/>
    </row>
    <row r="512" spans="1:22" ht="25.5" x14ac:dyDescent="0.25">
      <c r="A512" s="52">
        <v>82</v>
      </c>
      <c r="B512" s="58" t="s">
        <v>723</v>
      </c>
      <c r="C512" s="36">
        <v>4</v>
      </c>
      <c r="D512" s="53"/>
      <c r="E512" s="53" t="s">
        <v>367</v>
      </c>
      <c r="F512" s="53" t="s">
        <v>368</v>
      </c>
      <c r="G512" s="44">
        <v>40</v>
      </c>
      <c r="H512" s="44"/>
      <c r="I512" s="45"/>
      <c r="J512" s="45"/>
      <c r="K512" s="45"/>
      <c r="L512" s="45"/>
      <c r="M512" s="45"/>
      <c r="N512" s="46"/>
      <c r="O512" s="48"/>
      <c r="P512" s="47">
        <f t="shared" ref="P512:P513" si="160">O512*(1+N512)</f>
        <v>0</v>
      </c>
      <c r="Q512" s="47">
        <f t="shared" ref="Q512:Q513" si="161">SUM(G512:G512)*O512</f>
        <v>0</v>
      </c>
      <c r="R512" s="47">
        <f t="shared" ref="R512:R513" si="162">SUM(G512:G512)*P512</f>
        <v>0</v>
      </c>
      <c r="S512" s="47"/>
      <c r="T512" s="46"/>
      <c r="U512" s="46"/>
      <c r="V512" s="46"/>
    </row>
    <row r="513" spans="1:22" ht="25.5" x14ac:dyDescent="0.25">
      <c r="A513" s="52">
        <v>82</v>
      </c>
      <c r="B513" s="58" t="s">
        <v>723</v>
      </c>
      <c r="C513" s="36">
        <v>5</v>
      </c>
      <c r="D513" s="53"/>
      <c r="E513" s="53" t="s">
        <v>369</v>
      </c>
      <c r="F513" s="53" t="s">
        <v>370</v>
      </c>
      <c r="G513" s="44">
        <v>10</v>
      </c>
      <c r="H513" s="44"/>
      <c r="I513" s="45"/>
      <c r="J513" s="45"/>
      <c r="K513" s="45"/>
      <c r="L513" s="45"/>
      <c r="M513" s="45"/>
      <c r="N513" s="46"/>
      <c r="O513" s="48"/>
      <c r="P513" s="47">
        <f t="shared" si="160"/>
        <v>0</v>
      </c>
      <c r="Q513" s="47">
        <f t="shared" si="161"/>
        <v>0</v>
      </c>
      <c r="R513" s="47">
        <f t="shared" si="162"/>
        <v>0</v>
      </c>
      <c r="S513" s="47"/>
      <c r="T513" s="46"/>
      <c r="U513" s="46"/>
      <c r="V513" s="46"/>
    </row>
    <row r="514" spans="1:22" ht="25.5" x14ac:dyDescent="0.25">
      <c r="A514" s="52">
        <v>82</v>
      </c>
      <c r="B514" s="58" t="s">
        <v>723</v>
      </c>
      <c r="C514" s="35"/>
      <c r="D514" s="35"/>
      <c r="E514" s="53" t="s">
        <v>38</v>
      </c>
      <c r="F514" s="7"/>
      <c r="G514" s="50"/>
      <c r="H514" s="50"/>
      <c r="I514" s="45"/>
      <c r="J514" s="45"/>
      <c r="K514" s="45"/>
      <c r="L514" s="45"/>
      <c r="M514" s="45"/>
      <c r="N514" s="46"/>
      <c r="O514" s="48"/>
      <c r="P514" s="47"/>
      <c r="Q514" s="50"/>
      <c r="R514" s="50"/>
      <c r="S514" s="47"/>
      <c r="T514" s="46"/>
      <c r="U514" s="46"/>
      <c r="V514" s="46"/>
    </row>
    <row r="515" spans="1:22" x14ac:dyDescent="0.25">
      <c r="A515" s="51"/>
      <c r="B515" s="51"/>
      <c r="C515" s="54"/>
      <c r="D515" s="54"/>
      <c r="E515" s="51"/>
      <c r="F515" s="51"/>
      <c r="G515" s="51"/>
      <c r="H515" s="51"/>
      <c r="I515" s="51"/>
      <c r="J515" s="51"/>
      <c r="K515" s="51"/>
      <c r="L515" s="51"/>
      <c r="M515" s="51"/>
      <c r="N515" s="51"/>
      <c r="O515" s="51"/>
      <c r="P515" s="51" t="s">
        <v>12</v>
      </c>
      <c r="Q515" s="49">
        <f>SUM(Q509:Q513)</f>
        <v>0</v>
      </c>
      <c r="R515" s="49">
        <f>SUM(R509:R513)</f>
        <v>0</v>
      </c>
    </row>
    <row r="516" spans="1:22" x14ac:dyDescent="0.25">
      <c r="C516" s="55"/>
      <c r="D516" s="55"/>
      <c r="E516" s="56"/>
      <c r="F516" s="43"/>
      <c r="G516" s="37"/>
      <c r="H516" s="37"/>
    </row>
    <row r="517" spans="1:22" ht="51" x14ac:dyDescent="0.25">
      <c r="A517" s="52">
        <v>83</v>
      </c>
      <c r="B517" s="58" t="s">
        <v>653</v>
      </c>
      <c r="C517" s="36">
        <v>1</v>
      </c>
      <c r="D517" s="53"/>
      <c r="E517" s="53" t="s">
        <v>653</v>
      </c>
      <c r="F517" s="53"/>
      <c r="G517" s="44">
        <v>1000</v>
      </c>
      <c r="H517" s="44"/>
      <c r="I517" s="45"/>
      <c r="J517" s="45"/>
      <c r="K517" s="45"/>
      <c r="L517" s="45"/>
      <c r="M517" s="45"/>
      <c r="N517" s="46"/>
      <c r="O517" s="48"/>
      <c r="P517" s="47">
        <f>O517*(1+N517)</f>
        <v>0</v>
      </c>
      <c r="Q517" s="47">
        <f>SUM(G517:G517)*O517</f>
        <v>0</v>
      </c>
      <c r="R517" s="47">
        <f>SUM(G517:G517)*P517</f>
        <v>0</v>
      </c>
      <c r="S517" s="47"/>
      <c r="T517" s="46"/>
      <c r="U517" s="46"/>
      <c r="V517" s="46"/>
    </row>
    <row r="518" spans="1:22" ht="51" x14ac:dyDescent="0.25">
      <c r="A518" s="52">
        <v>83</v>
      </c>
      <c r="B518" s="58" t="s">
        <v>653</v>
      </c>
      <c r="C518" s="35"/>
      <c r="D518" s="35"/>
      <c r="E518" s="53" t="s">
        <v>38</v>
      </c>
      <c r="F518" s="7"/>
      <c r="G518" s="50"/>
      <c r="H518" s="50"/>
      <c r="I518" s="45"/>
      <c r="J518" s="45"/>
      <c r="K518" s="45"/>
      <c r="L518" s="45"/>
      <c r="M518" s="45"/>
      <c r="N518" s="46"/>
      <c r="O518" s="48"/>
      <c r="P518" s="47"/>
      <c r="Q518" s="50"/>
      <c r="R518" s="50"/>
      <c r="S518" s="47"/>
      <c r="T518" s="46"/>
      <c r="U518" s="46"/>
      <c r="V518" s="46"/>
    </row>
    <row r="519" spans="1:22" x14ac:dyDescent="0.25">
      <c r="A519" s="51"/>
      <c r="B519" s="51"/>
      <c r="C519" s="54"/>
      <c r="D519" s="54"/>
      <c r="E519" s="51"/>
      <c r="F519" s="51"/>
      <c r="G519" s="51"/>
      <c r="H519" s="51"/>
      <c r="I519" s="51"/>
      <c r="J519" s="51"/>
      <c r="K519" s="51"/>
      <c r="L519" s="51"/>
      <c r="M519" s="51"/>
      <c r="N519" s="51"/>
      <c r="O519" s="51"/>
      <c r="P519" s="51" t="s">
        <v>12</v>
      </c>
      <c r="Q519" s="49">
        <f>SUM(Q517:Q517)</f>
        <v>0</v>
      </c>
      <c r="R519" s="49">
        <f>SUM(R517:R517)</f>
        <v>0</v>
      </c>
    </row>
    <row r="520" spans="1:22" x14ac:dyDescent="0.25">
      <c r="C520" s="55"/>
      <c r="D520" s="55"/>
      <c r="E520" s="56"/>
      <c r="F520" s="43"/>
      <c r="G520" s="37"/>
      <c r="H520" s="37"/>
    </row>
    <row r="521" spans="1:22" ht="25.5" x14ac:dyDescent="0.25">
      <c r="A521" s="52">
        <v>84</v>
      </c>
      <c r="B521" s="58" t="s">
        <v>371</v>
      </c>
      <c r="C521" s="36">
        <v>1</v>
      </c>
      <c r="D521" s="53"/>
      <c r="E521" s="53" t="s">
        <v>372</v>
      </c>
      <c r="F521" s="53"/>
      <c r="G521" s="44">
        <v>35</v>
      </c>
      <c r="H521" s="44">
        <v>10</v>
      </c>
      <c r="I521" s="45"/>
      <c r="J521" s="45"/>
      <c r="K521" s="45"/>
      <c r="L521" s="45"/>
      <c r="M521" s="45"/>
      <c r="N521" s="46"/>
      <c r="O521" s="48"/>
      <c r="P521" s="47">
        <f>O521*(1+N521)</f>
        <v>0</v>
      </c>
      <c r="Q521" s="47">
        <f>SUM(G521:G521)*O521</f>
        <v>0</v>
      </c>
      <c r="R521" s="47">
        <f>SUM(G521:G521)*P521</f>
        <v>0</v>
      </c>
      <c r="S521" s="47"/>
      <c r="T521" s="46"/>
      <c r="U521" s="46"/>
      <c r="V521" s="46"/>
    </row>
    <row r="522" spans="1:22" x14ac:dyDescent="0.25">
      <c r="A522" s="52">
        <v>84</v>
      </c>
      <c r="B522" s="58" t="s">
        <v>371</v>
      </c>
      <c r="C522" s="36">
        <v>2</v>
      </c>
      <c r="D522" s="53"/>
      <c r="E522" s="53" t="s">
        <v>373</v>
      </c>
      <c r="F522" s="53"/>
      <c r="G522" s="44">
        <v>2</v>
      </c>
      <c r="H522" s="44">
        <v>10</v>
      </c>
      <c r="I522" s="45"/>
      <c r="J522" s="45"/>
      <c r="K522" s="45"/>
      <c r="L522" s="45"/>
      <c r="M522" s="45"/>
      <c r="N522" s="46"/>
      <c r="O522" s="48"/>
      <c r="P522" s="47">
        <f t="shared" ref="P522:P523" si="163">O522*(1+N522)</f>
        <v>0</v>
      </c>
      <c r="Q522" s="47">
        <f t="shared" ref="Q522:Q523" si="164">SUM(G522:G522)*O522</f>
        <v>0</v>
      </c>
      <c r="R522" s="47">
        <f t="shared" ref="R522:R523" si="165">SUM(G522:G522)*P522</f>
        <v>0</v>
      </c>
      <c r="S522" s="47"/>
      <c r="T522" s="46"/>
      <c r="U522" s="46"/>
      <c r="V522" s="46"/>
    </row>
    <row r="523" spans="1:22" ht="25.5" x14ac:dyDescent="0.25">
      <c r="A523" s="52">
        <v>84</v>
      </c>
      <c r="B523" s="58" t="s">
        <v>371</v>
      </c>
      <c r="C523" s="36">
        <v>3</v>
      </c>
      <c r="D523" s="53"/>
      <c r="E523" s="53" t="s">
        <v>374</v>
      </c>
      <c r="F523" s="53"/>
      <c r="G523" s="44">
        <v>2</v>
      </c>
      <c r="H523" s="44">
        <v>10</v>
      </c>
      <c r="I523" s="45"/>
      <c r="J523" s="45"/>
      <c r="K523" s="45"/>
      <c r="L523" s="45"/>
      <c r="M523" s="45"/>
      <c r="N523" s="46"/>
      <c r="O523" s="48"/>
      <c r="P523" s="47">
        <f t="shared" si="163"/>
        <v>0</v>
      </c>
      <c r="Q523" s="47">
        <f t="shared" si="164"/>
        <v>0</v>
      </c>
      <c r="R523" s="47">
        <f t="shared" si="165"/>
        <v>0</v>
      </c>
      <c r="S523" s="47"/>
      <c r="T523" s="46"/>
      <c r="U523" s="46"/>
      <c r="V523" s="46"/>
    </row>
    <row r="524" spans="1:22" x14ac:dyDescent="0.25">
      <c r="A524" s="52">
        <v>84</v>
      </c>
      <c r="B524" s="58" t="s">
        <v>371</v>
      </c>
      <c r="C524" s="36">
        <v>4</v>
      </c>
      <c r="D524" s="53"/>
      <c r="E524" s="53" t="s">
        <v>375</v>
      </c>
      <c r="F524" s="53"/>
      <c r="G524" s="44">
        <v>2</v>
      </c>
      <c r="H524" s="44">
        <v>10</v>
      </c>
      <c r="I524" s="45"/>
      <c r="J524" s="45"/>
      <c r="K524" s="45"/>
      <c r="L524" s="45"/>
      <c r="M524" s="45"/>
      <c r="N524" s="46"/>
      <c r="O524" s="48"/>
      <c r="P524" s="47"/>
      <c r="Q524" s="50"/>
      <c r="R524" s="50"/>
      <c r="S524" s="47"/>
      <c r="T524" s="46"/>
      <c r="U524" s="46"/>
      <c r="V524" s="46"/>
    </row>
    <row r="525" spans="1:22" ht="25.5" x14ac:dyDescent="0.25">
      <c r="A525" s="52">
        <v>84</v>
      </c>
      <c r="B525" s="58" t="s">
        <v>371</v>
      </c>
      <c r="C525" s="35"/>
      <c r="D525" s="35"/>
      <c r="E525" s="53" t="s">
        <v>38</v>
      </c>
      <c r="F525" s="7"/>
      <c r="G525" s="50"/>
      <c r="H525" s="50"/>
      <c r="I525" s="45"/>
      <c r="J525" s="45"/>
      <c r="K525" s="45"/>
      <c r="L525" s="45"/>
      <c r="M525" s="45"/>
      <c r="N525" s="46"/>
      <c r="O525" s="48"/>
      <c r="P525" s="47"/>
      <c r="Q525" s="50"/>
      <c r="R525" s="50"/>
      <c r="S525" s="47"/>
      <c r="T525" s="46"/>
      <c r="U525" s="46"/>
      <c r="V525" s="46"/>
    </row>
    <row r="526" spans="1:22" x14ac:dyDescent="0.25">
      <c r="A526" s="51"/>
      <c r="B526" s="51"/>
      <c r="C526" s="54"/>
      <c r="D526" s="54"/>
      <c r="E526" s="51"/>
      <c r="F526" s="51"/>
      <c r="G526" s="51"/>
      <c r="H526" s="51"/>
      <c r="I526" s="51"/>
      <c r="J526" s="51"/>
      <c r="K526" s="51"/>
      <c r="L526" s="51"/>
      <c r="M526" s="51"/>
      <c r="N526" s="51"/>
      <c r="O526" s="51"/>
      <c r="P526" s="51" t="s">
        <v>12</v>
      </c>
      <c r="Q526" s="49">
        <f>SUM(Q521:Q524)</f>
        <v>0</v>
      </c>
      <c r="R526" s="49">
        <f>SUM(R521:R524)</f>
        <v>0</v>
      </c>
    </row>
    <row r="527" spans="1:22" x14ac:dyDescent="0.25">
      <c r="C527" s="55"/>
      <c r="D527" s="55"/>
      <c r="E527" s="56"/>
      <c r="F527" s="43"/>
      <c r="G527" s="37"/>
      <c r="H527" s="37"/>
    </row>
    <row r="528" spans="1:22" ht="38.25" x14ac:dyDescent="0.25">
      <c r="A528" s="52">
        <v>85</v>
      </c>
      <c r="B528" s="58" t="s">
        <v>376</v>
      </c>
      <c r="C528" s="36">
        <v>1</v>
      </c>
      <c r="D528" s="53"/>
      <c r="E528" s="53" t="s">
        <v>377</v>
      </c>
      <c r="F528" s="53"/>
      <c r="G528" s="44">
        <v>2000</v>
      </c>
      <c r="H528" s="44"/>
      <c r="I528" s="45"/>
      <c r="J528" s="45"/>
      <c r="K528" s="45"/>
      <c r="L528" s="45"/>
      <c r="M528" s="45"/>
      <c r="N528" s="46"/>
      <c r="O528" s="48"/>
      <c r="P528" s="47">
        <f>O528*(1+N528)</f>
        <v>0</v>
      </c>
      <c r="Q528" s="47">
        <f>SUM(G528:G528)*O528</f>
        <v>0</v>
      </c>
      <c r="R528" s="47">
        <f>SUM(G528:G528)*P528</f>
        <v>0</v>
      </c>
      <c r="S528" s="47"/>
      <c r="T528" s="46"/>
      <c r="U528" s="46"/>
      <c r="V528" s="46"/>
    </row>
    <row r="529" spans="1:22" ht="51" x14ac:dyDescent="0.25">
      <c r="A529" s="52">
        <v>85</v>
      </c>
      <c r="B529" s="58" t="s">
        <v>376</v>
      </c>
      <c r="C529" s="36">
        <v>2</v>
      </c>
      <c r="D529" s="53"/>
      <c r="E529" s="53" t="s">
        <v>378</v>
      </c>
      <c r="F529" s="53"/>
      <c r="G529" s="44">
        <v>2000</v>
      </c>
      <c r="H529" s="44"/>
      <c r="I529" s="45"/>
      <c r="J529" s="45"/>
      <c r="K529" s="45"/>
      <c r="L529" s="45"/>
      <c r="M529" s="45"/>
      <c r="N529" s="46"/>
      <c r="O529" s="48"/>
      <c r="P529" s="47">
        <f>O529*(1+N529)</f>
        <v>0</v>
      </c>
      <c r="Q529" s="47">
        <f>SUM(G529:G529)*O529</f>
        <v>0</v>
      </c>
      <c r="R529" s="47">
        <f>SUM(G529:G529)*P529</f>
        <v>0</v>
      </c>
      <c r="S529" s="47"/>
      <c r="T529" s="46"/>
      <c r="U529" s="46"/>
      <c r="V529" s="46"/>
    </row>
    <row r="530" spans="1:22" ht="38.25" x14ac:dyDescent="0.25">
      <c r="A530" s="52">
        <v>85</v>
      </c>
      <c r="B530" s="58" t="s">
        <v>376</v>
      </c>
      <c r="C530" s="36">
        <v>3</v>
      </c>
      <c r="D530" s="53"/>
      <c r="E530" s="53" t="s">
        <v>379</v>
      </c>
      <c r="F530" s="53"/>
      <c r="G530" s="44">
        <v>2000</v>
      </c>
      <c r="H530" s="44"/>
      <c r="I530" s="45"/>
      <c r="J530" s="45"/>
      <c r="K530" s="45"/>
      <c r="L530" s="45"/>
      <c r="M530" s="45"/>
      <c r="N530" s="46"/>
      <c r="O530" s="48"/>
      <c r="P530" s="47">
        <f>O530*(1+N530)</f>
        <v>0</v>
      </c>
      <c r="Q530" s="47">
        <f>SUM(G530:G530)*O530</f>
        <v>0</v>
      </c>
      <c r="R530" s="47">
        <f>SUM(G530:G530)*P530</f>
        <v>0</v>
      </c>
      <c r="S530" s="47"/>
      <c r="T530" s="46"/>
      <c r="U530" s="46"/>
      <c r="V530" s="46"/>
    </row>
    <row r="531" spans="1:22" ht="25.5" x14ac:dyDescent="0.25">
      <c r="A531" s="52">
        <v>85</v>
      </c>
      <c r="B531" s="58" t="s">
        <v>376</v>
      </c>
      <c r="C531" s="36"/>
      <c r="D531" s="53"/>
      <c r="E531" s="53" t="s">
        <v>38</v>
      </c>
      <c r="F531" s="53"/>
      <c r="G531" s="50"/>
      <c r="H531" s="50"/>
      <c r="I531" s="45"/>
      <c r="J531" s="45"/>
      <c r="K531" s="45"/>
      <c r="L531" s="45"/>
      <c r="M531" s="45"/>
      <c r="N531" s="46"/>
      <c r="O531" s="48"/>
      <c r="P531" s="47"/>
      <c r="Q531" s="50"/>
      <c r="R531" s="50"/>
      <c r="S531" s="47"/>
      <c r="T531" s="46"/>
      <c r="U531" s="46"/>
      <c r="V531" s="46"/>
    </row>
    <row r="532" spans="1:22" x14ac:dyDescent="0.25">
      <c r="A532" s="51"/>
      <c r="B532" s="51"/>
      <c r="C532" s="54"/>
      <c r="D532" s="54"/>
      <c r="E532" s="51"/>
      <c r="F532" s="51"/>
      <c r="G532" s="51"/>
      <c r="H532" s="51"/>
      <c r="I532" s="51"/>
      <c r="J532" s="51"/>
      <c r="K532" s="51"/>
      <c r="L532" s="51"/>
      <c r="M532" s="51"/>
      <c r="N532" s="51"/>
      <c r="O532" s="51"/>
      <c r="P532" s="51" t="s">
        <v>12</v>
      </c>
      <c r="Q532" s="49">
        <f>SUM(Q528:Q530)</f>
        <v>0</v>
      </c>
      <c r="R532" s="49">
        <f>SUM(R528:R530)</f>
        <v>0</v>
      </c>
    </row>
    <row r="533" spans="1:22" x14ac:dyDescent="0.25">
      <c r="C533" s="55"/>
      <c r="D533" s="55"/>
      <c r="E533" s="56"/>
      <c r="F533" s="43"/>
      <c r="G533" s="37"/>
      <c r="H533" s="37"/>
    </row>
    <row r="534" spans="1:22" ht="25.5" x14ac:dyDescent="0.25">
      <c r="A534" s="52">
        <v>86</v>
      </c>
      <c r="B534" s="58" t="s">
        <v>380</v>
      </c>
      <c r="C534" s="36">
        <v>1</v>
      </c>
      <c r="D534" s="53"/>
      <c r="E534" s="53" t="s">
        <v>381</v>
      </c>
      <c r="F534" s="53" t="s">
        <v>382</v>
      </c>
      <c r="G534" s="44">
        <v>1500</v>
      </c>
      <c r="H534" s="44"/>
      <c r="I534" s="45"/>
      <c r="J534" s="45"/>
      <c r="K534" s="45"/>
      <c r="L534" s="45"/>
      <c r="M534" s="45"/>
      <c r="N534" s="46"/>
      <c r="O534" s="48"/>
      <c r="P534" s="47">
        <f>O534*(1+N534)</f>
        <v>0</v>
      </c>
      <c r="Q534" s="47">
        <f>SUM(G534:G534)*O534</f>
        <v>0</v>
      </c>
      <c r="R534" s="47">
        <f>SUM(G534:G534)*P534</f>
        <v>0</v>
      </c>
      <c r="S534" s="47"/>
      <c r="T534" s="46"/>
      <c r="U534" s="46"/>
      <c r="V534" s="46"/>
    </row>
    <row r="535" spans="1:22" ht="25.5" x14ac:dyDescent="0.25">
      <c r="A535" s="52">
        <v>86</v>
      </c>
      <c r="B535" s="58" t="s">
        <v>380</v>
      </c>
      <c r="C535" s="36">
        <v>2</v>
      </c>
      <c r="D535" s="53"/>
      <c r="E535" s="53" t="s">
        <v>383</v>
      </c>
      <c r="F535" s="53" t="s">
        <v>384</v>
      </c>
      <c r="G535" s="44">
        <v>1500</v>
      </c>
      <c r="H535" s="44"/>
      <c r="I535" s="45"/>
      <c r="J535" s="45"/>
      <c r="K535" s="45"/>
      <c r="L535" s="45"/>
      <c r="M535" s="45"/>
      <c r="N535" s="46"/>
      <c r="O535" s="48"/>
      <c r="P535" s="47">
        <f>O535*(1+N535)</f>
        <v>0</v>
      </c>
      <c r="Q535" s="47">
        <f>SUM(G535:G535)*O535</f>
        <v>0</v>
      </c>
      <c r="R535" s="47">
        <f>SUM(G535:G535)*P535</f>
        <v>0</v>
      </c>
      <c r="S535" s="47"/>
      <c r="T535" s="46"/>
      <c r="U535" s="46"/>
      <c r="V535" s="46"/>
    </row>
    <row r="536" spans="1:22" ht="25.5" x14ac:dyDescent="0.25">
      <c r="A536" s="52">
        <v>86</v>
      </c>
      <c r="B536" s="58" t="s">
        <v>380</v>
      </c>
      <c r="C536" s="35"/>
      <c r="D536" s="35"/>
      <c r="E536" s="53" t="s">
        <v>38</v>
      </c>
      <c r="F536" s="7"/>
      <c r="G536" s="50"/>
      <c r="H536" s="50"/>
      <c r="I536" s="45"/>
      <c r="J536" s="45"/>
      <c r="K536" s="45"/>
      <c r="L536" s="45"/>
      <c r="M536" s="45"/>
      <c r="N536" s="46"/>
      <c r="O536" s="48"/>
      <c r="P536" s="47"/>
      <c r="Q536" s="50"/>
      <c r="R536" s="50"/>
      <c r="S536" s="47"/>
      <c r="T536" s="46"/>
      <c r="U536" s="46"/>
      <c r="V536" s="46"/>
    </row>
    <row r="537" spans="1:22" x14ac:dyDescent="0.25">
      <c r="A537" s="51"/>
      <c r="B537" s="51"/>
      <c r="C537" s="54"/>
      <c r="D537" s="54"/>
      <c r="E537" s="51"/>
      <c r="F537" s="51"/>
      <c r="G537" s="51"/>
      <c r="H537" s="51"/>
      <c r="I537" s="51"/>
      <c r="J537" s="51"/>
      <c r="K537" s="51"/>
      <c r="L537" s="51"/>
      <c r="M537" s="51"/>
      <c r="N537" s="51"/>
      <c r="O537" s="51"/>
      <c r="P537" s="51" t="s">
        <v>12</v>
      </c>
      <c r="Q537" s="49">
        <f>SUM(Q534:Q535)</f>
        <v>0</v>
      </c>
      <c r="R537" s="49">
        <f>SUM(R534:R535)</f>
        <v>0</v>
      </c>
    </row>
    <row r="538" spans="1:22" x14ac:dyDescent="0.25">
      <c r="C538" s="55"/>
      <c r="D538" s="55"/>
      <c r="E538" s="56"/>
      <c r="F538" s="43"/>
    </row>
    <row r="539" spans="1:22" s="4" customFormat="1" x14ac:dyDescent="0.25">
      <c r="A539" s="34">
        <v>87</v>
      </c>
      <c r="B539" s="60" t="s">
        <v>385</v>
      </c>
      <c r="C539" s="36">
        <v>1</v>
      </c>
      <c r="D539" s="18"/>
      <c r="E539" s="18" t="s">
        <v>734</v>
      </c>
      <c r="F539" s="18"/>
      <c r="G539" s="20">
        <v>6</v>
      </c>
      <c r="H539" s="20"/>
      <c r="I539" s="27"/>
      <c r="J539" s="27"/>
      <c r="K539" s="27"/>
      <c r="L539" s="27"/>
      <c r="M539" s="27"/>
      <c r="N539" s="28"/>
      <c r="O539" s="29"/>
      <c r="P539" s="30">
        <f>O539*(1+N539)</f>
        <v>0</v>
      </c>
      <c r="Q539" s="30">
        <f>SUM(G539:G539)*O539</f>
        <v>0</v>
      </c>
      <c r="R539" s="30">
        <f>SUM(G539:G539)*P539</f>
        <v>0</v>
      </c>
      <c r="S539" s="30"/>
      <c r="T539" s="28"/>
      <c r="U539" s="28"/>
      <c r="V539" s="28"/>
    </row>
    <row r="540" spans="1:22" s="4" customFormat="1" ht="25.5" x14ac:dyDescent="0.25">
      <c r="A540" s="34">
        <v>87</v>
      </c>
      <c r="B540" s="60" t="s">
        <v>385</v>
      </c>
      <c r="C540" s="36"/>
      <c r="D540" s="36"/>
      <c r="E540" s="18" t="s">
        <v>38</v>
      </c>
      <c r="F540" s="18"/>
      <c r="G540" s="78"/>
      <c r="H540" s="78"/>
      <c r="I540" s="27"/>
      <c r="J540" s="27"/>
      <c r="K540" s="27"/>
      <c r="L540" s="27"/>
      <c r="M540" s="27"/>
      <c r="N540" s="28"/>
      <c r="O540" s="29"/>
      <c r="P540" s="30"/>
      <c r="Q540" s="78"/>
      <c r="R540" s="78"/>
      <c r="S540" s="30"/>
      <c r="T540" s="28"/>
      <c r="U540" s="28"/>
      <c r="V540" s="28"/>
    </row>
    <row r="541" spans="1:22" x14ac:dyDescent="0.25">
      <c r="A541" s="51"/>
      <c r="B541" s="51"/>
      <c r="C541" s="54"/>
      <c r="D541" s="54"/>
      <c r="E541" s="51"/>
      <c r="F541" s="51"/>
      <c r="G541" s="51"/>
      <c r="H541" s="51"/>
      <c r="I541" s="51"/>
      <c r="J541" s="51"/>
      <c r="K541" s="51"/>
      <c r="L541" s="51"/>
      <c r="M541" s="51"/>
      <c r="N541" s="51"/>
      <c r="O541" s="51"/>
      <c r="P541" s="51" t="s">
        <v>12</v>
      </c>
      <c r="Q541" s="49">
        <f>SUM(Q539:Q539)</f>
        <v>0</v>
      </c>
      <c r="R541" s="49">
        <f>SUM(R539:R539)</f>
        <v>0</v>
      </c>
    </row>
    <row r="542" spans="1:22" x14ac:dyDescent="0.25">
      <c r="C542" s="55"/>
      <c r="D542" s="55"/>
      <c r="E542" s="56"/>
      <c r="F542" s="43"/>
      <c r="G542" s="37"/>
      <c r="H542" s="37"/>
    </row>
    <row r="543" spans="1:22" ht="25.5" x14ac:dyDescent="0.25">
      <c r="A543" s="52">
        <v>88</v>
      </c>
      <c r="B543" s="58" t="s">
        <v>777</v>
      </c>
      <c r="C543" s="36">
        <v>1</v>
      </c>
      <c r="D543" s="53"/>
      <c r="E543" s="53" t="s">
        <v>654</v>
      </c>
      <c r="F543" s="53"/>
      <c r="G543" s="44">
        <v>500</v>
      </c>
      <c r="H543" s="44"/>
      <c r="I543" s="45"/>
      <c r="J543" s="45"/>
      <c r="K543" s="45"/>
      <c r="L543" s="45"/>
      <c r="M543" s="45"/>
      <c r="N543" s="46"/>
      <c r="O543" s="48"/>
      <c r="P543" s="47">
        <f>O543*(1+N543)</f>
        <v>0</v>
      </c>
      <c r="Q543" s="47">
        <f>SUM(G543:G543)*O543</f>
        <v>0</v>
      </c>
      <c r="R543" s="47">
        <f>SUM(G543:G543)*P543</f>
        <v>0</v>
      </c>
      <c r="S543" s="47"/>
      <c r="T543" s="46"/>
      <c r="U543" s="46"/>
      <c r="V543" s="46"/>
    </row>
    <row r="544" spans="1:22" ht="25.5" x14ac:dyDescent="0.25">
      <c r="A544" s="52">
        <v>88</v>
      </c>
      <c r="B544" s="58" t="s">
        <v>777</v>
      </c>
      <c r="C544" s="36">
        <v>2</v>
      </c>
      <c r="D544" s="53"/>
      <c r="E544" s="53" t="s">
        <v>655</v>
      </c>
      <c r="F544" s="53"/>
      <c r="G544" s="44">
        <v>100</v>
      </c>
      <c r="H544" s="44"/>
      <c r="I544" s="45"/>
      <c r="J544" s="45"/>
      <c r="K544" s="45"/>
      <c r="L544" s="45"/>
      <c r="M544" s="45"/>
      <c r="N544" s="46"/>
      <c r="O544" s="48"/>
      <c r="P544" s="47">
        <f>O544*(1+N544)</f>
        <v>0</v>
      </c>
      <c r="Q544" s="47">
        <f>SUM(G544:G544)*O544</f>
        <v>0</v>
      </c>
      <c r="R544" s="47">
        <f>SUM(G544:G544)*P544</f>
        <v>0</v>
      </c>
      <c r="S544" s="47"/>
      <c r="T544" s="46"/>
      <c r="U544" s="46"/>
      <c r="V544" s="46"/>
    </row>
    <row r="545" spans="1:22" ht="25.5" x14ac:dyDescent="0.25">
      <c r="A545" s="52">
        <v>88</v>
      </c>
      <c r="B545" s="58" t="s">
        <v>777</v>
      </c>
      <c r="C545" s="36">
        <v>3</v>
      </c>
      <c r="D545" s="53"/>
      <c r="E545" s="53" t="s">
        <v>656</v>
      </c>
      <c r="F545" s="53"/>
      <c r="G545" s="44">
        <v>300</v>
      </c>
      <c r="H545" s="44"/>
      <c r="I545" s="45"/>
      <c r="J545" s="45"/>
      <c r="K545" s="45"/>
      <c r="L545" s="45"/>
      <c r="M545" s="45"/>
      <c r="N545" s="46"/>
      <c r="O545" s="48"/>
      <c r="P545" s="47">
        <f t="shared" ref="P545:P550" si="166">O545*(1+N545)</f>
        <v>0</v>
      </c>
      <c r="Q545" s="47">
        <f t="shared" ref="Q545:Q550" si="167">SUM(G545:G545)*O545</f>
        <v>0</v>
      </c>
      <c r="R545" s="47">
        <f t="shared" ref="R545:R550" si="168">SUM(G545:G545)*P545</f>
        <v>0</v>
      </c>
      <c r="S545" s="47"/>
      <c r="T545" s="46"/>
      <c r="U545" s="46"/>
      <c r="V545" s="46"/>
    </row>
    <row r="546" spans="1:22" ht="25.5" x14ac:dyDescent="0.25">
      <c r="A546" s="52">
        <v>88</v>
      </c>
      <c r="B546" s="58" t="s">
        <v>777</v>
      </c>
      <c r="C546" s="36">
        <v>4</v>
      </c>
      <c r="D546" s="53"/>
      <c r="E546" s="53" t="s">
        <v>657</v>
      </c>
      <c r="F546" s="53"/>
      <c r="G546" s="44">
        <v>50</v>
      </c>
      <c r="H546" s="44"/>
      <c r="I546" s="45"/>
      <c r="J546" s="45"/>
      <c r="K546" s="45"/>
      <c r="L546" s="45"/>
      <c r="M546" s="45"/>
      <c r="N546" s="46"/>
      <c r="O546" s="48"/>
      <c r="P546" s="47">
        <f t="shared" si="166"/>
        <v>0</v>
      </c>
      <c r="Q546" s="47">
        <f t="shared" si="167"/>
        <v>0</v>
      </c>
      <c r="R546" s="47">
        <f t="shared" si="168"/>
        <v>0</v>
      </c>
      <c r="S546" s="47"/>
      <c r="T546" s="46"/>
      <c r="U546" s="46"/>
      <c r="V546" s="46"/>
    </row>
    <row r="547" spans="1:22" ht="25.5" x14ac:dyDescent="0.25">
      <c r="A547" s="52">
        <v>88</v>
      </c>
      <c r="B547" s="58" t="s">
        <v>777</v>
      </c>
      <c r="C547" s="36">
        <v>5</v>
      </c>
      <c r="D547" s="53"/>
      <c r="E547" s="53" t="s">
        <v>658</v>
      </c>
      <c r="F547" s="53"/>
      <c r="G547" s="44">
        <v>50</v>
      </c>
      <c r="H547" s="44"/>
      <c r="I547" s="45"/>
      <c r="J547" s="45"/>
      <c r="K547" s="45"/>
      <c r="L547" s="45"/>
      <c r="M547" s="45"/>
      <c r="N547" s="46"/>
      <c r="O547" s="48"/>
      <c r="P547" s="47">
        <f t="shared" si="166"/>
        <v>0</v>
      </c>
      <c r="Q547" s="47">
        <f t="shared" si="167"/>
        <v>0</v>
      </c>
      <c r="R547" s="47">
        <f t="shared" si="168"/>
        <v>0</v>
      </c>
      <c r="S547" s="47"/>
      <c r="T547" s="46"/>
      <c r="U547" s="46"/>
      <c r="V547" s="46"/>
    </row>
    <row r="548" spans="1:22" ht="25.5" x14ac:dyDescent="0.25">
      <c r="A548" s="52">
        <v>88</v>
      </c>
      <c r="B548" s="58" t="s">
        <v>777</v>
      </c>
      <c r="C548" s="36">
        <v>6</v>
      </c>
      <c r="D548" s="53"/>
      <c r="E548" s="53" t="s">
        <v>659</v>
      </c>
      <c r="F548" s="53"/>
      <c r="G548" s="44">
        <v>30</v>
      </c>
      <c r="H548" s="44"/>
      <c r="I548" s="45"/>
      <c r="J548" s="45"/>
      <c r="K548" s="45"/>
      <c r="L548" s="45"/>
      <c r="M548" s="45"/>
      <c r="N548" s="46"/>
      <c r="O548" s="48"/>
      <c r="P548" s="47">
        <f t="shared" si="166"/>
        <v>0</v>
      </c>
      <c r="Q548" s="47">
        <f t="shared" si="167"/>
        <v>0</v>
      </c>
      <c r="R548" s="47">
        <f t="shared" si="168"/>
        <v>0</v>
      </c>
      <c r="S548" s="47"/>
      <c r="T548" s="46"/>
      <c r="U548" s="46"/>
      <c r="V548" s="46"/>
    </row>
    <row r="549" spans="1:22" ht="25.5" x14ac:dyDescent="0.25">
      <c r="A549" s="52">
        <v>88</v>
      </c>
      <c r="B549" s="58" t="s">
        <v>777</v>
      </c>
      <c r="C549" s="36">
        <v>7</v>
      </c>
      <c r="D549" s="53"/>
      <c r="E549" s="53" t="s">
        <v>660</v>
      </c>
      <c r="F549" s="53"/>
      <c r="G549" s="44">
        <v>1</v>
      </c>
      <c r="H549" s="44"/>
      <c r="I549" s="45"/>
      <c r="J549" s="45"/>
      <c r="K549" s="45"/>
      <c r="L549" s="45"/>
      <c r="M549" s="45"/>
      <c r="N549" s="46"/>
      <c r="O549" s="48"/>
      <c r="P549" s="47">
        <f t="shared" si="166"/>
        <v>0</v>
      </c>
      <c r="Q549" s="47">
        <f t="shared" si="167"/>
        <v>0</v>
      </c>
      <c r="R549" s="47">
        <f t="shared" si="168"/>
        <v>0</v>
      </c>
      <c r="S549" s="47"/>
      <c r="T549" s="46"/>
      <c r="U549" s="46"/>
      <c r="V549" s="46"/>
    </row>
    <row r="550" spans="1:22" ht="25.5" x14ac:dyDescent="0.25">
      <c r="A550" s="52">
        <v>88</v>
      </c>
      <c r="B550" s="58" t="s">
        <v>777</v>
      </c>
      <c r="C550" s="36">
        <v>8</v>
      </c>
      <c r="D550" s="53"/>
      <c r="E550" s="53" t="s">
        <v>661</v>
      </c>
      <c r="F550" s="53"/>
      <c r="G550" s="44">
        <v>7</v>
      </c>
      <c r="H550" s="44"/>
      <c r="I550" s="45"/>
      <c r="J550" s="45"/>
      <c r="K550" s="45"/>
      <c r="L550" s="45"/>
      <c r="M550" s="45"/>
      <c r="N550" s="46"/>
      <c r="O550" s="48"/>
      <c r="P550" s="47">
        <f t="shared" si="166"/>
        <v>0</v>
      </c>
      <c r="Q550" s="47">
        <f t="shared" si="167"/>
        <v>0</v>
      </c>
      <c r="R550" s="47">
        <f t="shared" si="168"/>
        <v>0</v>
      </c>
      <c r="S550" s="47"/>
      <c r="T550" s="46"/>
      <c r="U550" s="46"/>
      <c r="V550" s="46"/>
    </row>
    <row r="551" spans="1:22" ht="25.5" x14ac:dyDescent="0.25">
      <c r="A551" s="52">
        <v>88</v>
      </c>
      <c r="B551" s="58" t="s">
        <v>777</v>
      </c>
      <c r="C551" s="35"/>
      <c r="D551" s="35"/>
      <c r="E551" s="53" t="s">
        <v>38</v>
      </c>
      <c r="F551" s="7"/>
      <c r="G551" s="50"/>
      <c r="H551" s="50"/>
      <c r="I551" s="45"/>
      <c r="J551" s="45"/>
      <c r="K551" s="45"/>
      <c r="L551" s="45"/>
      <c r="M551" s="45"/>
      <c r="N551" s="46"/>
      <c r="O551" s="48"/>
      <c r="P551" s="47"/>
      <c r="Q551" s="50"/>
      <c r="R551" s="50"/>
      <c r="S551" s="47"/>
      <c r="T551" s="46"/>
      <c r="U551" s="46"/>
      <c r="V551" s="46"/>
    </row>
    <row r="552" spans="1:22" x14ac:dyDescent="0.25">
      <c r="A552" s="51"/>
      <c r="B552" s="51"/>
      <c r="C552" s="54"/>
      <c r="D552" s="54"/>
      <c r="E552" s="51"/>
      <c r="F552" s="51"/>
      <c r="G552" s="51"/>
      <c r="H552" s="51"/>
      <c r="I552" s="51"/>
      <c r="J552" s="51"/>
      <c r="K552" s="51"/>
      <c r="L552" s="51"/>
      <c r="M552" s="51"/>
      <c r="N552" s="51"/>
      <c r="O552" s="51"/>
      <c r="P552" s="51" t="s">
        <v>12</v>
      </c>
      <c r="Q552" s="49">
        <f>SUM(Q543:Q550)</f>
        <v>0</v>
      </c>
      <c r="R552" s="49">
        <f>SUM(R543:R550)</f>
        <v>0</v>
      </c>
    </row>
    <row r="553" spans="1:22" x14ac:dyDescent="0.25">
      <c r="C553" s="55"/>
      <c r="D553" s="55"/>
      <c r="E553" s="56"/>
      <c r="F553" s="43"/>
    </row>
    <row r="554" spans="1:22" ht="25.5" x14ac:dyDescent="0.25">
      <c r="A554" s="52">
        <v>89</v>
      </c>
      <c r="B554" s="58" t="s">
        <v>386</v>
      </c>
      <c r="C554" s="36">
        <v>1</v>
      </c>
      <c r="D554" s="53"/>
      <c r="E554" s="53" t="s">
        <v>387</v>
      </c>
      <c r="F554" s="53" t="s">
        <v>388</v>
      </c>
      <c r="G554" s="44">
        <v>5</v>
      </c>
      <c r="H554" s="44"/>
      <c r="I554" s="45"/>
      <c r="J554" s="45"/>
      <c r="K554" s="45"/>
      <c r="L554" s="45"/>
      <c r="M554" s="45"/>
      <c r="N554" s="46"/>
      <c r="O554" s="48"/>
      <c r="P554" s="47">
        <f>O554*(1+N554)</f>
        <v>0</v>
      </c>
      <c r="Q554" s="47">
        <f>SUM(G554:G554)*O554</f>
        <v>0</v>
      </c>
      <c r="R554" s="47">
        <f>SUM(G554:G554)*P554</f>
        <v>0</v>
      </c>
      <c r="S554" s="47"/>
      <c r="T554" s="46"/>
      <c r="U554" s="46"/>
      <c r="V554" s="46"/>
    </row>
    <row r="555" spans="1:22" ht="25.5" x14ac:dyDescent="0.25">
      <c r="A555" s="52">
        <v>89</v>
      </c>
      <c r="B555" s="58" t="s">
        <v>386</v>
      </c>
      <c r="C555" s="35"/>
      <c r="D555" s="35"/>
      <c r="E555" s="53" t="s">
        <v>38</v>
      </c>
      <c r="F555" s="7"/>
      <c r="G555" s="50"/>
      <c r="H555" s="50"/>
      <c r="I555" s="45"/>
      <c r="J555" s="45"/>
      <c r="K555" s="45"/>
      <c r="L555" s="45"/>
      <c r="M555" s="45"/>
      <c r="N555" s="46"/>
      <c r="O555" s="48"/>
      <c r="P555" s="47"/>
      <c r="Q555" s="50"/>
      <c r="R555" s="50"/>
      <c r="S555" s="47"/>
      <c r="T555" s="46"/>
      <c r="U555" s="46"/>
      <c r="V555" s="46"/>
    </row>
    <row r="556" spans="1:22" x14ac:dyDescent="0.25">
      <c r="A556" s="51"/>
      <c r="B556" s="51"/>
      <c r="C556" s="54"/>
      <c r="D556" s="54"/>
      <c r="E556" s="51"/>
      <c r="F556" s="51"/>
      <c r="G556" s="51"/>
      <c r="H556" s="51"/>
      <c r="I556" s="51"/>
      <c r="J556" s="51"/>
      <c r="K556" s="51"/>
      <c r="L556" s="51"/>
      <c r="M556" s="51"/>
      <c r="N556" s="51"/>
      <c r="O556" s="51"/>
      <c r="P556" s="51" t="s">
        <v>12</v>
      </c>
      <c r="Q556" s="49">
        <f>SUM(Q554:Q554)</f>
        <v>0</v>
      </c>
      <c r="R556" s="49">
        <f>SUM(R554:R554)</f>
        <v>0</v>
      </c>
    </row>
    <row r="557" spans="1:22" x14ac:dyDescent="0.25">
      <c r="C557" s="55"/>
      <c r="D557" s="55"/>
      <c r="E557" s="56"/>
      <c r="F557" s="43"/>
    </row>
    <row r="558" spans="1:22" x14ac:dyDescent="0.25">
      <c r="A558" s="52">
        <v>90</v>
      </c>
      <c r="B558" s="58" t="s">
        <v>389</v>
      </c>
      <c r="C558" s="36">
        <v>1</v>
      </c>
      <c r="D558" s="53"/>
      <c r="E558" s="53" t="s">
        <v>390</v>
      </c>
      <c r="F558" s="53" t="s">
        <v>391</v>
      </c>
      <c r="G558" s="44">
        <v>400</v>
      </c>
      <c r="H558" s="44">
        <v>100</v>
      </c>
      <c r="I558" s="45"/>
      <c r="J558" s="45"/>
      <c r="K558" s="45"/>
      <c r="L558" s="45"/>
      <c r="M558" s="45"/>
      <c r="N558" s="46"/>
      <c r="O558" s="48"/>
      <c r="P558" s="47">
        <f>O558*(1+N558)</f>
        <v>0</v>
      </c>
      <c r="Q558" s="47">
        <f>SUM(G558:G558)*O558</f>
        <v>0</v>
      </c>
      <c r="R558" s="47">
        <f>SUM(G558:G558)*P558</f>
        <v>0</v>
      </c>
      <c r="S558" s="47"/>
      <c r="T558" s="46"/>
      <c r="U558" s="46"/>
      <c r="V558" s="46"/>
    </row>
    <row r="559" spans="1:22" ht="25.5" x14ac:dyDescent="0.25">
      <c r="A559" s="52">
        <v>90</v>
      </c>
      <c r="B559" s="58" t="s">
        <v>389</v>
      </c>
      <c r="C559" s="36">
        <v>2</v>
      </c>
      <c r="D559" s="53"/>
      <c r="E559" s="53" t="s">
        <v>392</v>
      </c>
      <c r="F559" s="53" t="s">
        <v>393</v>
      </c>
      <c r="G559" s="44">
        <v>200</v>
      </c>
      <c r="H559" s="44">
        <v>50</v>
      </c>
      <c r="I559" s="45"/>
      <c r="J559" s="45"/>
      <c r="K559" s="45"/>
      <c r="L559" s="45"/>
      <c r="M559" s="45"/>
      <c r="N559" s="46"/>
      <c r="O559" s="48"/>
      <c r="P559" s="47">
        <f>O559*(1+N559)</f>
        <v>0</v>
      </c>
      <c r="Q559" s="47">
        <f>SUM(G559:G559)*O559</f>
        <v>0</v>
      </c>
      <c r="R559" s="47">
        <f>SUM(G559:G559)*P559</f>
        <v>0</v>
      </c>
      <c r="S559" s="47"/>
      <c r="T559" s="46"/>
      <c r="U559" s="46"/>
      <c r="V559" s="46"/>
    </row>
    <row r="560" spans="1:22" ht="25.5" x14ac:dyDescent="0.25">
      <c r="A560" s="52">
        <v>90</v>
      </c>
      <c r="B560" s="58" t="s">
        <v>389</v>
      </c>
      <c r="C560" s="35"/>
      <c r="D560" s="35"/>
      <c r="E560" s="53" t="s">
        <v>38</v>
      </c>
      <c r="F560" s="7"/>
      <c r="G560" s="50"/>
      <c r="H560" s="50"/>
      <c r="I560" s="45"/>
      <c r="J560" s="45"/>
      <c r="K560" s="45"/>
      <c r="L560" s="45"/>
      <c r="M560" s="45"/>
      <c r="N560" s="46"/>
      <c r="O560" s="48"/>
      <c r="P560" s="47"/>
      <c r="Q560" s="50"/>
      <c r="R560" s="50"/>
      <c r="S560" s="47"/>
      <c r="T560" s="46"/>
      <c r="U560" s="46"/>
      <c r="V560" s="46"/>
    </row>
    <row r="561" spans="1:22" x14ac:dyDescent="0.25">
      <c r="A561" s="51"/>
      <c r="B561" s="51"/>
      <c r="C561" s="54"/>
      <c r="D561" s="54"/>
      <c r="E561" s="51"/>
      <c r="F561" s="51"/>
      <c r="G561" s="51"/>
      <c r="H561" s="51"/>
      <c r="I561" s="51"/>
      <c r="J561" s="51"/>
      <c r="K561" s="51"/>
      <c r="L561" s="51"/>
      <c r="M561" s="51"/>
      <c r="N561" s="51"/>
      <c r="O561" s="51"/>
      <c r="P561" s="51" t="s">
        <v>12</v>
      </c>
      <c r="Q561" s="49">
        <f>SUM(Q558:Q559)</f>
        <v>0</v>
      </c>
      <c r="R561" s="49">
        <f>SUM(R558:R559)</f>
        <v>0</v>
      </c>
    </row>
    <row r="562" spans="1:22" s="43" customFormat="1" x14ac:dyDescent="0.25">
      <c r="C562" s="55"/>
      <c r="D562" s="55"/>
      <c r="E562" s="56"/>
    </row>
    <row r="563" spans="1:22" s="43" customFormat="1" ht="38.25" x14ac:dyDescent="0.25">
      <c r="A563" s="52">
        <v>91</v>
      </c>
      <c r="B563" s="58" t="s">
        <v>770</v>
      </c>
      <c r="C563" s="36">
        <v>1</v>
      </c>
      <c r="D563" s="53"/>
      <c r="E563" s="53" t="s">
        <v>754</v>
      </c>
      <c r="F563" s="53"/>
      <c r="G563" s="44">
        <v>4000</v>
      </c>
      <c r="H563" s="44"/>
      <c r="I563" s="45"/>
      <c r="J563" s="45"/>
      <c r="K563" s="45"/>
      <c r="L563" s="45"/>
      <c r="M563" s="45"/>
      <c r="N563" s="46"/>
      <c r="O563" s="48"/>
      <c r="P563" s="47">
        <f>O563*(1+N563)</f>
        <v>0</v>
      </c>
      <c r="Q563" s="47">
        <f>SUM(G563:G563)*O563</f>
        <v>0</v>
      </c>
      <c r="R563" s="47">
        <f>SUM(G563:G563)*P563</f>
        <v>0</v>
      </c>
      <c r="S563" s="47"/>
      <c r="T563" s="46"/>
      <c r="U563" s="46"/>
      <c r="V563" s="46"/>
    </row>
    <row r="564" spans="1:22" s="43" customFormat="1" ht="25.5" x14ac:dyDescent="0.25">
      <c r="A564" s="52">
        <v>91</v>
      </c>
      <c r="B564" s="58" t="s">
        <v>770</v>
      </c>
      <c r="C564" s="35"/>
      <c r="D564" s="35"/>
      <c r="E564" s="53" t="s">
        <v>38</v>
      </c>
      <c r="F564" s="7"/>
      <c r="G564" s="50"/>
      <c r="H564" s="50"/>
      <c r="I564" s="45"/>
      <c r="J564" s="45"/>
      <c r="K564" s="45"/>
      <c r="L564" s="45"/>
      <c r="M564" s="45"/>
      <c r="N564" s="46"/>
      <c r="O564" s="48"/>
      <c r="P564" s="47"/>
      <c r="Q564" s="50"/>
      <c r="R564" s="50"/>
      <c r="S564" s="47"/>
      <c r="T564" s="46"/>
      <c r="U564" s="46"/>
      <c r="V564" s="46"/>
    </row>
    <row r="565" spans="1:22" s="43" customFormat="1" x14ac:dyDescent="0.25">
      <c r="A565" s="51"/>
      <c r="B565" s="51"/>
      <c r="C565" s="54"/>
      <c r="D565" s="54"/>
      <c r="E565" s="51"/>
      <c r="F565" s="51"/>
      <c r="G565" s="51"/>
      <c r="H565" s="51"/>
      <c r="I565" s="51"/>
      <c r="J565" s="51"/>
      <c r="K565" s="51"/>
      <c r="L565" s="51"/>
      <c r="M565" s="51"/>
      <c r="N565" s="51"/>
      <c r="O565" s="51"/>
      <c r="P565" s="51" t="s">
        <v>12</v>
      </c>
      <c r="Q565" s="49">
        <f>SUM(Q563:Q563)</f>
        <v>0</v>
      </c>
      <c r="R565" s="49">
        <f>SUM(R563:R563)</f>
        <v>0</v>
      </c>
    </row>
    <row r="566" spans="1:22" x14ac:dyDescent="0.25">
      <c r="C566" s="55"/>
      <c r="D566" s="55"/>
      <c r="E566" s="56"/>
      <c r="F566" s="43"/>
    </row>
    <row r="567" spans="1:22" ht="25.5" x14ac:dyDescent="0.25">
      <c r="A567" s="52">
        <v>92</v>
      </c>
      <c r="B567" s="58" t="s">
        <v>394</v>
      </c>
      <c r="C567" s="36">
        <v>1</v>
      </c>
      <c r="D567" s="53"/>
      <c r="E567" s="53" t="s">
        <v>395</v>
      </c>
      <c r="F567" s="53" t="s">
        <v>396</v>
      </c>
      <c r="G567" s="44">
        <v>20000</v>
      </c>
      <c r="H567" s="44">
        <v>8000</v>
      </c>
      <c r="I567" s="45"/>
      <c r="J567" s="45"/>
      <c r="K567" s="45"/>
      <c r="L567" s="45"/>
      <c r="M567" s="45"/>
      <c r="N567" s="46"/>
      <c r="O567" s="48"/>
      <c r="P567" s="47">
        <f>O567*(1+N567)</f>
        <v>0</v>
      </c>
      <c r="Q567" s="47">
        <f>SUM(G567:G567)*O567</f>
        <v>0</v>
      </c>
      <c r="R567" s="47">
        <f>SUM(G567:G567)*P567</f>
        <v>0</v>
      </c>
      <c r="S567" s="47"/>
      <c r="T567" s="46"/>
      <c r="U567" s="46"/>
      <c r="V567" s="46"/>
    </row>
    <row r="568" spans="1:22" ht="38.25" x14ac:dyDescent="0.25">
      <c r="A568" s="52">
        <v>92</v>
      </c>
      <c r="B568" s="58" t="s">
        <v>394</v>
      </c>
      <c r="C568" s="36">
        <v>2</v>
      </c>
      <c r="D568" s="53"/>
      <c r="E568" s="53" t="s">
        <v>397</v>
      </c>
      <c r="F568" s="53" t="s">
        <v>398</v>
      </c>
      <c r="G568" s="44">
        <v>500</v>
      </c>
      <c r="H568" s="44">
        <v>200</v>
      </c>
      <c r="I568" s="45"/>
      <c r="J568" s="45"/>
      <c r="K568" s="45"/>
      <c r="L568" s="45"/>
      <c r="M568" s="45"/>
      <c r="N568" s="46"/>
      <c r="O568" s="48"/>
      <c r="P568" s="47">
        <f>O568*(1+N568)</f>
        <v>0</v>
      </c>
      <c r="Q568" s="47">
        <f>SUM(G568:G568)*O568</f>
        <v>0</v>
      </c>
      <c r="R568" s="47">
        <f>SUM(G568:G568)*P568</f>
        <v>0</v>
      </c>
      <c r="S568" s="47"/>
      <c r="T568" s="46"/>
      <c r="U568" s="46"/>
      <c r="V568" s="46"/>
    </row>
    <row r="569" spans="1:22" ht="25.5" x14ac:dyDescent="0.25">
      <c r="A569" s="52">
        <v>92</v>
      </c>
      <c r="B569" s="58" t="s">
        <v>394</v>
      </c>
      <c r="C569" s="35"/>
      <c r="D569" s="35"/>
      <c r="E569" s="53" t="s">
        <v>38</v>
      </c>
      <c r="F569" s="7"/>
      <c r="G569" s="50"/>
      <c r="H569" s="50"/>
      <c r="I569" s="45"/>
      <c r="J569" s="45"/>
      <c r="K569" s="45"/>
      <c r="L569" s="45"/>
      <c r="M569" s="45"/>
      <c r="N569" s="46"/>
      <c r="O569" s="48"/>
      <c r="P569" s="47"/>
      <c r="Q569" s="50"/>
      <c r="R569" s="50"/>
      <c r="S569" s="47"/>
      <c r="T569" s="46"/>
      <c r="U569" s="46"/>
      <c r="V569" s="46"/>
    </row>
    <row r="570" spans="1:22" x14ac:dyDescent="0.25">
      <c r="A570" s="51"/>
      <c r="B570" s="51"/>
      <c r="C570" s="54"/>
      <c r="D570" s="54"/>
      <c r="E570" s="51"/>
      <c r="F570" s="51"/>
      <c r="G570" s="51"/>
      <c r="H570" s="51"/>
      <c r="I570" s="51"/>
      <c r="J570" s="51"/>
      <c r="K570" s="51"/>
      <c r="L570" s="51"/>
      <c r="M570" s="51"/>
      <c r="N570" s="51"/>
      <c r="O570" s="51"/>
      <c r="P570" s="51" t="s">
        <v>12</v>
      </c>
      <c r="Q570" s="49">
        <f>SUM(Q567:Q568)</f>
        <v>0</v>
      </c>
      <c r="R570" s="49">
        <f>SUM(R567:R568)</f>
        <v>0</v>
      </c>
    </row>
    <row r="571" spans="1:22" s="43" customFormat="1" x14ac:dyDescent="0.25">
      <c r="C571" s="55"/>
      <c r="D571" s="55"/>
      <c r="E571" s="56"/>
    </row>
    <row r="572" spans="1:22" s="43" customFormat="1" ht="25.5" x14ac:dyDescent="0.25">
      <c r="A572" s="52">
        <v>93</v>
      </c>
      <c r="B572" s="58" t="s">
        <v>757</v>
      </c>
      <c r="C572" s="36">
        <v>1</v>
      </c>
      <c r="D572" s="53"/>
      <c r="E572" s="53" t="s">
        <v>755</v>
      </c>
      <c r="F572" s="53" t="s">
        <v>756</v>
      </c>
      <c r="G572" s="44">
        <v>20</v>
      </c>
      <c r="H572" s="44"/>
      <c r="I572" s="45"/>
      <c r="J572" s="45"/>
      <c r="K572" s="45"/>
      <c r="L572" s="45"/>
      <c r="M572" s="45"/>
      <c r="N572" s="46"/>
      <c r="O572" s="48"/>
      <c r="P572" s="47">
        <f>O572*(1+N572)</f>
        <v>0</v>
      </c>
      <c r="Q572" s="47">
        <f>SUM(G572:G572)*O572</f>
        <v>0</v>
      </c>
      <c r="R572" s="47">
        <f>SUM(G572:G572)*P572</f>
        <v>0</v>
      </c>
      <c r="S572" s="47"/>
      <c r="T572" s="46"/>
      <c r="U572" s="46"/>
      <c r="V572" s="46"/>
    </row>
    <row r="573" spans="1:22" s="43" customFormat="1" ht="25.5" x14ac:dyDescent="0.25">
      <c r="A573" s="52">
        <v>93</v>
      </c>
      <c r="B573" s="58" t="s">
        <v>757</v>
      </c>
      <c r="C573" s="35"/>
      <c r="D573" s="35"/>
      <c r="E573" s="53" t="s">
        <v>38</v>
      </c>
      <c r="F573" s="7"/>
      <c r="G573" s="50"/>
      <c r="H573" s="50"/>
      <c r="I573" s="45"/>
      <c r="J573" s="45"/>
      <c r="K573" s="45"/>
      <c r="L573" s="45"/>
      <c r="M573" s="45"/>
      <c r="N573" s="46"/>
      <c r="O573" s="48"/>
      <c r="P573" s="47"/>
      <c r="Q573" s="50"/>
      <c r="R573" s="50"/>
      <c r="S573" s="47"/>
      <c r="T573" s="46"/>
      <c r="U573" s="46"/>
      <c r="V573" s="46"/>
    </row>
    <row r="574" spans="1:22" s="43" customFormat="1" x14ac:dyDescent="0.25">
      <c r="A574" s="51"/>
      <c r="B574" s="51"/>
      <c r="C574" s="54"/>
      <c r="D574" s="54"/>
      <c r="E574" s="51"/>
      <c r="F574" s="51"/>
      <c r="G574" s="51"/>
      <c r="H574" s="51"/>
      <c r="I574" s="51"/>
      <c r="J574" s="51"/>
      <c r="K574" s="51"/>
      <c r="L574" s="51"/>
      <c r="M574" s="51"/>
      <c r="N574" s="51"/>
      <c r="O574" s="51"/>
      <c r="P574" s="51" t="s">
        <v>12</v>
      </c>
      <c r="Q574" s="49">
        <f>SUM(Q572:Q572)</f>
        <v>0</v>
      </c>
      <c r="R574" s="49">
        <f>SUM(R572:R572)</f>
        <v>0</v>
      </c>
    </row>
    <row r="575" spans="1:22" x14ac:dyDescent="0.25">
      <c r="C575" s="55"/>
      <c r="D575" s="55"/>
      <c r="E575" s="56"/>
      <c r="F575" s="43"/>
    </row>
    <row r="576" spans="1:22" x14ac:dyDescent="0.25">
      <c r="A576" s="52">
        <v>94</v>
      </c>
      <c r="B576" s="58" t="s">
        <v>399</v>
      </c>
      <c r="C576" s="36">
        <v>1</v>
      </c>
      <c r="D576" s="53"/>
      <c r="E576" s="53" t="s">
        <v>400</v>
      </c>
      <c r="F576" s="53"/>
      <c r="G576" s="44">
        <v>1500</v>
      </c>
      <c r="H576" s="44">
        <v>500</v>
      </c>
      <c r="I576" s="45"/>
      <c r="J576" s="45"/>
      <c r="K576" s="45"/>
      <c r="L576" s="45"/>
      <c r="M576" s="45"/>
      <c r="N576" s="46"/>
      <c r="O576" s="48"/>
      <c r="P576" s="47">
        <f>O576*(1+N576)</f>
        <v>0</v>
      </c>
      <c r="Q576" s="47">
        <f>SUM(G576:G576)*O576</f>
        <v>0</v>
      </c>
      <c r="R576" s="47">
        <f>SUM(G576:G576)*P576</f>
        <v>0</v>
      </c>
      <c r="S576" s="47"/>
      <c r="T576" s="46"/>
      <c r="U576" s="46"/>
      <c r="V576" s="46"/>
    </row>
    <row r="577" spans="1:22" x14ac:dyDescent="0.25">
      <c r="A577" s="52">
        <v>94</v>
      </c>
      <c r="B577" s="58" t="s">
        <v>399</v>
      </c>
      <c r="C577" s="36">
        <v>2</v>
      </c>
      <c r="D577" s="53"/>
      <c r="E577" s="53" t="s">
        <v>401</v>
      </c>
      <c r="F577" s="53"/>
      <c r="G577" s="44">
        <v>300</v>
      </c>
      <c r="H577" s="44">
        <v>50</v>
      </c>
      <c r="I577" s="45"/>
      <c r="J577" s="45"/>
      <c r="K577" s="45"/>
      <c r="L577" s="45"/>
      <c r="M577" s="45"/>
      <c r="N577" s="46"/>
      <c r="O577" s="48"/>
      <c r="P577" s="47">
        <f>O577*(1+N577)</f>
        <v>0</v>
      </c>
      <c r="Q577" s="47">
        <f>SUM(G577:G577)*O577</f>
        <v>0</v>
      </c>
      <c r="R577" s="47">
        <f>SUM(G577:G577)*P577</f>
        <v>0</v>
      </c>
      <c r="S577" s="47"/>
      <c r="T577" s="46"/>
      <c r="U577" s="46"/>
      <c r="V577" s="46"/>
    </row>
    <row r="578" spans="1:22" x14ac:dyDescent="0.25">
      <c r="A578" s="52">
        <v>94</v>
      </c>
      <c r="B578" s="58" t="s">
        <v>399</v>
      </c>
      <c r="C578" s="36">
        <v>3</v>
      </c>
      <c r="D578" s="53"/>
      <c r="E578" s="53" t="s">
        <v>402</v>
      </c>
      <c r="F578" s="53"/>
      <c r="G578" s="44">
        <v>500</v>
      </c>
      <c r="H578" s="44">
        <v>150</v>
      </c>
      <c r="I578" s="45"/>
      <c r="J578" s="45"/>
      <c r="K578" s="45"/>
      <c r="L578" s="45"/>
      <c r="M578" s="45"/>
      <c r="N578" s="46"/>
      <c r="O578" s="48"/>
      <c r="P578" s="47">
        <f t="shared" ref="P578:P584" si="169">O578*(1+N578)</f>
        <v>0</v>
      </c>
      <c r="Q578" s="47">
        <f t="shared" ref="Q578:Q584" si="170">SUM(G578:G578)*O578</f>
        <v>0</v>
      </c>
      <c r="R578" s="47">
        <f t="shared" ref="R578:R584" si="171">SUM(G578:G578)*P578</f>
        <v>0</v>
      </c>
      <c r="S578" s="47"/>
      <c r="T578" s="46"/>
      <c r="U578" s="46"/>
      <c r="V578" s="46"/>
    </row>
    <row r="579" spans="1:22" x14ac:dyDescent="0.25">
      <c r="A579" s="52">
        <v>94</v>
      </c>
      <c r="B579" s="58" t="s">
        <v>399</v>
      </c>
      <c r="C579" s="36">
        <v>4</v>
      </c>
      <c r="D579" s="53"/>
      <c r="E579" s="53" t="s">
        <v>403</v>
      </c>
      <c r="F579" s="53"/>
      <c r="G579" s="44">
        <v>300</v>
      </c>
      <c r="H579" s="44">
        <v>50</v>
      </c>
      <c r="I579" s="45"/>
      <c r="J579" s="45"/>
      <c r="K579" s="45"/>
      <c r="L579" s="45"/>
      <c r="M579" s="45"/>
      <c r="N579" s="46"/>
      <c r="O579" s="48"/>
      <c r="P579" s="47">
        <f t="shared" si="169"/>
        <v>0</v>
      </c>
      <c r="Q579" s="47">
        <f t="shared" si="170"/>
        <v>0</v>
      </c>
      <c r="R579" s="47">
        <f t="shared" si="171"/>
        <v>0</v>
      </c>
      <c r="S579" s="47"/>
      <c r="T579" s="46"/>
      <c r="U579" s="46"/>
      <c r="V579" s="46"/>
    </row>
    <row r="580" spans="1:22" x14ac:dyDescent="0.25">
      <c r="A580" s="52">
        <v>94</v>
      </c>
      <c r="B580" s="58" t="s">
        <v>399</v>
      </c>
      <c r="C580" s="36">
        <v>5</v>
      </c>
      <c r="D580" s="53"/>
      <c r="E580" s="53" t="s">
        <v>404</v>
      </c>
      <c r="F580" s="53"/>
      <c r="G580" s="44">
        <v>400</v>
      </c>
      <c r="H580" s="44">
        <v>100</v>
      </c>
      <c r="I580" s="45"/>
      <c r="J580" s="45"/>
      <c r="K580" s="45"/>
      <c r="L580" s="45"/>
      <c r="M580" s="45"/>
      <c r="N580" s="46"/>
      <c r="O580" s="48"/>
      <c r="P580" s="47">
        <f t="shared" si="169"/>
        <v>0</v>
      </c>
      <c r="Q580" s="47">
        <f t="shared" si="170"/>
        <v>0</v>
      </c>
      <c r="R580" s="47">
        <f t="shared" si="171"/>
        <v>0</v>
      </c>
      <c r="S580" s="47"/>
      <c r="T580" s="46"/>
      <c r="U580" s="46"/>
      <c r="V580" s="46"/>
    </row>
    <row r="581" spans="1:22" x14ac:dyDescent="0.25">
      <c r="A581" s="52">
        <v>94</v>
      </c>
      <c r="B581" s="58" t="s">
        <v>399</v>
      </c>
      <c r="C581" s="36">
        <v>6</v>
      </c>
      <c r="D581" s="53"/>
      <c r="E581" s="53" t="s">
        <v>405</v>
      </c>
      <c r="F581" s="53"/>
      <c r="G581" s="44">
        <v>400</v>
      </c>
      <c r="H581" s="44">
        <v>100</v>
      </c>
      <c r="I581" s="45"/>
      <c r="J581" s="45"/>
      <c r="K581" s="45"/>
      <c r="L581" s="45"/>
      <c r="M581" s="45"/>
      <c r="N581" s="46"/>
      <c r="O581" s="48"/>
      <c r="P581" s="47">
        <f t="shared" si="169"/>
        <v>0</v>
      </c>
      <c r="Q581" s="47">
        <f t="shared" si="170"/>
        <v>0</v>
      </c>
      <c r="R581" s="47">
        <f t="shared" si="171"/>
        <v>0</v>
      </c>
      <c r="S581" s="47"/>
      <c r="T581" s="46"/>
      <c r="U581" s="46"/>
      <c r="V581" s="46"/>
    </row>
    <row r="582" spans="1:22" x14ac:dyDescent="0.25">
      <c r="A582" s="52">
        <v>94</v>
      </c>
      <c r="B582" s="58" t="s">
        <v>399</v>
      </c>
      <c r="C582" s="36">
        <v>7</v>
      </c>
      <c r="D582" s="53"/>
      <c r="E582" s="53" t="s">
        <v>406</v>
      </c>
      <c r="F582" s="53"/>
      <c r="G582" s="44">
        <v>400</v>
      </c>
      <c r="H582" s="44">
        <v>100</v>
      </c>
      <c r="I582" s="45"/>
      <c r="J582" s="45"/>
      <c r="K582" s="45"/>
      <c r="L582" s="45"/>
      <c r="M582" s="45"/>
      <c r="N582" s="46"/>
      <c r="O582" s="48"/>
      <c r="P582" s="47">
        <f t="shared" si="169"/>
        <v>0</v>
      </c>
      <c r="Q582" s="47">
        <f t="shared" si="170"/>
        <v>0</v>
      </c>
      <c r="R582" s="47">
        <f t="shared" si="171"/>
        <v>0</v>
      </c>
      <c r="S582" s="47"/>
      <c r="T582" s="46"/>
      <c r="U582" s="46"/>
      <c r="V582" s="46"/>
    </row>
    <row r="583" spans="1:22" ht="25.5" x14ac:dyDescent="0.25">
      <c r="A583" s="52">
        <v>94</v>
      </c>
      <c r="B583" s="58" t="s">
        <v>399</v>
      </c>
      <c r="C583" s="36">
        <v>8</v>
      </c>
      <c r="D583" s="53"/>
      <c r="E583" s="53" t="s">
        <v>407</v>
      </c>
      <c r="F583" s="53"/>
      <c r="G583" s="44">
        <v>150</v>
      </c>
      <c r="H583" s="44">
        <v>50</v>
      </c>
      <c r="I583" s="45"/>
      <c r="J583" s="45"/>
      <c r="K583" s="45"/>
      <c r="L583" s="45"/>
      <c r="M583" s="45"/>
      <c r="N583" s="46"/>
      <c r="O583" s="48"/>
      <c r="P583" s="47">
        <f t="shared" si="169"/>
        <v>0</v>
      </c>
      <c r="Q583" s="47">
        <f t="shared" si="170"/>
        <v>0</v>
      </c>
      <c r="R583" s="47">
        <f t="shared" si="171"/>
        <v>0</v>
      </c>
      <c r="S583" s="47"/>
      <c r="T583" s="46"/>
      <c r="U583" s="46"/>
      <c r="V583" s="46"/>
    </row>
    <row r="584" spans="1:22" x14ac:dyDescent="0.25">
      <c r="A584" s="52">
        <v>94</v>
      </c>
      <c r="B584" s="58" t="s">
        <v>399</v>
      </c>
      <c r="C584" s="36">
        <v>9</v>
      </c>
      <c r="D584" s="53"/>
      <c r="E584" s="53" t="s">
        <v>408</v>
      </c>
      <c r="F584" s="53"/>
      <c r="G584" s="44">
        <v>400</v>
      </c>
      <c r="H584" s="44">
        <v>100</v>
      </c>
      <c r="I584" s="45"/>
      <c r="J584" s="45"/>
      <c r="K584" s="45"/>
      <c r="L584" s="45"/>
      <c r="M584" s="45"/>
      <c r="N584" s="46"/>
      <c r="O584" s="48"/>
      <c r="P584" s="47">
        <f t="shared" si="169"/>
        <v>0</v>
      </c>
      <c r="Q584" s="47">
        <f t="shared" si="170"/>
        <v>0</v>
      </c>
      <c r="R584" s="47">
        <f t="shared" si="171"/>
        <v>0</v>
      </c>
      <c r="S584" s="47"/>
      <c r="T584" s="46"/>
      <c r="U584" s="46"/>
      <c r="V584" s="46"/>
    </row>
    <row r="585" spans="1:22" ht="25.5" x14ac:dyDescent="0.25">
      <c r="A585" s="52">
        <v>94</v>
      </c>
      <c r="B585" s="58" t="s">
        <v>399</v>
      </c>
      <c r="C585" s="35"/>
      <c r="D585" s="35"/>
      <c r="E585" s="53" t="s">
        <v>38</v>
      </c>
      <c r="F585" s="7"/>
      <c r="G585" s="50"/>
      <c r="H585" s="50"/>
      <c r="I585" s="45"/>
      <c r="J585" s="45"/>
      <c r="K585" s="45"/>
      <c r="L585" s="45"/>
      <c r="M585" s="45"/>
      <c r="N585" s="46"/>
      <c r="O585" s="48"/>
      <c r="P585" s="47"/>
      <c r="Q585" s="50"/>
      <c r="R585" s="50"/>
      <c r="S585" s="47"/>
      <c r="T585" s="46"/>
      <c r="U585" s="46"/>
      <c r="V585" s="46"/>
    </row>
    <row r="586" spans="1:22" x14ac:dyDescent="0.25">
      <c r="A586" s="51"/>
      <c r="B586" s="51"/>
      <c r="C586" s="54"/>
      <c r="D586" s="54"/>
      <c r="E586" s="51"/>
      <c r="F586" s="51"/>
      <c r="G586" s="51"/>
      <c r="H586" s="51"/>
      <c r="I586" s="51"/>
      <c r="J586" s="51"/>
      <c r="K586" s="51"/>
      <c r="L586" s="51"/>
      <c r="M586" s="51"/>
      <c r="N586" s="51"/>
      <c r="O586" s="51"/>
      <c r="P586" s="51" t="s">
        <v>12</v>
      </c>
      <c r="Q586" s="49">
        <f>SUM(Q576:Q584)</f>
        <v>0</v>
      </c>
      <c r="R586" s="49">
        <f>SUM(R576:R584)</f>
        <v>0</v>
      </c>
    </row>
    <row r="587" spans="1:22" x14ac:dyDescent="0.25">
      <c r="C587" s="55"/>
      <c r="D587" s="55"/>
      <c r="E587" s="56"/>
      <c r="F587" s="43"/>
    </row>
    <row r="588" spans="1:22" x14ac:dyDescent="0.25">
      <c r="A588" s="52">
        <v>95</v>
      </c>
      <c r="B588" s="58" t="s">
        <v>409</v>
      </c>
      <c r="C588" s="36">
        <v>1</v>
      </c>
      <c r="D588" s="53"/>
      <c r="E588" s="53" t="s">
        <v>410</v>
      </c>
      <c r="F588" s="53"/>
      <c r="G588" s="44">
        <v>1000</v>
      </c>
      <c r="H588" s="44">
        <v>250</v>
      </c>
      <c r="I588" s="45"/>
      <c r="J588" s="45"/>
      <c r="K588" s="45"/>
      <c r="L588" s="45"/>
      <c r="M588" s="45"/>
      <c r="N588" s="46"/>
      <c r="O588" s="48"/>
      <c r="P588" s="47">
        <f>O588*(1+N588)</f>
        <v>0</v>
      </c>
      <c r="Q588" s="47">
        <f>SUM(G588:G588)*O588</f>
        <v>0</v>
      </c>
      <c r="R588" s="47">
        <f>SUM(G588:G588)*P588</f>
        <v>0</v>
      </c>
      <c r="S588" s="47"/>
      <c r="T588" s="46"/>
      <c r="U588" s="46"/>
      <c r="V588" s="46"/>
    </row>
    <row r="589" spans="1:22" x14ac:dyDescent="0.25">
      <c r="A589" s="52">
        <v>95</v>
      </c>
      <c r="B589" s="58" t="s">
        <v>409</v>
      </c>
      <c r="C589" s="36">
        <v>2</v>
      </c>
      <c r="D589" s="53"/>
      <c r="E589" s="53" t="s">
        <v>662</v>
      </c>
      <c r="F589" s="53"/>
      <c r="G589" s="44">
        <v>1000</v>
      </c>
      <c r="H589" s="44">
        <v>250</v>
      </c>
      <c r="I589" s="45"/>
      <c r="J589" s="45"/>
      <c r="K589" s="45"/>
      <c r="L589" s="45"/>
      <c r="M589" s="45"/>
      <c r="N589" s="46"/>
      <c r="O589" s="48"/>
      <c r="P589" s="47">
        <f>O589*(1+N589)</f>
        <v>0</v>
      </c>
      <c r="Q589" s="47">
        <f>SUM(G589:G589)*O589</f>
        <v>0</v>
      </c>
      <c r="R589" s="47">
        <f>SUM(G589:G589)*P589</f>
        <v>0</v>
      </c>
      <c r="S589" s="47"/>
      <c r="T589" s="46"/>
      <c r="U589" s="46"/>
      <c r="V589" s="46"/>
    </row>
    <row r="590" spans="1:22" ht="25.5" x14ac:dyDescent="0.25">
      <c r="A590" s="52">
        <v>95</v>
      </c>
      <c r="B590" s="58" t="s">
        <v>409</v>
      </c>
      <c r="C590" s="36"/>
      <c r="D590" s="35"/>
      <c r="E590" s="53" t="s">
        <v>38</v>
      </c>
      <c r="F590" s="7"/>
      <c r="G590" s="50"/>
      <c r="H590" s="50"/>
      <c r="I590" s="45"/>
      <c r="J590" s="45"/>
      <c r="K590" s="45"/>
      <c r="L590" s="45"/>
      <c r="M590" s="45"/>
      <c r="N590" s="46"/>
      <c r="O590" s="48"/>
      <c r="P590" s="47"/>
      <c r="Q590" s="50"/>
      <c r="R590" s="50"/>
      <c r="S590" s="47"/>
      <c r="T590" s="46"/>
      <c r="U590" s="46"/>
      <c r="V590" s="46"/>
    </row>
    <row r="591" spans="1:22" x14ac:dyDescent="0.25">
      <c r="A591" s="51"/>
      <c r="B591" s="51"/>
      <c r="C591" s="54"/>
      <c r="D591" s="54"/>
      <c r="E591" s="51"/>
      <c r="F591" s="51"/>
      <c r="G591" s="51"/>
      <c r="H591" s="51"/>
      <c r="I591" s="51"/>
      <c r="J591" s="51"/>
      <c r="K591" s="51"/>
      <c r="L591" s="51"/>
      <c r="M591" s="51"/>
      <c r="N591" s="51"/>
      <c r="O591" s="51"/>
      <c r="P591" s="51" t="s">
        <v>12</v>
      </c>
      <c r="Q591" s="49">
        <f>SUM(Q588:Q589)</f>
        <v>0</v>
      </c>
      <c r="R591" s="49">
        <f>SUM(R588:R589)</f>
        <v>0</v>
      </c>
    </row>
    <row r="592" spans="1:22" x14ac:dyDescent="0.25">
      <c r="C592" s="55"/>
      <c r="D592" s="55"/>
      <c r="E592" s="56"/>
      <c r="F592" s="43"/>
      <c r="G592" s="44"/>
      <c r="H592" s="65"/>
    </row>
    <row r="593" spans="1:22" ht="38.25" x14ac:dyDescent="0.25">
      <c r="A593" s="52">
        <v>96</v>
      </c>
      <c r="B593" s="58" t="s">
        <v>411</v>
      </c>
      <c r="C593" s="36">
        <v>1</v>
      </c>
      <c r="D593" s="53"/>
      <c r="E593" s="53" t="s">
        <v>699</v>
      </c>
      <c r="F593" s="53"/>
      <c r="G593" s="44">
        <v>1000</v>
      </c>
      <c r="H593" s="44">
        <v>300</v>
      </c>
      <c r="I593" s="45"/>
      <c r="J593" s="45"/>
      <c r="K593" s="45"/>
      <c r="L593" s="45"/>
      <c r="M593" s="45"/>
      <c r="N593" s="46"/>
      <c r="O593" s="48"/>
      <c r="P593" s="47">
        <f>O593*(1+N593)</f>
        <v>0</v>
      </c>
      <c r="Q593" s="47">
        <f>SUM(G593:G593)*O593</f>
        <v>0</v>
      </c>
      <c r="R593" s="47">
        <f>SUM(G593:G593)*P593</f>
        <v>0</v>
      </c>
      <c r="S593" s="47"/>
      <c r="T593" s="46"/>
      <c r="U593" s="46"/>
      <c r="V593" s="46"/>
    </row>
    <row r="594" spans="1:22" ht="38.25" x14ac:dyDescent="0.25">
      <c r="A594" s="52">
        <v>96</v>
      </c>
      <c r="B594" s="58" t="s">
        <v>411</v>
      </c>
      <c r="C594" s="36">
        <v>2</v>
      </c>
      <c r="D594" s="53"/>
      <c r="E594" s="53" t="s">
        <v>700</v>
      </c>
      <c r="F594" s="53"/>
      <c r="G594" s="44">
        <v>1000</v>
      </c>
      <c r="H594" s="44">
        <v>300</v>
      </c>
      <c r="I594" s="45"/>
      <c r="J594" s="45"/>
      <c r="K594" s="45"/>
      <c r="L594" s="45"/>
      <c r="M594" s="45"/>
      <c r="N594" s="46"/>
      <c r="O594" s="48"/>
      <c r="P594" s="47"/>
      <c r="Q594" s="50"/>
      <c r="R594" s="50"/>
      <c r="S594" s="47"/>
      <c r="T594" s="46"/>
      <c r="U594" s="46"/>
      <c r="V594" s="46"/>
    </row>
    <row r="595" spans="1:22" ht="25.5" x14ac:dyDescent="0.25">
      <c r="A595" s="52">
        <v>96</v>
      </c>
      <c r="B595" s="58" t="s">
        <v>411</v>
      </c>
      <c r="C595" s="35"/>
      <c r="D595" s="35"/>
      <c r="E595" s="53" t="s">
        <v>38</v>
      </c>
      <c r="F595" s="7"/>
      <c r="G595" s="50"/>
      <c r="H595" s="50"/>
      <c r="I595" s="45"/>
      <c r="J595" s="45"/>
      <c r="K595" s="45"/>
      <c r="L595" s="45"/>
      <c r="M595" s="45"/>
      <c r="N595" s="46"/>
      <c r="O595" s="48"/>
      <c r="P595" s="47"/>
      <c r="Q595" s="50"/>
      <c r="R595" s="50"/>
      <c r="S595" s="47"/>
      <c r="T595" s="46"/>
      <c r="U595" s="46"/>
      <c r="V595" s="46"/>
    </row>
    <row r="596" spans="1:22" x14ac:dyDescent="0.25">
      <c r="A596" s="51"/>
      <c r="B596" s="51"/>
      <c r="C596" s="54"/>
      <c r="D596" s="54"/>
      <c r="E596" s="51"/>
      <c r="F596" s="51"/>
      <c r="G596" s="51"/>
      <c r="H596" s="51"/>
      <c r="I596" s="51"/>
      <c r="J596" s="51"/>
      <c r="K596" s="51"/>
      <c r="L596" s="51"/>
      <c r="M596" s="51"/>
      <c r="N596" s="51"/>
      <c r="O596" s="51"/>
      <c r="P596" s="51" t="s">
        <v>12</v>
      </c>
      <c r="Q596" s="49">
        <f>SUM(Q593:Q593)</f>
        <v>0</v>
      </c>
      <c r="R596" s="49">
        <f>SUM(R593:R593)</f>
        <v>0</v>
      </c>
    </row>
    <row r="597" spans="1:22" x14ac:dyDescent="0.25">
      <c r="C597" s="55"/>
      <c r="D597" s="55"/>
      <c r="E597" s="56"/>
      <c r="F597" s="43"/>
    </row>
    <row r="598" spans="1:22" ht="38.25" x14ac:dyDescent="0.25">
      <c r="A598" s="52">
        <v>97</v>
      </c>
      <c r="B598" s="58" t="s">
        <v>412</v>
      </c>
      <c r="C598" s="57">
        <v>1</v>
      </c>
      <c r="D598" s="53"/>
      <c r="E598" s="53" t="s">
        <v>413</v>
      </c>
      <c r="F598" s="53"/>
      <c r="G598" s="44">
        <v>500</v>
      </c>
      <c r="H598" s="44">
        <v>150</v>
      </c>
      <c r="I598" s="45"/>
      <c r="J598" s="45"/>
      <c r="K598" s="45"/>
      <c r="L598" s="45"/>
      <c r="M598" s="45"/>
      <c r="N598" s="46"/>
      <c r="O598" s="48"/>
      <c r="P598" s="47">
        <f>O598*(1+N598)</f>
        <v>0</v>
      </c>
      <c r="Q598" s="47">
        <f>SUM(G598:G598)*O598</f>
        <v>0</v>
      </c>
      <c r="R598" s="47">
        <f>SUM(G598:G598)*P598</f>
        <v>0</v>
      </c>
      <c r="S598" s="47"/>
      <c r="T598" s="46"/>
      <c r="U598" s="46"/>
      <c r="V598" s="46"/>
    </row>
    <row r="599" spans="1:22" ht="38.25" x14ac:dyDescent="0.25">
      <c r="A599" s="52">
        <v>97</v>
      </c>
      <c r="B599" s="58" t="s">
        <v>412</v>
      </c>
      <c r="C599" s="57">
        <v>2</v>
      </c>
      <c r="D599" s="53"/>
      <c r="E599" s="53" t="s">
        <v>414</v>
      </c>
      <c r="F599" s="53"/>
      <c r="G599" s="44">
        <v>500</v>
      </c>
      <c r="H599" s="44">
        <v>150</v>
      </c>
      <c r="I599" s="45"/>
      <c r="J599" s="45"/>
      <c r="K599" s="45"/>
      <c r="L599" s="45"/>
      <c r="M599" s="45"/>
      <c r="N599" s="46"/>
      <c r="O599" s="48"/>
      <c r="P599" s="47">
        <f>O599*(1+N599)</f>
        <v>0</v>
      </c>
      <c r="Q599" s="47">
        <f>SUM(G599:G599)*O599</f>
        <v>0</v>
      </c>
      <c r="R599" s="47">
        <f>SUM(G599:G599)*P599</f>
        <v>0</v>
      </c>
      <c r="S599" s="47"/>
      <c r="T599" s="46"/>
      <c r="U599" s="46"/>
      <c r="V599" s="46"/>
    </row>
    <row r="600" spans="1:22" ht="25.5" x14ac:dyDescent="0.25">
      <c r="A600" s="52">
        <v>97</v>
      </c>
      <c r="B600" s="58" t="s">
        <v>412</v>
      </c>
      <c r="C600" s="35"/>
      <c r="D600" s="35"/>
      <c r="E600" s="53" t="s">
        <v>38</v>
      </c>
      <c r="F600" s="7"/>
      <c r="G600" s="50"/>
      <c r="H600" s="50"/>
      <c r="I600" s="45"/>
      <c r="J600" s="45"/>
      <c r="K600" s="45"/>
      <c r="L600" s="45"/>
      <c r="M600" s="45"/>
      <c r="N600" s="46"/>
      <c r="O600" s="48"/>
      <c r="P600" s="47"/>
      <c r="Q600" s="50"/>
      <c r="R600" s="50"/>
      <c r="S600" s="47"/>
      <c r="T600" s="46"/>
      <c r="U600" s="46"/>
      <c r="V600" s="46"/>
    </row>
    <row r="601" spans="1:22" x14ac:dyDescent="0.25">
      <c r="A601" s="51"/>
      <c r="B601" s="51"/>
      <c r="C601" s="54"/>
      <c r="D601" s="54"/>
      <c r="E601" s="51"/>
      <c r="F601" s="51"/>
      <c r="G601" s="51"/>
      <c r="H601" s="51"/>
      <c r="I601" s="51"/>
      <c r="J601" s="51"/>
      <c r="K601" s="51"/>
      <c r="L601" s="51"/>
      <c r="M601" s="51"/>
      <c r="N601" s="51"/>
      <c r="O601" s="51"/>
      <c r="P601" s="51" t="s">
        <v>12</v>
      </c>
      <c r="Q601" s="49">
        <f>SUM(Q598:Q599)</f>
        <v>0</v>
      </c>
      <c r="R601" s="49">
        <f>SUM(R598:R599)</f>
        <v>0</v>
      </c>
    </row>
    <row r="602" spans="1:22" x14ac:dyDescent="0.25">
      <c r="C602" s="55"/>
      <c r="D602" s="55"/>
      <c r="E602" s="56"/>
      <c r="F602" s="43"/>
    </row>
    <row r="603" spans="1:22" x14ac:dyDescent="0.25">
      <c r="A603" s="52">
        <v>98</v>
      </c>
      <c r="B603" s="58" t="s">
        <v>663</v>
      </c>
      <c r="C603" s="57">
        <v>1</v>
      </c>
      <c r="D603" s="53"/>
      <c r="E603" s="53" t="s">
        <v>664</v>
      </c>
      <c r="F603" s="53"/>
      <c r="G603" s="44">
        <v>50</v>
      </c>
      <c r="H603" s="44">
        <v>10</v>
      </c>
      <c r="I603" s="45"/>
      <c r="J603" s="45"/>
      <c r="K603" s="45"/>
      <c r="L603" s="45"/>
      <c r="M603" s="45"/>
      <c r="N603" s="46"/>
      <c r="O603" s="48"/>
      <c r="P603" s="47">
        <f>O603*(1+N603)</f>
        <v>0</v>
      </c>
      <c r="Q603" s="47">
        <f>SUM(G603:G603)*O603</f>
        <v>0</v>
      </c>
      <c r="R603" s="47">
        <f>SUM(G603:G603)*P603</f>
        <v>0</v>
      </c>
      <c r="S603" s="47"/>
      <c r="T603" s="46"/>
      <c r="U603" s="46"/>
      <c r="V603" s="46"/>
    </row>
    <row r="604" spans="1:22" ht="25.5" x14ac:dyDescent="0.25">
      <c r="A604" s="52">
        <v>98</v>
      </c>
      <c r="B604" s="58" t="s">
        <v>663</v>
      </c>
      <c r="C604" s="35"/>
      <c r="D604" s="35"/>
      <c r="E604" s="53" t="s">
        <v>38</v>
      </c>
      <c r="F604" s="7"/>
      <c r="G604" s="50"/>
      <c r="H604" s="50"/>
      <c r="I604" s="45"/>
      <c r="J604" s="45"/>
      <c r="K604" s="45"/>
      <c r="L604" s="45"/>
      <c r="M604" s="45"/>
      <c r="N604" s="46"/>
      <c r="O604" s="48"/>
      <c r="P604" s="47"/>
      <c r="Q604" s="50"/>
      <c r="R604" s="50"/>
      <c r="S604" s="47"/>
      <c r="T604" s="46"/>
      <c r="U604" s="46"/>
      <c r="V604" s="46"/>
    </row>
    <row r="605" spans="1:22" x14ac:dyDescent="0.25">
      <c r="A605" s="51"/>
      <c r="B605" s="51"/>
      <c r="C605" s="54"/>
      <c r="D605" s="54"/>
      <c r="E605" s="51"/>
      <c r="F605" s="51"/>
      <c r="G605" s="51"/>
      <c r="H605" s="51"/>
      <c r="I605" s="51"/>
      <c r="J605" s="51"/>
      <c r="K605" s="51"/>
      <c r="L605" s="51"/>
      <c r="M605" s="51"/>
      <c r="N605" s="51"/>
      <c r="O605" s="51"/>
      <c r="P605" s="51" t="s">
        <v>12</v>
      </c>
      <c r="Q605" s="49">
        <f>SUM(Q603:Q603)</f>
        <v>0</v>
      </c>
      <c r="R605" s="49">
        <f>SUM(R603:R603)</f>
        <v>0</v>
      </c>
    </row>
    <row r="606" spans="1:22" x14ac:dyDescent="0.25">
      <c r="C606" s="55"/>
      <c r="D606" s="55"/>
      <c r="E606" s="56"/>
      <c r="F606" s="43"/>
    </row>
    <row r="607" spans="1:22" x14ac:dyDescent="0.25">
      <c r="A607" s="52">
        <v>99</v>
      </c>
      <c r="B607" s="58" t="s">
        <v>415</v>
      </c>
      <c r="C607" s="57">
        <v>1</v>
      </c>
      <c r="D607" s="53"/>
      <c r="E607" s="53" t="s">
        <v>416</v>
      </c>
      <c r="F607" s="53"/>
      <c r="G607" s="44">
        <v>50</v>
      </c>
      <c r="H607" s="44">
        <v>10</v>
      </c>
      <c r="I607" s="45"/>
      <c r="J607" s="45"/>
      <c r="K607" s="45"/>
      <c r="L607" s="45"/>
      <c r="M607" s="45"/>
      <c r="N607" s="46"/>
      <c r="O607" s="48"/>
      <c r="P607" s="47">
        <f>O607*(1+N607)</f>
        <v>0</v>
      </c>
      <c r="Q607" s="47">
        <f>SUM(G607:G607)*O607</f>
        <v>0</v>
      </c>
      <c r="R607" s="47">
        <f>SUM(G607:G607)*P607</f>
        <v>0</v>
      </c>
      <c r="S607" s="47"/>
      <c r="T607" s="46"/>
      <c r="U607" s="46"/>
      <c r="V607" s="46"/>
    </row>
    <row r="608" spans="1:22" x14ac:dyDescent="0.25">
      <c r="A608" s="52">
        <v>99</v>
      </c>
      <c r="B608" s="58" t="s">
        <v>415</v>
      </c>
      <c r="C608" s="57">
        <v>2</v>
      </c>
      <c r="D608" s="53"/>
      <c r="E608" s="53" t="s">
        <v>417</v>
      </c>
      <c r="F608" s="53"/>
      <c r="G608" s="44">
        <v>50</v>
      </c>
      <c r="H608" s="44">
        <v>10</v>
      </c>
      <c r="I608" s="45"/>
      <c r="J608" s="45"/>
      <c r="K608" s="45"/>
      <c r="L608" s="45"/>
      <c r="M608" s="45"/>
      <c r="N608" s="46"/>
      <c r="O608" s="48"/>
      <c r="P608" s="47">
        <f>O608*(1+N608)</f>
        <v>0</v>
      </c>
      <c r="Q608" s="47">
        <f>SUM(G608:G608)*O608</f>
        <v>0</v>
      </c>
      <c r="R608" s="47">
        <f>SUM(G608:G608)*P608</f>
        <v>0</v>
      </c>
      <c r="S608" s="47"/>
      <c r="T608" s="46"/>
      <c r="U608" s="46"/>
      <c r="V608" s="46"/>
    </row>
    <row r="609" spans="1:22" x14ac:dyDescent="0.25">
      <c r="A609" s="52">
        <v>99</v>
      </c>
      <c r="B609" s="58" t="s">
        <v>415</v>
      </c>
      <c r="C609" s="57">
        <v>3</v>
      </c>
      <c r="D609" s="53"/>
      <c r="E609" s="53" t="s">
        <v>418</v>
      </c>
      <c r="F609" s="53"/>
      <c r="G609" s="44">
        <v>50</v>
      </c>
      <c r="H609" s="44">
        <v>10</v>
      </c>
      <c r="I609" s="45"/>
      <c r="J609" s="45"/>
      <c r="K609" s="45"/>
      <c r="L609" s="45"/>
      <c r="M609" s="45"/>
      <c r="N609" s="46"/>
      <c r="O609" s="48"/>
      <c r="P609" s="47">
        <f>O609*(1+N609)</f>
        <v>0</v>
      </c>
      <c r="Q609" s="47">
        <f>SUM(G609:G609)*O609</f>
        <v>0</v>
      </c>
      <c r="R609" s="47">
        <f>SUM(G609:G609)*P609</f>
        <v>0</v>
      </c>
      <c r="S609" s="47"/>
      <c r="T609" s="46"/>
      <c r="U609" s="46"/>
      <c r="V609" s="46"/>
    </row>
    <row r="610" spans="1:22" ht="25.5" x14ac:dyDescent="0.25">
      <c r="A610" s="52">
        <v>99</v>
      </c>
      <c r="B610" s="58" t="s">
        <v>415</v>
      </c>
      <c r="C610" s="35"/>
      <c r="D610" s="35"/>
      <c r="E610" s="53" t="s">
        <v>38</v>
      </c>
      <c r="F610" s="7"/>
      <c r="G610" s="50"/>
      <c r="H610" s="50"/>
      <c r="I610" s="45"/>
      <c r="J610" s="45"/>
      <c r="K610" s="45"/>
      <c r="L610" s="45"/>
      <c r="M610" s="45"/>
      <c r="N610" s="46"/>
      <c r="O610" s="48"/>
      <c r="P610" s="47"/>
      <c r="Q610" s="50"/>
      <c r="R610" s="50"/>
      <c r="S610" s="47"/>
      <c r="T610" s="46"/>
      <c r="U610" s="46"/>
      <c r="V610" s="46"/>
    </row>
    <row r="611" spans="1:22" x14ac:dyDescent="0.25">
      <c r="A611" s="51"/>
      <c r="B611" s="51"/>
      <c r="C611" s="54"/>
      <c r="D611" s="54"/>
      <c r="E611" s="51"/>
      <c r="F611" s="51"/>
      <c r="G611" s="51"/>
      <c r="H611" s="51"/>
      <c r="I611" s="51"/>
      <c r="J611" s="51"/>
      <c r="K611" s="51"/>
      <c r="L611" s="51"/>
      <c r="M611" s="51"/>
      <c r="N611" s="51"/>
      <c r="O611" s="51"/>
      <c r="P611" s="51" t="s">
        <v>12</v>
      </c>
      <c r="Q611" s="49">
        <f>SUM(Q607:Q609)</f>
        <v>0</v>
      </c>
      <c r="R611" s="49">
        <f>SUM(R607:R609)</f>
        <v>0</v>
      </c>
    </row>
    <row r="612" spans="1:22" x14ac:dyDescent="0.25">
      <c r="C612" s="55"/>
      <c r="D612" s="55"/>
      <c r="E612" s="56"/>
      <c r="F612" s="43"/>
      <c r="G612" s="44"/>
      <c r="H612" s="65"/>
    </row>
    <row r="613" spans="1:22" ht="25.5" x14ac:dyDescent="0.25">
      <c r="A613" s="52">
        <v>100</v>
      </c>
      <c r="B613" s="58" t="s">
        <v>419</v>
      </c>
      <c r="C613" s="57">
        <v>1</v>
      </c>
      <c r="D613" s="53"/>
      <c r="E613" s="53" t="s">
        <v>420</v>
      </c>
      <c r="F613" s="53"/>
      <c r="G613" s="44">
        <v>2</v>
      </c>
      <c r="H613" s="44">
        <v>1</v>
      </c>
      <c r="I613" s="45"/>
      <c r="J613" s="45"/>
      <c r="K613" s="45"/>
      <c r="L613" s="45"/>
      <c r="M613" s="45"/>
      <c r="N613" s="46"/>
      <c r="O613" s="48"/>
      <c r="P613" s="47">
        <f>O613*(1+N613)</f>
        <v>0</v>
      </c>
      <c r="Q613" s="47">
        <f>SUM(G613:G613)*O613</f>
        <v>0</v>
      </c>
      <c r="R613" s="47">
        <f>SUM(G613:G613)*P613</f>
        <v>0</v>
      </c>
      <c r="S613" s="47"/>
      <c r="T613" s="46"/>
      <c r="U613" s="46"/>
      <c r="V613" s="46"/>
    </row>
    <row r="614" spans="1:22" ht="25.5" x14ac:dyDescent="0.25">
      <c r="A614" s="52">
        <v>100</v>
      </c>
      <c r="B614" s="58" t="s">
        <v>419</v>
      </c>
      <c r="C614" s="57">
        <v>2</v>
      </c>
      <c r="D614" s="53"/>
      <c r="E614" s="53" t="s">
        <v>421</v>
      </c>
      <c r="F614" s="53"/>
      <c r="G614" s="44">
        <v>2</v>
      </c>
      <c r="H614" s="44">
        <v>1</v>
      </c>
      <c r="I614" s="45"/>
      <c r="J614" s="45"/>
      <c r="K614" s="45"/>
      <c r="L614" s="45"/>
      <c r="M614" s="45"/>
      <c r="N614" s="46"/>
      <c r="O614" s="48"/>
      <c r="P614" s="47">
        <f t="shared" ref="P614:P616" si="172">O614*(1+N614)</f>
        <v>0</v>
      </c>
      <c r="Q614" s="47">
        <f t="shared" ref="Q614:Q616" si="173">SUM(G614:G614)*O614</f>
        <v>0</v>
      </c>
      <c r="R614" s="47">
        <f t="shared" ref="R614:R616" si="174">SUM(G614:G614)*P614</f>
        <v>0</v>
      </c>
      <c r="S614" s="47"/>
      <c r="T614" s="46"/>
      <c r="U614" s="46"/>
      <c r="V614" s="46"/>
    </row>
    <row r="615" spans="1:22" x14ac:dyDescent="0.25">
      <c r="A615" s="52">
        <v>100</v>
      </c>
      <c r="B615" s="58" t="s">
        <v>419</v>
      </c>
      <c r="C615" s="57">
        <v>3</v>
      </c>
      <c r="D615" s="53"/>
      <c r="E615" s="53" t="s">
        <v>422</v>
      </c>
      <c r="F615" s="53"/>
      <c r="G615" s="44">
        <v>2</v>
      </c>
      <c r="H615" s="44">
        <v>1</v>
      </c>
      <c r="I615" s="45"/>
      <c r="J615" s="45"/>
      <c r="K615" s="45"/>
      <c r="L615" s="45"/>
      <c r="M615" s="45"/>
      <c r="N615" s="46"/>
      <c r="O615" s="48"/>
      <c r="P615" s="47">
        <f t="shared" si="172"/>
        <v>0</v>
      </c>
      <c r="Q615" s="47">
        <f t="shared" si="173"/>
        <v>0</v>
      </c>
      <c r="R615" s="47">
        <f t="shared" si="174"/>
        <v>0</v>
      </c>
      <c r="S615" s="47"/>
      <c r="T615" s="46"/>
      <c r="U615" s="46"/>
      <c r="V615" s="46"/>
    </row>
    <row r="616" spans="1:22" x14ac:dyDescent="0.25">
      <c r="A616" s="52">
        <v>100</v>
      </c>
      <c r="B616" s="58" t="s">
        <v>419</v>
      </c>
      <c r="C616" s="57">
        <v>4</v>
      </c>
      <c r="D616" s="53"/>
      <c r="E616" s="53" t="s">
        <v>423</v>
      </c>
      <c r="F616" s="53"/>
      <c r="G616" s="44">
        <v>2</v>
      </c>
      <c r="H616" s="44">
        <v>1</v>
      </c>
      <c r="I616" s="45"/>
      <c r="J616" s="45"/>
      <c r="K616" s="45"/>
      <c r="L616" s="45"/>
      <c r="M616" s="45"/>
      <c r="N616" s="46"/>
      <c r="O616" s="48"/>
      <c r="P616" s="47">
        <f t="shared" si="172"/>
        <v>0</v>
      </c>
      <c r="Q616" s="47">
        <f t="shared" si="173"/>
        <v>0</v>
      </c>
      <c r="R616" s="47">
        <f t="shared" si="174"/>
        <v>0</v>
      </c>
      <c r="S616" s="47"/>
      <c r="T616" s="46"/>
      <c r="U616" s="46"/>
      <c r="V616" s="46"/>
    </row>
    <row r="617" spans="1:22" ht="25.5" x14ac:dyDescent="0.25">
      <c r="A617" s="52">
        <v>100</v>
      </c>
      <c r="B617" s="58" t="s">
        <v>419</v>
      </c>
      <c r="C617" s="35"/>
      <c r="D617" s="35"/>
      <c r="E617" s="53" t="s">
        <v>38</v>
      </c>
      <c r="F617" s="7"/>
      <c r="G617" s="50"/>
      <c r="H617" s="50"/>
      <c r="I617" s="45"/>
      <c r="J617" s="45"/>
      <c r="K617" s="45"/>
      <c r="L617" s="45"/>
      <c r="M617" s="45"/>
      <c r="N617" s="46"/>
      <c r="O617" s="48"/>
      <c r="P617" s="47"/>
      <c r="Q617" s="50"/>
      <c r="R617" s="50"/>
      <c r="S617" s="47"/>
      <c r="T617" s="46"/>
      <c r="U617" s="46"/>
      <c r="V617" s="46"/>
    </row>
    <row r="618" spans="1:22" x14ac:dyDescent="0.25">
      <c r="A618" s="51"/>
      <c r="B618" s="51"/>
      <c r="C618" s="54"/>
      <c r="D618" s="54"/>
      <c r="E618" s="51"/>
      <c r="F618" s="51"/>
      <c r="G618" s="51"/>
      <c r="H618" s="51"/>
      <c r="I618" s="51"/>
      <c r="J618" s="51"/>
      <c r="K618" s="51"/>
      <c r="L618" s="51"/>
      <c r="M618" s="51"/>
      <c r="N618" s="51"/>
      <c r="O618" s="51"/>
      <c r="P618" s="51" t="s">
        <v>12</v>
      </c>
      <c r="Q618" s="49">
        <f>SUM(Q613:Q616)</f>
        <v>0</v>
      </c>
      <c r="R618" s="49">
        <f>SUM(R613:R616)</f>
        <v>0</v>
      </c>
    </row>
    <row r="619" spans="1:22" x14ac:dyDescent="0.25">
      <c r="C619" s="55"/>
      <c r="D619" s="55"/>
      <c r="E619" s="56"/>
      <c r="F619" s="43"/>
    </row>
    <row r="620" spans="1:22" ht="25.5" x14ac:dyDescent="0.25">
      <c r="A620" s="52">
        <v>101</v>
      </c>
      <c r="B620" s="58" t="s">
        <v>424</v>
      </c>
      <c r="C620" s="57">
        <v>1</v>
      </c>
      <c r="D620" s="53"/>
      <c r="E620" s="53" t="s">
        <v>425</v>
      </c>
      <c r="F620" s="53"/>
      <c r="G620" s="44">
        <v>1</v>
      </c>
      <c r="H620" s="44"/>
      <c r="I620" s="45"/>
      <c r="J620" s="45"/>
      <c r="K620" s="45"/>
      <c r="L620" s="45"/>
      <c r="M620" s="45"/>
      <c r="N620" s="46"/>
      <c r="O620" s="48"/>
      <c r="P620" s="47">
        <f>O620*(1+N620)</f>
        <v>0</v>
      </c>
      <c r="Q620" s="47">
        <f>SUM(G620:G620)*O620</f>
        <v>0</v>
      </c>
      <c r="R620" s="47">
        <f>SUM(G620:G620)*P620</f>
        <v>0</v>
      </c>
      <c r="S620" s="47"/>
      <c r="T620" s="46"/>
      <c r="U620" s="46"/>
      <c r="V620" s="46"/>
    </row>
    <row r="621" spans="1:22" ht="25.5" x14ac:dyDescent="0.25">
      <c r="A621" s="52">
        <v>101</v>
      </c>
      <c r="B621" s="58" t="s">
        <v>424</v>
      </c>
      <c r="C621" s="57">
        <v>2</v>
      </c>
      <c r="D621" s="53"/>
      <c r="E621" s="53" t="s">
        <v>426</v>
      </c>
      <c r="F621" s="53"/>
      <c r="G621" s="44">
        <v>10</v>
      </c>
      <c r="H621" s="44"/>
      <c r="I621" s="45"/>
      <c r="J621" s="45"/>
      <c r="K621" s="45"/>
      <c r="L621" s="45"/>
      <c r="M621" s="45"/>
      <c r="N621" s="46"/>
      <c r="O621" s="48"/>
      <c r="P621" s="47">
        <f>O621*(1+N621)</f>
        <v>0</v>
      </c>
      <c r="Q621" s="47">
        <f>SUM(G621:G621)*O621</f>
        <v>0</v>
      </c>
      <c r="R621" s="47">
        <f>SUM(G621:G621)*P621</f>
        <v>0</v>
      </c>
      <c r="S621" s="47"/>
      <c r="T621" s="46"/>
      <c r="U621" s="46"/>
      <c r="V621" s="46"/>
    </row>
    <row r="622" spans="1:22" ht="25.5" x14ac:dyDescent="0.25">
      <c r="A622" s="52">
        <v>101</v>
      </c>
      <c r="B622" s="58" t="s">
        <v>424</v>
      </c>
      <c r="C622" s="57">
        <v>3</v>
      </c>
      <c r="D622" s="53"/>
      <c r="E622" s="53" t="s">
        <v>427</v>
      </c>
      <c r="F622" s="53"/>
      <c r="G622" s="44">
        <v>10</v>
      </c>
      <c r="H622" s="44"/>
      <c r="I622" s="45"/>
      <c r="J622" s="45"/>
      <c r="K622" s="45"/>
      <c r="L622" s="45"/>
      <c r="M622" s="45"/>
      <c r="N622" s="46"/>
      <c r="O622" s="48"/>
      <c r="P622" s="47">
        <f>O622*(1+N622)</f>
        <v>0</v>
      </c>
      <c r="Q622" s="47">
        <f>SUM(G622:G622)*O622</f>
        <v>0</v>
      </c>
      <c r="R622" s="47">
        <f>SUM(G622:G622)*P622</f>
        <v>0</v>
      </c>
      <c r="S622" s="47"/>
      <c r="T622" s="46"/>
      <c r="U622" s="46"/>
      <c r="V622" s="46"/>
    </row>
    <row r="623" spans="1:22" ht="25.5" x14ac:dyDescent="0.25">
      <c r="A623" s="52">
        <v>101</v>
      </c>
      <c r="B623" s="58" t="s">
        <v>424</v>
      </c>
      <c r="C623" s="57">
        <v>4</v>
      </c>
      <c r="D623" s="53"/>
      <c r="E623" s="53" t="s">
        <v>428</v>
      </c>
      <c r="F623" s="53"/>
      <c r="G623" s="44">
        <v>30</v>
      </c>
      <c r="H623" s="44"/>
      <c r="I623" s="45"/>
      <c r="J623" s="45"/>
      <c r="K623" s="45"/>
      <c r="L623" s="45"/>
      <c r="M623" s="45"/>
      <c r="N623" s="46"/>
      <c r="O623" s="48"/>
      <c r="P623" s="47">
        <f>O623*(1+N623)</f>
        <v>0</v>
      </c>
      <c r="Q623" s="47">
        <f>SUM(G623:G623)*O623</f>
        <v>0</v>
      </c>
      <c r="R623" s="47">
        <f>SUM(G623:G623)*P623</f>
        <v>0</v>
      </c>
      <c r="S623" s="47"/>
      <c r="T623" s="46"/>
      <c r="U623" s="46"/>
      <c r="V623" s="46"/>
    </row>
    <row r="624" spans="1:22" ht="25.5" x14ac:dyDescent="0.25">
      <c r="A624" s="52">
        <v>101</v>
      </c>
      <c r="B624" s="58" t="s">
        <v>424</v>
      </c>
      <c r="C624" s="57">
        <v>5</v>
      </c>
      <c r="D624" s="53"/>
      <c r="E624" s="53" t="s">
        <v>429</v>
      </c>
      <c r="F624" s="53"/>
      <c r="G624" s="44">
        <v>1</v>
      </c>
      <c r="H624" s="44"/>
      <c r="I624" s="45"/>
      <c r="J624" s="45"/>
      <c r="K624" s="45"/>
      <c r="L624" s="45"/>
      <c r="M624" s="45"/>
      <c r="N624" s="46"/>
      <c r="O624" s="48"/>
      <c r="P624" s="47">
        <f t="shared" ref="P624:P628" si="175">O624*(1+N624)</f>
        <v>0</v>
      </c>
      <c r="Q624" s="47">
        <f t="shared" ref="Q624:Q628" si="176">SUM(G624:G624)*O624</f>
        <v>0</v>
      </c>
      <c r="R624" s="47">
        <f t="shared" ref="R624:R628" si="177">SUM(G624:G624)*P624</f>
        <v>0</v>
      </c>
      <c r="S624" s="47"/>
      <c r="T624" s="46"/>
      <c r="U624" s="46"/>
      <c r="V624" s="46"/>
    </row>
    <row r="625" spans="1:22" ht="25.5" x14ac:dyDescent="0.25">
      <c r="A625" s="52">
        <v>101</v>
      </c>
      <c r="B625" s="58" t="s">
        <v>424</v>
      </c>
      <c r="C625" s="57">
        <v>6</v>
      </c>
      <c r="D625" s="53"/>
      <c r="E625" s="53" t="s">
        <v>430</v>
      </c>
      <c r="F625" s="53"/>
      <c r="G625" s="44">
        <v>10</v>
      </c>
      <c r="H625" s="44"/>
      <c r="I625" s="45"/>
      <c r="J625" s="45"/>
      <c r="K625" s="45"/>
      <c r="L625" s="45"/>
      <c r="M625" s="45"/>
      <c r="N625" s="46"/>
      <c r="O625" s="48"/>
      <c r="P625" s="47">
        <f t="shared" si="175"/>
        <v>0</v>
      </c>
      <c r="Q625" s="47">
        <f t="shared" si="176"/>
        <v>0</v>
      </c>
      <c r="R625" s="47">
        <f t="shared" si="177"/>
        <v>0</v>
      </c>
      <c r="S625" s="47"/>
      <c r="T625" s="46"/>
      <c r="U625" s="46"/>
      <c r="V625" s="46"/>
    </row>
    <row r="626" spans="1:22" ht="25.5" x14ac:dyDescent="0.25">
      <c r="A626" s="52">
        <v>101</v>
      </c>
      <c r="B626" s="58" t="s">
        <v>424</v>
      </c>
      <c r="C626" s="57">
        <v>7</v>
      </c>
      <c r="D626" s="53"/>
      <c r="E626" s="53" t="s">
        <v>431</v>
      </c>
      <c r="F626" s="53"/>
      <c r="G626" s="44">
        <v>1</v>
      </c>
      <c r="H626" s="44"/>
      <c r="I626" s="45"/>
      <c r="J626" s="45"/>
      <c r="K626" s="45"/>
      <c r="L626" s="45"/>
      <c r="M626" s="45"/>
      <c r="N626" s="46"/>
      <c r="O626" s="48"/>
      <c r="P626" s="47">
        <f t="shared" si="175"/>
        <v>0</v>
      </c>
      <c r="Q626" s="47">
        <f t="shared" si="176"/>
        <v>0</v>
      </c>
      <c r="R626" s="47">
        <f t="shared" si="177"/>
        <v>0</v>
      </c>
      <c r="S626" s="47"/>
      <c r="T626" s="46"/>
      <c r="U626" s="46"/>
      <c r="V626" s="46"/>
    </row>
    <row r="627" spans="1:22" ht="25.5" x14ac:dyDescent="0.25">
      <c r="A627" s="52">
        <v>101</v>
      </c>
      <c r="B627" s="58" t="s">
        <v>424</v>
      </c>
      <c r="C627" s="57">
        <v>8</v>
      </c>
      <c r="D627" s="53"/>
      <c r="E627" s="53" t="s">
        <v>432</v>
      </c>
      <c r="F627" s="53"/>
      <c r="G627" s="44">
        <v>1</v>
      </c>
      <c r="H627" s="44"/>
      <c r="I627" s="45"/>
      <c r="J627" s="45"/>
      <c r="K627" s="45"/>
      <c r="L627" s="45"/>
      <c r="M627" s="45"/>
      <c r="N627" s="46"/>
      <c r="O627" s="48"/>
      <c r="P627" s="47">
        <f t="shared" si="175"/>
        <v>0</v>
      </c>
      <c r="Q627" s="47">
        <f t="shared" si="176"/>
        <v>0</v>
      </c>
      <c r="R627" s="47">
        <f t="shared" si="177"/>
        <v>0</v>
      </c>
      <c r="S627" s="47"/>
      <c r="T627" s="46"/>
      <c r="U627" s="46"/>
      <c r="V627" s="46"/>
    </row>
    <row r="628" spans="1:22" ht="25.5" x14ac:dyDescent="0.25">
      <c r="A628" s="52">
        <v>101</v>
      </c>
      <c r="B628" s="58" t="s">
        <v>424</v>
      </c>
      <c r="C628" s="57">
        <v>9</v>
      </c>
      <c r="D628" s="53"/>
      <c r="E628" s="53" t="s">
        <v>433</v>
      </c>
      <c r="F628" s="53"/>
      <c r="G628" s="44">
        <v>3</v>
      </c>
      <c r="H628" s="44"/>
      <c r="I628" s="45"/>
      <c r="J628" s="45"/>
      <c r="K628" s="45"/>
      <c r="L628" s="45"/>
      <c r="M628" s="45"/>
      <c r="N628" s="46"/>
      <c r="O628" s="48"/>
      <c r="P628" s="47">
        <f t="shared" si="175"/>
        <v>0</v>
      </c>
      <c r="Q628" s="47">
        <f t="shared" si="176"/>
        <v>0</v>
      </c>
      <c r="R628" s="47">
        <f t="shared" si="177"/>
        <v>0</v>
      </c>
      <c r="S628" s="47"/>
      <c r="T628" s="46"/>
      <c r="U628" s="46"/>
      <c r="V628" s="46"/>
    </row>
    <row r="629" spans="1:22" ht="25.5" x14ac:dyDescent="0.25">
      <c r="A629" s="52">
        <v>101</v>
      </c>
      <c r="B629" s="58" t="s">
        <v>424</v>
      </c>
      <c r="C629" s="35"/>
      <c r="D629" s="35"/>
      <c r="E629" s="53" t="s">
        <v>38</v>
      </c>
      <c r="F629" s="7"/>
      <c r="G629" s="50"/>
      <c r="H629" s="50"/>
      <c r="I629" s="45"/>
      <c r="J629" s="45"/>
      <c r="K629" s="45"/>
      <c r="L629" s="45"/>
      <c r="M629" s="45"/>
      <c r="N629" s="46"/>
      <c r="O629" s="48"/>
      <c r="P629" s="47"/>
      <c r="Q629" s="50"/>
      <c r="R629" s="50"/>
      <c r="S629" s="47"/>
      <c r="T629" s="46"/>
      <c r="U629" s="46"/>
      <c r="V629" s="46"/>
    </row>
    <row r="630" spans="1:22" x14ac:dyDescent="0.25">
      <c r="A630" s="51"/>
      <c r="B630" s="51"/>
      <c r="C630" s="54"/>
      <c r="D630" s="54"/>
      <c r="E630" s="51"/>
      <c r="F630" s="51"/>
      <c r="G630" s="51"/>
      <c r="H630" s="51"/>
      <c r="I630" s="51"/>
      <c r="J630" s="51"/>
      <c r="K630" s="51"/>
      <c r="L630" s="51"/>
      <c r="M630" s="51"/>
      <c r="N630" s="51"/>
      <c r="O630" s="51"/>
      <c r="P630" s="51" t="s">
        <v>12</v>
      </c>
      <c r="Q630" s="49">
        <f>SUM(Q620:Q628)</f>
        <v>0</v>
      </c>
      <c r="R630" s="49">
        <f>SUM(R620:R628)</f>
        <v>0</v>
      </c>
    </row>
    <row r="631" spans="1:22" x14ac:dyDescent="0.25">
      <c r="C631" s="55"/>
      <c r="D631" s="55"/>
      <c r="E631" s="56"/>
      <c r="F631" s="43"/>
    </row>
    <row r="632" spans="1:22" ht="51" x14ac:dyDescent="0.25">
      <c r="A632" s="52">
        <v>102</v>
      </c>
      <c r="B632" s="58" t="s">
        <v>434</v>
      </c>
      <c r="C632" s="57">
        <v>1</v>
      </c>
      <c r="D632" s="53"/>
      <c r="E632" s="53" t="s">
        <v>435</v>
      </c>
      <c r="F632" s="53"/>
      <c r="G632" s="44">
        <v>100</v>
      </c>
      <c r="H632" s="44">
        <v>20</v>
      </c>
      <c r="I632" s="45"/>
      <c r="J632" s="45"/>
      <c r="K632" s="45"/>
      <c r="L632" s="45"/>
      <c r="M632" s="45"/>
      <c r="N632" s="46"/>
      <c r="O632" s="48"/>
      <c r="P632" s="47">
        <f>O632*(1+N632)</f>
        <v>0</v>
      </c>
      <c r="Q632" s="47">
        <f>SUM(G632:G632)*O632</f>
        <v>0</v>
      </c>
      <c r="R632" s="47">
        <f>SUM(G632:G632)*P632</f>
        <v>0</v>
      </c>
      <c r="S632" s="47"/>
      <c r="T632" s="46"/>
      <c r="U632" s="46"/>
      <c r="V632" s="46"/>
    </row>
    <row r="633" spans="1:22" ht="25.5" x14ac:dyDescent="0.25">
      <c r="A633" s="52">
        <v>102</v>
      </c>
      <c r="B633" s="58" t="s">
        <v>434</v>
      </c>
      <c r="C633" s="35"/>
      <c r="D633" s="35"/>
      <c r="E633" s="53" t="s">
        <v>38</v>
      </c>
      <c r="F633" s="7"/>
      <c r="G633" s="50"/>
      <c r="H633" s="50"/>
      <c r="I633" s="45"/>
      <c r="J633" s="45"/>
      <c r="K633" s="45"/>
      <c r="L633" s="45"/>
      <c r="M633" s="45"/>
      <c r="N633" s="46"/>
      <c r="O633" s="48"/>
      <c r="P633" s="47"/>
      <c r="Q633" s="50"/>
      <c r="R633" s="50"/>
      <c r="S633" s="47"/>
      <c r="T633" s="46"/>
      <c r="U633" s="46"/>
      <c r="V633" s="46"/>
    </row>
    <row r="634" spans="1:22" x14ac:dyDescent="0.25">
      <c r="A634" s="51"/>
      <c r="B634" s="51"/>
      <c r="C634" s="54"/>
      <c r="D634" s="54"/>
      <c r="E634" s="51"/>
      <c r="F634" s="51"/>
      <c r="G634" s="51"/>
      <c r="H634" s="51"/>
      <c r="I634" s="51"/>
      <c r="J634" s="51"/>
      <c r="K634" s="51"/>
      <c r="L634" s="51"/>
      <c r="M634" s="51"/>
      <c r="N634" s="51"/>
      <c r="O634" s="51"/>
      <c r="P634" s="51" t="s">
        <v>12</v>
      </c>
      <c r="Q634" s="49">
        <f>SUM(Q632:Q632)</f>
        <v>0</v>
      </c>
      <c r="R634" s="49">
        <f>SUM(R632:R632)</f>
        <v>0</v>
      </c>
    </row>
    <row r="635" spans="1:22" x14ac:dyDescent="0.25">
      <c r="C635" s="55"/>
      <c r="D635" s="55"/>
      <c r="E635" s="56"/>
      <c r="F635" s="43"/>
    </row>
    <row r="636" spans="1:22" ht="38.25" x14ac:dyDescent="0.25">
      <c r="A636" s="52">
        <v>103</v>
      </c>
      <c r="B636" s="58" t="s">
        <v>779</v>
      </c>
      <c r="C636" s="57">
        <v>1</v>
      </c>
      <c r="D636" s="53"/>
      <c r="E636" s="53" t="s">
        <v>436</v>
      </c>
      <c r="F636" s="53"/>
      <c r="G636" s="44">
        <v>200</v>
      </c>
      <c r="H636" s="44">
        <v>20</v>
      </c>
      <c r="I636" s="45"/>
      <c r="J636" s="45"/>
      <c r="K636" s="45"/>
      <c r="L636" s="45"/>
      <c r="M636" s="45"/>
      <c r="N636" s="46"/>
      <c r="O636" s="48"/>
      <c r="P636" s="47">
        <f>O636*(1+N636)</f>
        <v>0</v>
      </c>
      <c r="Q636" s="47">
        <f>SUM(G636:G636)*O636</f>
        <v>0</v>
      </c>
      <c r="R636" s="47">
        <f>SUM(G636:G636)*P636</f>
        <v>0</v>
      </c>
      <c r="S636" s="47"/>
      <c r="T636" s="46"/>
      <c r="U636" s="46"/>
      <c r="V636" s="46"/>
    </row>
    <row r="637" spans="1:22" ht="38.25" x14ac:dyDescent="0.25">
      <c r="A637" s="52">
        <v>103</v>
      </c>
      <c r="B637" s="58" t="s">
        <v>779</v>
      </c>
      <c r="C637" s="35"/>
      <c r="D637" s="35"/>
      <c r="E637" s="53" t="s">
        <v>38</v>
      </c>
      <c r="F637" s="7"/>
      <c r="G637" s="50"/>
      <c r="H637" s="50"/>
      <c r="I637" s="45"/>
      <c r="J637" s="45"/>
      <c r="K637" s="45"/>
      <c r="L637" s="45"/>
      <c r="M637" s="45"/>
      <c r="N637" s="46"/>
      <c r="O637" s="48"/>
      <c r="P637" s="47"/>
      <c r="Q637" s="50"/>
      <c r="R637" s="50"/>
      <c r="S637" s="47"/>
      <c r="T637" s="46"/>
      <c r="U637" s="46"/>
      <c r="V637" s="46"/>
    </row>
    <row r="638" spans="1:22" x14ac:dyDescent="0.25">
      <c r="A638" s="51"/>
      <c r="B638" s="51"/>
      <c r="C638" s="54"/>
      <c r="D638" s="54"/>
      <c r="E638" s="51"/>
      <c r="F638" s="51"/>
      <c r="G638" s="51"/>
      <c r="H638" s="51"/>
      <c r="I638" s="51"/>
      <c r="J638" s="51"/>
      <c r="K638" s="51"/>
      <c r="L638" s="51"/>
      <c r="M638" s="51"/>
      <c r="N638" s="51"/>
      <c r="O638" s="51"/>
      <c r="P638" s="51" t="s">
        <v>12</v>
      </c>
      <c r="Q638" s="49">
        <f>SUM(Q636:Q636)</f>
        <v>0</v>
      </c>
      <c r="R638" s="49">
        <f>SUM(R636:R636)</f>
        <v>0</v>
      </c>
    </row>
    <row r="639" spans="1:22" x14ac:dyDescent="0.25">
      <c r="C639" s="55"/>
      <c r="D639" s="55"/>
      <c r="E639" s="56"/>
      <c r="F639" s="43"/>
    </row>
    <row r="640" spans="1:22" ht="38.25" x14ac:dyDescent="0.25">
      <c r="A640" s="52">
        <v>104</v>
      </c>
      <c r="B640" s="58" t="s">
        <v>437</v>
      </c>
      <c r="C640" s="57">
        <v>1</v>
      </c>
      <c r="D640" s="53"/>
      <c r="E640" s="53" t="s">
        <v>438</v>
      </c>
      <c r="F640" s="53"/>
      <c r="G640" s="44">
        <v>250</v>
      </c>
      <c r="H640" s="44">
        <v>30</v>
      </c>
      <c r="I640" s="45"/>
      <c r="J640" s="45"/>
      <c r="K640" s="45"/>
      <c r="L640" s="45"/>
      <c r="M640" s="45"/>
      <c r="N640" s="46"/>
      <c r="O640" s="48"/>
      <c r="P640" s="47">
        <f>O640*(1+N640)</f>
        <v>0</v>
      </c>
      <c r="Q640" s="47">
        <f>SUM(G640:G640)*O640</f>
        <v>0</v>
      </c>
      <c r="R640" s="47">
        <f>SUM(G640:G640)*P640</f>
        <v>0</v>
      </c>
      <c r="S640" s="47"/>
      <c r="T640" s="46"/>
      <c r="U640" s="46"/>
      <c r="V640" s="46"/>
    </row>
    <row r="641" spans="1:22" ht="25.5" x14ac:dyDescent="0.25">
      <c r="A641" s="52">
        <v>104</v>
      </c>
      <c r="B641" s="58" t="s">
        <v>437</v>
      </c>
      <c r="C641" s="35"/>
      <c r="D641" s="35"/>
      <c r="E641" s="53" t="s">
        <v>38</v>
      </c>
      <c r="F641" s="7"/>
      <c r="G641" s="50"/>
      <c r="H641" s="50"/>
      <c r="I641" s="45"/>
      <c r="J641" s="45"/>
      <c r="K641" s="45"/>
      <c r="L641" s="45"/>
      <c r="M641" s="45"/>
      <c r="N641" s="46"/>
      <c r="O641" s="48"/>
      <c r="P641" s="47"/>
      <c r="Q641" s="50"/>
      <c r="R641" s="50"/>
      <c r="S641" s="47"/>
      <c r="T641" s="46"/>
      <c r="U641" s="46"/>
      <c r="V641" s="46"/>
    </row>
    <row r="642" spans="1:22" x14ac:dyDescent="0.25">
      <c r="A642" s="51"/>
      <c r="B642" s="51"/>
      <c r="C642" s="54"/>
      <c r="D642" s="54"/>
      <c r="E642" s="51"/>
      <c r="F642" s="51"/>
      <c r="G642" s="51"/>
      <c r="H642" s="51"/>
      <c r="I642" s="51"/>
      <c r="J642" s="51"/>
      <c r="K642" s="51"/>
      <c r="L642" s="51"/>
      <c r="M642" s="51"/>
      <c r="N642" s="51"/>
      <c r="O642" s="51"/>
      <c r="P642" s="51" t="s">
        <v>12</v>
      </c>
      <c r="Q642" s="49">
        <f>SUM(Q640:Q640)</f>
        <v>0</v>
      </c>
      <c r="R642" s="49">
        <f>SUM(R640:R640)</f>
        <v>0</v>
      </c>
    </row>
    <row r="643" spans="1:22" x14ac:dyDescent="0.25">
      <c r="C643" s="55"/>
      <c r="D643" s="55"/>
      <c r="E643" s="56"/>
      <c r="F643" s="43"/>
    </row>
    <row r="644" spans="1:22" ht="38.25" x14ac:dyDescent="0.25">
      <c r="A644" s="52">
        <v>105</v>
      </c>
      <c r="B644" s="58" t="s">
        <v>778</v>
      </c>
      <c r="C644" s="57">
        <v>1</v>
      </c>
      <c r="D644" s="53"/>
      <c r="E644" s="53" t="s">
        <v>439</v>
      </c>
      <c r="F644" s="53"/>
      <c r="G644" s="44">
        <v>100</v>
      </c>
      <c r="H644" s="44">
        <v>20</v>
      </c>
      <c r="I644" s="45"/>
      <c r="J644" s="45"/>
      <c r="K644" s="45"/>
      <c r="L644" s="45"/>
      <c r="M644" s="45"/>
      <c r="N644" s="46"/>
      <c r="O644" s="48"/>
      <c r="P644" s="47">
        <f>O644*(1+N644)</f>
        <v>0</v>
      </c>
      <c r="Q644" s="47">
        <f>SUM(G644:G644)*O644</f>
        <v>0</v>
      </c>
      <c r="R644" s="47">
        <f>SUM(G644:G644)*P644</f>
        <v>0</v>
      </c>
      <c r="S644" s="47"/>
      <c r="T644" s="46"/>
      <c r="U644" s="46"/>
      <c r="V644" s="46"/>
    </row>
    <row r="645" spans="1:22" ht="25.5" x14ac:dyDescent="0.25">
      <c r="A645" s="52">
        <v>105</v>
      </c>
      <c r="B645" s="58" t="s">
        <v>778</v>
      </c>
      <c r="C645" s="35"/>
      <c r="D645" s="35"/>
      <c r="E645" s="53" t="s">
        <v>38</v>
      </c>
      <c r="F645" s="7"/>
      <c r="G645" s="50"/>
      <c r="H645" s="50"/>
      <c r="I645" s="45"/>
      <c r="J645" s="45"/>
      <c r="K645" s="45"/>
      <c r="L645" s="45"/>
      <c r="M645" s="45"/>
      <c r="N645" s="46"/>
      <c r="O645" s="48"/>
      <c r="P645" s="47"/>
      <c r="Q645" s="50"/>
      <c r="R645" s="50"/>
      <c r="S645" s="47"/>
      <c r="T645" s="46"/>
      <c r="U645" s="46"/>
      <c r="V645" s="46"/>
    </row>
    <row r="646" spans="1:22" x14ac:dyDescent="0.25">
      <c r="A646" s="51"/>
      <c r="B646" s="51"/>
      <c r="C646" s="54"/>
      <c r="D646" s="54"/>
      <c r="E646" s="51"/>
      <c r="F646" s="51"/>
      <c r="G646" s="51"/>
      <c r="H646" s="51"/>
      <c r="I646" s="51"/>
      <c r="J646" s="51"/>
      <c r="K646" s="51"/>
      <c r="L646" s="51"/>
      <c r="M646" s="51"/>
      <c r="N646" s="51"/>
      <c r="O646" s="51"/>
      <c r="P646" s="51" t="s">
        <v>12</v>
      </c>
      <c r="Q646" s="49">
        <f>SUM(Q644:Q644)</f>
        <v>0</v>
      </c>
      <c r="R646" s="49">
        <f>SUM(R644:R644)</f>
        <v>0</v>
      </c>
    </row>
    <row r="647" spans="1:22" x14ac:dyDescent="0.25">
      <c r="C647" s="55"/>
      <c r="D647" s="55"/>
      <c r="E647" s="56"/>
      <c r="F647" s="43"/>
    </row>
    <row r="648" spans="1:22" ht="38.25" x14ac:dyDescent="0.25">
      <c r="A648" s="52">
        <v>106</v>
      </c>
      <c r="B648" s="58" t="s">
        <v>780</v>
      </c>
      <c r="C648" s="57">
        <v>1</v>
      </c>
      <c r="D648" s="53"/>
      <c r="E648" s="53" t="s">
        <v>440</v>
      </c>
      <c r="F648" s="53"/>
      <c r="G648" s="44">
        <v>100</v>
      </c>
      <c r="H648" s="44">
        <v>20</v>
      </c>
      <c r="I648" s="45"/>
      <c r="J648" s="45"/>
      <c r="K648" s="45"/>
      <c r="L648" s="45"/>
      <c r="M648" s="45"/>
      <c r="N648" s="46"/>
      <c r="O648" s="48"/>
      <c r="P648" s="47">
        <f>O648*(1+N648)</f>
        <v>0</v>
      </c>
      <c r="Q648" s="47">
        <f>SUM(G648:G648)*O648</f>
        <v>0</v>
      </c>
      <c r="R648" s="47">
        <f>SUM(G648:G648)*P648</f>
        <v>0</v>
      </c>
      <c r="S648" s="47"/>
      <c r="T648" s="46"/>
      <c r="U648" s="46"/>
      <c r="V648" s="46"/>
    </row>
    <row r="649" spans="1:22" ht="38.25" x14ac:dyDescent="0.25">
      <c r="A649" s="52">
        <v>106</v>
      </c>
      <c r="B649" s="58" t="s">
        <v>780</v>
      </c>
      <c r="C649" s="35"/>
      <c r="D649" s="35"/>
      <c r="E649" s="53" t="s">
        <v>38</v>
      </c>
      <c r="F649" s="7"/>
      <c r="G649" s="50"/>
      <c r="H649" s="50"/>
      <c r="I649" s="45"/>
      <c r="J649" s="45"/>
      <c r="K649" s="45"/>
      <c r="L649" s="45"/>
      <c r="M649" s="45"/>
      <c r="N649" s="46"/>
      <c r="O649" s="48"/>
      <c r="P649" s="47"/>
      <c r="Q649" s="50"/>
      <c r="R649" s="50"/>
      <c r="S649" s="47"/>
      <c r="T649" s="46"/>
      <c r="U649" s="46"/>
      <c r="V649" s="46"/>
    </row>
    <row r="650" spans="1:22" x14ac:dyDescent="0.25">
      <c r="A650" s="51"/>
      <c r="B650" s="51"/>
      <c r="C650" s="54"/>
      <c r="D650" s="54"/>
      <c r="E650" s="51"/>
      <c r="F650" s="51"/>
      <c r="G650" s="51"/>
      <c r="H650" s="51"/>
      <c r="I650" s="51"/>
      <c r="J650" s="51"/>
      <c r="K650" s="51"/>
      <c r="L650" s="51"/>
      <c r="M650" s="51"/>
      <c r="N650" s="51"/>
      <c r="O650" s="51"/>
      <c r="P650" s="51" t="s">
        <v>12</v>
      </c>
      <c r="Q650" s="49">
        <f>SUM(Q648:Q648)</f>
        <v>0</v>
      </c>
      <c r="R650" s="49">
        <f>SUM(R648:R648)</f>
        <v>0</v>
      </c>
    </row>
    <row r="651" spans="1:22" x14ac:dyDescent="0.25">
      <c r="C651" s="55"/>
      <c r="D651" s="55"/>
      <c r="E651" s="56"/>
      <c r="F651" s="43"/>
    </row>
    <row r="652" spans="1:22" ht="38.25" x14ac:dyDescent="0.25">
      <c r="A652" s="52">
        <v>107</v>
      </c>
      <c r="B652" s="58" t="s">
        <v>781</v>
      </c>
      <c r="C652" s="57">
        <v>1</v>
      </c>
      <c r="D652" s="53"/>
      <c r="E652" s="53" t="s">
        <v>441</v>
      </c>
      <c r="F652" s="53"/>
      <c r="G652" s="44">
        <v>200</v>
      </c>
      <c r="H652" s="44">
        <v>30</v>
      </c>
      <c r="I652" s="45"/>
      <c r="J652" s="45"/>
      <c r="K652" s="45"/>
      <c r="L652" s="45"/>
      <c r="M652" s="45"/>
      <c r="N652" s="46"/>
      <c r="O652" s="48"/>
      <c r="P652" s="47">
        <f>O652*(1+N652)</f>
        <v>0</v>
      </c>
      <c r="Q652" s="47">
        <f>SUM(G652:G652)*O652</f>
        <v>0</v>
      </c>
      <c r="R652" s="47">
        <f>SUM(G652:G652)*P652</f>
        <v>0</v>
      </c>
      <c r="S652" s="47"/>
      <c r="T652" s="46"/>
      <c r="U652" s="46"/>
      <c r="V652" s="46"/>
    </row>
    <row r="653" spans="1:22" ht="25.5" x14ac:dyDescent="0.25">
      <c r="A653" s="52">
        <v>107</v>
      </c>
      <c r="B653" s="58" t="s">
        <v>781</v>
      </c>
      <c r="C653" s="35"/>
      <c r="D653" s="35"/>
      <c r="E653" s="53" t="s">
        <v>38</v>
      </c>
      <c r="F653" s="7"/>
      <c r="G653" s="50"/>
      <c r="H653" s="50"/>
      <c r="I653" s="45"/>
      <c r="J653" s="45"/>
      <c r="K653" s="45"/>
      <c r="L653" s="45"/>
      <c r="M653" s="45"/>
      <c r="N653" s="46"/>
      <c r="O653" s="48"/>
      <c r="P653" s="47"/>
      <c r="Q653" s="50"/>
      <c r="R653" s="50"/>
      <c r="S653" s="47"/>
      <c r="T653" s="46"/>
      <c r="U653" s="46"/>
      <c r="V653" s="46"/>
    </row>
    <row r="654" spans="1:22" x14ac:dyDescent="0.25">
      <c r="A654" s="51"/>
      <c r="B654" s="51"/>
      <c r="C654" s="54"/>
      <c r="D654" s="54"/>
      <c r="E654" s="51"/>
      <c r="F654" s="51"/>
      <c r="G654" s="51"/>
      <c r="H654" s="51"/>
      <c r="I654" s="51"/>
      <c r="J654" s="51"/>
      <c r="K654" s="51"/>
      <c r="L654" s="51"/>
      <c r="M654" s="51"/>
      <c r="N654" s="51"/>
      <c r="O654" s="51"/>
      <c r="P654" s="51" t="s">
        <v>12</v>
      </c>
      <c r="Q654" s="49">
        <f>SUM(Q652:Q652)</f>
        <v>0</v>
      </c>
      <c r="R654" s="49">
        <f>SUM(R652:R652)</f>
        <v>0</v>
      </c>
    </row>
    <row r="655" spans="1:22" x14ac:dyDescent="0.25">
      <c r="C655" s="55"/>
      <c r="D655" s="55"/>
      <c r="E655" s="56"/>
      <c r="F655" s="43"/>
    </row>
    <row r="656" spans="1:22" ht="63.75" x14ac:dyDescent="0.25">
      <c r="A656" s="52">
        <v>108</v>
      </c>
      <c r="B656" s="58" t="s">
        <v>442</v>
      </c>
      <c r="C656" s="57">
        <v>1</v>
      </c>
      <c r="D656" s="53"/>
      <c r="E656" s="53" t="s">
        <v>442</v>
      </c>
      <c r="F656" s="53" t="s">
        <v>443</v>
      </c>
      <c r="G656" s="44">
        <v>1200</v>
      </c>
      <c r="H656" s="44">
        <v>300</v>
      </c>
      <c r="I656" s="45"/>
      <c r="J656" s="45"/>
      <c r="K656" s="45"/>
      <c r="L656" s="45"/>
      <c r="M656" s="45"/>
      <c r="N656" s="46"/>
      <c r="O656" s="48"/>
      <c r="P656" s="47">
        <f>O656*(1+N656)</f>
        <v>0</v>
      </c>
      <c r="Q656" s="47">
        <f>SUM(G656:G656)*O656</f>
        <v>0</v>
      </c>
      <c r="R656" s="47">
        <f>SUM(G656:G656)*P656</f>
        <v>0</v>
      </c>
      <c r="S656" s="47"/>
      <c r="T656" s="46"/>
      <c r="U656" s="46"/>
      <c r="V656" s="46"/>
    </row>
    <row r="657" spans="1:22" ht="51" x14ac:dyDescent="0.25">
      <c r="A657" s="52">
        <v>108</v>
      </c>
      <c r="B657" s="58" t="s">
        <v>442</v>
      </c>
      <c r="C657" s="57">
        <v>2</v>
      </c>
      <c r="D657" s="53"/>
      <c r="E657" s="53" t="s">
        <v>442</v>
      </c>
      <c r="F657" s="53" t="s">
        <v>444</v>
      </c>
      <c r="G657" s="44">
        <v>1200</v>
      </c>
      <c r="H657" s="44">
        <v>300</v>
      </c>
      <c r="I657" s="45"/>
      <c r="J657" s="45"/>
      <c r="K657" s="45"/>
      <c r="L657" s="45"/>
      <c r="M657" s="45"/>
      <c r="N657" s="46"/>
      <c r="O657" s="48"/>
      <c r="P657" s="47">
        <f>O657*(1+N657)</f>
        <v>0</v>
      </c>
      <c r="Q657" s="47">
        <f>SUM(G657:G657)*O657</f>
        <v>0</v>
      </c>
      <c r="R657" s="47">
        <f>SUM(G657:G657)*P657</f>
        <v>0</v>
      </c>
      <c r="S657" s="47"/>
      <c r="T657" s="46"/>
      <c r="U657" s="46"/>
      <c r="V657" s="46"/>
    </row>
    <row r="658" spans="1:22" ht="25.5" x14ac:dyDescent="0.25">
      <c r="A658" s="52">
        <v>108</v>
      </c>
      <c r="B658" s="58" t="s">
        <v>442</v>
      </c>
      <c r="C658" s="35"/>
      <c r="D658" s="35"/>
      <c r="E658" s="53" t="s">
        <v>38</v>
      </c>
      <c r="F658" s="7"/>
      <c r="G658" s="50"/>
      <c r="H658" s="50"/>
      <c r="I658" s="45"/>
      <c r="J658" s="45"/>
      <c r="K658" s="45"/>
      <c r="L658" s="45"/>
      <c r="M658" s="45"/>
      <c r="N658" s="46"/>
      <c r="O658" s="48"/>
      <c r="P658" s="47"/>
      <c r="Q658" s="50"/>
      <c r="R658" s="50"/>
      <c r="S658" s="47"/>
      <c r="T658" s="46"/>
      <c r="U658" s="46"/>
      <c r="V658" s="46"/>
    </row>
    <row r="659" spans="1:22" x14ac:dyDescent="0.25">
      <c r="A659" s="51"/>
      <c r="B659" s="51"/>
      <c r="C659" s="54"/>
      <c r="D659" s="54"/>
      <c r="E659" s="51"/>
      <c r="F659" s="51"/>
      <c r="G659" s="51"/>
      <c r="H659" s="51"/>
      <c r="I659" s="51"/>
      <c r="J659" s="51"/>
      <c r="K659" s="51"/>
      <c r="L659" s="51"/>
      <c r="M659" s="51"/>
      <c r="N659" s="51"/>
      <c r="O659" s="51"/>
      <c r="P659" s="51" t="s">
        <v>12</v>
      </c>
      <c r="Q659" s="49">
        <f>SUM(Q656:Q657)</f>
        <v>0</v>
      </c>
      <c r="R659" s="49">
        <f>SUM(R656:R657)</f>
        <v>0</v>
      </c>
    </row>
    <row r="660" spans="1:22" x14ac:dyDescent="0.25">
      <c r="C660" s="55"/>
      <c r="D660" s="55"/>
      <c r="E660" s="56"/>
      <c r="F660" s="43"/>
    </row>
    <row r="661" spans="1:22" ht="25.5" x14ac:dyDescent="0.25">
      <c r="A661" s="73">
        <v>109</v>
      </c>
      <c r="B661" s="59" t="s">
        <v>445</v>
      </c>
      <c r="C661" s="57">
        <v>1</v>
      </c>
      <c r="D661" s="53"/>
      <c r="E661" s="53" t="s">
        <v>446</v>
      </c>
      <c r="F661" s="53"/>
      <c r="G661" s="44">
        <v>600</v>
      </c>
      <c r="H661" s="44">
        <v>150</v>
      </c>
      <c r="I661" s="45"/>
      <c r="J661" s="45"/>
      <c r="K661" s="45"/>
      <c r="L661" s="45"/>
      <c r="M661" s="45"/>
      <c r="N661" s="46"/>
      <c r="O661" s="48"/>
      <c r="P661" s="47">
        <f>O661*(1+N661)</f>
        <v>0</v>
      </c>
      <c r="Q661" s="47">
        <f>SUM(G661:G661)*O661</f>
        <v>0</v>
      </c>
      <c r="R661" s="47">
        <f>SUM(G661:G661)*P661</f>
        <v>0</v>
      </c>
      <c r="S661" s="47"/>
      <c r="T661" s="46"/>
      <c r="U661" s="46"/>
      <c r="V661" s="46"/>
    </row>
    <row r="662" spans="1:22" ht="25.5" x14ac:dyDescent="0.25">
      <c r="A662" s="73">
        <v>109</v>
      </c>
      <c r="B662" s="59" t="s">
        <v>445</v>
      </c>
      <c r="C662" s="57">
        <v>2</v>
      </c>
      <c r="D662" s="53"/>
      <c r="E662" s="53" t="s">
        <v>447</v>
      </c>
      <c r="F662" s="53"/>
      <c r="G662" s="44">
        <v>600</v>
      </c>
      <c r="H662" s="44">
        <v>150</v>
      </c>
      <c r="I662" s="45"/>
      <c r="J662" s="45"/>
      <c r="K662" s="45"/>
      <c r="L662" s="45"/>
      <c r="M662" s="45"/>
      <c r="N662" s="46"/>
      <c r="O662" s="48"/>
      <c r="P662" s="47">
        <f>O662*(1+N662)</f>
        <v>0</v>
      </c>
      <c r="Q662" s="47">
        <f>SUM(G662:G662)*O662</f>
        <v>0</v>
      </c>
      <c r="R662" s="47">
        <f>SUM(G662:G662)*P662</f>
        <v>0</v>
      </c>
      <c r="S662" s="47"/>
      <c r="T662" s="46"/>
      <c r="U662" s="46"/>
      <c r="V662" s="46"/>
    </row>
    <row r="663" spans="1:22" ht="25.5" x14ac:dyDescent="0.25">
      <c r="A663" s="73">
        <v>109</v>
      </c>
      <c r="B663" s="59" t="s">
        <v>445</v>
      </c>
      <c r="C663" s="57">
        <v>3</v>
      </c>
      <c r="D663" s="53"/>
      <c r="E663" s="53" t="s">
        <v>448</v>
      </c>
      <c r="F663" s="53"/>
      <c r="G663" s="44">
        <v>600</v>
      </c>
      <c r="H663" s="44">
        <v>150</v>
      </c>
      <c r="I663" s="45"/>
      <c r="J663" s="45"/>
      <c r="K663" s="45"/>
      <c r="L663" s="45"/>
      <c r="M663" s="45"/>
      <c r="N663" s="46"/>
      <c r="O663" s="48"/>
      <c r="P663" s="47">
        <f>O663*(1+N663)</f>
        <v>0</v>
      </c>
      <c r="Q663" s="47">
        <f>SUM(G663:G663)*O663</f>
        <v>0</v>
      </c>
      <c r="R663" s="47">
        <f>SUM(G663:G663)*P663</f>
        <v>0</v>
      </c>
      <c r="S663" s="47"/>
      <c r="T663" s="46"/>
      <c r="U663" s="46"/>
      <c r="V663" s="46"/>
    </row>
    <row r="664" spans="1:22" ht="25.5" x14ac:dyDescent="0.25">
      <c r="A664" s="73">
        <v>109</v>
      </c>
      <c r="B664" s="59" t="s">
        <v>445</v>
      </c>
      <c r="C664" s="57">
        <v>4</v>
      </c>
      <c r="D664" s="53"/>
      <c r="E664" s="53" t="s">
        <v>449</v>
      </c>
      <c r="F664" s="53"/>
      <c r="G664" s="44">
        <v>600</v>
      </c>
      <c r="H664" s="44">
        <v>150</v>
      </c>
      <c r="I664" s="45"/>
      <c r="J664" s="45"/>
      <c r="K664" s="45"/>
      <c r="L664" s="45"/>
      <c r="M664" s="45"/>
      <c r="N664" s="46"/>
      <c r="O664" s="48"/>
      <c r="P664" s="47">
        <f>O664*(1+N664)</f>
        <v>0</v>
      </c>
      <c r="Q664" s="47">
        <f>SUM(G664:G664)*O664</f>
        <v>0</v>
      </c>
      <c r="R664" s="47">
        <f>SUM(G664:G664)*P664</f>
        <v>0</v>
      </c>
      <c r="S664" s="47"/>
      <c r="T664" s="46"/>
      <c r="U664" s="46"/>
      <c r="V664" s="46"/>
    </row>
    <row r="665" spans="1:22" ht="25.5" x14ac:dyDescent="0.25">
      <c r="A665" s="73">
        <v>109</v>
      </c>
      <c r="B665" s="59" t="s">
        <v>445</v>
      </c>
      <c r="C665" s="35"/>
      <c r="D665" s="35"/>
      <c r="E665" s="53" t="s">
        <v>38</v>
      </c>
      <c r="F665" s="7"/>
      <c r="G665" s="50"/>
      <c r="H665" s="50"/>
      <c r="I665" s="45"/>
      <c r="J665" s="45"/>
      <c r="K665" s="45"/>
      <c r="L665" s="45"/>
      <c r="M665" s="45"/>
      <c r="N665" s="46"/>
      <c r="O665" s="48"/>
      <c r="P665" s="47"/>
      <c r="Q665" s="50"/>
      <c r="R665" s="50"/>
      <c r="S665" s="47"/>
      <c r="T665" s="46"/>
      <c r="U665" s="46"/>
      <c r="V665" s="46"/>
    </row>
    <row r="666" spans="1:22" x14ac:dyDescent="0.25">
      <c r="A666" s="51"/>
      <c r="B666" s="51"/>
      <c r="C666" s="54"/>
      <c r="D666" s="54"/>
      <c r="E666" s="51"/>
      <c r="F666" s="51"/>
      <c r="G666" s="51"/>
      <c r="H666" s="51"/>
      <c r="I666" s="51"/>
      <c r="J666" s="51"/>
      <c r="K666" s="51"/>
      <c r="L666" s="51"/>
      <c r="M666" s="51"/>
      <c r="N666" s="51"/>
      <c r="O666" s="51"/>
      <c r="P666" s="51" t="s">
        <v>12</v>
      </c>
      <c r="Q666" s="49">
        <f>SUM(Q661:Q664)</f>
        <v>0</v>
      </c>
      <c r="R666" s="49">
        <f>SUM(R661:R664)</f>
        <v>0</v>
      </c>
    </row>
    <row r="667" spans="1:22" x14ac:dyDescent="0.25">
      <c r="C667" s="55"/>
      <c r="D667" s="55"/>
      <c r="E667" s="56"/>
      <c r="F667" s="43"/>
    </row>
    <row r="668" spans="1:22" ht="38.25" x14ac:dyDescent="0.25">
      <c r="A668" s="52">
        <v>110</v>
      </c>
      <c r="B668" s="58" t="s">
        <v>450</v>
      </c>
      <c r="C668" s="57">
        <v>1</v>
      </c>
      <c r="D668" s="53"/>
      <c r="E668" s="53" t="s">
        <v>450</v>
      </c>
      <c r="F668" s="53" t="s">
        <v>451</v>
      </c>
      <c r="G668" s="44">
        <v>50</v>
      </c>
      <c r="H668" s="44">
        <v>20</v>
      </c>
      <c r="I668" s="45"/>
      <c r="J668" s="45"/>
      <c r="K668" s="45"/>
      <c r="L668" s="45"/>
      <c r="M668" s="45"/>
      <c r="N668" s="46"/>
      <c r="O668" s="48"/>
      <c r="P668" s="47">
        <f>O668*(1+N668)</f>
        <v>0</v>
      </c>
      <c r="Q668" s="47">
        <f>SUM(G668:G668)*O668</f>
        <v>0</v>
      </c>
      <c r="R668" s="47">
        <f>SUM(G668:G668)*P668</f>
        <v>0</v>
      </c>
      <c r="S668" s="47"/>
      <c r="T668" s="46"/>
      <c r="U668" s="46"/>
      <c r="V668" s="46"/>
    </row>
    <row r="669" spans="1:22" ht="25.5" x14ac:dyDescent="0.25">
      <c r="A669" s="52">
        <v>110</v>
      </c>
      <c r="B669" s="58" t="s">
        <v>450</v>
      </c>
      <c r="C669" s="57">
        <v>2</v>
      </c>
      <c r="D669" s="53"/>
      <c r="E669" s="53" t="s">
        <v>450</v>
      </c>
      <c r="F669" s="53" t="s">
        <v>452</v>
      </c>
      <c r="G669" s="44">
        <v>50</v>
      </c>
      <c r="H669" s="44">
        <v>20</v>
      </c>
      <c r="I669" s="45"/>
      <c r="J669" s="45"/>
      <c r="K669" s="45"/>
      <c r="L669" s="45"/>
      <c r="M669" s="45"/>
      <c r="N669" s="46"/>
      <c r="O669" s="48"/>
      <c r="P669" s="47">
        <f t="shared" ref="P669:P673" si="178">O669*(1+N669)</f>
        <v>0</v>
      </c>
      <c r="Q669" s="47">
        <f t="shared" ref="Q669:Q673" si="179">SUM(G669:G669)*O669</f>
        <v>0</v>
      </c>
      <c r="R669" s="47">
        <f t="shared" ref="R669:R673" si="180">SUM(G669:G669)*P669</f>
        <v>0</v>
      </c>
      <c r="S669" s="47"/>
      <c r="T669" s="46"/>
      <c r="U669" s="46"/>
      <c r="V669" s="46"/>
    </row>
    <row r="670" spans="1:22" ht="25.5" x14ac:dyDescent="0.25">
      <c r="A670" s="52">
        <v>110</v>
      </c>
      <c r="B670" s="58" t="s">
        <v>450</v>
      </c>
      <c r="C670" s="57">
        <v>3</v>
      </c>
      <c r="D670" s="53"/>
      <c r="E670" s="53" t="s">
        <v>450</v>
      </c>
      <c r="F670" s="53" t="s">
        <v>453</v>
      </c>
      <c r="G670" s="44">
        <v>100</v>
      </c>
      <c r="H670" s="44">
        <v>30</v>
      </c>
      <c r="I670" s="45"/>
      <c r="J670" s="45"/>
      <c r="K670" s="45"/>
      <c r="L670" s="45"/>
      <c r="M670" s="45"/>
      <c r="N670" s="46"/>
      <c r="O670" s="48"/>
      <c r="P670" s="47">
        <f t="shared" si="178"/>
        <v>0</v>
      </c>
      <c r="Q670" s="47">
        <f t="shared" si="179"/>
        <v>0</v>
      </c>
      <c r="R670" s="47">
        <f t="shared" si="180"/>
        <v>0</v>
      </c>
      <c r="S670" s="47"/>
      <c r="T670" s="46"/>
      <c r="U670" s="46"/>
      <c r="V670" s="46"/>
    </row>
    <row r="671" spans="1:22" ht="25.5" x14ac:dyDescent="0.25">
      <c r="A671" s="52">
        <v>110</v>
      </c>
      <c r="B671" s="58" t="s">
        <v>450</v>
      </c>
      <c r="C671" s="57">
        <v>4</v>
      </c>
      <c r="D671" s="53"/>
      <c r="E671" s="53" t="s">
        <v>450</v>
      </c>
      <c r="F671" s="53" t="s">
        <v>454</v>
      </c>
      <c r="G671" s="44">
        <v>100</v>
      </c>
      <c r="H671" s="44">
        <v>30</v>
      </c>
      <c r="I671" s="45"/>
      <c r="J671" s="45"/>
      <c r="K671" s="45"/>
      <c r="L671" s="45"/>
      <c r="M671" s="45"/>
      <c r="N671" s="46"/>
      <c r="O671" s="48"/>
      <c r="P671" s="47">
        <f t="shared" si="178"/>
        <v>0</v>
      </c>
      <c r="Q671" s="47">
        <f t="shared" si="179"/>
        <v>0</v>
      </c>
      <c r="R671" s="47">
        <f t="shared" si="180"/>
        <v>0</v>
      </c>
      <c r="S671" s="47"/>
      <c r="T671" s="46"/>
      <c r="U671" s="46"/>
      <c r="V671" s="46"/>
    </row>
    <row r="672" spans="1:22" ht="25.5" x14ac:dyDescent="0.25">
      <c r="A672" s="52">
        <v>110</v>
      </c>
      <c r="B672" s="58" t="s">
        <v>450</v>
      </c>
      <c r="C672" s="57">
        <v>5</v>
      </c>
      <c r="D672" s="53"/>
      <c r="E672" s="53" t="s">
        <v>450</v>
      </c>
      <c r="F672" s="53" t="s">
        <v>455</v>
      </c>
      <c r="G672" s="44">
        <v>300</v>
      </c>
      <c r="H672" s="44">
        <v>100</v>
      </c>
      <c r="I672" s="45"/>
      <c r="J672" s="45"/>
      <c r="K672" s="45"/>
      <c r="L672" s="45"/>
      <c r="M672" s="45"/>
      <c r="N672" s="46"/>
      <c r="O672" s="48"/>
      <c r="P672" s="47">
        <f t="shared" si="178"/>
        <v>0</v>
      </c>
      <c r="Q672" s="47">
        <f t="shared" si="179"/>
        <v>0</v>
      </c>
      <c r="R672" s="47">
        <f t="shared" si="180"/>
        <v>0</v>
      </c>
      <c r="S672" s="47"/>
      <c r="T672" s="46"/>
      <c r="U672" s="46"/>
      <c r="V672" s="46"/>
    </row>
    <row r="673" spans="1:22" ht="25.5" x14ac:dyDescent="0.25">
      <c r="A673" s="52">
        <v>110</v>
      </c>
      <c r="B673" s="58" t="s">
        <v>450</v>
      </c>
      <c r="C673" s="57">
        <v>6</v>
      </c>
      <c r="D673" s="53"/>
      <c r="E673" s="53" t="s">
        <v>450</v>
      </c>
      <c r="F673" s="53" t="s">
        <v>456</v>
      </c>
      <c r="G673" s="44">
        <v>250</v>
      </c>
      <c r="H673" s="44">
        <v>80</v>
      </c>
      <c r="I673" s="45"/>
      <c r="J673" s="45"/>
      <c r="K673" s="45"/>
      <c r="L673" s="45"/>
      <c r="M673" s="45"/>
      <c r="N673" s="46"/>
      <c r="O673" s="48"/>
      <c r="P673" s="47">
        <f t="shared" si="178"/>
        <v>0</v>
      </c>
      <c r="Q673" s="47">
        <f t="shared" si="179"/>
        <v>0</v>
      </c>
      <c r="R673" s="47">
        <f t="shared" si="180"/>
        <v>0</v>
      </c>
      <c r="S673" s="47"/>
      <c r="T673" s="46"/>
      <c r="U673" s="46"/>
      <c r="V673" s="46"/>
    </row>
    <row r="674" spans="1:22" ht="25.5" x14ac:dyDescent="0.25">
      <c r="A674" s="52">
        <v>110</v>
      </c>
      <c r="B674" s="58" t="s">
        <v>450</v>
      </c>
      <c r="C674" s="35"/>
      <c r="D674" s="35"/>
      <c r="E674" s="53" t="s">
        <v>38</v>
      </c>
      <c r="F674" s="7"/>
      <c r="G674" s="50"/>
      <c r="H674" s="50"/>
      <c r="I674" s="45"/>
      <c r="J674" s="45"/>
      <c r="K674" s="45"/>
      <c r="L674" s="45"/>
      <c r="M674" s="45"/>
      <c r="N674" s="46"/>
      <c r="O674" s="48"/>
      <c r="P674" s="47"/>
      <c r="Q674" s="50"/>
      <c r="R674" s="50"/>
      <c r="S674" s="47"/>
      <c r="T674" s="46"/>
      <c r="U674" s="46"/>
      <c r="V674" s="46"/>
    </row>
    <row r="675" spans="1:22" x14ac:dyDescent="0.25">
      <c r="A675" s="51"/>
      <c r="B675" s="51"/>
      <c r="C675" s="54"/>
      <c r="D675" s="54"/>
      <c r="E675" s="51"/>
      <c r="F675" s="51"/>
      <c r="G675" s="51"/>
      <c r="H675" s="51"/>
      <c r="I675" s="51"/>
      <c r="J675" s="51"/>
      <c r="K675" s="51"/>
      <c r="L675" s="51"/>
      <c r="M675" s="51"/>
      <c r="N675" s="51"/>
      <c r="O675" s="51"/>
      <c r="P675" s="51" t="s">
        <v>12</v>
      </c>
      <c r="Q675" s="49">
        <f>SUM(Q668:Q673)</f>
        <v>0</v>
      </c>
      <c r="R675" s="49">
        <f>SUM(R668:R673)</f>
        <v>0</v>
      </c>
    </row>
    <row r="676" spans="1:22" x14ac:dyDescent="0.25">
      <c r="C676" s="55"/>
      <c r="D676" s="55"/>
      <c r="E676" s="56"/>
      <c r="F676" s="43"/>
    </row>
    <row r="677" spans="1:22" ht="25.5" x14ac:dyDescent="0.25">
      <c r="A677" s="52">
        <v>111</v>
      </c>
      <c r="B677" s="58" t="s">
        <v>457</v>
      </c>
      <c r="C677" s="57">
        <v>1</v>
      </c>
      <c r="D677" s="53"/>
      <c r="E677" s="53" t="s">
        <v>458</v>
      </c>
      <c r="F677" s="53"/>
      <c r="G677" s="44">
        <v>300</v>
      </c>
      <c r="H677" s="44">
        <v>100</v>
      </c>
      <c r="I677" s="45"/>
      <c r="J677" s="45"/>
      <c r="K677" s="45"/>
      <c r="L677" s="45"/>
      <c r="M677" s="45"/>
      <c r="N677" s="46"/>
      <c r="O677" s="48"/>
      <c r="P677" s="47">
        <f>O677*(1+N677)</f>
        <v>0</v>
      </c>
      <c r="Q677" s="47">
        <f>SUM(G677:G677)*O677</f>
        <v>0</v>
      </c>
      <c r="R677" s="47">
        <f>SUM(G677:G677)*P677</f>
        <v>0</v>
      </c>
      <c r="S677" s="47"/>
      <c r="T677" s="46"/>
      <c r="U677" s="46"/>
      <c r="V677" s="46"/>
    </row>
    <row r="678" spans="1:22" ht="25.5" x14ac:dyDescent="0.25">
      <c r="A678" s="52">
        <v>111</v>
      </c>
      <c r="B678" s="58" t="s">
        <v>457</v>
      </c>
      <c r="C678" s="57">
        <v>2</v>
      </c>
      <c r="D678" s="53"/>
      <c r="E678" s="53" t="s">
        <v>459</v>
      </c>
      <c r="F678" s="53"/>
      <c r="G678" s="44">
        <v>300</v>
      </c>
      <c r="H678" s="44">
        <v>100</v>
      </c>
      <c r="I678" s="45"/>
      <c r="J678" s="45"/>
      <c r="K678" s="45"/>
      <c r="L678" s="45"/>
      <c r="M678" s="45"/>
      <c r="N678" s="46"/>
      <c r="O678" s="48"/>
      <c r="P678" s="47">
        <f t="shared" ref="P678:P682" si="181">O678*(1+N678)</f>
        <v>0</v>
      </c>
      <c r="Q678" s="47">
        <f t="shared" ref="Q678:Q682" si="182">SUM(G678:G678)*O678</f>
        <v>0</v>
      </c>
      <c r="R678" s="47">
        <f t="shared" ref="R678:R682" si="183">SUM(G678:G678)*P678</f>
        <v>0</v>
      </c>
      <c r="S678" s="47"/>
      <c r="T678" s="46"/>
      <c r="U678" s="46"/>
      <c r="V678" s="46"/>
    </row>
    <row r="679" spans="1:22" ht="25.5" x14ac:dyDescent="0.25">
      <c r="A679" s="52">
        <v>111</v>
      </c>
      <c r="B679" s="58" t="s">
        <v>457</v>
      </c>
      <c r="C679" s="57">
        <v>3</v>
      </c>
      <c r="D679" s="53"/>
      <c r="E679" s="53" t="s">
        <v>460</v>
      </c>
      <c r="F679" s="53"/>
      <c r="G679" s="44">
        <v>300</v>
      </c>
      <c r="H679" s="44">
        <v>100</v>
      </c>
      <c r="I679" s="45"/>
      <c r="J679" s="45"/>
      <c r="K679" s="45"/>
      <c r="L679" s="45"/>
      <c r="M679" s="45"/>
      <c r="N679" s="46"/>
      <c r="O679" s="48"/>
      <c r="P679" s="47">
        <f t="shared" si="181"/>
        <v>0</v>
      </c>
      <c r="Q679" s="47">
        <f t="shared" si="182"/>
        <v>0</v>
      </c>
      <c r="R679" s="47">
        <f t="shared" si="183"/>
        <v>0</v>
      </c>
      <c r="S679" s="47"/>
      <c r="T679" s="46"/>
      <c r="U679" s="46"/>
      <c r="V679" s="46"/>
    </row>
    <row r="680" spans="1:22" ht="25.5" x14ac:dyDescent="0.25">
      <c r="A680" s="52">
        <v>111</v>
      </c>
      <c r="B680" s="58" t="s">
        <v>457</v>
      </c>
      <c r="C680" s="57">
        <v>4</v>
      </c>
      <c r="D680" s="53"/>
      <c r="E680" s="53" t="s">
        <v>461</v>
      </c>
      <c r="F680" s="53"/>
      <c r="G680" s="44">
        <v>150</v>
      </c>
      <c r="H680" s="44">
        <v>80</v>
      </c>
      <c r="I680" s="45"/>
      <c r="J680" s="45"/>
      <c r="K680" s="45"/>
      <c r="L680" s="45"/>
      <c r="M680" s="45"/>
      <c r="N680" s="46"/>
      <c r="O680" s="48"/>
      <c r="P680" s="47">
        <f t="shared" si="181"/>
        <v>0</v>
      </c>
      <c r="Q680" s="47">
        <f t="shared" si="182"/>
        <v>0</v>
      </c>
      <c r="R680" s="47">
        <f t="shared" si="183"/>
        <v>0</v>
      </c>
      <c r="S680" s="47"/>
      <c r="T680" s="46"/>
      <c r="U680" s="46"/>
      <c r="V680" s="46"/>
    </row>
    <row r="681" spans="1:22" ht="25.5" x14ac:dyDescent="0.25">
      <c r="A681" s="52">
        <v>111</v>
      </c>
      <c r="B681" s="58" t="s">
        <v>457</v>
      </c>
      <c r="C681" s="57">
        <v>5</v>
      </c>
      <c r="D681" s="53"/>
      <c r="E681" s="53" t="s">
        <v>462</v>
      </c>
      <c r="F681" s="53"/>
      <c r="G681" s="44">
        <v>150</v>
      </c>
      <c r="H681" s="44">
        <v>80</v>
      </c>
      <c r="I681" s="45"/>
      <c r="J681" s="45"/>
      <c r="K681" s="45"/>
      <c r="L681" s="45"/>
      <c r="M681" s="45"/>
      <c r="N681" s="46"/>
      <c r="O681" s="48"/>
      <c r="P681" s="47">
        <f t="shared" si="181"/>
        <v>0</v>
      </c>
      <c r="Q681" s="47">
        <f t="shared" si="182"/>
        <v>0</v>
      </c>
      <c r="R681" s="47">
        <f t="shared" si="183"/>
        <v>0</v>
      </c>
      <c r="S681" s="47"/>
      <c r="T681" s="46"/>
      <c r="U681" s="46"/>
      <c r="V681" s="46"/>
    </row>
    <row r="682" spans="1:22" ht="25.5" x14ac:dyDescent="0.25">
      <c r="A682" s="52">
        <v>111</v>
      </c>
      <c r="B682" s="58" t="s">
        <v>457</v>
      </c>
      <c r="C682" s="57">
        <v>6</v>
      </c>
      <c r="D682" s="53"/>
      <c r="E682" s="53" t="s">
        <v>463</v>
      </c>
      <c r="F682" s="53"/>
      <c r="G682" s="44">
        <v>300</v>
      </c>
      <c r="H682" s="44">
        <v>100</v>
      </c>
      <c r="I682" s="45"/>
      <c r="J682" s="45"/>
      <c r="K682" s="45"/>
      <c r="L682" s="45"/>
      <c r="M682" s="45"/>
      <c r="N682" s="46"/>
      <c r="O682" s="48"/>
      <c r="P682" s="47">
        <f t="shared" si="181"/>
        <v>0</v>
      </c>
      <c r="Q682" s="47">
        <f t="shared" si="182"/>
        <v>0</v>
      </c>
      <c r="R682" s="47">
        <f t="shared" si="183"/>
        <v>0</v>
      </c>
      <c r="S682" s="47"/>
      <c r="T682" s="46"/>
      <c r="U682" s="46"/>
      <c r="V682" s="46"/>
    </row>
    <row r="683" spans="1:22" ht="25.5" x14ac:dyDescent="0.25">
      <c r="A683" s="52">
        <v>111</v>
      </c>
      <c r="B683" s="58" t="s">
        <v>457</v>
      </c>
      <c r="C683" s="57">
        <v>7</v>
      </c>
      <c r="D683" s="53"/>
      <c r="E683" s="53" t="s">
        <v>464</v>
      </c>
      <c r="F683" s="53"/>
      <c r="G683" s="44">
        <v>300</v>
      </c>
      <c r="H683" s="44">
        <v>100</v>
      </c>
      <c r="I683" s="45"/>
      <c r="J683" s="45"/>
      <c r="K683" s="45"/>
      <c r="L683" s="45"/>
      <c r="M683" s="45"/>
      <c r="N683" s="46"/>
      <c r="O683" s="48"/>
      <c r="P683" s="47"/>
      <c r="Q683" s="50"/>
      <c r="R683" s="50"/>
      <c r="S683" s="47"/>
      <c r="T683" s="46"/>
      <c r="U683" s="46"/>
      <c r="V683" s="46"/>
    </row>
    <row r="684" spans="1:22" ht="25.5" x14ac:dyDescent="0.25">
      <c r="A684" s="52">
        <v>111</v>
      </c>
      <c r="B684" s="58" t="s">
        <v>457</v>
      </c>
      <c r="C684" s="35"/>
      <c r="D684" s="35"/>
      <c r="E684" s="53" t="s">
        <v>38</v>
      </c>
      <c r="F684" s="7"/>
      <c r="G684" s="50"/>
      <c r="H684" s="50"/>
      <c r="I684" s="45"/>
      <c r="J684" s="45"/>
      <c r="K684" s="45"/>
      <c r="L684" s="45"/>
      <c r="M684" s="45"/>
      <c r="N684" s="46"/>
      <c r="O684" s="48"/>
      <c r="P684" s="47"/>
      <c r="Q684" s="50"/>
      <c r="R684" s="50"/>
      <c r="S684" s="47"/>
      <c r="T684" s="46"/>
      <c r="U684" s="46"/>
      <c r="V684" s="46"/>
    </row>
    <row r="685" spans="1:22" x14ac:dyDescent="0.25">
      <c r="A685" s="51"/>
      <c r="B685" s="51"/>
      <c r="C685" s="54"/>
      <c r="D685" s="54"/>
      <c r="E685" s="51"/>
      <c r="F685" s="51"/>
      <c r="G685" s="51"/>
      <c r="H685" s="51"/>
      <c r="I685" s="51"/>
      <c r="J685" s="51"/>
      <c r="K685" s="51"/>
      <c r="L685" s="51"/>
      <c r="M685" s="51"/>
      <c r="N685" s="51"/>
      <c r="O685" s="51"/>
      <c r="P685" s="51" t="s">
        <v>12</v>
      </c>
      <c r="Q685" s="49">
        <f>SUM(Q677:Q683)</f>
        <v>0</v>
      </c>
      <c r="R685" s="49">
        <f>SUM(R677:R683)</f>
        <v>0</v>
      </c>
    </row>
    <row r="686" spans="1:22" x14ac:dyDescent="0.25">
      <c r="C686" s="55"/>
      <c r="D686" s="55"/>
      <c r="E686" s="56"/>
      <c r="F686" s="43"/>
    </row>
    <row r="687" spans="1:22" ht="25.5" x14ac:dyDescent="0.25">
      <c r="A687" s="52">
        <v>112</v>
      </c>
      <c r="B687" s="58" t="s">
        <v>465</v>
      </c>
      <c r="C687" s="57">
        <v>1</v>
      </c>
      <c r="D687" s="53"/>
      <c r="E687" s="53" t="s">
        <v>466</v>
      </c>
      <c r="F687" s="53"/>
      <c r="G687" s="44">
        <v>50</v>
      </c>
      <c r="H687" s="44">
        <v>10</v>
      </c>
      <c r="I687" s="45"/>
      <c r="J687" s="45"/>
      <c r="K687" s="45"/>
      <c r="L687" s="45"/>
      <c r="M687" s="45"/>
      <c r="N687" s="46"/>
      <c r="O687" s="48"/>
      <c r="P687" s="47">
        <f>O687*(1+N687)</f>
        <v>0</v>
      </c>
      <c r="Q687" s="47">
        <f>SUM(G687:G687)*O687</f>
        <v>0</v>
      </c>
      <c r="R687" s="47">
        <f>SUM(G687:G687)*P687</f>
        <v>0</v>
      </c>
      <c r="S687" s="47"/>
      <c r="T687" s="46"/>
      <c r="U687" s="46"/>
      <c r="V687" s="46"/>
    </row>
    <row r="688" spans="1:22" ht="25.5" x14ac:dyDescent="0.25">
      <c r="A688" s="52">
        <v>112</v>
      </c>
      <c r="B688" s="58" t="s">
        <v>465</v>
      </c>
      <c r="C688" s="57">
        <v>2</v>
      </c>
      <c r="D688" s="53"/>
      <c r="E688" s="53" t="s">
        <v>467</v>
      </c>
      <c r="F688" s="53"/>
      <c r="G688" s="44">
        <v>50</v>
      </c>
      <c r="H688" s="44">
        <v>10</v>
      </c>
      <c r="I688" s="45"/>
      <c r="J688" s="45"/>
      <c r="K688" s="45"/>
      <c r="L688" s="45"/>
      <c r="M688" s="45"/>
      <c r="N688" s="46"/>
      <c r="O688" s="48"/>
      <c r="P688" s="47">
        <f t="shared" ref="P688:P690" si="184">O688*(1+N688)</f>
        <v>0</v>
      </c>
      <c r="Q688" s="47">
        <f t="shared" ref="Q688:Q690" si="185">SUM(G688:G688)*O688</f>
        <v>0</v>
      </c>
      <c r="R688" s="47">
        <f t="shared" ref="R688:R690" si="186">SUM(G688:G688)*P688</f>
        <v>0</v>
      </c>
      <c r="S688" s="47"/>
      <c r="T688" s="46"/>
      <c r="U688" s="46"/>
      <c r="V688" s="46"/>
    </row>
    <row r="689" spans="1:22" ht="25.5" x14ac:dyDescent="0.25">
      <c r="A689" s="52">
        <v>112</v>
      </c>
      <c r="B689" s="58" t="s">
        <v>465</v>
      </c>
      <c r="C689" s="57">
        <v>3</v>
      </c>
      <c r="D689" s="53"/>
      <c r="E689" s="53" t="s">
        <v>468</v>
      </c>
      <c r="F689" s="53"/>
      <c r="G689" s="44">
        <v>230</v>
      </c>
      <c r="H689" s="44">
        <v>100</v>
      </c>
      <c r="I689" s="45"/>
      <c r="J689" s="45"/>
      <c r="K689" s="45"/>
      <c r="L689" s="45"/>
      <c r="M689" s="45"/>
      <c r="N689" s="46"/>
      <c r="O689" s="48"/>
      <c r="P689" s="47">
        <f t="shared" si="184"/>
        <v>0</v>
      </c>
      <c r="Q689" s="47">
        <f t="shared" si="185"/>
        <v>0</v>
      </c>
      <c r="R689" s="47">
        <f t="shared" si="186"/>
        <v>0</v>
      </c>
      <c r="S689" s="47"/>
      <c r="T689" s="46"/>
      <c r="U689" s="46"/>
      <c r="V689" s="46"/>
    </row>
    <row r="690" spans="1:22" ht="25.5" x14ac:dyDescent="0.25">
      <c r="A690" s="52">
        <v>112</v>
      </c>
      <c r="B690" s="58" t="s">
        <v>465</v>
      </c>
      <c r="C690" s="57">
        <v>4</v>
      </c>
      <c r="D690" s="53"/>
      <c r="E690" s="53" t="s">
        <v>469</v>
      </c>
      <c r="F690" s="53"/>
      <c r="G690" s="44">
        <v>230</v>
      </c>
      <c r="H690" s="44">
        <v>100</v>
      </c>
      <c r="I690" s="45"/>
      <c r="J690" s="45"/>
      <c r="K690" s="45"/>
      <c r="L690" s="45"/>
      <c r="M690" s="45"/>
      <c r="N690" s="46"/>
      <c r="O690" s="48"/>
      <c r="P690" s="47">
        <f t="shared" si="184"/>
        <v>0</v>
      </c>
      <c r="Q690" s="47">
        <f t="shared" si="185"/>
        <v>0</v>
      </c>
      <c r="R690" s="47">
        <f t="shared" si="186"/>
        <v>0</v>
      </c>
      <c r="S690" s="47"/>
      <c r="T690" s="46"/>
      <c r="U690" s="46"/>
      <c r="V690" s="46"/>
    </row>
    <row r="691" spans="1:22" ht="25.5" x14ac:dyDescent="0.25">
      <c r="A691" s="52">
        <v>112</v>
      </c>
      <c r="B691" s="58" t="s">
        <v>465</v>
      </c>
      <c r="C691" s="35"/>
      <c r="D691" s="35"/>
      <c r="E691" s="53" t="s">
        <v>38</v>
      </c>
      <c r="F691" s="7"/>
      <c r="G691" s="50"/>
      <c r="H691" s="50"/>
      <c r="I691" s="45"/>
      <c r="J691" s="45"/>
      <c r="K691" s="45"/>
      <c r="L691" s="45"/>
      <c r="M691" s="45"/>
      <c r="N691" s="46"/>
      <c r="O691" s="48"/>
      <c r="P691" s="47"/>
      <c r="Q691" s="50"/>
      <c r="R691" s="50"/>
      <c r="S691" s="47"/>
      <c r="T691" s="46"/>
      <c r="U691" s="46"/>
      <c r="V691" s="46"/>
    </row>
    <row r="692" spans="1:22" x14ac:dyDescent="0.25">
      <c r="A692" s="51"/>
      <c r="B692" s="51"/>
      <c r="C692" s="54"/>
      <c r="D692" s="54"/>
      <c r="E692" s="51"/>
      <c r="F692" s="51"/>
      <c r="G692" s="51"/>
      <c r="H692" s="51"/>
      <c r="I692" s="51"/>
      <c r="J692" s="51"/>
      <c r="K692" s="51"/>
      <c r="L692" s="51"/>
      <c r="M692" s="51"/>
      <c r="N692" s="51"/>
      <c r="O692" s="51"/>
      <c r="P692" s="51" t="s">
        <v>12</v>
      </c>
      <c r="Q692" s="49">
        <f>SUM(Q687:Q690)</f>
        <v>0</v>
      </c>
      <c r="R692" s="49">
        <f>SUM(R687:R690)</f>
        <v>0</v>
      </c>
    </row>
    <row r="693" spans="1:22" x14ac:dyDescent="0.25">
      <c r="C693" s="55"/>
      <c r="D693" s="55"/>
      <c r="E693" s="56"/>
      <c r="F693" s="43"/>
    </row>
    <row r="694" spans="1:22" ht="25.5" x14ac:dyDescent="0.25">
      <c r="A694" s="52">
        <v>113</v>
      </c>
      <c r="B694" s="58" t="s">
        <v>470</v>
      </c>
      <c r="C694" s="57">
        <v>1</v>
      </c>
      <c r="D694" s="53"/>
      <c r="E694" s="53" t="s">
        <v>471</v>
      </c>
      <c r="F694" s="53"/>
      <c r="G694" s="44">
        <v>100</v>
      </c>
      <c r="H694" s="44">
        <v>20</v>
      </c>
      <c r="I694" s="45"/>
      <c r="J694" s="45"/>
      <c r="K694" s="45"/>
      <c r="L694" s="45"/>
      <c r="M694" s="45"/>
      <c r="N694" s="46"/>
      <c r="O694" s="48"/>
      <c r="P694" s="47">
        <f>O694*(1+N694)</f>
        <v>0</v>
      </c>
      <c r="Q694" s="47">
        <f>SUM(G694:G694)*O694</f>
        <v>0</v>
      </c>
      <c r="R694" s="47">
        <f>SUM(G694:G694)*P694</f>
        <v>0</v>
      </c>
      <c r="S694" s="47"/>
      <c r="T694" s="46"/>
      <c r="U694" s="46"/>
      <c r="V694" s="46"/>
    </row>
    <row r="695" spans="1:22" ht="25.5" x14ac:dyDescent="0.25">
      <c r="A695" s="52">
        <v>113</v>
      </c>
      <c r="B695" s="58" t="s">
        <v>470</v>
      </c>
      <c r="C695" s="57">
        <v>2</v>
      </c>
      <c r="D695" s="53"/>
      <c r="E695" s="53" t="s">
        <v>472</v>
      </c>
      <c r="F695" s="53"/>
      <c r="G695" s="44">
        <v>100</v>
      </c>
      <c r="H695" s="44">
        <v>20</v>
      </c>
      <c r="I695" s="45"/>
      <c r="J695" s="45"/>
      <c r="K695" s="45"/>
      <c r="L695" s="45"/>
      <c r="M695" s="45"/>
      <c r="N695" s="46"/>
      <c r="O695" s="48"/>
      <c r="P695" s="47">
        <f t="shared" ref="P695:P699" si="187">O695*(1+N695)</f>
        <v>0</v>
      </c>
      <c r="Q695" s="47">
        <f t="shared" ref="Q695:Q699" si="188">SUM(G695:G695)*O695</f>
        <v>0</v>
      </c>
      <c r="R695" s="47">
        <f t="shared" ref="R695:R699" si="189">SUM(G695:G695)*P695</f>
        <v>0</v>
      </c>
      <c r="S695" s="47"/>
      <c r="T695" s="46"/>
      <c r="U695" s="46"/>
      <c r="V695" s="46"/>
    </row>
    <row r="696" spans="1:22" ht="25.5" x14ac:dyDescent="0.25">
      <c r="A696" s="52">
        <v>113</v>
      </c>
      <c r="B696" s="58" t="s">
        <v>470</v>
      </c>
      <c r="C696" s="57">
        <v>3</v>
      </c>
      <c r="D696" s="53"/>
      <c r="E696" s="53" t="s">
        <v>473</v>
      </c>
      <c r="F696" s="53"/>
      <c r="G696" s="44">
        <v>200</v>
      </c>
      <c r="H696" s="44">
        <v>30</v>
      </c>
      <c r="I696" s="45"/>
      <c r="J696" s="45"/>
      <c r="K696" s="45"/>
      <c r="L696" s="45"/>
      <c r="M696" s="45"/>
      <c r="N696" s="46"/>
      <c r="O696" s="48"/>
      <c r="P696" s="47">
        <f t="shared" si="187"/>
        <v>0</v>
      </c>
      <c r="Q696" s="47">
        <f t="shared" si="188"/>
        <v>0</v>
      </c>
      <c r="R696" s="47">
        <f t="shared" si="189"/>
        <v>0</v>
      </c>
      <c r="S696" s="47"/>
      <c r="T696" s="46"/>
      <c r="U696" s="46"/>
      <c r="V696" s="46"/>
    </row>
    <row r="697" spans="1:22" ht="25.5" x14ac:dyDescent="0.25">
      <c r="A697" s="52">
        <v>113</v>
      </c>
      <c r="B697" s="58" t="s">
        <v>470</v>
      </c>
      <c r="C697" s="57">
        <v>4</v>
      </c>
      <c r="D697" s="53"/>
      <c r="E697" s="53" t="s">
        <v>474</v>
      </c>
      <c r="F697" s="53"/>
      <c r="G697" s="44">
        <v>200</v>
      </c>
      <c r="H697" s="44">
        <v>30</v>
      </c>
      <c r="I697" s="45"/>
      <c r="J697" s="45"/>
      <c r="K697" s="45"/>
      <c r="L697" s="45"/>
      <c r="M697" s="45"/>
      <c r="N697" s="46"/>
      <c r="O697" s="48"/>
      <c r="P697" s="47">
        <f t="shared" si="187"/>
        <v>0</v>
      </c>
      <c r="Q697" s="47">
        <f t="shared" si="188"/>
        <v>0</v>
      </c>
      <c r="R697" s="47">
        <f t="shared" si="189"/>
        <v>0</v>
      </c>
      <c r="S697" s="47"/>
      <c r="T697" s="46"/>
      <c r="U697" s="46"/>
      <c r="V697" s="46"/>
    </row>
    <row r="698" spans="1:22" ht="25.5" x14ac:dyDescent="0.25">
      <c r="A698" s="52">
        <v>113</v>
      </c>
      <c r="B698" s="58" t="s">
        <v>470</v>
      </c>
      <c r="C698" s="57">
        <v>5</v>
      </c>
      <c r="D698" s="53"/>
      <c r="E698" s="53" t="s">
        <v>475</v>
      </c>
      <c r="F698" s="53"/>
      <c r="G698" s="44">
        <v>200</v>
      </c>
      <c r="H698" s="44">
        <v>30</v>
      </c>
      <c r="I698" s="45"/>
      <c r="J698" s="45"/>
      <c r="K698" s="45"/>
      <c r="L698" s="45"/>
      <c r="M698" s="45"/>
      <c r="N698" s="46"/>
      <c r="O698" s="48"/>
      <c r="P698" s="47">
        <f t="shared" si="187"/>
        <v>0</v>
      </c>
      <c r="Q698" s="47">
        <f t="shared" si="188"/>
        <v>0</v>
      </c>
      <c r="R698" s="47">
        <f t="shared" si="189"/>
        <v>0</v>
      </c>
      <c r="S698" s="47"/>
      <c r="T698" s="46"/>
      <c r="U698" s="46"/>
      <c r="V698" s="46"/>
    </row>
    <row r="699" spans="1:22" ht="25.5" x14ac:dyDescent="0.25">
      <c r="A699" s="52">
        <v>113</v>
      </c>
      <c r="B699" s="58" t="s">
        <v>470</v>
      </c>
      <c r="C699" s="57">
        <v>6</v>
      </c>
      <c r="D699" s="53"/>
      <c r="E699" s="53" t="s">
        <v>476</v>
      </c>
      <c r="F699" s="53"/>
      <c r="G699" s="44">
        <v>100</v>
      </c>
      <c r="H699" s="44">
        <v>20</v>
      </c>
      <c r="I699" s="45"/>
      <c r="J699" s="45"/>
      <c r="K699" s="45"/>
      <c r="L699" s="45"/>
      <c r="M699" s="45"/>
      <c r="N699" s="46"/>
      <c r="O699" s="48"/>
      <c r="P699" s="47">
        <f t="shared" si="187"/>
        <v>0</v>
      </c>
      <c r="Q699" s="47">
        <f t="shared" si="188"/>
        <v>0</v>
      </c>
      <c r="R699" s="47">
        <f t="shared" si="189"/>
        <v>0</v>
      </c>
      <c r="S699" s="47"/>
      <c r="T699" s="46"/>
      <c r="U699" s="46"/>
      <c r="V699" s="46"/>
    </row>
    <row r="700" spans="1:22" ht="25.5" x14ac:dyDescent="0.25">
      <c r="A700" s="52">
        <v>113</v>
      </c>
      <c r="B700" s="58" t="s">
        <v>470</v>
      </c>
      <c r="C700" s="57">
        <v>7</v>
      </c>
      <c r="D700" s="53"/>
      <c r="E700" s="53" t="s">
        <v>477</v>
      </c>
      <c r="F700" s="53"/>
      <c r="G700" s="44">
        <v>200</v>
      </c>
      <c r="H700" s="44">
        <v>30</v>
      </c>
      <c r="I700" s="45"/>
      <c r="J700" s="45"/>
      <c r="K700" s="45"/>
      <c r="L700" s="45"/>
      <c r="M700" s="45"/>
      <c r="N700" s="46"/>
      <c r="O700" s="48"/>
      <c r="P700" s="47"/>
      <c r="Q700" s="50"/>
      <c r="R700" s="50"/>
      <c r="S700" s="47"/>
      <c r="T700" s="46"/>
      <c r="U700" s="46"/>
      <c r="V700" s="46"/>
    </row>
    <row r="701" spans="1:22" ht="25.5" x14ac:dyDescent="0.25">
      <c r="A701" s="52">
        <v>113</v>
      </c>
      <c r="B701" s="58" t="s">
        <v>470</v>
      </c>
      <c r="C701" s="35"/>
      <c r="D701" s="35"/>
      <c r="E701" s="53" t="s">
        <v>38</v>
      </c>
      <c r="F701" s="7"/>
      <c r="G701" s="50"/>
      <c r="H701" s="50"/>
      <c r="I701" s="45"/>
      <c r="J701" s="45"/>
      <c r="K701" s="45"/>
      <c r="L701" s="45"/>
      <c r="M701" s="45"/>
      <c r="N701" s="46"/>
      <c r="O701" s="48"/>
      <c r="P701" s="47"/>
      <c r="Q701" s="50"/>
      <c r="R701" s="50"/>
      <c r="S701" s="47"/>
      <c r="T701" s="46"/>
      <c r="U701" s="46"/>
      <c r="V701" s="46"/>
    </row>
    <row r="702" spans="1:22" x14ac:dyDescent="0.25">
      <c r="A702" s="51"/>
      <c r="B702" s="51"/>
      <c r="C702" s="54"/>
      <c r="D702" s="54"/>
      <c r="E702" s="51"/>
      <c r="F702" s="51"/>
      <c r="G702" s="51"/>
      <c r="H702" s="51"/>
      <c r="I702" s="51"/>
      <c r="J702" s="51"/>
      <c r="K702" s="51"/>
      <c r="L702" s="51"/>
      <c r="M702" s="51"/>
      <c r="N702" s="51"/>
      <c r="O702" s="51"/>
      <c r="P702" s="51" t="s">
        <v>12</v>
      </c>
      <c r="Q702" s="49">
        <f>SUM(Q694:Q699)</f>
        <v>0</v>
      </c>
      <c r="R702" s="49">
        <f>SUM(R694:R699)</f>
        <v>0</v>
      </c>
    </row>
    <row r="703" spans="1:22" x14ac:dyDescent="0.25">
      <c r="C703" s="55"/>
      <c r="D703" s="55"/>
      <c r="E703" s="56"/>
      <c r="F703" s="43"/>
    </row>
    <row r="704" spans="1:22" ht="38.25" x14ac:dyDescent="0.25">
      <c r="A704" s="52">
        <v>114</v>
      </c>
      <c r="B704" s="58" t="s">
        <v>478</v>
      </c>
      <c r="C704" s="57">
        <v>1</v>
      </c>
      <c r="D704" s="53"/>
      <c r="E704" s="53" t="s">
        <v>479</v>
      </c>
      <c r="F704" s="53"/>
      <c r="G704" s="44">
        <v>5600</v>
      </c>
      <c r="H704" s="44">
        <v>1500</v>
      </c>
      <c r="I704" s="45"/>
      <c r="J704" s="45"/>
      <c r="K704" s="45"/>
      <c r="L704" s="45"/>
      <c r="M704" s="45"/>
      <c r="N704" s="46"/>
      <c r="O704" s="48"/>
      <c r="P704" s="47">
        <f>O704*(1+N704)</f>
        <v>0</v>
      </c>
      <c r="Q704" s="47">
        <f>SUM(G704:G704)*O704</f>
        <v>0</v>
      </c>
      <c r="R704" s="47">
        <f>SUM(G704:G704)*P704</f>
        <v>0</v>
      </c>
      <c r="S704" s="47"/>
      <c r="T704" s="46"/>
      <c r="U704" s="46"/>
      <c r="V704" s="46"/>
    </row>
    <row r="705" spans="1:22" ht="25.5" x14ac:dyDescent="0.25">
      <c r="A705" s="52">
        <v>114</v>
      </c>
      <c r="B705" s="58" t="s">
        <v>478</v>
      </c>
      <c r="C705" s="57">
        <v>2</v>
      </c>
      <c r="D705" s="53"/>
      <c r="E705" s="53" t="s">
        <v>480</v>
      </c>
      <c r="F705" s="53"/>
      <c r="G705" s="44">
        <v>300</v>
      </c>
      <c r="H705" s="44">
        <v>50</v>
      </c>
      <c r="I705" s="45"/>
      <c r="J705" s="45"/>
      <c r="K705" s="45"/>
      <c r="L705" s="45"/>
      <c r="M705" s="45"/>
      <c r="N705" s="46"/>
      <c r="O705" s="48"/>
      <c r="P705" s="47">
        <f>O705*(1+N705)</f>
        <v>0</v>
      </c>
      <c r="Q705" s="47">
        <f>SUM(G705:G705)*O705</f>
        <v>0</v>
      </c>
      <c r="R705" s="47">
        <f>SUM(G705:G705)*P705</f>
        <v>0</v>
      </c>
      <c r="S705" s="47"/>
      <c r="T705" s="46"/>
      <c r="U705" s="46"/>
      <c r="V705" s="46"/>
    </row>
    <row r="706" spans="1:22" ht="38.25" x14ac:dyDescent="0.25">
      <c r="A706" s="52">
        <v>114</v>
      </c>
      <c r="B706" s="58" t="s">
        <v>478</v>
      </c>
      <c r="C706" s="57">
        <v>3</v>
      </c>
      <c r="D706" s="53"/>
      <c r="E706" s="53" t="s">
        <v>481</v>
      </c>
      <c r="F706" s="53"/>
      <c r="G706" s="44">
        <v>1500</v>
      </c>
      <c r="H706" s="44">
        <v>500</v>
      </c>
      <c r="I706" s="45"/>
      <c r="J706" s="45"/>
      <c r="K706" s="45"/>
      <c r="L706" s="45"/>
      <c r="M706" s="45"/>
      <c r="N706" s="46"/>
      <c r="O706" s="48"/>
      <c r="P706" s="47">
        <f>O706*(1+N706)</f>
        <v>0</v>
      </c>
      <c r="Q706" s="47">
        <f>SUM(G706:G706)*O706</f>
        <v>0</v>
      </c>
      <c r="R706" s="47">
        <f>SUM(G706:G706)*P706</f>
        <v>0</v>
      </c>
      <c r="S706" s="47"/>
      <c r="T706" s="46"/>
      <c r="U706" s="46"/>
      <c r="V706" s="46"/>
    </row>
    <row r="707" spans="1:22" ht="25.5" x14ac:dyDescent="0.25">
      <c r="A707" s="52">
        <v>114</v>
      </c>
      <c r="B707" s="58" t="s">
        <v>478</v>
      </c>
      <c r="C707" s="57">
        <v>4</v>
      </c>
      <c r="D707" s="53"/>
      <c r="E707" s="53" t="s">
        <v>482</v>
      </c>
      <c r="F707" s="53"/>
      <c r="G707" s="44">
        <v>2000</v>
      </c>
      <c r="H707" s="44">
        <v>500</v>
      </c>
      <c r="I707" s="45"/>
      <c r="J707" s="45"/>
      <c r="K707" s="45"/>
      <c r="L707" s="45"/>
      <c r="M707" s="45"/>
      <c r="N707" s="46"/>
      <c r="O707" s="48"/>
      <c r="P707" s="47">
        <f t="shared" ref="P707:P712" si="190">O707*(1+N707)</f>
        <v>0</v>
      </c>
      <c r="Q707" s="47">
        <f t="shared" ref="Q707:Q712" si="191">SUM(G707:G707)*O707</f>
        <v>0</v>
      </c>
      <c r="R707" s="47">
        <f t="shared" ref="R707:R712" si="192">SUM(G707:G707)*P707</f>
        <v>0</v>
      </c>
      <c r="S707" s="47"/>
      <c r="T707" s="46"/>
      <c r="U707" s="46"/>
      <c r="V707" s="46"/>
    </row>
    <row r="708" spans="1:22" ht="25.5" x14ac:dyDescent="0.25">
      <c r="A708" s="52">
        <v>114</v>
      </c>
      <c r="B708" s="58" t="s">
        <v>478</v>
      </c>
      <c r="C708" s="57">
        <v>5</v>
      </c>
      <c r="D708" s="53"/>
      <c r="E708" s="53" t="s">
        <v>483</v>
      </c>
      <c r="F708" s="53"/>
      <c r="G708" s="44">
        <v>600</v>
      </c>
      <c r="H708" s="44">
        <v>200</v>
      </c>
      <c r="I708" s="45"/>
      <c r="J708" s="45"/>
      <c r="K708" s="45"/>
      <c r="L708" s="45"/>
      <c r="M708" s="45"/>
      <c r="N708" s="46"/>
      <c r="O708" s="48"/>
      <c r="P708" s="47">
        <f t="shared" si="190"/>
        <v>0</v>
      </c>
      <c r="Q708" s="47">
        <f t="shared" si="191"/>
        <v>0</v>
      </c>
      <c r="R708" s="47">
        <f t="shared" si="192"/>
        <v>0</v>
      </c>
      <c r="S708" s="47"/>
      <c r="T708" s="46"/>
      <c r="U708" s="46"/>
      <c r="V708" s="46"/>
    </row>
    <row r="709" spans="1:22" ht="25.5" x14ac:dyDescent="0.25">
      <c r="A709" s="52">
        <v>114</v>
      </c>
      <c r="B709" s="58" t="s">
        <v>478</v>
      </c>
      <c r="C709" s="57">
        <v>6</v>
      </c>
      <c r="D709" s="53"/>
      <c r="E709" s="53" t="s">
        <v>484</v>
      </c>
      <c r="F709" s="53"/>
      <c r="G709" s="44">
        <v>600</v>
      </c>
      <c r="H709" s="44">
        <v>200</v>
      </c>
      <c r="I709" s="45"/>
      <c r="J709" s="45"/>
      <c r="K709" s="45"/>
      <c r="L709" s="45"/>
      <c r="M709" s="45"/>
      <c r="N709" s="46"/>
      <c r="O709" s="48"/>
      <c r="P709" s="47">
        <f t="shared" si="190"/>
        <v>0</v>
      </c>
      <c r="Q709" s="47">
        <f t="shared" si="191"/>
        <v>0</v>
      </c>
      <c r="R709" s="47">
        <f t="shared" si="192"/>
        <v>0</v>
      </c>
      <c r="S709" s="47"/>
      <c r="T709" s="46"/>
      <c r="U709" s="46"/>
      <c r="V709" s="46"/>
    </row>
    <row r="710" spans="1:22" ht="25.5" x14ac:dyDescent="0.25">
      <c r="A710" s="52">
        <v>114</v>
      </c>
      <c r="B710" s="58" t="s">
        <v>478</v>
      </c>
      <c r="C710" s="57">
        <v>7</v>
      </c>
      <c r="D710" s="53"/>
      <c r="E710" s="53" t="s">
        <v>485</v>
      </c>
      <c r="F710" s="53"/>
      <c r="G710" s="44">
        <v>500</v>
      </c>
      <c r="H710" s="44">
        <v>200</v>
      </c>
      <c r="I710" s="45"/>
      <c r="J710" s="45"/>
      <c r="K710" s="45"/>
      <c r="L710" s="45"/>
      <c r="M710" s="45"/>
      <c r="N710" s="46"/>
      <c r="O710" s="48"/>
      <c r="P710" s="47">
        <f t="shared" si="190"/>
        <v>0</v>
      </c>
      <c r="Q710" s="47">
        <f t="shared" si="191"/>
        <v>0</v>
      </c>
      <c r="R710" s="47">
        <f t="shared" si="192"/>
        <v>0</v>
      </c>
      <c r="S710" s="47"/>
      <c r="T710" s="46"/>
      <c r="U710" s="46"/>
      <c r="V710" s="46"/>
    </row>
    <row r="711" spans="1:22" ht="25.5" x14ac:dyDescent="0.25">
      <c r="A711" s="52">
        <v>114</v>
      </c>
      <c r="B711" s="58" t="s">
        <v>478</v>
      </c>
      <c r="C711" s="57">
        <v>8</v>
      </c>
      <c r="D711" s="53"/>
      <c r="E711" s="53" t="s">
        <v>486</v>
      </c>
      <c r="F711" s="53"/>
      <c r="G711" s="44">
        <v>75</v>
      </c>
      <c r="H711" s="44">
        <v>30</v>
      </c>
      <c r="I711" s="45"/>
      <c r="J711" s="45"/>
      <c r="K711" s="45"/>
      <c r="L711" s="45"/>
      <c r="M711" s="45"/>
      <c r="N711" s="46"/>
      <c r="O711" s="48"/>
      <c r="P711" s="47">
        <f t="shared" si="190"/>
        <v>0</v>
      </c>
      <c r="Q711" s="47">
        <f t="shared" si="191"/>
        <v>0</v>
      </c>
      <c r="R711" s="47">
        <f t="shared" si="192"/>
        <v>0</v>
      </c>
      <c r="S711" s="47"/>
      <c r="T711" s="46"/>
      <c r="U711" s="46"/>
      <c r="V711" s="46"/>
    </row>
    <row r="712" spans="1:22" ht="25.5" x14ac:dyDescent="0.25">
      <c r="A712" s="52">
        <v>114</v>
      </c>
      <c r="B712" s="58" t="s">
        <v>478</v>
      </c>
      <c r="C712" s="57">
        <v>9</v>
      </c>
      <c r="D712" s="53"/>
      <c r="E712" s="53" t="s">
        <v>487</v>
      </c>
      <c r="F712" s="53"/>
      <c r="G712" s="44">
        <v>10</v>
      </c>
      <c r="H712" s="44">
        <v>5</v>
      </c>
      <c r="I712" s="45"/>
      <c r="J712" s="45"/>
      <c r="K712" s="45"/>
      <c r="L712" s="45"/>
      <c r="M712" s="45"/>
      <c r="N712" s="46"/>
      <c r="O712" s="48"/>
      <c r="P712" s="47">
        <f t="shared" si="190"/>
        <v>0</v>
      </c>
      <c r="Q712" s="47">
        <f t="shared" si="191"/>
        <v>0</v>
      </c>
      <c r="R712" s="47">
        <f t="shared" si="192"/>
        <v>0</v>
      </c>
      <c r="S712" s="47"/>
      <c r="T712" s="46"/>
      <c r="U712" s="46"/>
      <c r="V712" s="46"/>
    </row>
    <row r="713" spans="1:22" ht="25.5" x14ac:dyDescent="0.25">
      <c r="A713" s="52">
        <v>114</v>
      </c>
      <c r="B713" s="58" t="s">
        <v>478</v>
      </c>
      <c r="C713" s="57">
        <v>10</v>
      </c>
      <c r="D713" s="53"/>
      <c r="E713" s="53" t="s">
        <v>488</v>
      </c>
      <c r="F713" s="53"/>
      <c r="G713" s="44">
        <v>10</v>
      </c>
      <c r="H713" s="44">
        <v>5</v>
      </c>
      <c r="I713" s="45"/>
      <c r="J713" s="45"/>
      <c r="K713" s="45"/>
      <c r="L713" s="45"/>
      <c r="M713" s="45"/>
      <c r="N713" s="46"/>
      <c r="O713" s="48"/>
      <c r="P713" s="47"/>
      <c r="Q713" s="50"/>
      <c r="R713" s="50"/>
      <c r="S713" s="47"/>
      <c r="T713" s="46"/>
      <c r="U713" s="46"/>
      <c r="V713" s="46"/>
    </row>
    <row r="714" spans="1:22" ht="25.5" x14ac:dyDescent="0.25">
      <c r="A714" s="52">
        <v>114</v>
      </c>
      <c r="B714" s="58" t="s">
        <v>478</v>
      </c>
      <c r="C714" s="35"/>
      <c r="D714" s="35"/>
      <c r="E714" s="53" t="s">
        <v>38</v>
      </c>
      <c r="F714" s="7"/>
      <c r="G714" s="50"/>
      <c r="H714" s="50"/>
      <c r="I714" s="45"/>
      <c r="J714" s="45"/>
      <c r="K714" s="45"/>
      <c r="L714" s="45"/>
      <c r="M714" s="45"/>
      <c r="N714" s="46"/>
      <c r="O714" s="48"/>
      <c r="P714" s="47"/>
      <c r="Q714" s="50"/>
      <c r="R714" s="50"/>
      <c r="S714" s="47"/>
      <c r="T714" s="46"/>
      <c r="U714" s="46"/>
      <c r="V714" s="46"/>
    </row>
    <row r="715" spans="1:22" x14ac:dyDescent="0.25">
      <c r="A715" s="51"/>
      <c r="B715" s="51"/>
      <c r="C715" s="54"/>
      <c r="D715" s="54"/>
      <c r="E715" s="51"/>
      <c r="F715" s="51"/>
      <c r="G715" s="51"/>
      <c r="H715" s="51"/>
      <c r="I715" s="51"/>
      <c r="J715" s="51"/>
      <c r="K715" s="51"/>
      <c r="L715" s="51"/>
      <c r="M715" s="51"/>
      <c r="N715" s="51"/>
      <c r="O715" s="51"/>
      <c r="P715" s="51" t="s">
        <v>12</v>
      </c>
      <c r="Q715" s="49">
        <f>SUM(Q704:Q713)</f>
        <v>0</v>
      </c>
      <c r="R715" s="49">
        <f>SUM(R704:R713)</f>
        <v>0</v>
      </c>
    </row>
    <row r="716" spans="1:22" x14ac:dyDescent="0.25">
      <c r="C716" s="55"/>
      <c r="D716" s="55"/>
      <c r="E716" s="56"/>
      <c r="F716" s="43"/>
    </row>
    <row r="717" spans="1:22" ht="25.5" x14ac:dyDescent="0.25">
      <c r="A717" s="52">
        <v>115</v>
      </c>
      <c r="B717" s="58" t="s">
        <v>489</v>
      </c>
      <c r="C717" s="57">
        <v>1</v>
      </c>
      <c r="D717" s="53"/>
      <c r="E717" s="53" t="s">
        <v>490</v>
      </c>
      <c r="F717" s="53" t="s">
        <v>491</v>
      </c>
      <c r="G717" s="44">
        <v>20</v>
      </c>
      <c r="H717" s="44">
        <v>20</v>
      </c>
      <c r="I717" s="45"/>
      <c r="J717" s="45"/>
      <c r="K717" s="45"/>
      <c r="L717" s="45"/>
      <c r="M717" s="45"/>
      <c r="N717" s="46"/>
      <c r="O717" s="48"/>
      <c r="P717" s="47">
        <f>O717*(1+N717)</f>
        <v>0</v>
      </c>
      <c r="Q717" s="47">
        <f>SUM(G717:G717)*O717</f>
        <v>0</v>
      </c>
      <c r="R717" s="47">
        <f>SUM(G717:G717)*P717</f>
        <v>0</v>
      </c>
      <c r="S717" s="47"/>
      <c r="T717" s="46"/>
      <c r="U717" s="46"/>
      <c r="V717" s="46"/>
    </row>
    <row r="718" spans="1:22" ht="25.5" x14ac:dyDescent="0.25">
      <c r="A718" s="52">
        <v>115</v>
      </c>
      <c r="B718" s="58" t="s">
        <v>489</v>
      </c>
      <c r="C718" s="57">
        <v>2</v>
      </c>
      <c r="D718" s="53"/>
      <c r="E718" s="53" t="s">
        <v>490</v>
      </c>
      <c r="F718" s="53" t="s">
        <v>492</v>
      </c>
      <c r="G718" s="44">
        <v>50</v>
      </c>
      <c r="H718" s="44">
        <v>20</v>
      </c>
      <c r="I718" s="45"/>
      <c r="J718" s="45"/>
      <c r="K718" s="45"/>
      <c r="L718" s="45"/>
      <c r="M718" s="45"/>
      <c r="N718" s="46"/>
      <c r="O718" s="48"/>
      <c r="P718" s="47">
        <f>O718*(1+N718)</f>
        <v>0</v>
      </c>
      <c r="Q718" s="47">
        <f>SUM(G718:G718)*O718</f>
        <v>0</v>
      </c>
      <c r="R718" s="47">
        <f>SUM(G718:G718)*P718</f>
        <v>0</v>
      </c>
      <c r="S718" s="47"/>
      <c r="T718" s="46"/>
      <c r="U718" s="46"/>
      <c r="V718" s="46"/>
    </row>
    <row r="719" spans="1:22" ht="25.5" x14ac:dyDescent="0.25">
      <c r="A719" s="52">
        <v>115</v>
      </c>
      <c r="B719" s="58" t="s">
        <v>489</v>
      </c>
      <c r="C719" s="57">
        <v>3</v>
      </c>
      <c r="D719" s="53"/>
      <c r="E719" s="53" t="s">
        <v>490</v>
      </c>
      <c r="F719" s="53" t="s">
        <v>493</v>
      </c>
      <c r="G719" s="44">
        <v>50</v>
      </c>
      <c r="H719" s="44">
        <v>20</v>
      </c>
      <c r="I719" s="45"/>
      <c r="J719" s="45"/>
      <c r="K719" s="45"/>
      <c r="L719" s="45"/>
      <c r="M719" s="45"/>
      <c r="N719" s="46"/>
      <c r="O719" s="48"/>
      <c r="P719" s="47">
        <f>O719*(1+N719)</f>
        <v>0</v>
      </c>
      <c r="Q719" s="47">
        <f>SUM(G719:G719)*O719</f>
        <v>0</v>
      </c>
      <c r="R719" s="47">
        <f>SUM(G719:G719)*P719</f>
        <v>0</v>
      </c>
      <c r="S719" s="47"/>
      <c r="T719" s="46"/>
      <c r="U719" s="46"/>
      <c r="V719" s="46"/>
    </row>
    <row r="720" spans="1:22" ht="25.5" x14ac:dyDescent="0.25">
      <c r="A720" s="52">
        <v>115</v>
      </c>
      <c r="B720" s="58" t="s">
        <v>489</v>
      </c>
      <c r="C720" s="57">
        <v>4</v>
      </c>
      <c r="D720" s="53"/>
      <c r="E720" s="53" t="s">
        <v>490</v>
      </c>
      <c r="F720" s="53" t="s">
        <v>494</v>
      </c>
      <c r="G720" s="44">
        <v>50</v>
      </c>
      <c r="H720" s="44">
        <v>20</v>
      </c>
      <c r="I720" s="45"/>
      <c r="J720" s="45"/>
      <c r="K720" s="45"/>
      <c r="L720" s="45"/>
      <c r="M720" s="45"/>
      <c r="N720" s="46"/>
      <c r="O720" s="48"/>
      <c r="P720" s="47">
        <f t="shared" ref="P720:P721" si="193">O720*(1+N720)</f>
        <v>0</v>
      </c>
      <c r="Q720" s="47">
        <f t="shared" ref="Q720:Q721" si="194">SUM(G720:G720)*O720</f>
        <v>0</v>
      </c>
      <c r="R720" s="47">
        <f t="shared" ref="R720:R721" si="195">SUM(G720:G720)*P720</f>
        <v>0</v>
      </c>
      <c r="S720" s="47"/>
      <c r="T720" s="46"/>
      <c r="U720" s="46"/>
      <c r="V720" s="46"/>
    </row>
    <row r="721" spans="1:22" ht="25.5" x14ac:dyDescent="0.25">
      <c r="A721" s="52">
        <v>115</v>
      </c>
      <c r="B721" s="58" t="s">
        <v>489</v>
      </c>
      <c r="C721" s="57">
        <v>5</v>
      </c>
      <c r="D721" s="53"/>
      <c r="E721" s="53" t="s">
        <v>490</v>
      </c>
      <c r="F721" s="53" t="s">
        <v>495</v>
      </c>
      <c r="G721" s="44">
        <v>50</v>
      </c>
      <c r="H721" s="44">
        <v>20</v>
      </c>
      <c r="I721" s="45"/>
      <c r="J721" s="45"/>
      <c r="K721" s="45"/>
      <c r="L721" s="45"/>
      <c r="M721" s="45"/>
      <c r="N721" s="46"/>
      <c r="O721" s="48"/>
      <c r="P721" s="47">
        <f t="shared" si="193"/>
        <v>0</v>
      </c>
      <c r="Q721" s="47">
        <f t="shared" si="194"/>
        <v>0</v>
      </c>
      <c r="R721" s="47">
        <f t="shared" si="195"/>
        <v>0</v>
      </c>
      <c r="S721" s="47"/>
      <c r="T721" s="46"/>
      <c r="U721" s="46"/>
      <c r="V721" s="46"/>
    </row>
    <row r="722" spans="1:22" ht="25.5" x14ac:dyDescent="0.25">
      <c r="A722" s="52">
        <v>115</v>
      </c>
      <c r="B722" s="58" t="s">
        <v>489</v>
      </c>
      <c r="C722" s="53"/>
      <c r="D722" s="53"/>
      <c r="E722" s="53" t="s">
        <v>38</v>
      </c>
      <c r="F722" s="53"/>
      <c r="G722" s="50"/>
      <c r="H722" s="50"/>
      <c r="I722" s="45"/>
      <c r="J722" s="45"/>
      <c r="K722" s="45"/>
      <c r="L722" s="45"/>
      <c r="M722" s="45"/>
      <c r="N722" s="46"/>
      <c r="O722" s="48"/>
      <c r="P722" s="47"/>
      <c r="Q722" s="50"/>
      <c r="R722" s="50"/>
      <c r="S722" s="47"/>
      <c r="T722" s="46"/>
      <c r="U722" s="46"/>
      <c r="V722" s="46"/>
    </row>
    <row r="723" spans="1:22" x14ac:dyDescent="0.25">
      <c r="A723" s="51"/>
      <c r="B723" s="51"/>
      <c r="C723" s="54"/>
      <c r="D723" s="54"/>
      <c r="E723" s="51"/>
      <c r="F723" s="51"/>
      <c r="G723" s="51"/>
      <c r="H723" s="51"/>
      <c r="I723" s="51"/>
      <c r="J723" s="51"/>
      <c r="K723" s="51"/>
      <c r="L723" s="51"/>
      <c r="M723" s="51"/>
      <c r="N723" s="51"/>
      <c r="O723" s="51"/>
      <c r="P723" s="51" t="s">
        <v>12</v>
      </c>
      <c r="Q723" s="49">
        <f>SUM(Q717:Q721)</f>
        <v>0</v>
      </c>
      <c r="R723" s="49">
        <f>SUM(R717:R721)</f>
        <v>0</v>
      </c>
    </row>
    <row r="724" spans="1:22" x14ac:dyDescent="0.25">
      <c r="C724" s="55"/>
      <c r="D724" s="55"/>
      <c r="E724" s="56"/>
      <c r="F724" s="43"/>
    </row>
    <row r="725" spans="1:22" x14ac:dyDescent="0.25">
      <c r="A725" s="52">
        <v>116</v>
      </c>
      <c r="B725" s="58" t="s">
        <v>496</v>
      </c>
      <c r="C725" s="57">
        <v>1</v>
      </c>
      <c r="D725" s="53"/>
      <c r="E725" s="53" t="s">
        <v>497</v>
      </c>
      <c r="F725" s="53" t="s">
        <v>498</v>
      </c>
      <c r="G725" s="44">
        <v>1500</v>
      </c>
      <c r="H725" s="44"/>
      <c r="I725" s="45"/>
      <c r="J725" s="45"/>
      <c r="K725" s="45"/>
      <c r="L725" s="45"/>
      <c r="M725" s="45"/>
      <c r="N725" s="46"/>
      <c r="O725" s="48"/>
      <c r="P725" s="47">
        <f>O725*(1+N725)</f>
        <v>0</v>
      </c>
      <c r="Q725" s="47">
        <f>SUM(G725:G725)*O725</f>
        <v>0</v>
      </c>
      <c r="R725" s="47">
        <f>SUM(G725:G725)*P725</f>
        <v>0</v>
      </c>
      <c r="S725" s="47"/>
      <c r="T725" s="46"/>
      <c r="U725" s="46"/>
      <c r="V725" s="46"/>
    </row>
    <row r="726" spans="1:22" ht="25.5" x14ac:dyDescent="0.25">
      <c r="A726" s="52">
        <v>116</v>
      </c>
      <c r="B726" s="58" t="s">
        <v>496</v>
      </c>
      <c r="C726" s="57">
        <v>2</v>
      </c>
      <c r="D726" s="53"/>
      <c r="E726" s="53" t="s">
        <v>499</v>
      </c>
      <c r="F726" s="53" t="s">
        <v>500</v>
      </c>
      <c r="G726" s="44">
        <v>100</v>
      </c>
      <c r="H726" s="44">
        <v>40</v>
      </c>
      <c r="I726" s="45"/>
      <c r="J726" s="45"/>
      <c r="K726" s="45"/>
      <c r="L726" s="45"/>
      <c r="M726" s="45"/>
      <c r="N726" s="46"/>
      <c r="O726" s="48"/>
      <c r="P726" s="47">
        <f>O726*(1+N726)</f>
        <v>0</v>
      </c>
      <c r="Q726" s="47">
        <f>SUM(G726:G726)*O726</f>
        <v>0</v>
      </c>
      <c r="R726" s="47">
        <f>SUM(G726:G726)*P726</f>
        <v>0</v>
      </c>
      <c r="S726" s="47"/>
      <c r="T726" s="46"/>
      <c r="U726" s="46"/>
      <c r="V726" s="46"/>
    </row>
    <row r="727" spans="1:22" x14ac:dyDescent="0.25">
      <c r="A727" s="52">
        <v>116</v>
      </c>
      <c r="B727" s="58" t="s">
        <v>496</v>
      </c>
      <c r="C727" s="57">
        <v>3</v>
      </c>
      <c r="D727" s="53"/>
      <c r="E727" s="53" t="s">
        <v>501</v>
      </c>
      <c r="F727" s="53" t="s">
        <v>502</v>
      </c>
      <c r="G727" s="44">
        <v>100</v>
      </c>
      <c r="H727" s="44">
        <v>40</v>
      </c>
      <c r="I727" s="45"/>
      <c r="J727" s="45"/>
      <c r="K727" s="45"/>
      <c r="L727" s="45"/>
      <c r="M727" s="45"/>
      <c r="N727" s="46"/>
      <c r="O727" s="48"/>
      <c r="P727" s="47">
        <f>O727*(1+N727)</f>
        <v>0</v>
      </c>
      <c r="Q727" s="47">
        <f>SUM(G727:G727)*O727</f>
        <v>0</v>
      </c>
      <c r="R727" s="47">
        <f>SUM(G727:G727)*P727</f>
        <v>0</v>
      </c>
      <c r="S727" s="47"/>
      <c r="T727" s="46"/>
      <c r="U727" s="46"/>
      <c r="V727" s="46"/>
    </row>
    <row r="728" spans="1:22" ht="25.5" x14ac:dyDescent="0.25">
      <c r="A728" s="52">
        <v>116</v>
      </c>
      <c r="B728" s="58" t="s">
        <v>496</v>
      </c>
      <c r="C728" s="53"/>
      <c r="D728" s="53"/>
      <c r="E728" s="53" t="s">
        <v>38</v>
      </c>
      <c r="F728" s="53"/>
      <c r="G728" s="50"/>
      <c r="H728" s="50"/>
      <c r="I728" s="45"/>
      <c r="J728" s="45"/>
      <c r="K728" s="45"/>
      <c r="L728" s="45"/>
      <c r="M728" s="45"/>
      <c r="N728" s="46"/>
      <c r="O728" s="48"/>
      <c r="P728" s="47"/>
      <c r="Q728" s="50"/>
      <c r="R728" s="50"/>
      <c r="S728" s="47"/>
      <c r="T728" s="46"/>
      <c r="U728" s="46"/>
      <c r="V728" s="46"/>
    </row>
    <row r="729" spans="1:22" x14ac:dyDescent="0.25">
      <c r="A729" s="51"/>
      <c r="B729" s="51"/>
      <c r="C729" s="54"/>
      <c r="D729" s="54"/>
      <c r="E729" s="51"/>
      <c r="F729" s="51"/>
      <c r="G729" s="51"/>
      <c r="H729" s="51"/>
      <c r="I729" s="51"/>
      <c r="J729" s="51"/>
      <c r="K729" s="51"/>
      <c r="L729" s="51"/>
      <c r="M729" s="51"/>
      <c r="N729" s="51"/>
      <c r="O729" s="51"/>
      <c r="P729" s="51" t="s">
        <v>12</v>
      </c>
      <c r="Q729" s="49">
        <f>SUM(Q725:Q727)</f>
        <v>0</v>
      </c>
      <c r="R729" s="49">
        <f>SUM(R725:R727)</f>
        <v>0</v>
      </c>
    </row>
    <row r="730" spans="1:22" x14ac:dyDescent="0.25">
      <c r="C730" s="55"/>
      <c r="D730" s="55"/>
      <c r="E730" s="56"/>
      <c r="F730" s="43"/>
    </row>
    <row r="731" spans="1:22" ht="25.5" x14ac:dyDescent="0.25">
      <c r="A731" s="52">
        <v>117</v>
      </c>
      <c r="B731" s="58" t="s">
        <v>503</v>
      </c>
      <c r="C731" s="57">
        <v>1</v>
      </c>
      <c r="D731" s="53"/>
      <c r="E731" s="53" t="s">
        <v>503</v>
      </c>
      <c r="F731" s="53" t="s">
        <v>504</v>
      </c>
      <c r="G731" s="44">
        <v>15</v>
      </c>
      <c r="H731" s="44">
        <v>5</v>
      </c>
      <c r="I731" s="45"/>
      <c r="J731" s="45"/>
      <c r="K731" s="45"/>
      <c r="L731" s="45"/>
      <c r="M731" s="45"/>
      <c r="N731" s="46"/>
      <c r="O731" s="48"/>
      <c r="P731" s="47">
        <f>O731*(1+N731)</f>
        <v>0</v>
      </c>
      <c r="Q731" s="47">
        <f>SUM(G731:G731)*O731</f>
        <v>0</v>
      </c>
      <c r="R731" s="47">
        <f>SUM(G731:G731)*P731</f>
        <v>0</v>
      </c>
      <c r="S731" s="47"/>
      <c r="T731" s="46"/>
      <c r="U731" s="46"/>
      <c r="V731" s="46"/>
    </row>
    <row r="732" spans="1:22" ht="25.5" x14ac:dyDescent="0.25">
      <c r="A732" s="52">
        <v>117</v>
      </c>
      <c r="B732" s="58" t="s">
        <v>503</v>
      </c>
      <c r="C732" s="53"/>
      <c r="D732" s="53"/>
      <c r="E732" s="53" t="s">
        <v>38</v>
      </c>
      <c r="F732" s="53"/>
      <c r="G732" s="50"/>
      <c r="H732" s="50"/>
      <c r="I732" s="45"/>
      <c r="J732" s="45"/>
      <c r="K732" s="45"/>
      <c r="L732" s="45"/>
      <c r="M732" s="45"/>
      <c r="N732" s="46"/>
      <c r="O732" s="48"/>
      <c r="P732" s="47"/>
      <c r="Q732" s="50"/>
      <c r="R732" s="50"/>
      <c r="S732" s="47"/>
      <c r="T732" s="46"/>
      <c r="U732" s="46"/>
      <c r="V732" s="46"/>
    </row>
    <row r="733" spans="1:22" x14ac:dyDescent="0.25">
      <c r="A733" s="51"/>
      <c r="B733" s="51"/>
      <c r="C733" s="54"/>
      <c r="D733" s="54"/>
      <c r="E733" s="51"/>
      <c r="F733" s="51"/>
      <c r="G733" s="51"/>
      <c r="H733" s="51"/>
      <c r="I733" s="51"/>
      <c r="J733" s="51"/>
      <c r="K733" s="51"/>
      <c r="L733" s="51"/>
      <c r="M733" s="51"/>
      <c r="N733" s="51"/>
      <c r="O733" s="51"/>
      <c r="P733" s="51" t="s">
        <v>12</v>
      </c>
      <c r="Q733" s="49">
        <f>SUM(Q731:Q731)</f>
        <v>0</v>
      </c>
      <c r="R733" s="49">
        <f>SUM(R731:R731)</f>
        <v>0</v>
      </c>
    </row>
    <row r="734" spans="1:22" x14ac:dyDescent="0.25">
      <c r="C734" s="55"/>
      <c r="D734" s="55"/>
      <c r="E734" s="56"/>
      <c r="F734" s="43"/>
    </row>
    <row r="735" spans="1:22" ht="25.5" x14ac:dyDescent="0.25">
      <c r="A735" s="52">
        <v>118</v>
      </c>
      <c r="B735" s="58" t="s">
        <v>505</v>
      </c>
      <c r="C735" s="57">
        <v>1</v>
      </c>
      <c r="D735" s="53"/>
      <c r="E735" s="53" t="s">
        <v>505</v>
      </c>
      <c r="F735" s="53" t="s">
        <v>506</v>
      </c>
      <c r="G735" s="44">
        <v>15</v>
      </c>
      <c r="H735" s="44">
        <v>5</v>
      </c>
      <c r="I735" s="45"/>
      <c r="J735" s="45"/>
      <c r="K735" s="45"/>
      <c r="L735" s="45"/>
      <c r="M735" s="45"/>
      <c r="N735" s="46"/>
      <c r="O735" s="48"/>
      <c r="P735" s="47">
        <f>O735*(1+N735)</f>
        <v>0</v>
      </c>
      <c r="Q735" s="47">
        <f>SUM(G735:G735)*O735</f>
        <v>0</v>
      </c>
      <c r="R735" s="47">
        <f>SUM(G735:G735)*P735</f>
        <v>0</v>
      </c>
      <c r="S735" s="47"/>
      <c r="T735" s="46"/>
      <c r="U735" s="46"/>
      <c r="V735" s="46"/>
    </row>
    <row r="736" spans="1:22" ht="25.5" x14ac:dyDescent="0.25">
      <c r="A736" s="52">
        <v>118</v>
      </c>
      <c r="B736" s="58" t="s">
        <v>505</v>
      </c>
      <c r="C736" s="53"/>
      <c r="D736" s="53"/>
      <c r="E736" s="53" t="s">
        <v>38</v>
      </c>
      <c r="F736" s="53"/>
      <c r="G736" s="50"/>
      <c r="H736" s="50"/>
      <c r="I736" s="45"/>
      <c r="J736" s="45"/>
      <c r="K736" s="45"/>
      <c r="L736" s="45"/>
      <c r="M736" s="45"/>
      <c r="N736" s="46"/>
      <c r="O736" s="48"/>
      <c r="P736" s="47"/>
      <c r="Q736" s="50"/>
      <c r="R736" s="50"/>
      <c r="S736" s="47"/>
      <c r="T736" s="46"/>
      <c r="U736" s="46"/>
      <c r="V736" s="46"/>
    </row>
    <row r="737" spans="1:22" x14ac:dyDescent="0.25">
      <c r="A737" s="51"/>
      <c r="B737" s="51"/>
      <c r="C737" s="54"/>
      <c r="D737" s="54"/>
      <c r="E737" s="51"/>
      <c r="F737" s="51"/>
      <c r="G737" s="51"/>
      <c r="H737" s="51"/>
      <c r="I737" s="51"/>
      <c r="J737" s="51"/>
      <c r="K737" s="51"/>
      <c r="L737" s="51"/>
      <c r="M737" s="51"/>
      <c r="N737" s="51"/>
      <c r="O737" s="51"/>
      <c r="P737" s="51" t="s">
        <v>12</v>
      </c>
      <c r="Q737" s="49">
        <f>SUM(Q735:Q735)</f>
        <v>0</v>
      </c>
      <c r="R737" s="49">
        <f>SUM(R735:R735)</f>
        <v>0</v>
      </c>
    </row>
    <row r="738" spans="1:22" x14ac:dyDescent="0.25">
      <c r="C738" s="55"/>
      <c r="D738" s="55"/>
      <c r="E738" s="56"/>
      <c r="F738" s="43"/>
    </row>
    <row r="739" spans="1:22" ht="25.5" x14ac:dyDescent="0.25">
      <c r="A739" s="52">
        <v>119</v>
      </c>
      <c r="B739" s="58" t="s">
        <v>507</v>
      </c>
      <c r="C739" s="57">
        <v>1</v>
      </c>
      <c r="D739" s="53"/>
      <c r="E739" s="53" t="s">
        <v>507</v>
      </c>
      <c r="F739" s="53" t="s">
        <v>508</v>
      </c>
      <c r="G739" s="44">
        <v>600</v>
      </c>
      <c r="H739" s="44"/>
      <c r="I739" s="45"/>
      <c r="J739" s="45"/>
      <c r="K739" s="45"/>
      <c r="L739" s="45"/>
      <c r="M739" s="45"/>
      <c r="N739" s="46"/>
      <c r="O739" s="48"/>
      <c r="P739" s="47">
        <f>O739*(1+N739)</f>
        <v>0</v>
      </c>
      <c r="Q739" s="47">
        <f>SUM(G739:G739)*O739</f>
        <v>0</v>
      </c>
      <c r="R739" s="47">
        <f>SUM(G739:G739)*P739</f>
        <v>0</v>
      </c>
      <c r="S739" s="47"/>
      <c r="T739" s="46"/>
      <c r="U739" s="46"/>
      <c r="V739" s="46"/>
    </row>
    <row r="740" spans="1:22" ht="25.5" x14ac:dyDescent="0.25">
      <c r="A740" s="52">
        <v>119</v>
      </c>
      <c r="B740" s="58" t="s">
        <v>507</v>
      </c>
      <c r="C740" s="57">
        <v>2</v>
      </c>
      <c r="D740" s="53"/>
      <c r="E740" s="53" t="s">
        <v>507</v>
      </c>
      <c r="F740" s="53" t="s">
        <v>509</v>
      </c>
      <c r="G740" s="44">
        <v>20</v>
      </c>
      <c r="H740" s="44">
        <v>5</v>
      </c>
      <c r="I740" s="45"/>
      <c r="J740" s="45"/>
      <c r="K740" s="45"/>
      <c r="L740" s="45"/>
      <c r="M740" s="45"/>
      <c r="N740" s="46"/>
      <c r="O740" s="48"/>
      <c r="P740" s="47">
        <f>O740*(1+N740)</f>
        <v>0</v>
      </c>
      <c r="Q740" s="47">
        <f>SUM(G740:G740)*O740</f>
        <v>0</v>
      </c>
      <c r="R740" s="47">
        <f>SUM(G740:G740)*P740</f>
        <v>0</v>
      </c>
      <c r="S740" s="47"/>
      <c r="T740" s="46"/>
      <c r="U740" s="46"/>
      <c r="V740" s="46"/>
    </row>
    <row r="741" spans="1:22" ht="25.5" x14ac:dyDescent="0.25">
      <c r="A741" s="52">
        <v>119</v>
      </c>
      <c r="B741" s="58" t="s">
        <v>507</v>
      </c>
      <c r="C741" s="57">
        <v>3</v>
      </c>
      <c r="D741" s="53"/>
      <c r="E741" s="53" t="s">
        <v>507</v>
      </c>
      <c r="F741" s="53" t="s">
        <v>510</v>
      </c>
      <c r="G741" s="44">
        <v>20</v>
      </c>
      <c r="H741" s="44">
        <v>5</v>
      </c>
      <c r="I741" s="45"/>
      <c r="J741" s="45"/>
      <c r="K741" s="45"/>
      <c r="L741" s="45"/>
      <c r="M741" s="45"/>
      <c r="N741" s="46"/>
      <c r="O741" s="48"/>
      <c r="P741" s="47"/>
      <c r="Q741" s="50"/>
      <c r="R741" s="50"/>
      <c r="S741" s="47"/>
      <c r="T741" s="46"/>
      <c r="U741" s="46"/>
      <c r="V741" s="46"/>
    </row>
    <row r="742" spans="1:22" ht="25.5" x14ac:dyDescent="0.25">
      <c r="A742" s="52">
        <v>119</v>
      </c>
      <c r="B742" s="58" t="s">
        <v>507</v>
      </c>
      <c r="C742" s="57">
        <v>4</v>
      </c>
      <c r="D742" s="53"/>
      <c r="E742" s="53" t="s">
        <v>507</v>
      </c>
      <c r="F742" s="53" t="s">
        <v>511</v>
      </c>
      <c r="G742" s="44">
        <v>20</v>
      </c>
      <c r="H742" s="44">
        <v>5</v>
      </c>
      <c r="I742" s="45"/>
      <c r="J742" s="45"/>
      <c r="K742" s="45"/>
      <c r="L742" s="45"/>
      <c r="M742" s="45"/>
      <c r="N742" s="46"/>
      <c r="O742" s="48"/>
      <c r="P742" s="47"/>
      <c r="Q742" s="50"/>
      <c r="R742" s="50"/>
      <c r="S742" s="47"/>
      <c r="T742" s="46"/>
      <c r="U742" s="46"/>
      <c r="V742" s="46"/>
    </row>
    <row r="743" spans="1:22" ht="25.5" x14ac:dyDescent="0.25">
      <c r="A743" s="52">
        <v>119</v>
      </c>
      <c r="B743" s="58" t="s">
        <v>507</v>
      </c>
      <c r="C743" s="53"/>
      <c r="D743" s="53"/>
      <c r="E743" s="53" t="s">
        <v>38</v>
      </c>
      <c r="F743" s="53"/>
      <c r="G743" s="50"/>
      <c r="H743" s="50"/>
      <c r="I743" s="45"/>
      <c r="J743" s="45"/>
      <c r="K743" s="45"/>
      <c r="L743" s="45"/>
      <c r="M743" s="45"/>
      <c r="N743" s="46"/>
      <c r="O743" s="48"/>
      <c r="P743" s="47"/>
      <c r="Q743" s="50"/>
      <c r="R743" s="50"/>
      <c r="S743" s="47"/>
      <c r="T743" s="46"/>
      <c r="U743" s="46"/>
      <c r="V743" s="46"/>
    </row>
    <row r="744" spans="1:22" x14ac:dyDescent="0.25">
      <c r="A744" s="51"/>
      <c r="B744" s="51"/>
      <c r="C744" s="54"/>
      <c r="D744" s="54"/>
      <c r="E744" s="51"/>
      <c r="F744" s="51"/>
      <c r="G744" s="51"/>
      <c r="H744" s="51"/>
      <c r="I744" s="51"/>
      <c r="J744" s="51"/>
      <c r="K744" s="51"/>
      <c r="L744" s="51"/>
      <c r="M744" s="51"/>
      <c r="N744" s="51"/>
      <c r="O744" s="51"/>
      <c r="P744" s="51" t="s">
        <v>12</v>
      </c>
      <c r="Q744" s="49">
        <f>SUM(Q739:Q741)</f>
        <v>0</v>
      </c>
      <c r="R744" s="49">
        <f>SUM(R739:R741)</f>
        <v>0</v>
      </c>
    </row>
    <row r="745" spans="1:22" x14ac:dyDescent="0.25">
      <c r="C745" s="55"/>
      <c r="D745" s="55"/>
      <c r="E745" s="56"/>
      <c r="F745" s="43"/>
    </row>
    <row r="746" spans="1:22" ht="25.5" x14ac:dyDescent="0.25">
      <c r="A746" s="52">
        <v>120</v>
      </c>
      <c r="B746" s="58" t="s">
        <v>512</v>
      </c>
      <c r="C746" s="57">
        <v>1</v>
      </c>
      <c r="D746" s="53"/>
      <c r="E746" s="53" t="s">
        <v>512</v>
      </c>
      <c r="F746" s="53" t="s">
        <v>513</v>
      </c>
      <c r="G746" s="44">
        <v>3</v>
      </c>
      <c r="H746" s="44"/>
      <c r="I746" s="45"/>
      <c r="J746" s="45"/>
      <c r="K746" s="45"/>
      <c r="L746" s="45"/>
      <c r="M746" s="45"/>
      <c r="N746" s="46"/>
      <c r="O746" s="48"/>
      <c r="P746" s="47">
        <f>O746*(1+N746)</f>
        <v>0</v>
      </c>
      <c r="Q746" s="47">
        <f>SUM(G746:G746)*O746</f>
        <v>0</v>
      </c>
      <c r="R746" s="47">
        <f>SUM(G746:G746)*P746</f>
        <v>0</v>
      </c>
      <c r="S746" s="47"/>
      <c r="T746" s="46"/>
      <c r="U746" s="46"/>
      <c r="V746" s="46"/>
    </row>
    <row r="747" spans="1:22" ht="25.5" x14ac:dyDescent="0.25">
      <c r="A747" s="52">
        <v>120</v>
      </c>
      <c r="B747" s="58" t="s">
        <v>512</v>
      </c>
      <c r="C747" s="57">
        <v>2</v>
      </c>
      <c r="D747" s="53"/>
      <c r="E747" s="53" t="s">
        <v>512</v>
      </c>
      <c r="F747" s="53" t="s">
        <v>514</v>
      </c>
      <c r="G747" s="44">
        <v>100</v>
      </c>
      <c r="H747" s="44"/>
      <c r="I747" s="45"/>
      <c r="J747" s="45"/>
      <c r="K747" s="45"/>
      <c r="L747" s="45"/>
      <c r="M747" s="45"/>
      <c r="N747" s="46"/>
      <c r="O747" s="48"/>
      <c r="P747" s="47">
        <f>O747*(1+N747)</f>
        <v>0</v>
      </c>
      <c r="Q747" s="47">
        <f>SUM(G747:G747)*O747</f>
        <v>0</v>
      </c>
      <c r="R747" s="47">
        <f>SUM(G747:G747)*P747</f>
        <v>0</v>
      </c>
      <c r="S747" s="47"/>
      <c r="T747" s="46"/>
      <c r="U747" s="46"/>
      <c r="V747" s="46"/>
    </row>
    <row r="748" spans="1:22" ht="25.5" x14ac:dyDescent="0.25">
      <c r="A748" s="52">
        <v>120</v>
      </c>
      <c r="B748" s="58" t="s">
        <v>512</v>
      </c>
      <c r="C748" s="57">
        <v>3</v>
      </c>
      <c r="D748" s="53"/>
      <c r="E748" s="53" t="s">
        <v>512</v>
      </c>
      <c r="F748" s="53" t="s">
        <v>515</v>
      </c>
      <c r="G748" s="44">
        <v>3</v>
      </c>
      <c r="H748" s="44"/>
      <c r="I748" s="45"/>
      <c r="J748" s="45"/>
      <c r="K748" s="45"/>
      <c r="L748" s="45"/>
      <c r="M748" s="45"/>
      <c r="N748" s="46"/>
      <c r="O748" s="48"/>
      <c r="P748" s="47">
        <f>O748*(1+N748)</f>
        <v>0</v>
      </c>
      <c r="Q748" s="47">
        <f>SUM(G748:G748)*O748</f>
        <v>0</v>
      </c>
      <c r="R748" s="47">
        <f>SUM(G748:G748)*P748</f>
        <v>0</v>
      </c>
      <c r="S748" s="47"/>
      <c r="T748" s="46"/>
      <c r="U748" s="46"/>
      <c r="V748" s="46"/>
    </row>
    <row r="749" spans="1:22" ht="38.25" x14ac:dyDescent="0.25">
      <c r="A749" s="52">
        <v>120</v>
      </c>
      <c r="B749" s="58" t="s">
        <v>512</v>
      </c>
      <c r="C749" s="57">
        <v>4</v>
      </c>
      <c r="D749" s="53"/>
      <c r="E749" s="53" t="s">
        <v>512</v>
      </c>
      <c r="F749" s="53" t="s">
        <v>516</v>
      </c>
      <c r="G749" s="44">
        <v>3</v>
      </c>
      <c r="H749" s="44"/>
      <c r="I749" s="45"/>
      <c r="J749" s="45"/>
      <c r="K749" s="45"/>
      <c r="L749" s="45"/>
      <c r="M749" s="45"/>
      <c r="N749" s="46"/>
      <c r="O749" s="48"/>
      <c r="P749" s="47">
        <f t="shared" ref="P749:P753" si="196">O749*(1+N749)</f>
        <v>0</v>
      </c>
      <c r="Q749" s="47">
        <f t="shared" ref="Q749:Q753" si="197">SUM(G749:G749)*O749</f>
        <v>0</v>
      </c>
      <c r="R749" s="47">
        <f t="shared" ref="R749:R753" si="198">SUM(G749:G749)*P749</f>
        <v>0</v>
      </c>
      <c r="S749" s="47"/>
      <c r="T749" s="46"/>
      <c r="U749" s="46"/>
      <c r="V749" s="46"/>
    </row>
    <row r="750" spans="1:22" ht="25.5" x14ac:dyDescent="0.25">
      <c r="A750" s="52">
        <v>120</v>
      </c>
      <c r="B750" s="58" t="s">
        <v>512</v>
      </c>
      <c r="C750" s="57">
        <v>5</v>
      </c>
      <c r="D750" s="53"/>
      <c r="E750" s="53" t="s">
        <v>512</v>
      </c>
      <c r="F750" s="53" t="s">
        <v>517</v>
      </c>
      <c r="G750" s="44">
        <v>5</v>
      </c>
      <c r="H750" s="44"/>
      <c r="I750" s="45"/>
      <c r="J750" s="45"/>
      <c r="K750" s="45"/>
      <c r="L750" s="45"/>
      <c r="M750" s="45"/>
      <c r="N750" s="46"/>
      <c r="O750" s="48"/>
      <c r="P750" s="47">
        <f t="shared" si="196"/>
        <v>0</v>
      </c>
      <c r="Q750" s="47">
        <f t="shared" si="197"/>
        <v>0</v>
      </c>
      <c r="R750" s="47">
        <f t="shared" si="198"/>
        <v>0</v>
      </c>
      <c r="S750" s="47"/>
      <c r="T750" s="46"/>
      <c r="U750" s="46"/>
      <c r="V750" s="46"/>
    </row>
    <row r="751" spans="1:22" ht="25.5" x14ac:dyDescent="0.25">
      <c r="A751" s="52">
        <v>120</v>
      </c>
      <c r="B751" s="58" t="s">
        <v>512</v>
      </c>
      <c r="C751" s="57">
        <v>6</v>
      </c>
      <c r="D751" s="53"/>
      <c r="E751" s="53" t="s">
        <v>512</v>
      </c>
      <c r="F751" s="53" t="s">
        <v>518</v>
      </c>
      <c r="G751" s="44">
        <v>1</v>
      </c>
      <c r="H751" s="44"/>
      <c r="I751" s="45"/>
      <c r="J751" s="45"/>
      <c r="K751" s="45"/>
      <c r="L751" s="45"/>
      <c r="M751" s="45"/>
      <c r="N751" s="46"/>
      <c r="O751" s="48"/>
      <c r="P751" s="47">
        <f t="shared" si="196"/>
        <v>0</v>
      </c>
      <c r="Q751" s="47">
        <f t="shared" si="197"/>
        <v>0</v>
      </c>
      <c r="R751" s="47">
        <f t="shared" si="198"/>
        <v>0</v>
      </c>
      <c r="S751" s="47"/>
      <c r="T751" s="46"/>
      <c r="U751" s="46"/>
      <c r="V751" s="46"/>
    </row>
    <row r="752" spans="1:22" ht="25.5" x14ac:dyDescent="0.25">
      <c r="A752" s="52">
        <v>120</v>
      </c>
      <c r="B752" s="58" t="s">
        <v>512</v>
      </c>
      <c r="C752" s="57">
        <v>7</v>
      </c>
      <c r="D752" s="53"/>
      <c r="E752" s="53" t="s">
        <v>512</v>
      </c>
      <c r="F752" s="53" t="s">
        <v>519</v>
      </c>
      <c r="G752" s="44">
        <v>30</v>
      </c>
      <c r="H752" s="44"/>
      <c r="I752" s="45"/>
      <c r="J752" s="45"/>
      <c r="K752" s="45"/>
      <c r="L752" s="45"/>
      <c r="M752" s="45"/>
      <c r="N752" s="46"/>
      <c r="O752" s="48"/>
      <c r="P752" s="47">
        <f t="shared" si="196"/>
        <v>0</v>
      </c>
      <c r="Q752" s="47">
        <f t="shared" si="197"/>
        <v>0</v>
      </c>
      <c r="R752" s="47">
        <f t="shared" si="198"/>
        <v>0</v>
      </c>
      <c r="S752" s="47"/>
      <c r="T752" s="46"/>
      <c r="U752" s="46"/>
      <c r="V752" s="46"/>
    </row>
    <row r="753" spans="1:22" ht="25.5" x14ac:dyDescent="0.25">
      <c r="A753" s="52">
        <v>120</v>
      </c>
      <c r="B753" s="58" t="s">
        <v>512</v>
      </c>
      <c r="C753" s="57">
        <v>8</v>
      </c>
      <c r="D753" s="53"/>
      <c r="E753" s="53" t="s">
        <v>512</v>
      </c>
      <c r="F753" s="53" t="s">
        <v>520</v>
      </c>
      <c r="G753" s="44">
        <v>30</v>
      </c>
      <c r="H753" s="44"/>
      <c r="I753" s="45"/>
      <c r="J753" s="45"/>
      <c r="K753" s="45"/>
      <c r="L753" s="45"/>
      <c r="M753" s="45"/>
      <c r="N753" s="46"/>
      <c r="O753" s="48"/>
      <c r="P753" s="47">
        <f t="shared" si="196"/>
        <v>0</v>
      </c>
      <c r="Q753" s="47">
        <f t="shared" si="197"/>
        <v>0</v>
      </c>
      <c r="R753" s="47">
        <f t="shared" si="198"/>
        <v>0</v>
      </c>
      <c r="S753" s="47"/>
      <c r="T753" s="46"/>
      <c r="U753" s="46"/>
      <c r="V753" s="46"/>
    </row>
    <row r="754" spans="1:22" ht="25.5" x14ac:dyDescent="0.25">
      <c r="A754" s="52">
        <v>120</v>
      </c>
      <c r="B754" s="58" t="s">
        <v>512</v>
      </c>
      <c r="C754" s="53"/>
      <c r="D754" s="53"/>
      <c r="E754" s="53" t="s">
        <v>38</v>
      </c>
      <c r="F754" s="53"/>
      <c r="G754" s="50"/>
      <c r="H754" s="50"/>
      <c r="I754" s="45"/>
      <c r="J754" s="45"/>
      <c r="K754" s="45"/>
      <c r="L754" s="45"/>
      <c r="M754" s="45"/>
      <c r="N754" s="46"/>
      <c r="O754" s="48"/>
      <c r="P754" s="47"/>
      <c r="Q754" s="50"/>
      <c r="R754" s="50"/>
      <c r="S754" s="47"/>
      <c r="T754" s="46"/>
      <c r="U754" s="46"/>
      <c r="V754" s="46"/>
    </row>
    <row r="755" spans="1:22" x14ac:dyDescent="0.25">
      <c r="A755" s="51"/>
      <c r="B755" s="51"/>
      <c r="C755" s="54"/>
      <c r="D755" s="54"/>
      <c r="E755" s="51"/>
      <c r="F755" s="51"/>
      <c r="G755" s="51"/>
      <c r="H755" s="51"/>
      <c r="I755" s="51"/>
      <c r="J755" s="51"/>
      <c r="K755" s="51"/>
      <c r="L755" s="51"/>
      <c r="M755" s="51"/>
      <c r="N755" s="51"/>
      <c r="O755" s="51"/>
      <c r="P755" s="51" t="s">
        <v>12</v>
      </c>
      <c r="Q755" s="49">
        <f>SUM(Q746:Q753)</f>
        <v>0</v>
      </c>
      <c r="R755" s="49">
        <f>SUM(R746:R753)</f>
        <v>0</v>
      </c>
    </row>
    <row r="756" spans="1:22" x14ac:dyDescent="0.25">
      <c r="C756" s="55"/>
      <c r="D756" s="55"/>
      <c r="E756" s="56"/>
      <c r="F756" s="43"/>
    </row>
    <row r="757" spans="1:22" ht="38.25" x14ac:dyDescent="0.25">
      <c r="A757" s="52">
        <v>121</v>
      </c>
      <c r="B757" s="58" t="s">
        <v>782</v>
      </c>
      <c r="C757" s="35">
        <v>1</v>
      </c>
      <c r="D757" s="35"/>
      <c r="E757" s="53" t="s">
        <v>521</v>
      </c>
      <c r="F757" s="53" t="s">
        <v>522</v>
      </c>
      <c r="G757" s="44">
        <v>15</v>
      </c>
      <c r="H757" s="44"/>
      <c r="I757" s="45"/>
      <c r="J757" s="45"/>
      <c r="K757" s="45"/>
      <c r="L757" s="45"/>
      <c r="M757" s="45"/>
      <c r="N757" s="46"/>
      <c r="O757" s="48"/>
      <c r="P757" s="47">
        <f>O757*(1+N757)</f>
        <v>0</v>
      </c>
      <c r="Q757" s="47">
        <f>SUM(G757:G757)*O757</f>
        <v>0</v>
      </c>
      <c r="R757" s="47">
        <f>SUM(G757:G757)*P757</f>
        <v>0</v>
      </c>
      <c r="S757" s="47"/>
      <c r="T757" s="46"/>
      <c r="U757" s="46"/>
      <c r="V757" s="46"/>
    </row>
    <row r="758" spans="1:22" ht="25.5" x14ac:dyDescent="0.25">
      <c r="A758" s="52">
        <v>121</v>
      </c>
      <c r="B758" s="58" t="s">
        <v>782</v>
      </c>
      <c r="C758" s="35"/>
      <c r="D758" s="35"/>
      <c r="E758" s="53" t="s">
        <v>38</v>
      </c>
      <c r="F758" s="7"/>
      <c r="G758" s="50"/>
      <c r="H758" s="50"/>
      <c r="I758" s="45"/>
      <c r="J758" s="45"/>
      <c r="K758" s="45"/>
      <c r="L758" s="45"/>
      <c r="M758" s="45"/>
      <c r="N758" s="46"/>
      <c r="O758" s="48"/>
      <c r="P758" s="47"/>
      <c r="Q758" s="50"/>
      <c r="R758" s="50"/>
      <c r="S758" s="47"/>
      <c r="T758" s="46"/>
      <c r="U758" s="46"/>
      <c r="V758" s="46"/>
    </row>
    <row r="759" spans="1:22" x14ac:dyDescent="0.25">
      <c r="A759" s="51"/>
      <c r="B759" s="51"/>
      <c r="C759" s="54"/>
      <c r="D759" s="54"/>
      <c r="E759" s="51"/>
      <c r="F759" s="51"/>
      <c r="G759" s="51"/>
      <c r="H759" s="51"/>
      <c r="I759" s="51"/>
      <c r="J759" s="51"/>
      <c r="K759" s="51"/>
      <c r="L759" s="51"/>
      <c r="M759" s="51"/>
      <c r="N759" s="51"/>
      <c r="O759" s="51"/>
      <c r="P759" s="51" t="s">
        <v>12</v>
      </c>
      <c r="Q759" s="49">
        <f>SUM(Q757:Q757)</f>
        <v>0</v>
      </c>
      <c r="R759" s="49">
        <f>SUM(R757:R757)</f>
        <v>0</v>
      </c>
    </row>
    <row r="760" spans="1:22" x14ac:dyDescent="0.25">
      <c r="C760" s="55"/>
      <c r="D760" s="55"/>
      <c r="E760" s="56"/>
      <c r="F760" s="43"/>
    </row>
    <row r="761" spans="1:22" ht="63.75" x14ac:dyDescent="0.25">
      <c r="A761" s="52">
        <v>122</v>
      </c>
      <c r="B761" s="58" t="s">
        <v>665</v>
      </c>
      <c r="C761" s="35">
        <v>1</v>
      </c>
      <c r="D761" s="35"/>
      <c r="E761" s="53" t="s">
        <v>524</v>
      </c>
      <c r="F761" s="53" t="s">
        <v>525</v>
      </c>
      <c r="G761" s="44">
        <v>800</v>
      </c>
      <c r="H761" s="44">
        <v>300</v>
      </c>
      <c r="I761" s="45"/>
      <c r="J761" s="45"/>
      <c r="K761" s="45"/>
      <c r="L761" s="45"/>
      <c r="M761" s="45"/>
      <c r="N761" s="46"/>
      <c r="O761" s="48"/>
      <c r="P761" s="47">
        <f>O761*(1+N761)</f>
        <v>0</v>
      </c>
      <c r="Q761" s="47">
        <f>SUM(G761:G761)*O761</f>
        <v>0</v>
      </c>
      <c r="R761" s="47">
        <f>SUM(G761:G761)*P761</f>
        <v>0</v>
      </c>
      <c r="S761" s="47"/>
      <c r="T761" s="46"/>
      <c r="U761" s="46"/>
      <c r="V761" s="46"/>
    </row>
    <row r="762" spans="1:22" ht="63.75" x14ac:dyDescent="0.25">
      <c r="A762" s="52">
        <v>122</v>
      </c>
      <c r="B762" s="58" t="s">
        <v>665</v>
      </c>
      <c r="C762" s="35">
        <v>2</v>
      </c>
      <c r="D762" s="35"/>
      <c r="E762" s="53" t="s">
        <v>526</v>
      </c>
      <c r="F762" s="53" t="s">
        <v>527</v>
      </c>
      <c r="G762" s="44">
        <v>800</v>
      </c>
      <c r="H762" s="44">
        <v>300</v>
      </c>
      <c r="I762" s="45"/>
      <c r="J762" s="45"/>
      <c r="K762" s="45"/>
      <c r="L762" s="45"/>
      <c r="M762" s="45"/>
      <c r="N762" s="46"/>
      <c r="O762" s="48"/>
      <c r="P762" s="47">
        <f>O762*(1+N762)</f>
        <v>0</v>
      </c>
      <c r="Q762" s="47">
        <f>SUM(G762:G762)*O762</f>
        <v>0</v>
      </c>
      <c r="R762" s="47">
        <f>SUM(G762:G762)*P762</f>
        <v>0</v>
      </c>
      <c r="S762" s="47"/>
      <c r="T762" s="46"/>
      <c r="U762" s="46"/>
      <c r="V762" s="46"/>
    </row>
    <row r="763" spans="1:22" ht="63.75" x14ac:dyDescent="0.25">
      <c r="A763" s="52">
        <v>122</v>
      </c>
      <c r="B763" s="58" t="s">
        <v>665</v>
      </c>
      <c r="C763" s="35">
        <v>3</v>
      </c>
      <c r="D763" s="35"/>
      <c r="E763" s="53" t="s">
        <v>528</v>
      </c>
      <c r="F763" s="53" t="s">
        <v>529</v>
      </c>
      <c r="G763" s="44">
        <v>800</v>
      </c>
      <c r="H763" s="44">
        <v>300</v>
      </c>
      <c r="I763" s="45"/>
      <c r="J763" s="45"/>
      <c r="K763" s="45"/>
      <c r="L763" s="45"/>
      <c r="M763" s="45"/>
      <c r="N763" s="46"/>
      <c r="O763" s="48"/>
      <c r="P763" s="47">
        <f>O763*(1+N763)</f>
        <v>0</v>
      </c>
      <c r="Q763" s="47">
        <f>SUM(G763:G763)*O763</f>
        <v>0</v>
      </c>
      <c r="R763" s="47">
        <f>SUM(G763:G763)*P763</f>
        <v>0</v>
      </c>
      <c r="S763" s="47"/>
      <c r="T763" s="46"/>
      <c r="U763" s="46"/>
      <c r="V763" s="46"/>
    </row>
    <row r="764" spans="1:22" ht="63.75" x14ac:dyDescent="0.25">
      <c r="A764" s="52">
        <v>122</v>
      </c>
      <c r="B764" s="58" t="s">
        <v>665</v>
      </c>
      <c r="C764" s="35">
        <v>4</v>
      </c>
      <c r="D764" s="35"/>
      <c r="E764" s="53" t="s">
        <v>530</v>
      </c>
      <c r="F764" s="53" t="s">
        <v>531</v>
      </c>
      <c r="G764" s="44">
        <v>800</v>
      </c>
      <c r="H764" s="44">
        <v>300</v>
      </c>
      <c r="I764" s="45"/>
      <c r="J764" s="45"/>
      <c r="K764" s="45"/>
      <c r="L764" s="45"/>
      <c r="M764" s="45"/>
      <c r="N764" s="46"/>
      <c r="O764" s="48"/>
      <c r="P764" s="47"/>
      <c r="Q764" s="50"/>
      <c r="R764" s="50"/>
      <c r="S764" s="47"/>
      <c r="T764" s="46"/>
      <c r="U764" s="46"/>
      <c r="V764" s="46"/>
    </row>
    <row r="765" spans="1:22" ht="63.75" x14ac:dyDescent="0.25">
      <c r="A765" s="52">
        <v>122</v>
      </c>
      <c r="B765" s="58" t="s">
        <v>665</v>
      </c>
      <c r="C765" s="35"/>
      <c r="D765" s="35"/>
      <c r="E765" s="53" t="s">
        <v>38</v>
      </c>
      <c r="F765" s="7"/>
      <c r="G765" s="50"/>
      <c r="H765" s="50"/>
      <c r="I765" s="45"/>
      <c r="J765" s="45"/>
      <c r="K765" s="45"/>
      <c r="L765" s="45"/>
      <c r="M765" s="45"/>
      <c r="N765" s="46"/>
      <c r="O765" s="48"/>
      <c r="P765" s="47"/>
      <c r="Q765" s="50"/>
      <c r="R765" s="50"/>
      <c r="S765" s="47"/>
      <c r="T765" s="46"/>
      <c r="U765" s="46"/>
      <c r="V765" s="46"/>
    </row>
    <row r="766" spans="1:22" x14ac:dyDescent="0.25">
      <c r="A766" s="51"/>
      <c r="B766" s="51"/>
      <c r="C766" s="54"/>
      <c r="D766" s="54"/>
      <c r="E766" s="51"/>
      <c r="F766" s="51"/>
      <c r="G766" s="51"/>
      <c r="H766" s="51"/>
      <c r="I766" s="51"/>
      <c r="J766" s="51"/>
      <c r="K766" s="51"/>
      <c r="L766" s="51"/>
      <c r="M766" s="51"/>
      <c r="N766" s="51"/>
      <c r="O766" s="51"/>
      <c r="P766" s="51" t="s">
        <v>12</v>
      </c>
      <c r="Q766" s="49">
        <f>SUM(Q761:Q763)</f>
        <v>0</v>
      </c>
      <c r="R766" s="49">
        <f>SUM(R761:R763)</f>
        <v>0</v>
      </c>
    </row>
    <row r="767" spans="1:22" x14ac:dyDescent="0.25">
      <c r="C767" s="55"/>
      <c r="D767" s="55"/>
      <c r="E767" s="56"/>
      <c r="F767" s="43"/>
      <c r="G767" s="44"/>
      <c r="H767" s="65"/>
    </row>
    <row r="768" spans="1:22" ht="38.25" x14ac:dyDescent="0.25">
      <c r="A768" s="52">
        <v>123</v>
      </c>
      <c r="B768" s="58" t="s">
        <v>666</v>
      </c>
      <c r="C768" s="35">
        <v>1</v>
      </c>
      <c r="D768" s="35"/>
      <c r="E768" s="53" t="s">
        <v>523</v>
      </c>
      <c r="F768" s="53" t="s">
        <v>532</v>
      </c>
      <c r="G768" s="44">
        <v>4</v>
      </c>
      <c r="H768" s="44">
        <v>1</v>
      </c>
      <c r="I768" s="45"/>
      <c r="J768" s="45"/>
      <c r="K768" s="45"/>
      <c r="L768" s="45"/>
      <c r="M768" s="45"/>
      <c r="N768" s="46"/>
      <c r="O768" s="48"/>
      <c r="P768" s="47">
        <f>O768*(1+N768)</f>
        <v>0</v>
      </c>
      <c r="Q768" s="47">
        <f>SUM(G768:G768)*O768</f>
        <v>0</v>
      </c>
      <c r="R768" s="47">
        <f>SUM(G768:G768)*P768</f>
        <v>0</v>
      </c>
      <c r="S768" s="47"/>
      <c r="T768" s="46"/>
      <c r="U768" s="46"/>
      <c r="V768" s="46"/>
    </row>
    <row r="769" spans="1:22" ht="38.25" x14ac:dyDescent="0.25">
      <c r="A769" s="52">
        <v>123</v>
      </c>
      <c r="B769" s="58" t="s">
        <v>666</v>
      </c>
      <c r="C769" s="35">
        <v>2</v>
      </c>
      <c r="D769" s="35"/>
      <c r="E769" s="53" t="s">
        <v>523</v>
      </c>
      <c r="F769" s="53" t="s">
        <v>533</v>
      </c>
      <c r="G769" s="44">
        <v>10</v>
      </c>
      <c r="H769" s="44">
        <v>5</v>
      </c>
      <c r="I769" s="45"/>
      <c r="J769" s="45"/>
      <c r="K769" s="45"/>
      <c r="L769" s="45"/>
      <c r="M769" s="45"/>
      <c r="N769" s="46"/>
      <c r="O769" s="48"/>
      <c r="P769" s="47">
        <f>O769*(1+N769)</f>
        <v>0</v>
      </c>
      <c r="Q769" s="47">
        <f>SUM(G769:G769)*O769</f>
        <v>0</v>
      </c>
      <c r="R769" s="47">
        <f>SUM(G769:G769)*P769</f>
        <v>0</v>
      </c>
      <c r="S769" s="47"/>
      <c r="T769" s="46"/>
      <c r="U769" s="46"/>
      <c r="V769" s="46"/>
    </row>
    <row r="770" spans="1:22" ht="38.25" x14ac:dyDescent="0.25">
      <c r="A770" s="52">
        <v>123</v>
      </c>
      <c r="B770" s="58" t="s">
        <v>666</v>
      </c>
      <c r="C770" s="35">
        <v>3</v>
      </c>
      <c r="D770" s="35"/>
      <c r="E770" s="53" t="s">
        <v>523</v>
      </c>
      <c r="F770" s="53" t="s">
        <v>534</v>
      </c>
      <c r="G770" s="44">
        <v>20</v>
      </c>
      <c r="H770" s="44">
        <v>5</v>
      </c>
      <c r="I770" s="45"/>
      <c r="J770" s="45"/>
      <c r="K770" s="45"/>
      <c r="L770" s="45"/>
      <c r="M770" s="45"/>
      <c r="N770" s="46"/>
      <c r="O770" s="48"/>
      <c r="P770" s="47">
        <f>O770*(1+N770)</f>
        <v>0</v>
      </c>
      <c r="Q770" s="47">
        <f>SUM(G770:G770)*O770</f>
        <v>0</v>
      </c>
      <c r="R770" s="47">
        <f>SUM(G770:G770)*P770</f>
        <v>0</v>
      </c>
      <c r="S770" s="47"/>
      <c r="T770" s="46"/>
      <c r="U770" s="46"/>
      <c r="V770" s="46"/>
    </row>
    <row r="771" spans="1:22" ht="38.25" x14ac:dyDescent="0.25">
      <c r="A771" s="52">
        <v>123</v>
      </c>
      <c r="B771" s="58" t="s">
        <v>666</v>
      </c>
      <c r="C771" s="35">
        <v>4</v>
      </c>
      <c r="D771" s="35"/>
      <c r="E771" s="53" t="s">
        <v>523</v>
      </c>
      <c r="F771" s="53" t="s">
        <v>535</v>
      </c>
      <c r="G771" s="44">
        <v>20</v>
      </c>
      <c r="H771" s="44">
        <v>5</v>
      </c>
      <c r="I771" s="45"/>
      <c r="J771" s="45"/>
      <c r="K771" s="45"/>
      <c r="L771" s="45"/>
      <c r="M771" s="45"/>
      <c r="N771" s="46"/>
      <c r="O771" s="48"/>
      <c r="P771" s="47">
        <f>O771*(1+N771)</f>
        <v>0</v>
      </c>
      <c r="Q771" s="47">
        <f>SUM(G771:G771)*O771</f>
        <v>0</v>
      </c>
      <c r="R771" s="47">
        <f>SUM(G771:G771)*P771</f>
        <v>0</v>
      </c>
      <c r="S771" s="47"/>
      <c r="T771" s="46"/>
      <c r="U771" s="46"/>
      <c r="V771" s="46"/>
    </row>
    <row r="772" spans="1:22" ht="38.25" x14ac:dyDescent="0.25">
      <c r="A772" s="52">
        <v>123</v>
      </c>
      <c r="B772" s="58" t="s">
        <v>666</v>
      </c>
      <c r="C772" s="35"/>
      <c r="D772" s="35"/>
      <c r="E772" s="53" t="s">
        <v>38</v>
      </c>
      <c r="F772" s="7"/>
      <c r="G772" s="50"/>
      <c r="H772" s="50"/>
      <c r="I772" s="45"/>
      <c r="J772" s="45"/>
      <c r="K772" s="45"/>
      <c r="L772" s="45"/>
      <c r="M772" s="45"/>
      <c r="N772" s="46"/>
      <c r="O772" s="48"/>
      <c r="P772" s="47"/>
      <c r="Q772" s="50"/>
      <c r="R772" s="50"/>
      <c r="S772" s="47"/>
      <c r="T772" s="46"/>
      <c r="U772" s="46"/>
      <c r="V772" s="46"/>
    </row>
    <row r="773" spans="1:22" x14ac:dyDescent="0.25">
      <c r="A773" s="51"/>
      <c r="B773" s="51"/>
      <c r="C773" s="54"/>
      <c r="D773" s="54"/>
      <c r="E773" s="51"/>
      <c r="F773" s="51"/>
      <c r="G773" s="51"/>
      <c r="H773" s="51"/>
      <c r="I773" s="51"/>
      <c r="J773" s="51"/>
      <c r="K773" s="51"/>
      <c r="L773" s="51"/>
      <c r="M773" s="51"/>
      <c r="N773" s="51"/>
      <c r="O773" s="51"/>
      <c r="P773" s="51" t="s">
        <v>12</v>
      </c>
      <c r="Q773" s="49">
        <f>SUM(Q768:Q771)</f>
        <v>0</v>
      </c>
      <c r="R773" s="49">
        <f>SUM(R768:R771)</f>
        <v>0</v>
      </c>
    </row>
    <row r="774" spans="1:22" x14ac:dyDescent="0.25">
      <c r="C774" s="55"/>
      <c r="D774" s="55"/>
      <c r="E774" s="56"/>
      <c r="F774" s="43"/>
    </row>
    <row r="775" spans="1:22" ht="25.5" x14ac:dyDescent="0.25">
      <c r="A775" s="52">
        <v>124</v>
      </c>
      <c r="B775" s="58" t="s">
        <v>536</v>
      </c>
      <c r="C775" s="35">
        <v>1</v>
      </c>
      <c r="D775" s="35"/>
      <c r="E775" s="53" t="s">
        <v>536</v>
      </c>
      <c r="F775" s="53" t="s">
        <v>537</v>
      </c>
      <c r="G775" s="44">
        <v>5</v>
      </c>
      <c r="H775" s="44"/>
      <c r="I775" s="45"/>
      <c r="J775" s="45"/>
      <c r="K775" s="45"/>
      <c r="L775" s="45"/>
      <c r="M775" s="45"/>
      <c r="N775" s="46"/>
      <c r="O775" s="48"/>
      <c r="P775" s="47">
        <f>O775*(1+N775)</f>
        <v>0</v>
      </c>
      <c r="Q775" s="47">
        <f>SUM(G775:G775)*O775</f>
        <v>0</v>
      </c>
      <c r="R775" s="47">
        <f>SUM(G775:G775)*P775</f>
        <v>0</v>
      </c>
      <c r="S775" s="47"/>
      <c r="T775" s="46"/>
      <c r="U775" s="46"/>
      <c r="V775" s="46"/>
    </row>
    <row r="776" spans="1:22" ht="25.5" x14ac:dyDescent="0.25">
      <c r="A776" s="52">
        <v>124</v>
      </c>
      <c r="B776" s="58" t="s">
        <v>536</v>
      </c>
      <c r="C776" s="35"/>
      <c r="D776" s="35"/>
      <c r="E776" s="53" t="s">
        <v>38</v>
      </c>
      <c r="F776" s="7"/>
      <c r="G776" s="50"/>
      <c r="H776" s="50"/>
      <c r="I776" s="45"/>
      <c r="J776" s="45"/>
      <c r="K776" s="45"/>
      <c r="L776" s="45"/>
      <c r="M776" s="45"/>
      <c r="N776" s="46"/>
      <c r="O776" s="48"/>
      <c r="P776" s="47"/>
      <c r="Q776" s="50"/>
      <c r="R776" s="50"/>
      <c r="S776" s="47"/>
      <c r="T776" s="46"/>
      <c r="U776" s="46"/>
      <c r="V776" s="46"/>
    </row>
    <row r="777" spans="1:22" x14ac:dyDescent="0.25">
      <c r="A777" s="51"/>
      <c r="B777" s="51"/>
      <c r="C777" s="54"/>
      <c r="D777" s="54"/>
      <c r="E777" s="51"/>
      <c r="F777" s="51"/>
      <c r="G777" s="51"/>
      <c r="H777" s="51"/>
      <c r="I777" s="51"/>
      <c r="J777" s="51"/>
      <c r="K777" s="51"/>
      <c r="L777" s="51"/>
      <c r="M777" s="51"/>
      <c r="N777" s="51"/>
      <c r="O777" s="51"/>
      <c r="P777" s="51" t="s">
        <v>12</v>
      </c>
      <c r="Q777" s="49">
        <f>SUM(Q775:Q775)</f>
        <v>0</v>
      </c>
      <c r="R777" s="49">
        <f>SUM(R775:R775)</f>
        <v>0</v>
      </c>
    </row>
    <row r="778" spans="1:22" x14ac:dyDescent="0.25">
      <c r="C778" s="55"/>
      <c r="D778" s="55"/>
      <c r="E778" s="56"/>
      <c r="F778" s="43"/>
    </row>
    <row r="779" spans="1:22" x14ac:dyDescent="0.25">
      <c r="A779" s="52">
        <v>125</v>
      </c>
      <c r="B779" s="58" t="s">
        <v>538</v>
      </c>
      <c r="C779" s="35">
        <v>1</v>
      </c>
      <c r="D779" s="35"/>
      <c r="E779" s="53" t="s">
        <v>538</v>
      </c>
      <c r="F779" s="53" t="s">
        <v>539</v>
      </c>
      <c r="G779" s="44">
        <v>10</v>
      </c>
      <c r="H779" s="44"/>
      <c r="I779" s="45"/>
      <c r="J779" s="45"/>
      <c r="K779" s="45"/>
      <c r="L779" s="45"/>
      <c r="M779" s="45"/>
      <c r="N779" s="46"/>
      <c r="O779" s="48"/>
      <c r="P779" s="47">
        <f>O779*(1+N779)</f>
        <v>0</v>
      </c>
      <c r="Q779" s="47">
        <f>SUM(G779:G779)*O779</f>
        <v>0</v>
      </c>
      <c r="R779" s="47">
        <f>SUM(G779:G779)*P779</f>
        <v>0</v>
      </c>
      <c r="S779" s="47"/>
      <c r="T779" s="46"/>
      <c r="U779" s="46"/>
      <c r="V779" s="46"/>
    </row>
    <row r="780" spans="1:22" ht="38.25" x14ac:dyDescent="0.25">
      <c r="A780" s="52">
        <v>125</v>
      </c>
      <c r="B780" s="58" t="s">
        <v>538</v>
      </c>
      <c r="C780" s="35">
        <v>2</v>
      </c>
      <c r="D780" s="35"/>
      <c r="E780" s="53" t="s">
        <v>540</v>
      </c>
      <c r="F780" s="53" t="s">
        <v>541</v>
      </c>
      <c r="G780" s="44">
        <v>10</v>
      </c>
      <c r="H780" s="44"/>
      <c r="I780" s="45"/>
      <c r="J780" s="45"/>
      <c r="K780" s="45"/>
      <c r="L780" s="45"/>
      <c r="M780" s="45"/>
      <c r="N780" s="46"/>
      <c r="O780" s="48"/>
      <c r="P780" s="47">
        <f>O780*(1+N780)</f>
        <v>0</v>
      </c>
      <c r="Q780" s="47">
        <f>SUM(G780:G780)*O780</f>
        <v>0</v>
      </c>
      <c r="R780" s="47">
        <f>SUM(G780:G780)*P780</f>
        <v>0</v>
      </c>
      <c r="S780" s="47"/>
      <c r="T780" s="46"/>
      <c r="U780" s="46"/>
      <c r="V780" s="46"/>
    </row>
    <row r="781" spans="1:22" ht="25.5" x14ac:dyDescent="0.25">
      <c r="A781" s="52">
        <v>125</v>
      </c>
      <c r="B781" s="58" t="s">
        <v>538</v>
      </c>
      <c r="C781" s="35"/>
      <c r="D781" s="35"/>
      <c r="E781" s="53" t="s">
        <v>38</v>
      </c>
      <c r="F781" s="7"/>
      <c r="G781" s="50"/>
      <c r="H781" s="50"/>
      <c r="I781" s="45"/>
      <c r="J781" s="45"/>
      <c r="K781" s="45"/>
      <c r="L781" s="45"/>
      <c r="M781" s="45"/>
      <c r="N781" s="46"/>
      <c r="O781" s="48"/>
      <c r="P781" s="47"/>
      <c r="Q781" s="50"/>
      <c r="R781" s="50"/>
      <c r="S781" s="47"/>
      <c r="T781" s="46"/>
      <c r="U781" s="46"/>
      <c r="V781" s="46"/>
    </row>
    <row r="782" spans="1:22" x14ac:dyDescent="0.25">
      <c r="A782" s="51"/>
      <c r="B782" s="51"/>
      <c r="C782" s="54"/>
      <c r="D782" s="54"/>
      <c r="E782" s="51"/>
      <c r="F782" s="51"/>
      <c r="G782" s="51"/>
      <c r="H782" s="51"/>
      <c r="I782" s="51"/>
      <c r="J782" s="51"/>
      <c r="K782" s="51"/>
      <c r="L782" s="51"/>
      <c r="M782" s="51"/>
      <c r="N782" s="51"/>
      <c r="O782" s="51"/>
      <c r="P782" s="51" t="s">
        <v>12</v>
      </c>
      <c r="Q782" s="49">
        <f>SUM(Q779:Q780)</f>
        <v>0</v>
      </c>
      <c r="R782" s="49">
        <f>SUM(R779:R780)</f>
        <v>0</v>
      </c>
    </row>
    <row r="783" spans="1:22" x14ac:dyDescent="0.25">
      <c r="C783" s="55"/>
      <c r="D783" s="55"/>
      <c r="E783" s="56"/>
      <c r="F783" s="43"/>
    </row>
    <row r="784" spans="1:22" ht="51" x14ac:dyDescent="0.25">
      <c r="A784" s="52">
        <v>126</v>
      </c>
      <c r="B784" s="58" t="s">
        <v>542</v>
      </c>
      <c r="C784" s="35">
        <v>1</v>
      </c>
      <c r="D784" s="35"/>
      <c r="E784" s="53" t="s">
        <v>542</v>
      </c>
      <c r="F784" s="53" t="s">
        <v>543</v>
      </c>
      <c r="G784" s="44">
        <v>40</v>
      </c>
      <c r="H784" s="44">
        <v>10</v>
      </c>
      <c r="I784" s="45"/>
      <c r="J784" s="45"/>
      <c r="K784" s="45"/>
      <c r="L784" s="45"/>
      <c r="M784" s="45"/>
      <c r="N784" s="46"/>
      <c r="O784" s="48"/>
      <c r="P784" s="47">
        <f>O784*(1+N784)</f>
        <v>0</v>
      </c>
      <c r="Q784" s="47">
        <f>SUM(G784:G784)*O784</f>
        <v>0</v>
      </c>
      <c r="R784" s="47">
        <f>SUM(G784:G784)*P784</f>
        <v>0</v>
      </c>
      <c r="S784" s="47"/>
      <c r="T784" s="46"/>
      <c r="U784" s="46"/>
      <c r="V784" s="46"/>
    </row>
    <row r="785" spans="1:22" ht="25.5" x14ac:dyDescent="0.25">
      <c r="A785" s="52">
        <v>126</v>
      </c>
      <c r="B785" s="58" t="s">
        <v>542</v>
      </c>
      <c r="C785" s="35">
        <v>2</v>
      </c>
      <c r="D785" s="35"/>
      <c r="E785" s="53" t="s">
        <v>542</v>
      </c>
      <c r="F785" s="53" t="s">
        <v>544</v>
      </c>
      <c r="G785" s="44">
        <v>2</v>
      </c>
      <c r="H785" s="44">
        <v>1</v>
      </c>
      <c r="I785" s="45"/>
      <c r="J785" s="45"/>
      <c r="K785" s="45"/>
      <c r="L785" s="45"/>
      <c r="M785" s="45"/>
      <c r="N785" s="46"/>
      <c r="O785" s="48"/>
      <c r="P785" s="47">
        <f>O785*(1+N785)</f>
        <v>0</v>
      </c>
      <c r="Q785" s="47">
        <f>SUM(G785:G785)*O785</f>
        <v>0</v>
      </c>
      <c r="R785" s="47">
        <f>SUM(G785:G785)*P785</f>
        <v>0</v>
      </c>
      <c r="S785" s="47"/>
      <c r="T785" s="46"/>
      <c r="U785" s="46"/>
      <c r="V785" s="46"/>
    </row>
    <row r="786" spans="1:22" ht="25.5" x14ac:dyDescent="0.25">
      <c r="A786" s="52">
        <v>126</v>
      </c>
      <c r="B786" s="58" t="s">
        <v>542</v>
      </c>
      <c r="C786" s="35">
        <v>3</v>
      </c>
      <c r="D786" s="35"/>
      <c r="E786" s="53" t="s">
        <v>542</v>
      </c>
      <c r="F786" s="53" t="s">
        <v>545</v>
      </c>
      <c r="G786" s="44">
        <v>40</v>
      </c>
      <c r="H786" s="44">
        <v>10</v>
      </c>
      <c r="I786" s="45"/>
      <c r="J786" s="45"/>
      <c r="K786" s="45"/>
      <c r="L786" s="45"/>
      <c r="M786" s="45"/>
      <c r="N786" s="46"/>
      <c r="O786" s="48"/>
      <c r="P786" s="47">
        <f>O786*(1+N786)</f>
        <v>0</v>
      </c>
      <c r="Q786" s="47">
        <f>SUM(G786:G786)*O786</f>
        <v>0</v>
      </c>
      <c r="R786" s="47">
        <f>SUM(G786:G786)*P786</f>
        <v>0</v>
      </c>
      <c r="S786" s="47"/>
      <c r="T786" s="46"/>
      <c r="U786" s="46"/>
      <c r="V786" s="46"/>
    </row>
    <row r="787" spans="1:22" ht="25.5" x14ac:dyDescent="0.25">
      <c r="A787" s="52">
        <v>126</v>
      </c>
      <c r="B787" s="58" t="s">
        <v>542</v>
      </c>
      <c r="C787" s="35"/>
      <c r="D787" s="35"/>
      <c r="E787" s="53" t="s">
        <v>38</v>
      </c>
      <c r="F787" s="7"/>
      <c r="G787" s="50"/>
      <c r="H787" s="50"/>
      <c r="I787" s="45"/>
      <c r="J787" s="45"/>
      <c r="K787" s="45"/>
      <c r="L787" s="45"/>
      <c r="M787" s="45"/>
      <c r="N787" s="46"/>
      <c r="O787" s="48"/>
      <c r="P787" s="47"/>
      <c r="Q787" s="50"/>
      <c r="R787" s="50"/>
      <c r="S787" s="47"/>
      <c r="T787" s="46"/>
      <c r="U787" s="46"/>
      <c r="V787" s="46"/>
    </row>
    <row r="788" spans="1:22" x14ac:dyDescent="0.25">
      <c r="A788" s="51"/>
      <c r="B788" s="51"/>
      <c r="C788" s="54"/>
      <c r="D788" s="54"/>
      <c r="E788" s="51"/>
      <c r="F788" s="51"/>
      <c r="G788" s="51"/>
      <c r="H788" s="51"/>
      <c r="I788" s="51"/>
      <c r="J788" s="51"/>
      <c r="K788" s="51"/>
      <c r="L788" s="51"/>
      <c r="M788" s="51"/>
      <c r="N788" s="51"/>
      <c r="O788" s="51"/>
      <c r="P788" s="51" t="s">
        <v>12</v>
      </c>
      <c r="Q788" s="49">
        <f>SUM(Q784:Q786)</f>
        <v>0</v>
      </c>
      <c r="R788" s="49">
        <f>SUM(R784:R786)</f>
        <v>0</v>
      </c>
    </row>
    <row r="789" spans="1:22" x14ac:dyDescent="0.25">
      <c r="C789" s="55"/>
      <c r="D789" s="55"/>
      <c r="E789" s="56"/>
      <c r="F789" s="43"/>
    </row>
    <row r="790" spans="1:22" ht="51" x14ac:dyDescent="0.25">
      <c r="A790" s="52">
        <v>127</v>
      </c>
      <c r="B790" s="58" t="s">
        <v>547</v>
      </c>
      <c r="C790" s="35">
        <v>1</v>
      </c>
      <c r="D790" s="35"/>
      <c r="E790" s="53" t="s">
        <v>546</v>
      </c>
      <c r="F790" s="53" t="s">
        <v>547</v>
      </c>
      <c r="G790" s="44">
        <v>40</v>
      </c>
      <c r="H790" s="44">
        <v>10</v>
      </c>
      <c r="I790" s="45"/>
      <c r="J790" s="45"/>
      <c r="K790" s="45"/>
      <c r="L790" s="45"/>
      <c r="M790" s="45"/>
      <c r="N790" s="46"/>
      <c r="O790" s="48"/>
      <c r="P790" s="47">
        <f>O790*(1+N790)</f>
        <v>0</v>
      </c>
      <c r="Q790" s="47">
        <f>SUM(G790:G790)*O790</f>
        <v>0</v>
      </c>
      <c r="R790" s="47">
        <f>SUM(G790:G790)*P790</f>
        <v>0</v>
      </c>
      <c r="S790" s="47"/>
      <c r="T790" s="46"/>
      <c r="U790" s="46"/>
      <c r="V790" s="46"/>
    </row>
    <row r="791" spans="1:22" ht="38.25" x14ac:dyDescent="0.25">
      <c r="A791" s="52">
        <v>127</v>
      </c>
      <c r="B791" s="58" t="s">
        <v>547</v>
      </c>
      <c r="C791" s="35"/>
      <c r="D791" s="35"/>
      <c r="E791" s="53" t="s">
        <v>38</v>
      </c>
      <c r="F791" s="7"/>
      <c r="G791" s="50"/>
      <c r="H791" s="50"/>
      <c r="I791" s="45"/>
      <c r="J791" s="45"/>
      <c r="K791" s="45"/>
      <c r="L791" s="45"/>
      <c r="M791" s="45"/>
      <c r="N791" s="46"/>
      <c r="O791" s="48"/>
      <c r="P791" s="47"/>
      <c r="Q791" s="50"/>
      <c r="R791" s="50"/>
      <c r="S791" s="47"/>
      <c r="T791" s="46"/>
      <c r="U791" s="46"/>
      <c r="V791" s="46"/>
    </row>
    <row r="792" spans="1:22" x14ac:dyDescent="0.25">
      <c r="A792" s="51"/>
      <c r="B792" s="51"/>
      <c r="C792" s="54"/>
      <c r="D792" s="54"/>
      <c r="E792" s="51"/>
      <c r="F792" s="51"/>
      <c r="G792" s="51"/>
      <c r="H792" s="51"/>
      <c r="I792" s="51"/>
      <c r="J792" s="51"/>
      <c r="K792" s="51"/>
      <c r="L792" s="51"/>
      <c r="M792" s="51"/>
      <c r="N792" s="51"/>
      <c r="O792" s="51"/>
      <c r="P792" s="51" t="s">
        <v>12</v>
      </c>
      <c r="Q792" s="49">
        <f>SUM(Q790:Q790)</f>
        <v>0</v>
      </c>
      <c r="R792" s="49">
        <f>SUM(R790:R790)</f>
        <v>0</v>
      </c>
    </row>
    <row r="793" spans="1:22" x14ac:dyDescent="0.25">
      <c r="C793" s="55"/>
      <c r="D793" s="55"/>
      <c r="E793" s="56"/>
      <c r="F793" s="43"/>
    </row>
    <row r="794" spans="1:22" x14ac:dyDescent="0.25">
      <c r="A794" s="52">
        <v>128</v>
      </c>
      <c r="B794" s="58" t="s">
        <v>548</v>
      </c>
      <c r="C794" s="35">
        <v>1</v>
      </c>
      <c r="D794" s="35"/>
      <c r="E794" s="53" t="s">
        <v>548</v>
      </c>
      <c r="F794" s="53" t="s">
        <v>549</v>
      </c>
      <c r="G794" s="44">
        <v>5</v>
      </c>
      <c r="H794" s="44"/>
      <c r="I794" s="45"/>
      <c r="J794" s="45"/>
      <c r="K794" s="45"/>
      <c r="L794" s="45"/>
      <c r="M794" s="45"/>
      <c r="N794" s="46"/>
      <c r="O794" s="48"/>
      <c r="P794" s="47">
        <f>O794*(1+N794)</f>
        <v>0</v>
      </c>
      <c r="Q794" s="47">
        <f>SUM(G794:G794)*O794</f>
        <v>0</v>
      </c>
      <c r="R794" s="47">
        <f>SUM(G794:G794)*P794</f>
        <v>0</v>
      </c>
      <c r="S794" s="47"/>
      <c r="T794" s="46"/>
      <c r="U794" s="46"/>
      <c r="V794" s="46"/>
    </row>
    <row r="795" spans="1:22" ht="25.5" x14ac:dyDescent="0.25">
      <c r="A795" s="52">
        <v>128</v>
      </c>
      <c r="B795" s="58" t="s">
        <v>548</v>
      </c>
      <c r="C795" s="35">
        <v>2</v>
      </c>
      <c r="D795" s="35"/>
      <c r="E795" s="53" t="s">
        <v>540</v>
      </c>
      <c r="F795" s="53" t="s">
        <v>550</v>
      </c>
      <c r="G795" s="44">
        <v>5</v>
      </c>
      <c r="H795" s="44"/>
      <c r="I795" s="45"/>
      <c r="J795" s="45"/>
      <c r="K795" s="45"/>
      <c r="L795" s="45"/>
      <c r="M795" s="45"/>
      <c r="N795" s="46"/>
      <c r="O795" s="48"/>
      <c r="P795" s="47">
        <f>O795*(1+N795)</f>
        <v>0</v>
      </c>
      <c r="Q795" s="47">
        <f>SUM(G795:G795)*O795</f>
        <v>0</v>
      </c>
      <c r="R795" s="47">
        <f>SUM(G795:G795)*P795</f>
        <v>0</v>
      </c>
      <c r="S795" s="47"/>
      <c r="T795" s="46"/>
      <c r="U795" s="46"/>
      <c r="V795" s="46"/>
    </row>
    <row r="796" spans="1:22" ht="25.5" x14ac:dyDescent="0.25">
      <c r="A796" s="52">
        <v>128</v>
      </c>
      <c r="B796" s="58" t="s">
        <v>548</v>
      </c>
      <c r="C796" s="35"/>
      <c r="D796" s="35"/>
      <c r="E796" s="53" t="s">
        <v>38</v>
      </c>
      <c r="F796" s="7"/>
      <c r="G796" s="50"/>
      <c r="H796" s="50"/>
      <c r="I796" s="45"/>
      <c r="J796" s="45"/>
      <c r="K796" s="45"/>
      <c r="L796" s="45"/>
      <c r="M796" s="45"/>
      <c r="N796" s="46"/>
      <c r="O796" s="48"/>
      <c r="P796" s="47"/>
      <c r="Q796" s="50"/>
      <c r="R796" s="50"/>
      <c r="S796" s="47"/>
      <c r="T796" s="46"/>
      <c r="U796" s="46"/>
      <c r="V796" s="46"/>
    </row>
    <row r="797" spans="1:22" x14ac:dyDescent="0.25">
      <c r="A797" s="51"/>
      <c r="B797" s="51"/>
      <c r="C797" s="54"/>
      <c r="D797" s="54"/>
      <c r="E797" s="51"/>
      <c r="F797" s="51"/>
      <c r="G797" s="51"/>
      <c r="H797" s="51"/>
      <c r="I797" s="51"/>
      <c r="J797" s="51"/>
      <c r="K797" s="51"/>
      <c r="L797" s="51"/>
      <c r="M797" s="51"/>
      <c r="N797" s="51"/>
      <c r="O797" s="51"/>
      <c r="P797" s="51" t="s">
        <v>12</v>
      </c>
      <c r="Q797" s="49">
        <f>SUM(Q794:Q795)</f>
        <v>0</v>
      </c>
      <c r="R797" s="49">
        <f>SUM(R794:R795)</f>
        <v>0</v>
      </c>
    </row>
    <row r="798" spans="1:22" x14ac:dyDescent="0.25">
      <c r="C798" s="55"/>
      <c r="D798" s="55"/>
      <c r="E798" s="56"/>
      <c r="F798" s="43"/>
    </row>
    <row r="799" spans="1:22" ht="38.25" x14ac:dyDescent="0.25">
      <c r="A799" s="52">
        <v>129</v>
      </c>
      <c r="B799" s="58" t="s">
        <v>551</v>
      </c>
      <c r="C799" s="35">
        <v>1</v>
      </c>
      <c r="D799" s="35"/>
      <c r="E799" s="53" t="s">
        <v>552</v>
      </c>
      <c r="F799" s="53" t="s">
        <v>553</v>
      </c>
      <c r="G799" s="44">
        <v>5</v>
      </c>
      <c r="H799" s="44"/>
      <c r="I799" s="45"/>
      <c r="J799" s="45"/>
      <c r="K799" s="45"/>
      <c r="L799" s="45"/>
      <c r="M799" s="45"/>
      <c r="N799" s="46"/>
      <c r="O799" s="48"/>
      <c r="P799" s="47">
        <f>O799*(1+N799)</f>
        <v>0</v>
      </c>
      <c r="Q799" s="47">
        <f>SUM(G799:G799)*O799</f>
        <v>0</v>
      </c>
      <c r="R799" s="47">
        <f>SUM(G799:G799)*P799</f>
        <v>0</v>
      </c>
      <c r="S799" s="47"/>
      <c r="T799" s="46"/>
      <c r="U799" s="46"/>
      <c r="V799" s="46"/>
    </row>
    <row r="800" spans="1:22" ht="25.5" x14ac:dyDescent="0.25">
      <c r="A800" s="52">
        <v>129</v>
      </c>
      <c r="B800" s="58" t="s">
        <v>551</v>
      </c>
      <c r="C800" s="35"/>
      <c r="D800" s="35"/>
      <c r="E800" s="53" t="s">
        <v>38</v>
      </c>
      <c r="F800" s="7"/>
      <c r="G800" s="50"/>
      <c r="H800" s="50"/>
      <c r="I800" s="45"/>
      <c r="J800" s="45"/>
      <c r="K800" s="45"/>
      <c r="L800" s="45"/>
      <c r="M800" s="45"/>
      <c r="N800" s="46"/>
      <c r="O800" s="48"/>
      <c r="P800" s="47"/>
      <c r="Q800" s="50"/>
      <c r="R800" s="50"/>
      <c r="S800" s="47"/>
      <c r="T800" s="46"/>
      <c r="U800" s="46"/>
      <c r="V800" s="46"/>
    </row>
    <row r="801" spans="1:22" x14ac:dyDescent="0.25">
      <c r="A801" s="51"/>
      <c r="B801" s="51"/>
      <c r="C801" s="54"/>
      <c r="D801" s="54"/>
      <c r="E801" s="51"/>
      <c r="F801" s="51"/>
      <c r="G801" s="51"/>
      <c r="H801" s="51"/>
      <c r="I801" s="51"/>
      <c r="J801" s="51"/>
      <c r="K801" s="51"/>
      <c r="L801" s="51"/>
      <c r="M801" s="51"/>
      <c r="N801" s="51"/>
      <c r="O801" s="51"/>
      <c r="P801" s="51" t="s">
        <v>12</v>
      </c>
      <c r="Q801" s="49">
        <f>SUM(Q799:Q799)</f>
        <v>0</v>
      </c>
      <c r="R801" s="49">
        <f>SUM(R799:R799)</f>
        <v>0</v>
      </c>
    </row>
    <row r="802" spans="1:22" x14ac:dyDescent="0.25">
      <c r="C802" s="55"/>
      <c r="D802" s="55"/>
      <c r="E802" s="56"/>
      <c r="F802" s="43"/>
    </row>
    <row r="803" spans="1:22" x14ac:dyDescent="0.25">
      <c r="A803" s="52">
        <v>130</v>
      </c>
      <c r="B803" s="58" t="s">
        <v>554</v>
      </c>
      <c r="C803" s="35">
        <v>1</v>
      </c>
      <c r="D803" s="35"/>
      <c r="E803" s="53" t="s">
        <v>555</v>
      </c>
      <c r="F803" s="53" t="s">
        <v>556</v>
      </c>
      <c r="G803" s="44">
        <v>3</v>
      </c>
      <c r="H803" s="44">
        <v>1</v>
      </c>
      <c r="I803" s="45"/>
      <c r="J803" s="45"/>
      <c r="K803" s="45"/>
      <c r="L803" s="45"/>
      <c r="M803" s="45"/>
      <c r="N803" s="46"/>
      <c r="O803" s="48"/>
      <c r="P803" s="47">
        <f>O803*(1+N803)</f>
        <v>0</v>
      </c>
      <c r="Q803" s="47">
        <f>SUM(G803:G803)*O803</f>
        <v>0</v>
      </c>
      <c r="R803" s="47">
        <f>SUM(G803:G803)*P803</f>
        <v>0</v>
      </c>
      <c r="S803" s="47"/>
      <c r="T803" s="46"/>
      <c r="U803" s="46"/>
      <c r="V803" s="46"/>
    </row>
    <row r="804" spans="1:22" ht="25.5" x14ac:dyDescent="0.25">
      <c r="A804" s="52">
        <v>130</v>
      </c>
      <c r="B804" s="58" t="s">
        <v>554</v>
      </c>
      <c r="C804" s="35">
        <v>2</v>
      </c>
      <c r="D804" s="35"/>
      <c r="E804" s="53" t="s">
        <v>557</v>
      </c>
      <c r="F804" s="53" t="s">
        <v>558</v>
      </c>
      <c r="G804" s="44">
        <v>3</v>
      </c>
      <c r="H804" s="44">
        <v>1</v>
      </c>
      <c r="I804" s="45"/>
      <c r="J804" s="45"/>
      <c r="K804" s="45"/>
      <c r="L804" s="45"/>
      <c r="M804" s="45"/>
      <c r="N804" s="46"/>
      <c r="O804" s="48"/>
      <c r="P804" s="47">
        <f>O804*(1+N804)</f>
        <v>0</v>
      </c>
      <c r="Q804" s="47">
        <f>SUM(G804:G804)*O804</f>
        <v>0</v>
      </c>
      <c r="R804" s="47">
        <f>SUM(G804:G804)*P804</f>
        <v>0</v>
      </c>
      <c r="S804" s="47"/>
      <c r="T804" s="46"/>
      <c r="U804" s="46"/>
      <c r="V804" s="46"/>
    </row>
    <row r="805" spans="1:22" ht="38.25" x14ac:dyDescent="0.25">
      <c r="A805" s="52">
        <v>130</v>
      </c>
      <c r="B805" s="58" t="s">
        <v>554</v>
      </c>
      <c r="C805" s="35">
        <v>3</v>
      </c>
      <c r="D805" s="35"/>
      <c r="E805" s="53" t="s">
        <v>559</v>
      </c>
      <c r="F805" s="53" t="s">
        <v>560</v>
      </c>
      <c r="G805" s="44">
        <v>3</v>
      </c>
      <c r="H805" s="44">
        <v>1</v>
      </c>
      <c r="I805" s="45"/>
      <c r="J805" s="45"/>
      <c r="K805" s="45"/>
      <c r="L805" s="45"/>
      <c r="M805" s="45"/>
      <c r="N805" s="46"/>
      <c r="O805" s="48"/>
      <c r="P805" s="47">
        <f>O805*(1+N805)</f>
        <v>0</v>
      </c>
      <c r="Q805" s="47">
        <f>SUM(G805:G805)*O805</f>
        <v>0</v>
      </c>
      <c r="R805" s="47">
        <f>SUM(G805:G805)*P805</f>
        <v>0</v>
      </c>
      <c r="S805" s="47"/>
      <c r="T805" s="46"/>
      <c r="U805" s="46"/>
      <c r="V805" s="46"/>
    </row>
    <row r="806" spans="1:22" ht="38.25" x14ac:dyDescent="0.25">
      <c r="A806" s="52">
        <v>130</v>
      </c>
      <c r="B806" s="58" t="s">
        <v>554</v>
      </c>
      <c r="C806" s="35">
        <v>4</v>
      </c>
      <c r="D806" s="35"/>
      <c r="E806" s="53" t="s">
        <v>561</v>
      </c>
      <c r="F806" s="53" t="s">
        <v>562</v>
      </c>
      <c r="G806" s="44">
        <v>5</v>
      </c>
      <c r="H806" s="44">
        <v>2</v>
      </c>
      <c r="I806" s="45"/>
      <c r="J806" s="45"/>
      <c r="K806" s="45"/>
      <c r="L806" s="45"/>
      <c r="M806" s="45"/>
      <c r="N806" s="46"/>
      <c r="O806" s="48"/>
      <c r="P806" s="47"/>
      <c r="Q806" s="50"/>
      <c r="R806" s="50"/>
      <c r="S806" s="47"/>
      <c r="T806" s="46"/>
      <c r="U806" s="46"/>
      <c r="V806" s="46"/>
    </row>
    <row r="807" spans="1:22" ht="25.5" x14ac:dyDescent="0.25">
      <c r="A807" s="52">
        <v>130</v>
      </c>
      <c r="B807" s="58" t="s">
        <v>554</v>
      </c>
      <c r="C807" s="35"/>
      <c r="D807" s="35"/>
      <c r="E807" s="53" t="s">
        <v>38</v>
      </c>
      <c r="F807" s="7"/>
      <c r="G807" s="50"/>
      <c r="H807" s="50"/>
      <c r="I807" s="45"/>
      <c r="J807" s="45"/>
      <c r="K807" s="45"/>
      <c r="L807" s="45"/>
      <c r="M807" s="45"/>
      <c r="N807" s="46"/>
      <c r="O807" s="48"/>
      <c r="P807" s="47"/>
      <c r="Q807" s="50"/>
      <c r="R807" s="50"/>
      <c r="S807" s="47"/>
      <c r="T807" s="46"/>
      <c r="U807" s="46"/>
      <c r="V807" s="46"/>
    </row>
    <row r="808" spans="1:22" x14ac:dyDescent="0.25">
      <c r="A808" s="51"/>
      <c r="B808" s="51"/>
      <c r="C808" s="54"/>
      <c r="D808" s="54"/>
      <c r="E808" s="51"/>
      <c r="F808" s="51"/>
      <c r="G808" s="51"/>
      <c r="H808" s="51"/>
      <c r="I808" s="51"/>
      <c r="J808" s="51"/>
      <c r="K808" s="51"/>
      <c r="L808" s="51"/>
      <c r="M808" s="51"/>
      <c r="N808" s="51"/>
      <c r="O808" s="51"/>
      <c r="P808" s="51" t="s">
        <v>12</v>
      </c>
      <c r="Q808" s="49">
        <f>SUM(Q803:Q805)</f>
        <v>0</v>
      </c>
      <c r="R808" s="49">
        <f>SUM(R803:R805)</f>
        <v>0</v>
      </c>
    </row>
    <row r="809" spans="1:22" x14ac:dyDescent="0.25">
      <c r="C809" s="55"/>
      <c r="D809" s="55"/>
      <c r="E809" s="56"/>
      <c r="F809" s="43"/>
    </row>
    <row r="810" spans="1:22" ht="51" x14ac:dyDescent="0.25">
      <c r="A810" s="52">
        <v>131</v>
      </c>
      <c r="B810" s="58" t="s">
        <v>724</v>
      </c>
      <c r="C810" s="35">
        <v>1</v>
      </c>
      <c r="D810" s="35"/>
      <c r="E810" s="53" t="s">
        <v>563</v>
      </c>
      <c r="F810" s="53" t="s">
        <v>564</v>
      </c>
      <c r="G810" s="44">
        <v>30</v>
      </c>
      <c r="H810" s="44">
        <v>10</v>
      </c>
      <c r="I810" s="45"/>
      <c r="J810" s="45"/>
      <c r="K810" s="45"/>
      <c r="L810" s="45"/>
      <c r="M810" s="45"/>
      <c r="N810" s="46"/>
      <c r="O810" s="48"/>
      <c r="P810" s="47">
        <f>O810*(1+N810)</f>
        <v>0</v>
      </c>
      <c r="Q810" s="47">
        <f>SUM(G810:G810)*O810</f>
        <v>0</v>
      </c>
      <c r="R810" s="47">
        <f>SUM(G810:G810)*P810</f>
        <v>0</v>
      </c>
      <c r="S810" s="47"/>
      <c r="T810" s="46"/>
      <c r="U810" s="46"/>
      <c r="V810" s="46"/>
    </row>
    <row r="811" spans="1:22" ht="51" customHeight="1" x14ac:dyDescent="0.25">
      <c r="A811" s="52">
        <v>131</v>
      </c>
      <c r="B811" s="58" t="s">
        <v>724</v>
      </c>
      <c r="C811" s="35">
        <v>2</v>
      </c>
      <c r="D811" s="35"/>
      <c r="E811" s="53" t="s">
        <v>563</v>
      </c>
      <c r="F811" s="53" t="s">
        <v>565</v>
      </c>
      <c r="G811" s="44">
        <v>30</v>
      </c>
      <c r="H811" s="44">
        <v>10</v>
      </c>
      <c r="I811" s="45"/>
      <c r="J811" s="45"/>
      <c r="K811" s="45"/>
      <c r="L811" s="45"/>
      <c r="M811" s="45"/>
      <c r="N811" s="46"/>
      <c r="O811" s="48"/>
      <c r="P811" s="47">
        <f>O811*(1+N811)</f>
        <v>0</v>
      </c>
      <c r="Q811" s="47">
        <f>SUM(G811:G811)*O811</f>
        <v>0</v>
      </c>
      <c r="R811" s="47">
        <f>SUM(G811:G811)*P811</f>
        <v>0</v>
      </c>
      <c r="S811" s="47"/>
      <c r="T811" s="46"/>
      <c r="U811" s="46"/>
      <c r="V811" s="46"/>
    </row>
    <row r="812" spans="1:22" ht="51" x14ac:dyDescent="0.25">
      <c r="A812" s="52">
        <v>131</v>
      </c>
      <c r="B812" s="58" t="s">
        <v>724</v>
      </c>
      <c r="C812" s="35">
        <v>3</v>
      </c>
      <c r="D812" s="35"/>
      <c r="E812" s="53" t="s">
        <v>563</v>
      </c>
      <c r="F812" s="53" t="s">
        <v>735</v>
      </c>
      <c r="G812" s="44">
        <v>30</v>
      </c>
      <c r="H812" s="44">
        <v>10</v>
      </c>
      <c r="I812" s="45"/>
      <c r="J812" s="45"/>
      <c r="K812" s="45"/>
      <c r="L812" s="45"/>
      <c r="M812" s="45"/>
      <c r="N812" s="46"/>
      <c r="O812" s="48"/>
      <c r="P812" s="47">
        <f>O812*(1+N812)</f>
        <v>0</v>
      </c>
      <c r="Q812" s="47">
        <f>SUM(G812:G812)*O812</f>
        <v>0</v>
      </c>
      <c r="R812" s="47">
        <f>SUM(G812:G812)*P812</f>
        <v>0</v>
      </c>
      <c r="S812" s="47"/>
      <c r="T812" s="46"/>
      <c r="U812" s="46"/>
      <c r="V812" s="46"/>
    </row>
    <row r="813" spans="1:22" ht="51" x14ac:dyDescent="0.25">
      <c r="A813" s="52">
        <v>131</v>
      </c>
      <c r="B813" s="58" t="s">
        <v>724</v>
      </c>
      <c r="C813" s="35">
        <v>4</v>
      </c>
      <c r="D813" s="35"/>
      <c r="E813" s="53" t="s">
        <v>563</v>
      </c>
      <c r="F813" s="53" t="s">
        <v>736</v>
      </c>
      <c r="G813" s="44">
        <v>300</v>
      </c>
      <c r="H813" s="44">
        <v>150</v>
      </c>
      <c r="I813" s="45"/>
      <c r="J813" s="45"/>
      <c r="K813" s="45"/>
      <c r="L813" s="45"/>
      <c r="M813" s="45"/>
      <c r="N813" s="46"/>
      <c r="O813" s="48"/>
      <c r="P813" s="47">
        <f>O813*(1+N813)</f>
        <v>0</v>
      </c>
      <c r="Q813" s="47">
        <f>SUM(G813:G813)*O813</f>
        <v>0</v>
      </c>
      <c r="R813" s="47">
        <f>SUM(G813:G813)*P813</f>
        <v>0</v>
      </c>
      <c r="S813" s="47"/>
      <c r="T813" s="46"/>
      <c r="U813" s="46"/>
      <c r="V813" s="46"/>
    </row>
    <row r="814" spans="1:22" ht="51" customHeight="1" x14ac:dyDescent="0.25">
      <c r="A814" s="52">
        <v>131</v>
      </c>
      <c r="B814" s="58" t="s">
        <v>724</v>
      </c>
      <c r="C814" s="35"/>
      <c r="D814" s="35"/>
      <c r="E814" s="53" t="s">
        <v>38</v>
      </c>
      <c r="F814" s="7"/>
      <c r="G814" s="50"/>
      <c r="H814" s="50"/>
      <c r="I814" s="45"/>
      <c r="J814" s="45"/>
      <c r="K814" s="45"/>
      <c r="L814" s="45"/>
      <c r="M814" s="45"/>
      <c r="N814" s="46"/>
      <c r="O814" s="48"/>
      <c r="P814" s="47"/>
      <c r="Q814" s="50"/>
      <c r="R814" s="50"/>
      <c r="S814" s="47"/>
      <c r="T814" s="46"/>
      <c r="U814" s="46"/>
      <c r="V814" s="46"/>
    </row>
    <row r="815" spans="1:22" x14ac:dyDescent="0.25">
      <c r="A815" s="51"/>
      <c r="B815" s="51"/>
      <c r="C815" s="54"/>
      <c r="D815" s="54"/>
      <c r="E815" s="51"/>
      <c r="F815" s="51"/>
      <c r="G815" s="51"/>
      <c r="H815" s="51"/>
      <c r="I815" s="51"/>
      <c r="J815" s="51"/>
      <c r="K815" s="51"/>
      <c r="L815" s="51"/>
      <c r="M815" s="51"/>
      <c r="N815" s="51"/>
      <c r="O815" s="51"/>
      <c r="P815" s="51" t="s">
        <v>12</v>
      </c>
      <c r="Q815" s="49">
        <f>SUM(Q810:Q813)</f>
        <v>0</v>
      </c>
      <c r="R815" s="49">
        <f>SUM(R810:R813)</f>
        <v>0</v>
      </c>
    </row>
    <row r="816" spans="1:22" x14ac:dyDescent="0.25">
      <c r="C816" s="55"/>
      <c r="D816" s="55"/>
      <c r="E816" s="56"/>
      <c r="F816" s="43"/>
    </row>
    <row r="817" spans="1:22" ht="63.75" x14ac:dyDescent="0.25">
      <c r="A817" s="52">
        <v>132</v>
      </c>
      <c r="B817" s="58" t="s">
        <v>566</v>
      </c>
      <c r="C817" s="35">
        <v>1</v>
      </c>
      <c r="D817" s="35"/>
      <c r="E817" s="53" t="s">
        <v>566</v>
      </c>
      <c r="F817" s="53" t="s">
        <v>567</v>
      </c>
      <c r="G817" s="44">
        <v>10</v>
      </c>
      <c r="H817" s="44"/>
      <c r="I817" s="45"/>
      <c r="J817" s="45"/>
      <c r="K817" s="45"/>
      <c r="L817" s="45"/>
      <c r="M817" s="45"/>
      <c r="N817" s="46"/>
      <c r="O817" s="48"/>
      <c r="P817" s="47">
        <f>O817*(1+N817)</f>
        <v>0</v>
      </c>
      <c r="Q817" s="47">
        <f>SUM(G817:G817)*O817</f>
        <v>0</v>
      </c>
      <c r="R817" s="47">
        <f>SUM(G817:G817)*P817</f>
        <v>0</v>
      </c>
      <c r="S817" s="47"/>
      <c r="T817" s="46"/>
      <c r="U817" s="46"/>
      <c r="V817" s="46"/>
    </row>
    <row r="818" spans="1:22" ht="25.5" x14ac:dyDescent="0.25">
      <c r="A818" s="52">
        <v>132</v>
      </c>
      <c r="B818" s="58" t="s">
        <v>566</v>
      </c>
      <c r="C818" s="35"/>
      <c r="D818" s="35"/>
      <c r="E818" s="53" t="s">
        <v>38</v>
      </c>
      <c r="F818" s="7"/>
      <c r="G818" s="50"/>
      <c r="H818" s="50"/>
      <c r="I818" s="45"/>
      <c r="J818" s="45"/>
      <c r="K818" s="45"/>
      <c r="L818" s="45"/>
      <c r="M818" s="45"/>
      <c r="N818" s="46"/>
      <c r="O818" s="48"/>
      <c r="P818" s="47"/>
      <c r="Q818" s="50"/>
      <c r="R818" s="50"/>
      <c r="S818" s="47"/>
      <c r="T818" s="46"/>
      <c r="U818" s="46"/>
      <c r="V818" s="46"/>
    </row>
    <row r="819" spans="1:22" x14ac:dyDescent="0.25">
      <c r="A819" s="51"/>
      <c r="B819" s="51"/>
      <c r="C819" s="54"/>
      <c r="D819" s="54"/>
      <c r="E819" s="51"/>
      <c r="F819" s="51"/>
      <c r="G819" s="51"/>
      <c r="H819" s="51"/>
      <c r="I819" s="51"/>
      <c r="J819" s="51"/>
      <c r="K819" s="51"/>
      <c r="L819" s="51"/>
      <c r="M819" s="51"/>
      <c r="N819" s="51"/>
      <c r="O819" s="51"/>
      <c r="P819" s="51" t="s">
        <v>12</v>
      </c>
      <c r="Q819" s="49">
        <f>SUM(Q817:Q817)</f>
        <v>0</v>
      </c>
      <c r="R819" s="49">
        <f>SUM(R817:R817)</f>
        <v>0</v>
      </c>
    </row>
    <row r="820" spans="1:22" x14ac:dyDescent="0.25">
      <c r="C820" s="55"/>
      <c r="D820" s="55"/>
      <c r="E820" s="56"/>
      <c r="F820" s="43"/>
    </row>
    <row r="821" spans="1:22" ht="38.25" x14ac:dyDescent="0.25">
      <c r="A821" s="52">
        <v>133</v>
      </c>
      <c r="B821" s="58" t="s">
        <v>568</v>
      </c>
      <c r="C821" s="35">
        <v>1</v>
      </c>
      <c r="D821" s="35"/>
      <c r="E821" s="53" t="s">
        <v>568</v>
      </c>
      <c r="F821" s="53" t="s">
        <v>737</v>
      </c>
      <c r="G821" s="44">
        <v>30</v>
      </c>
      <c r="H821" s="44">
        <v>10</v>
      </c>
      <c r="I821" s="45"/>
      <c r="J821" s="45"/>
      <c r="K821" s="45"/>
      <c r="L821" s="45"/>
      <c r="M821" s="45"/>
      <c r="N821" s="46"/>
      <c r="O821" s="48"/>
      <c r="P821" s="47">
        <f>O821*(1+N821)</f>
        <v>0</v>
      </c>
      <c r="Q821" s="47">
        <f>SUM(G821:G821)*O821</f>
        <v>0</v>
      </c>
      <c r="R821" s="47">
        <f>SUM(G821:G821)*P821</f>
        <v>0</v>
      </c>
      <c r="S821" s="47"/>
      <c r="T821" s="46"/>
      <c r="U821" s="46"/>
      <c r="V821" s="46"/>
    </row>
    <row r="822" spans="1:22" ht="38.25" x14ac:dyDescent="0.25">
      <c r="A822" s="52">
        <v>133</v>
      </c>
      <c r="B822" s="58" t="s">
        <v>568</v>
      </c>
      <c r="C822" s="35">
        <v>2</v>
      </c>
      <c r="D822" s="35"/>
      <c r="E822" s="53" t="s">
        <v>568</v>
      </c>
      <c r="F822" s="53" t="s">
        <v>569</v>
      </c>
      <c r="G822" s="44">
        <v>30</v>
      </c>
      <c r="H822" s="44">
        <v>10</v>
      </c>
      <c r="I822" s="45"/>
      <c r="J822" s="45"/>
      <c r="K822" s="45"/>
      <c r="L822" s="45"/>
      <c r="M822" s="45"/>
      <c r="N822" s="46"/>
      <c r="O822" s="48"/>
      <c r="P822" s="47">
        <f>O822*(1+N822)</f>
        <v>0</v>
      </c>
      <c r="Q822" s="47">
        <f>SUM(G822:G822)*O822</f>
        <v>0</v>
      </c>
      <c r="R822" s="47">
        <f>SUM(G822:G822)*P822</f>
        <v>0</v>
      </c>
      <c r="S822" s="47"/>
      <c r="T822" s="46"/>
      <c r="U822" s="46"/>
      <c r="V822" s="46"/>
    </row>
    <row r="823" spans="1:22" ht="25.5" x14ac:dyDescent="0.25">
      <c r="A823" s="52">
        <v>133</v>
      </c>
      <c r="B823" s="58" t="s">
        <v>568</v>
      </c>
      <c r="C823" s="35">
        <v>3</v>
      </c>
      <c r="D823" s="35"/>
      <c r="E823" s="53" t="s">
        <v>568</v>
      </c>
      <c r="F823" s="53" t="s">
        <v>570</v>
      </c>
      <c r="G823" s="44">
        <v>300</v>
      </c>
      <c r="H823" s="44">
        <v>100</v>
      </c>
      <c r="I823" s="45"/>
      <c r="J823" s="45"/>
      <c r="K823" s="45"/>
      <c r="L823" s="45"/>
      <c r="M823" s="45"/>
      <c r="N823" s="46"/>
      <c r="O823" s="48"/>
      <c r="P823" s="47">
        <f>O823*(1+N823)</f>
        <v>0</v>
      </c>
      <c r="Q823" s="47">
        <f>SUM(G823:G823)*O823</f>
        <v>0</v>
      </c>
      <c r="R823" s="47">
        <f>SUM(G823:G823)*P823</f>
        <v>0</v>
      </c>
      <c r="S823" s="47"/>
      <c r="T823" s="46"/>
      <c r="U823" s="46"/>
      <c r="V823" s="46"/>
    </row>
    <row r="824" spans="1:22" ht="25.5" x14ac:dyDescent="0.25">
      <c r="A824" s="52">
        <v>133</v>
      </c>
      <c r="B824" s="58" t="s">
        <v>568</v>
      </c>
      <c r="C824" s="35">
        <v>4</v>
      </c>
      <c r="D824" s="35"/>
      <c r="E824" s="53" t="s">
        <v>568</v>
      </c>
      <c r="F824" s="53" t="s">
        <v>738</v>
      </c>
      <c r="G824" s="44">
        <v>30</v>
      </c>
      <c r="H824" s="44">
        <v>10</v>
      </c>
      <c r="I824" s="45"/>
      <c r="J824" s="45"/>
      <c r="K824" s="45"/>
      <c r="L824" s="45"/>
      <c r="M824" s="45"/>
      <c r="N824" s="46"/>
      <c r="O824" s="48"/>
      <c r="P824" s="47">
        <f>O824*(1+N824)</f>
        <v>0</v>
      </c>
      <c r="Q824" s="47">
        <f>SUM(G824:G824)*O824</f>
        <v>0</v>
      </c>
      <c r="R824" s="47">
        <f>SUM(G824:G824)*P824</f>
        <v>0</v>
      </c>
      <c r="S824" s="47"/>
      <c r="T824" s="46"/>
      <c r="U824" s="46"/>
      <c r="V824" s="46"/>
    </row>
    <row r="825" spans="1:22" ht="25.5" x14ac:dyDescent="0.25">
      <c r="A825" s="52">
        <v>133</v>
      </c>
      <c r="B825" s="58" t="s">
        <v>568</v>
      </c>
      <c r="C825" s="35">
        <v>5</v>
      </c>
      <c r="D825" s="35"/>
      <c r="E825" s="53" t="s">
        <v>568</v>
      </c>
      <c r="F825" s="53" t="s">
        <v>571</v>
      </c>
      <c r="G825" s="44">
        <v>300</v>
      </c>
      <c r="H825" s="44">
        <v>100</v>
      </c>
      <c r="I825" s="45"/>
      <c r="J825" s="45"/>
      <c r="K825" s="45"/>
      <c r="L825" s="45"/>
      <c r="M825" s="45"/>
      <c r="N825" s="46"/>
      <c r="O825" s="48"/>
      <c r="P825" s="47"/>
      <c r="Q825" s="50"/>
      <c r="R825" s="50"/>
      <c r="S825" s="47"/>
      <c r="T825" s="46"/>
      <c r="U825" s="46"/>
      <c r="V825" s="46"/>
    </row>
    <row r="826" spans="1:22" ht="25.5" x14ac:dyDescent="0.25">
      <c r="A826" s="52">
        <v>133</v>
      </c>
      <c r="B826" s="58" t="s">
        <v>568</v>
      </c>
      <c r="C826" s="35"/>
      <c r="D826" s="35"/>
      <c r="E826" s="53" t="s">
        <v>38</v>
      </c>
      <c r="F826" s="7"/>
      <c r="G826" s="50"/>
      <c r="H826" s="50"/>
      <c r="I826" s="45"/>
      <c r="J826" s="45"/>
      <c r="K826" s="45"/>
      <c r="L826" s="45"/>
      <c r="M826" s="45"/>
      <c r="N826" s="46"/>
      <c r="O826" s="48"/>
      <c r="P826" s="47"/>
      <c r="Q826" s="50"/>
      <c r="R826" s="50"/>
      <c r="S826" s="47"/>
      <c r="T826" s="46"/>
      <c r="U826" s="46"/>
      <c r="V826" s="46"/>
    </row>
    <row r="827" spans="1:22" x14ac:dyDescent="0.25">
      <c r="A827" s="51"/>
      <c r="B827" s="51"/>
      <c r="C827" s="54"/>
      <c r="D827" s="54"/>
      <c r="E827" s="51"/>
      <c r="F827" s="51"/>
      <c r="G827" s="51"/>
      <c r="H827" s="51"/>
      <c r="I827" s="51"/>
      <c r="J827" s="51"/>
      <c r="K827" s="51"/>
      <c r="L827" s="51"/>
      <c r="M827" s="51"/>
      <c r="N827" s="51"/>
      <c r="O827" s="51"/>
      <c r="P827" s="51" t="s">
        <v>12</v>
      </c>
      <c r="Q827" s="49">
        <f>SUM(Q821:Q825)</f>
        <v>0</v>
      </c>
      <c r="R827" s="49">
        <f>SUM(R821:R825)</f>
        <v>0</v>
      </c>
    </row>
    <row r="828" spans="1:22" x14ac:dyDescent="0.25">
      <c r="C828" s="55"/>
      <c r="D828" s="55"/>
      <c r="E828" s="56"/>
      <c r="F828" s="43"/>
    </row>
    <row r="829" spans="1:22" ht="25.5" x14ac:dyDescent="0.25">
      <c r="A829" s="52">
        <v>134</v>
      </c>
      <c r="B829" s="58" t="s">
        <v>572</v>
      </c>
      <c r="C829" s="35">
        <v>1</v>
      </c>
      <c r="D829" s="35"/>
      <c r="E829" s="53" t="s">
        <v>572</v>
      </c>
      <c r="F829" s="53" t="s">
        <v>573</v>
      </c>
      <c r="G829" s="44">
        <v>20</v>
      </c>
      <c r="H829" s="44"/>
      <c r="I829" s="45"/>
      <c r="J829" s="45"/>
      <c r="K829" s="45"/>
      <c r="L829" s="45"/>
      <c r="M829" s="45"/>
      <c r="N829" s="46"/>
      <c r="O829" s="48"/>
      <c r="P829" s="47">
        <f>O829*(1+N829)</f>
        <v>0</v>
      </c>
      <c r="Q829" s="47">
        <f>SUM(G829:G829)*O829</f>
        <v>0</v>
      </c>
      <c r="R829" s="47">
        <f>SUM(G829:G829)*P829</f>
        <v>0</v>
      </c>
      <c r="S829" s="47"/>
      <c r="T829" s="46"/>
      <c r="U829" s="46"/>
      <c r="V829" s="46"/>
    </row>
    <row r="830" spans="1:22" ht="25.5" x14ac:dyDescent="0.25">
      <c r="A830" s="52">
        <v>134</v>
      </c>
      <c r="B830" s="58" t="s">
        <v>572</v>
      </c>
      <c r="C830" s="35"/>
      <c r="D830" s="35"/>
      <c r="E830" s="53" t="s">
        <v>38</v>
      </c>
      <c r="F830" s="7"/>
      <c r="G830" s="50"/>
      <c r="H830" s="50"/>
      <c r="I830" s="45"/>
      <c r="J830" s="45"/>
      <c r="K830" s="45"/>
      <c r="L830" s="45"/>
      <c r="M830" s="45"/>
      <c r="N830" s="46"/>
      <c r="O830" s="48"/>
      <c r="P830" s="47"/>
      <c r="Q830" s="50"/>
      <c r="R830" s="50"/>
      <c r="S830" s="47"/>
      <c r="T830" s="46"/>
      <c r="U830" s="46"/>
      <c r="V830" s="46"/>
    </row>
    <row r="831" spans="1:22" x14ac:dyDescent="0.25">
      <c r="A831" s="51"/>
      <c r="B831" s="51"/>
      <c r="C831" s="54"/>
      <c r="D831" s="54"/>
      <c r="E831" s="51"/>
      <c r="F831" s="51"/>
      <c r="G831" s="51"/>
      <c r="H831" s="51"/>
      <c r="I831" s="51"/>
      <c r="J831" s="51"/>
      <c r="K831" s="51"/>
      <c r="L831" s="51"/>
      <c r="M831" s="51"/>
      <c r="N831" s="51"/>
      <c r="O831" s="51"/>
      <c r="P831" s="51" t="s">
        <v>12</v>
      </c>
      <c r="Q831" s="49">
        <f>SUM(Q829:Q829)</f>
        <v>0</v>
      </c>
      <c r="R831" s="49">
        <f>SUM(R829:R829)</f>
        <v>0</v>
      </c>
    </row>
    <row r="832" spans="1:22" x14ac:dyDescent="0.25">
      <c r="C832" s="55"/>
      <c r="D832" s="55"/>
      <c r="E832" s="56"/>
      <c r="F832" s="43"/>
    </row>
    <row r="833" spans="1:22" ht="63.75" x14ac:dyDescent="0.25">
      <c r="A833" s="52">
        <v>135</v>
      </c>
      <c r="B833" s="58" t="s">
        <v>574</v>
      </c>
      <c r="C833" s="35">
        <v>1</v>
      </c>
      <c r="D833" s="35"/>
      <c r="E833" s="53" t="s">
        <v>771</v>
      </c>
      <c r="F833" s="53" t="s">
        <v>575</v>
      </c>
      <c r="G833" s="44">
        <v>1000</v>
      </c>
      <c r="H833" s="44"/>
      <c r="I833" s="45"/>
      <c r="J833" s="45"/>
      <c r="K833" s="45"/>
      <c r="L833" s="45"/>
      <c r="M833" s="45"/>
      <c r="N833" s="46"/>
      <c r="O833" s="48"/>
      <c r="P833" s="47">
        <f>O833*(1+N833)</f>
        <v>0</v>
      </c>
      <c r="Q833" s="47">
        <f>SUM(G833:G833)*O833</f>
        <v>0</v>
      </c>
      <c r="R833" s="47">
        <f>SUM(G833:G833)*P833</f>
        <v>0</v>
      </c>
      <c r="S833" s="47"/>
      <c r="T833" s="46"/>
      <c r="U833" s="46"/>
      <c r="V833" s="46"/>
    </row>
    <row r="834" spans="1:22" ht="63.75" x14ac:dyDescent="0.25">
      <c r="A834" s="52">
        <v>135</v>
      </c>
      <c r="B834" s="58" t="s">
        <v>574</v>
      </c>
      <c r="C834" s="35">
        <v>2</v>
      </c>
      <c r="D834" s="35"/>
      <c r="E834" s="53" t="s">
        <v>771</v>
      </c>
      <c r="F834" s="53" t="s">
        <v>576</v>
      </c>
      <c r="G834" s="44">
        <v>1000</v>
      </c>
      <c r="H834" s="44"/>
      <c r="I834" s="45"/>
      <c r="J834" s="45"/>
      <c r="K834" s="45"/>
      <c r="L834" s="45"/>
      <c r="M834" s="45"/>
      <c r="N834" s="46"/>
      <c r="O834" s="48"/>
      <c r="P834" s="47">
        <f>O834*(1+N834)</f>
        <v>0</v>
      </c>
      <c r="Q834" s="47">
        <f>SUM(G834:G834)*O834</f>
        <v>0</v>
      </c>
      <c r="R834" s="47">
        <f>SUM(G834:G834)*P834</f>
        <v>0</v>
      </c>
      <c r="S834" s="47"/>
      <c r="T834" s="46"/>
      <c r="U834" s="46"/>
      <c r="V834" s="46"/>
    </row>
    <row r="835" spans="1:22" ht="25.5" x14ac:dyDescent="0.25">
      <c r="A835" s="52">
        <v>135</v>
      </c>
      <c r="B835" s="58" t="s">
        <v>574</v>
      </c>
      <c r="C835" s="35"/>
      <c r="D835" s="35"/>
      <c r="E835" s="53" t="s">
        <v>38</v>
      </c>
      <c r="F835" s="7"/>
      <c r="G835" s="50"/>
      <c r="H835" s="50"/>
      <c r="I835" s="45"/>
      <c r="J835" s="45"/>
      <c r="K835" s="45"/>
      <c r="L835" s="45"/>
      <c r="M835" s="45"/>
      <c r="N835" s="46"/>
      <c r="O835" s="48"/>
      <c r="P835" s="47"/>
      <c r="Q835" s="50"/>
      <c r="R835" s="50"/>
      <c r="S835" s="47"/>
      <c r="T835" s="46"/>
      <c r="U835" s="46"/>
      <c r="V835" s="46"/>
    </row>
    <row r="836" spans="1:22" x14ac:dyDescent="0.25">
      <c r="A836" s="51"/>
      <c r="B836" s="51"/>
      <c r="C836" s="54"/>
      <c r="D836" s="54"/>
      <c r="E836" s="51"/>
      <c r="F836" s="51"/>
      <c r="G836" s="51"/>
      <c r="H836" s="51"/>
      <c r="I836" s="51"/>
      <c r="J836" s="51"/>
      <c r="K836" s="51"/>
      <c r="L836" s="51"/>
      <c r="M836" s="51"/>
      <c r="N836" s="51"/>
      <c r="O836" s="51"/>
      <c r="P836" s="51" t="s">
        <v>12</v>
      </c>
      <c r="Q836" s="49">
        <f>SUM(Q833:Q834)</f>
        <v>0</v>
      </c>
      <c r="R836" s="49">
        <f>SUM(R833:R834)</f>
        <v>0</v>
      </c>
    </row>
    <row r="837" spans="1:22" x14ac:dyDescent="0.25">
      <c r="C837" s="55"/>
      <c r="D837" s="55"/>
      <c r="E837" s="56"/>
      <c r="F837" s="43"/>
    </row>
    <row r="838" spans="1:22" ht="38.25" x14ac:dyDescent="0.25">
      <c r="A838" s="52">
        <v>136</v>
      </c>
      <c r="B838" s="58" t="s">
        <v>744</v>
      </c>
      <c r="C838" s="35">
        <v>1</v>
      </c>
      <c r="D838" s="36"/>
      <c r="E838" s="53" t="s">
        <v>577</v>
      </c>
      <c r="F838" s="53" t="s">
        <v>578</v>
      </c>
      <c r="G838" s="44">
        <v>200</v>
      </c>
      <c r="H838" s="44" t="s">
        <v>703</v>
      </c>
      <c r="I838" s="45"/>
      <c r="J838" s="45"/>
      <c r="K838" s="45"/>
      <c r="L838" s="45"/>
      <c r="M838" s="45"/>
      <c r="N838" s="46"/>
      <c r="O838" s="48"/>
      <c r="P838" s="47">
        <f>O838*(1+N838)</f>
        <v>0</v>
      </c>
      <c r="Q838" s="47">
        <f>SUM(G838:G838)*O838</f>
        <v>0</v>
      </c>
      <c r="R838" s="47">
        <f>SUM(G838:G838)*P838</f>
        <v>0</v>
      </c>
      <c r="S838" s="47"/>
      <c r="T838" s="46"/>
      <c r="U838" s="46"/>
      <c r="V838" s="46"/>
    </row>
    <row r="839" spans="1:22" ht="38.25" x14ac:dyDescent="0.25">
      <c r="A839" s="52">
        <v>136</v>
      </c>
      <c r="B839" s="58" t="s">
        <v>744</v>
      </c>
      <c r="C839" s="35">
        <v>2</v>
      </c>
      <c r="D839" s="39">
        <v>1</v>
      </c>
      <c r="E839" s="53" t="s">
        <v>577</v>
      </c>
      <c r="F839" s="53" t="s">
        <v>579</v>
      </c>
      <c r="G839" s="44">
        <v>40</v>
      </c>
      <c r="H839" s="44"/>
      <c r="I839" s="45"/>
      <c r="J839" s="45"/>
      <c r="K839" s="45"/>
      <c r="L839" s="45"/>
      <c r="M839" s="45"/>
      <c r="N839" s="46"/>
      <c r="O839" s="48"/>
      <c r="P839" s="47">
        <f>O839*(1+N839)</f>
        <v>0</v>
      </c>
      <c r="Q839" s="47">
        <f>SUM(G839:G839)*O839</f>
        <v>0</v>
      </c>
      <c r="R839" s="47">
        <f>SUM(G839:G839)*P839</f>
        <v>0</v>
      </c>
      <c r="S839" s="47"/>
      <c r="T839" s="46"/>
      <c r="U839" s="46"/>
      <c r="V839" s="46"/>
    </row>
    <row r="840" spans="1:22" ht="51" x14ac:dyDescent="0.25">
      <c r="A840" s="52">
        <v>136</v>
      </c>
      <c r="B840" s="58" t="s">
        <v>744</v>
      </c>
      <c r="C840" s="35">
        <v>3</v>
      </c>
      <c r="D840" s="36"/>
      <c r="E840" s="53" t="s">
        <v>577</v>
      </c>
      <c r="F840" s="53" t="s">
        <v>580</v>
      </c>
      <c r="G840" s="44">
        <v>20</v>
      </c>
      <c r="H840" s="44"/>
      <c r="I840" s="45"/>
      <c r="J840" s="45"/>
      <c r="K840" s="45"/>
      <c r="L840" s="45"/>
      <c r="M840" s="45"/>
      <c r="N840" s="46"/>
      <c r="O840" s="48"/>
      <c r="P840" s="47">
        <f>O840*(1+N840)</f>
        <v>0</v>
      </c>
      <c r="Q840" s="47">
        <f>SUM(G840:G840)*O840</f>
        <v>0</v>
      </c>
      <c r="R840" s="47">
        <f>SUM(G840:G840)*P840</f>
        <v>0</v>
      </c>
      <c r="S840" s="47"/>
      <c r="T840" s="46"/>
      <c r="U840" s="46"/>
      <c r="V840" s="46"/>
    </row>
    <row r="841" spans="1:22" ht="38.25" x14ac:dyDescent="0.25">
      <c r="A841" s="52">
        <v>136</v>
      </c>
      <c r="B841" s="58" t="s">
        <v>744</v>
      </c>
      <c r="C841" s="35">
        <v>4</v>
      </c>
      <c r="D841" s="39">
        <v>1</v>
      </c>
      <c r="E841" s="53" t="s">
        <v>577</v>
      </c>
      <c r="F841" s="53" t="s">
        <v>669</v>
      </c>
      <c r="G841" s="44">
        <v>40</v>
      </c>
      <c r="H841" s="44"/>
      <c r="I841" s="45"/>
      <c r="J841" s="45"/>
      <c r="K841" s="45"/>
      <c r="L841" s="45"/>
      <c r="M841" s="45"/>
      <c r="N841" s="46"/>
      <c r="O841" s="48"/>
      <c r="P841" s="47">
        <f>O841*(1+N841)</f>
        <v>0</v>
      </c>
      <c r="Q841" s="47">
        <f>SUM(G841:G841)*O841</f>
        <v>0</v>
      </c>
      <c r="R841" s="47">
        <f>SUM(G841:G841)*P841</f>
        <v>0</v>
      </c>
      <c r="S841" s="47"/>
      <c r="T841" s="46"/>
      <c r="U841" s="46"/>
      <c r="V841" s="46"/>
    </row>
    <row r="842" spans="1:22" ht="38.25" x14ac:dyDescent="0.25">
      <c r="A842" s="52">
        <v>136</v>
      </c>
      <c r="B842" s="58" t="s">
        <v>744</v>
      </c>
      <c r="C842" s="35">
        <v>5</v>
      </c>
      <c r="D842" s="39">
        <v>1</v>
      </c>
      <c r="E842" s="53" t="s">
        <v>577</v>
      </c>
      <c r="F842" s="53" t="s">
        <v>581</v>
      </c>
      <c r="G842" s="44">
        <v>10</v>
      </c>
      <c r="H842" s="44"/>
      <c r="I842" s="45"/>
      <c r="J842" s="45"/>
      <c r="K842" s="45"/>
      <c r="L842" s="45"/>
      <c r="M842" s="45"/>
      <c r="N842" s="46"/>
      <c r="O842" s="48"/>
      <c r="P842" s="47">
        <f>O842*(1+N842)</f>
        <v>0</v>
      </c>
      <c r="Q842" s="47">
        <f>SUM(G842:G842)*O842</f>
        <v>0</v>
      </c>
      <c r="R842" s="47">
        <f>SUM(G842:G842)*P842</f>
        <v>0</v>
      </c>
      <c r="S842" s="47"/>
      <c r="T842" s="46"/>
      <c r="U842" s="46"/>
      <c r="V842" s="46"/>
    </row>
    <row r="843" spans="1:22" ht="38.25" x14ac:dyDescent="0.25">
      <c r="A843" s="52">
        <v>136</v>
      </c>
      <c r="B843" s="58" t="s">
        <v>744</v>
      </c>
      <c r="C843" s="35"/>
      <c r="D843" s="36"/>
      <c r="E843" s="53" t="s">
        <v>38</v>
      </c>
      <c r="F843" s="7"/>
      <c r="G843" s="50"/>
      <c r="H843" s="50"/>
      <c r="I843" s="45"/>
      <c r="J843" s="45"/>
      <c r="K843" s="45"/>
      <c r="L843" s="45"/>
      <c r="M843" s="45"/>
      <c r="N843" s="46"/>
      <c r="O843" s="48"/>
      <c r="P843" s="47"/>
      <c r="Q843" s="50"/>
      <c r="R843" s="50"/>
      <c r="S843" s="47"/>
      <c r="T843" s="46"/>
      <c r="U843" s="46"/>
      <c r="V843" s="46"/>
    </row>
    <row r="844" spans="1:22" x14ac:dyDescent="0.25">
      <c r="A844" s="51"/>
      <c r="B844" s="51"/>
      <c r="C844" s="54"/>
      <c r="D844" s="54"/>
      <c r="E844" s="51"/>
      <c r="F844" s="51"/>
      <c r="G844" s="51"/>
      <c r="H844" s="51"/>
      <c r="I844" s="51"/>
      <c r="J844" s="51"/>
      <c r="K844" s="51"/>
      <c r="L844" s="51"/>
      <c r="M844" s="51"/>
      <c r="N844" s="51"/>
      <c r="O844" s="51"/>
      <c r="P844" s="51" t="s">
        <v>12</v>
      </c>
      <c r="Q844" s="49">
        <f>SUM(Q838:Q842)</f>
        <v>0</v>
      </c>
      <c r="R844" s="49">
        <f>SUM(R838:R842)</f>
        <v>0</v>
      </c>
    </row>
    <row r="845" spans="1:22" x14ac:dyDescent="0.25">
      <c r="C845" s="55"/>
      <c r="D845" s="55"/>
      <c r="E845" s="56"/>
      <c r="F845" s="43"/>
    </row>
    <row r="846" spans="1:22" s="4" customFormat="1" ht="38.25" x14ac:dyDescent="0.25">
      <c r="A846" s="34">
        <v>137</v>
      </c>
      <c r="B846" s="60" t="s">
        <v>582</v>
      </c>
      <c r="C846" s="36">
        <v>1</v>
      </c>
      <c r="D846" s="36"/>
      <c r="E846" s="18" t="s">
        <v>772</v>
      </c>
      <c r="F846" s="18"/>
      <c r="G846" s="20">
        <v>10000</v>
      </c>
      <c r="H846" s="20"/>
      <c r="I846" s="27"/>
      <c r="J846" s="27"/>
      <c r="K846" s="27"/>
      <c r="L846" s="27"/>
      <c r="M846" s="27"/>
      <c r="N846" s="28"/>
      <c r="O846" s="29"/>
      <c r="P846" s="30">
        <f>O846*(1+N846)</f>
        <v>0</v>
      </c>
      <c r="Q846" s="30">
        <f>SUM(G846:G846)*O846</f>
        <v>0</v>
      </c>
      <c r="R846" s="30">
        <f>SUM(G846:G846)*P846</f>
        <v>0</v>
      </c>
      <c r="S846" s="30"/>
      <c r="T846" s="28"/>
      <c r="U846" s="28"/>
      <c r="V846" s="28"/>
    </row>
    <row r="847" spans="1:22" s="4" customFormat="1" ht="38.25" x14ac:dyDescent="0.25">
      <c r="A847" s="34">
        <v>137</v>
      </c>
      <c r="B847" s="60" t="s">
        <v>582</v>
      </c>
      <c r="C847" s="36">
        <v>2</v>
      </c>
      <c r="D847" s="36"/>
      <c r="E847" s="18" t="s">
        <v>773</v>
      </c>
      <c r="F847" s="18"/>
      <c r="G847" s="20">
        <v>10000</v>
      </c>
      <c r="H847" s="20"/>
      <c r="I847" s="27"/>
      <c r="J847" s="27"/>
      <c r="K847" s="27"/>
      <c r="L847" s="27"/>
      <c r="M847" s="27"/>
      <c r="N847" s="28"/>
      <c r="O847" s="29"/>
      <c r="P847" s="30">
        <f>O847*(1+N847)</f>
        <v>0</v>
      </c>
      <c r="Q847" s="30">
        <f>SUM(G847:G847)*O847</f>
        <v>0</v>
      </c>
      <c r="R847" s="30">
        <f>SUM(G847:G847)*P847</f>
        <v>0</v>
      </c>
      <c r="S847" s="30"/>
      <c r="T847" s="28"/>
      <c r="U847" s="28"/>
      <c r="V847" s="28"/>
    </row>
    <row r="848" spans="1:22" s="4" customFormat="1" ht="25.5" x14ac:dyDescent="0.25">
      <c r="A848" s="34">
        <v>137</v>
      </c>
      <c r="B848" s="60" t="s">
        <v>582</v>
      </c>
      <c r="C848" s="36"/>
      <c r="D848" s="36"/>
      <c r="E848" s="18" t="s">
        <v>38</v>
      </c>
      <c r="F848" s="18"/>
      <c r="G848" s="50"/>
      <c r="H848" s="50"/>
      <c r="I848" s="27"/>
      <c r="J848" s="27"/>
      <c r="K848" s="27"/>
      <c r="L848" s="27"/>
      <c r="M848" s="27"/>
      <c r="N848" s="28"/>
      <c r="O848" s="29"/>
      <c r="P848" s="30"/>
      <c r="Q848" s="50"/>
      <c r="R848" s="50"/>
      <c r="S848" s="30"/>
      <c r="T848" s="28"/>
      <c r="U848" s="28"/>
      <c r="V848" s="28"/>
    </row>
    <row r="849" spans="1:22" x14ac:dyDescent="0.25">
      <c r="A849" s="51"/>
      <c r="B849" s="51"/>
      <c r="C849" s="54"/>
      <c r="D849" s="54"/>
      <c r="E849" s="51"/>
      <c r="F849" s="51"/>
      <c r="G849" s="51"/>
      <c r="H849" s="51"/>
      <c r="I849" s="51"/>
      <c r="J849" s="51"/>
      <c r="K849" s="51"/>
      <c r="L849" s="51"/>
      <c r="M849" s="51"/>
      <c r="N849" s="51"/>
      <c r="O849" s="51"/>
      <c r="P849" s="51" t="s">
        <v>12</v>
      </c>
      <c r="Q849" s="49">
        <f>SUM(Q846:Q847)</f>
        <v>0</v>
      </c>
      <c r="R849" s="49">
        <f>SUM(R846:R847)</f>
        <v>0</v>
      </c>
    </row>
    <row r="850" spans="1:22" x14ac:dyDescent="0.25">
      <c r="C850" s="55"/>
      <c r="D850" s="55"/>
      <c r="E850" s="56"/>
      <c r="F850" s="43"/>
    </row>
    <row r="851" spans="1:22" ht="51" x14ac:dyDescent="0.25">
      <c r="A851" s="52">
        <v>138</v>
      </c>
      <c r="B851" s="60" t="s">
        <v>725</v>
      </c>
      <c r="C851" s="57">
        <v>1</v>
      </c>
      <c r="D851" s="57"/>
      <c r="E851" s="53" t="s">
        <v>583</v>
      </c>
      <c r="F851" s="7"/>
      <c r="G851" s="44">
        <v>50</v>
      </c>
      <c r="H851" s="44"/>
      <c r="I851" s="45"/>
      <c r="J851" s="45"/>
      <c r="K851" s="45"/>
      <c r="L851" s="45"/>
      <c r="M851" s="45"/>
      <c r="N851" s="46"/>
      <c r="O851" s="48"/>
      <c r="P851" s="47">
        <f>O851*(1+N851)</f>
        <v>0</v>
      </c>
      <c r="Q851" s="47">
        <f>SUM(G851:G851)*O851</f>
        <v>0</v>
      </c>
      <c r="R851" s="47">
        <f>SUM(G851:G851)*P851</f>
        <v>0</v>
      </c>
      <c r="S851" s="47"/>
      <c r="T851" s="46"/>
      <c r="U851" s="46"/>
      <c r="V851" s="46"/>
    </row>
    <row r="852" spans="1:22" ht="25.5" x14ac:dyDescent="0.25">
      <c r="A852" s="52">
        <v>138</v>
      </c>
      <c r="B852" s="60" t="s">
        <v>725</v>
      </c>
      <c r="C852" s="57"/>
      <c r="D852" s="57"/>
      <c r="E852" s="53" t="s">
        <v>38</v>
      </c>
      <c r="F852" s="7"/>
      <c r="G852" s="50"/>
      <c r="H852" s="50"/>
      <c r="I852" s="45"/>
      <c r="J852" s="45"/>
      <c r="K852" s="45"/>
      <c r="L852" s="45"/>
      <c r="M852" s="45"/>
      <c r="N852" s="46"/>
      <c r="O852" s="48"/>
      <c r="P852" s="47"/>
      <c r="Q852" s="50"/>
      <c r="R852" s="50"/>
      <c r="S852" s="47"/>
      <c r="T852" s="46"/>
      <c r="U852" s="46"/>
      <c r="V852" s="46"/>
    </row>
    <row r="853" spans="1:22" x14ac:dyDescent="0.25">
      <c r="A853" s="51"/>
      <c r="B853" s="51"/>
      <c r="C853" s="54"/>
      <c r="D853" s="54"/>
      <c r="E853" s="51"/>
      <c r="F853" s="51"/>
      <c r="G853" s="51"/>
      <c r="H853" s="51"/>
      <c r="I853" s="51"/>
      <c r="J853" s="51"/>
      <c r="K853" s="51"/>
      <c r="L853" s="51"/>
      <c r="M853" s="51"/>
      <c r="N853" s="51"/>
      <c r="O853" s="51"/>
      <c r="P853" s="51" t="s">
        <v>12</v>
      </c>
      <c r="Q853" s="49">
        <f>SUM(Q851:Q851)</f>
        <v>0</v>
      </c>
      <c r="R853" s="49">
        <f>SUM(R851:R851)</f>
        <v>0</v>
      </c>
    </row>
    <row r="854" spans="1:22" x14ac:dyDescent="0.25">
      <c r="C854" s="55"/>
      <c r="D854" s="55"/>
      <c r="E854" s="56"/>
      <c r="F854" s="43"/>
    </row>
    <row r="855" spans="1:22" ht="25.5" x14ac:dyDescent="0.25">
      <c r="A855" s="52">
        <v>139</v>
      </c>
      <c r="B855" s="58" t="s">
        <v>667</v>
      </c>
      <c r="C855" s="57">
        <v>1</v>
      </c>
      <c r="D855" s="57"/>
      <c r="E855" s="53" t="s">
        <v>584</v>
      </c>
      <c r="F855" s="7"/>
      <c r="G855" s="44">
        <v>500</v>
      </c>
      <c r="H855" s="44">
        <v>200</v>
      </c>
      <c r="I855" s="45"/>
      <c r="J855" s="45"/>
      <c r="K855" s="45"/>
      <c r="L855" s="45"/>
      <c r="M855" s="45"/>
      <c r="N855" s="46"/>
      <c r="O855" s="48"/>
      <c r="P855" s="47">
        <f>O855*(1+N855)</f>
        <v>0</v>
      </c>
      <c r="Q855" s="47">
        <f>SUM(G855:G855)*O855</f>
        <v>0</v>
      </c>
      <c r="R855" s="47">
        <f>SUM(G855:G855)*P855</f>
        <v>0</v>
      </c>
      <c r="S855" s="47"/>
      <c r="T855" s="46"/>
      <c r="U855" s="46"/>
      <c r="V855" s="46"/>
    </row>
    <row r="856" spans="1:22" ht="25.5" x14ac:dyDescent="0.25">
      <c r="A856" s="52">
        <v>139</v>
      </c>
      <c r="B856" s="58" t="s">
        <v>667</v>
      </c>
      <c r="C856" s="57"/>
      <c r="D856" s="57"/>
      <c r="E856" s="53" t="s">
        <v>38</v>
      </c>
      <c r="F856" s="7"/>
      <c r="G856" s="50"/>
      <c r="H856" s="50"/>
      <c r="I856" s="45"/>
      <c r="J856" s="45"/>
      <c r="K856" s="45"/>
      <c r="L856" s="45"/>
      <c r="M856" s="45"/>
      <c r="N856" s="46"/>
      <c r="O856" s="48"/>
      <c r="P856" s="47"/>
      <c r="Q856" s="50"/>
      <c r="R856" s="50"/>
      <c r="S856" s="47"/>
      <c r="T856" s="46"/>
      <c r="U856" s="46"/>
      <c r="V856" s="46"/>
    </row>
    <row r="857" spans="1:22" x14ac:dyDescent="0.25">
      <c r="A857" s="51"/>
      <c r="B857" s="51"/>
      <c r="C857" s="54"/>
      <c r="D857" s="54"/>
      <c r="E857" s="51"/>
      <c r="F857" s="51"/>
      <c r="G857" s="51"/>
      <c r="H857" s="51"/>
      <c r="I857" s="51"/>
      <c r="J857" s="51"/>
      <c r="K857" s="51"/>
      <c r="L857" s="51"/>
      <c r="M857" s="51"/>
      <c r="N857" s="51"/>
      <c r="O857" s="51"/>
      <c r="P857" s="51" t="s">
        <v>12</v>
      </c>
      <c r="Q857" s="49">
        <f>SUM(Q855:Q855)</f>
        <v>0</v>
      </c>
      <c r="R857" s="49">
        <f>SUM(R855:R855)</f>
        <v>0</v>
      </c>
    </row>
    <row r="858" spans="1:22" s="43" customFormat="1" x14ac:dyDescent="0.25">
      <c r="C858" s="55"/>
      <c r="D858" s="55"/>
      <c r="E858" s="56"/>
    </row>
    <row r="859" spans="1:22" s="43" customFormat="1" ht="89.25" x14ac:dyDescent="0.25">
      <c r="A859" s="52">
        <v>140</v>
      </c>
      <c r="B859" s="58" t="s">
        <v>758</v>
      </c>
      <c r="C859" s="57">
        <v>1</v>
      </c>
      <c r="D859" s="57"/>
      <c r="E859" s="53" t="s">
        <v>758</v>
      </c>
      <c r="F859" s="7" t="s">
        <v>759</v>
      </c>
      <c r="G859" s="44">
        <v>25</v>
      </c>
      <c r="H859" s="44"/>
      <c r="I859" s="45"/>
      <c r="J859" s="45"/>
      <c r="K859" s="45"/>
      <c r="L859" s="45"/>
      <c r="M859" s="45"/>
      <c r="N859" s="46"/>
      <c r="O859" s="48"/>
      <c r="P859" s="47">
        <f>O859*(1+N859)</f>
        <v>0</v>
      </c>
      <c r="Q859" s="47">
        <f>SUM(G859:G859)*O859</f>
        <v>0</v>
      </c>
      <c r="R859" s="47">
        <f>SUM(G859:G859)*P859</f>
        <v>0</v>
      </c>
      <c r="S859" s="47"/>
      <c r="T859" s="46"/>
      <c r="U859" s="46"/>
      <c r="V859" s="46"/>
    </row>
    <row r="860" spans="1:22" s="43" customFormat="1" ht="25.5" x14ac:dyDescent="0.25">
      <c r="A860" s="52">
        <v>140</v>
      </c>
      <c r="B860" s="58" t="s">
        <v>758</v>
      </c>
      <c r="C860" s="57"/>
      <c r="D860" s="57"/>
      <c r="E860" s="53" t="s">
        <v>38</v>
      </c>
      <c r="F860" s="7"/>
      <c r="G860" s="50"/>
      <c r="H860" s="50"/>
      <c r="I860" s="45"/>
      <c r="J860" s="45"/>
      <c r="K860" s="45"/>
      <c r="L860" s="45"/>
      <c r="M860" s="45"/>
      <c r="N860" s="46"/>
      <c r="O860" s="48"/>
      <c r="P860" s="47"/>
      <c r="Q860" s="50"/>
      <c r="R860" s="50"/>
      <c r="S860" s="47"/>
      <c r="T860" s="46"/>
      <c r="U860" s="46"/>
      <c r="V860" s="46"/>
    </row>
    <row r="861" spans="1:22" s="43" customFormat="1" x14ac:dyDescent="0.25">
      <c r="A861" s="51"/>
      <c r="B861" s="51"/>
      <c r="C861" s="54"/>
      <c r="D861" s="54"/>
      <c r="E861" s="51"/>
      <c r="F861" s="51"/>
      <c r="G861" s="51"/>
      <c r="H861" s="51"/>
      <c r="I861" s="51"/>
      <c r="J861" s="51"/>
      <c r="K861" s="51"/>
      <c r="L861" s="51"/>
      <c r="M861" s="51"/>
      <c r="N861" s="51"/>
      <c r="O861" s="51"/>
      <c r="P861" s="51" t="s">
        <v>12</v>
      </c>
      <c r="Q861" s="49">
        <f>SUM(Q859:Q859)</f>
        <v>0</v>
      </c>
      <c r="R861" s="49">
        <f>SUM(R859:R859)</f>
        <v>0</v>
      </c>
    </row>
    <row r="862" spans="1:22" s="43" customFormat="1" x14ac:dyDescent="0.25">
      <c r="C862" s="55"/>
      <c r="D862" s="55"/>
      <c r="E862" s="56"/>
    </row>
    <row r="863" spans="1:22" s="43" customFormat="1" ht="89.25" x14ac:dyDescent="0.25">
      <c r="A863" s="52">
        <v>141</v>
      </c>
      <c r="B863" s="58" t="s">
        <v>760</v>
      </c>
      <c r="C863" s="57">
        <v>1</v>
      </c>
      <c r="D863" s="57"/>
      <c r="E863" s="53" t="s">
        <v>760</v>
      </c>
      <c r="F863" s="7" t="s">
        <v>761</v>
      </c>
      <c r="G863" s="44">
        <v>15</v>
      </c>
      <c r="H863" s="44"/>
      <c r="I863" s="45"/>
      <c r="J863" s="45"/>
      <c r="K863" s="45"/>
      <c r="L863" s="45"/>
      <c r="M863" s="45"/>
      <c r="N863" s="46"/>
      <c r="O863" s="48"/>
      <c r="P863" s="47">
        <f>O863*(1+N863)</f>
        <v>0</v>
      </c>
      <c r="Q863" s="47">
        <f>SUM(G863:G863)*O863</f>
        <v>0</v>
      </c>
      <c r="R863" s="47">
        <f>SUM(G863:G863)*P863</f>
        <v>0</v>
      </c>
      <c r="S863" s="47"/>
      <c r="T863" s="46"/>
      <c r="U863" s="46"/>
      <c r="V863" s="46"/>
    </row>
    <row r="864" spans="1:22" s="43" customFormat="1" ht="25.5" x14ac:dyDescent="0.25">
      <c r="A864" s="52">
        <v>141</v>
      </c>
      <c r="B864" s="58" t="s">
        <v>760</v>
      </c>
      <c r="C864" s="57"/>
      <c r="D864" s="57"/>
      <c r="E864" s="53" t="s">
        <v>38</v>
      </c>
      <c r="F864" s="7"/>
      <c r="G864" s="50"/>
      <c r="H864" s="50"/>
      <c r="I864" s="45"/>
      <c r="J864" s="45"/>
      <c r="K864" s="45"/>
      <c r="L864" s="45"/>
      <c r="M864" s="45"/>
      <c r="N864" s="46"/>
      <c r="O864" s="48"/>
      <c r="P864" s="47"/>
      <c r="Q864" s="50"/>
      <c r="R864" s="50"/>
      <c r="S864" s="47"/>
      <c r="T864" s="46"/>
      <c r="U864" s="46"/>
      <c r="V864" s="46"/>
    </row>
    <row r="865" spans="1:22" s="43" customFormat="1" x14ac:dyDescent="0.25">
      <c r="A865" s="51"/>
      <c r="B865" s="51"/>
      <c r="C865" s="54"/>
      <c r="D865" s="54"/>
      <c r="E865" s="51"/>
      <c r="F865" s="51"/>
      <c r="G865" s="51"/>
      <c r="H865" s="51"/>
      <c r="I865" s="51"/>
      <c r="J865" s="51"/>
      <c r="K865" s="51"/>
      <c r="L865" s="51"/>
      <c r="M865" s="51"/>
      <c r="N865" s="51"/>
      <c r="O865" s="51"/>
      <c r="P865" s="51" t="s">
        <v>12</v>
      </c>
      <c r="Q865" s="49">
        <f>SUM(Q863:Q863)</f>
        <v>0</v>
      </c>
      <c r="R865" s="49">
        <f>SUM(R863:R863)</f>
        <v>0</v>
      </c>
    </row>
    <row r="866" spans="1:22" s="43" customFormat="1" x14ac:dyDescent="0.25">
      <c r="C866" s="55"/>
      <c r="D866" s="55"/>
      <c r="E866" s="56"/>
    </row>
    <row r="867" spans="1:22" s="43" customFormat="1" ht="102" x14ac:dyDescent="0.25">
      <c r="A867" s="52">
        <v>142</v>
      </c>
      <c r="B867" s="58" t="s">
        <v>762</v>
      </c>
      <c r="C867" s="57">
        <v>1</v>
      </c>
      <c r="D867" s="57"/>
      <c r="E867" s="53" t="s">
        <v>762</v>
      </c>
      <c r="F867" s="7" t="s">
        <v>763</v>
      </c>
      <c r="G867" s="44">
        <v>50</v>
      </c>
      <c r="H867" s="44"/>
      <c r="I867" s="45"/>
      <c r="J867" s="45"/>
      <c r="K867" s="45"/>
      <c r="L867" s="45"/>
      <c r="M867" s="45"/>
      <c r="N867" s="46"/>
      <c r="O867" s="48"/>
      <c r="P867" s="47">
        <f>O867*(1+N867)</f>
        <v>0</v>
      </c>
      <c r="Q867" s="47">
        <f>SUM(G867:G867)*O867</f>
        <v>0</v>
      </c>
      <c r="R867" s="47">
        <f>SUM(G867:G867)*P867</f>
        <v>0</v>
      </c>
      <c r="S867" s="47"/>
      <c r="T867" s="46"/>
      <c r="U867" s="46"/>
      <c r="V867" s="46"/>
    </row>
    <row r="868" spans="1:22" s="43" customFormat="1" ht="51" x14ac:dyDescent="0.25">
      <c r="A868" s="52">
        <v>142</v>
      </c>
      <c r="B868" s="58" t="s">
        <v>762</v>
      </c>
      <c r="C868" s="57"/>
      <c r="D868" s="57"/>
      <c r="E868" s="53" t="s">
        <v>38</v>
      </c>
      <c r="F868" s="7"/>
      <c r="G868" s="50"/>
      <c r="H868" s="50"/>
      <c r="I868" s="45"/>
      <c r="J868" s="45"/>
      <c r="K868" s="45"/>
      <c r="L868" s="45"/>
      <c r="M868" s="45"/>
      <c r="N868" s="46"/>
      <c r="O868" s="48"/>
      <c r="P868" s="47"/>
      <c r="Q868" s="50"/>
      <c r="R868" s="50"/>
      <c r="S868" s="47"/>
      <c r="T868" s="46"/>
      <c r="U868" s="46"/>
      <c r="V868" s="46"/>
    </row>
    <row r="869" spans="1:22" s="43" customFormat="1" x14ac:dyDescent="0.25">
      <c r="A869" s="51"/>
      <c r="B869" s="51"/>
      <c r="C869" s="54"/>
      <c r="D869" s="54"/>
      <c r="E869" s="51"/>
      <c r="F869" s="51"/>
      <c r="G869" s="51"/>
      <c r="H869" s="51"/>
      <c r="I869" s="51"/>
      <c r="J869" s="51"/>
      <c r="K869" s="51"/>
      <c r="L869" s="51"/>
      <c r="M869" s="51"/>
      <c r="N869" s="51"/>
      <c r="O869" s="51"/>
      <c r="P869" s="51" t="s">
        <v>12</v>
      </c>
      <c r="Q869" s="49">
        <f>SUM(Q867:Q867)</f>
        <v>0</v>
      </c>
      <c r="R869" s="49">
        <f>SUM(R867:R867)</f>
        <v>0</v>
      </c>
    </row>
    <row r="870" spans="1:22" s="43" customFormat="1" x14ac:dyDescent="0.25">
      <c r="C870" s="55"/>
      <c r="D870" s="55"/>
      <c r="E870" s="56"/>
    </row>
    <row r="871" spans="1:22" s="43" customFormat="1" ht="38.25" x14ac:dyDescent="0.25">
      <c r="A871" s="52">
        <v>143</v>
      </c>
      <c r="B871" s="58" t="s">
        <v>775</v>
      </c>
      <c r="C871" s="57">
        <v>1</v>
      </c>
      <c r="D871" s="57"/>
      <c r="E871" s="53" t="s">
        <v>774</v>
      </c>
      <c r="F871" s="7" t="s">
        <v>764</v>
      </c>
      <c r="G871" s="44">
        <v>25</v>
      </c>
      <c r="H871" s="44"/>
      <c r="I871" s="45"/>
      <c r="J871" s="45"/>
      <c r="K871" s="45"/>
      <c r="L871" s="45"/>
      <c r="M871" s="45"/>
      <c r="N871" s="46"/>
      <c r="O871" s="48"/>
      <c r="P871" s="47">
        <f>O871*(1+N871)</f>
        <v>0</v>
      </c>
      <c r="Q871" s="47">
        <f>SUM(G871:G871)*O871</f>
        <v>0</v>
      </c>
      <c r="R871" s="47">
        <f>SUM(G871:G871)*P871</f>
        <v>0</v>
      </c>
      <c r="S871" s="47"/>
      <c r="T871" s="46"/>
      <c r="U871" s="46"/>
      <c r="V871" s="46"/>
    </row>
    <row r="872" spans="1:22" s="43" customFormat="1" ht="38.25" x14ac:dyDescent="0.25">
      <c r="A872" s="52">
        <v>143</v>
      </c>
      <c r="B872" s="58" t="s">
        <v>775</v>
      </c>
      <c r="C872" s="57">
        <v>2</v>
      </c>
      <c r="D872" s="57"/>
      <c r="E872" s="53" t="s">
        <v>774</v>
      </c>
      <c r="F872" s="7" t="s">
        <v>765</v>
      </c>
      <c r="G872" s="44">
        <v>25</v>
      </c>
      <c r="H872" s="44"/>
      <c r="I872" s="45"/>
      <c r="J872" s="45"/>
      <c r="K872" s="45"/>
      <c r="L872" s="45"/>
      <c r="M872" s="45"/>
      <c r="N872" s="46"/>
      <c r="O872" s="48"/>
      <c r="P872" s="47"/>
      <c r="Q872" s="47"/>
      <c r="R872" s="47"/>
      <c r="S872" s="47"/>
      <c r="T872" s="46"/>
      <c r="U872" s="46"/>
      <c r="V872" s="46"/>
    </row>
    <row r="873" spans="1:22" s="43" customFormat="1" ht="38.25" x14ac:dyDescent="0.25">
      <c r="A873" s="52">
        <v>143</v>
      </c>
      <c r="B873" s="58" t="s">
        <v>775</v>
      </c>
      <c r="C873" s="57"/>
      <c r="D873" s="57"/>
      <c r="E873" s="53" t="s">
        <v>38</v>
      </c>
      <c r="F873" s="7"/>
      <c r="G873" s="50"/>
      <c r="H873" s="50"/>
      <c r="I873" s="45"/>
      <c r="J873" s="45"/>
      <c r="K873" s="45"/>
      <c r="L873" s="45"/>
      <c r="M873" s="45"/>
      <c r="N873" s="46"/>
      <c r="O873" s="48"/>
      <c r="P873" s="47"/>
      <c r="Q873" s="50"/>
      <c r="R873" s="50"/>
      <c r="S873" s="47"/>
      <c r="T873" s="46"/>
      <c r="U873" s="46"/>
      <c r="V873" s="46"/>
    </row>
    <row r="874" spans="1:22" s="43" customFormat="1" x14ac:dyDescent="0.25">
      <c r="A874" s="51"/>
      <c r="B874" s="51"/>
      <c r="C874" s="54"/>
      <c r="D874" s="54"/>
      <c r="E874" s="51"/>
      <c r="F874" s="51"/>
      <c r="G874" s="51"/>
      <c r="H874" s="51"/>
      <c r="I874" s="51"/>
      <c r="J874" s="51"/>
      <c r="K874" s="51"/>
      <c r="L874" s="51"/>
      <c r="M874" s="51"/>
      <c r="N874" s="51"/>
      <c r="O874" s="51"/>
      <c r="P874" s="51" t="s">
        <v>12</v>
      </c>
      <c r="Q874" s="49">
        <f>SUM(Q871:Q871)</f>
        <v>0</v>
      </c>
      <c r="R874" s="49">
        <f>SUM(R871:R871)</f>
        <v>0</v>
      </c>
    </row>
    <row r="875" spans="1:22" s="43" customFormat="1" x14ac:dyDescent="0.25">
      <c r="C875" s="55"/>
      <c r="D875" s="55"/>
      <c r="E875" s="56"/>
    </row>
    <row r="876" spans="1:22" s="89" customFormat="1" ht="38.25" x14ac:dyDescent="0.25">
      <c r="A876" s="73">
        <v>144</v>
      </c>
      <c r="B876" s="72" t="s">
        <v>585</v>
      </c>
      <c r="C876" s="79">
        <v>1</v>
      </c>
      <c r="D876" s="79"/>
      <c r="E876" s="74" t="s">
        <v>586</v>
      </c>
      <c r="F876" s="17"/>
      <c r="G876" s="84">
        <v>20</v>
      </c>
      <c r="H876" s="84">
        <v>10</v>
      </c>
      <c r="I876" s="85"/>
      <c r="J876" s="85"/>
      <c r="K876" s="85"/>
      <c r="L876" s="85"/>
      <c r="M876" s="85"/>
      <c r="N876" s="86"/>
      <c r="O876" s="87"/>
      <c r="P876" s="88">
        <f>O876*(1+N876)</f>
        <v>0</v>
      </c>
      <c r="Q876" s="88">
        <f>SUM(G876:G876)*O876</f>
        <v>0</v>
      </c>
      <c r="R876" s="88">
        <f>SUM(G876:G876)*P876</f>
        <v>0</v>
      </c>
      <c r="S876" s="88"/>
      <c r="T876" s="86"/>
      <c r="U876" s="86"/>
      <c r="V876" s="86"/>
    </row>
    <row r="877" spans="1:22" s="89" customFormat="1" x14ac:dyDescent="0.25">
      <c r="A877" s="73">
        <v>144</v>
      </c>
      <c r="B877" s="72" t="s">
        <v>585</v>
      </c>
      <c r="C877" s="79">
        <v>2</v>
      </c>
      <c r="D877" s="79"/>
      <c r="E877" s="74" t="s">
        <v>587</v>
      </c>
      <c r="F877" s="17"/>
      <c r="G877" s="84">
        <v>20</v>
      </c>
      <c r="H877" s="84">
        <v>10</v>
      </c>
      <c r="I877" s="85"/>
      <c r="J877" s="85"/>
      <c r="K877" s="85"/>
      <c r="L877" s="85"/>
      <c r="M877" s="85"/>
      <c r="N877" s="86"/>
      <c r="O877" s="87"/>
      <c r="P877" s="88">
        <f>O877*(1+N877)</f>
        <v>0</v>
      </c>
      <c r="Q877" s="88">
        <f>SUM(G877:G877)*O877</f>
        <v>0</v>
      </c>
      <c r="R877" s="88">
        <f>SUM(G877:G877)*P877</f>
        <v>0</v>
      </c>
      <c r="S877" s="88"/>
      <c r="T877" s="86"/>
      <c r="U877" s="86"/>
      <c r="V877" s="86"/>
    </row>
    <row r="878" spans="1:22" s="89" customFormat="1" ht="25.5" x14ac:dyDescent="0.25">
      <c r="A878" s="73">
        <v>144</v>
      </c>
      <c r="B878" s="72" t="s">
        <v>585</v>
      </c>
      <c r="C878" s="79"/>
      <c r="D878" s="79"/>
      <c r="E878" s="74" t="s">
        <v>38</v>
      </c>
      <c r="F878" s="17"/>
      <c r="G878" s="90"/>
      <c r="H878" s="90"/>
      <c r="I878" s="85"/>
      <c r="J878" s="85"/>
      <c r="K878" s="85"/>
      <c r="L878" s="85"/>
      <c r="M878" s="85"/>
      <c r="N878" s="86"/>
      <c r="O878" s="87"/>
      <c r="P878" s="88"/>
      <c r="Q878" s="90"/>
      <c r="R878" s="90"/>
      <c r="S878" s="88"/>
      <c r="T878" s="86"/>
      <c r="U878" s="86"/>
      <c r="V878" s="86"/>
    </row>
    <row r="879" spans="1:22" s="80" customFormat="1" x14ac:dyDescent="0.25">
      <c r="A879" s="81"/>
      <c r="B879" s="81"/>
      <c r="C879" s="82"/>
      <c r="D879" s="82"/>
      <c r="E879" s="81"/>
      <c r="F879" s="81"/>
      <c r="G879" s="81"/>
      <c r="H879" s="81"/>
      <c r="I879" s="81"/>
      <c r="J879" s="81"/>
      <c r="K879" s="81"/>
      <c r="L879" s="81"/>
      <c r="M879" s="81"/>
      <c r="N879" s="81"/>
      <c r="O879" s="81"/>
      <c r="P879" s="81" t="s">
        <v>12</v>
      </c>
      <c r="Q879" s="83">
        <f>SUM(Q876:Q877)</f>
        <v>0</v>
      </c>
      <c r="R879" s="83">
        <f>SUM(R876:R877)</f>
        <v>0</v>
      </c>
    </row>
    <row r="880" spans="1:22" x14ac:dyDescent="0.25">
      <c r="C880" s="55"/>
      <c r="D880" s="55"/>
      <c r="E880" s="56"/>
      <c r="F880" s="43"/>
    </row>
    <row r="881" spans="1:22" ht="25.5" x14ac:dyDescent="0.25">
      <c r="A881" s="52">
        <v>145</v>
      </c>
      <c r="B881" s="58" t="s">
        <v>588</v>
      </c>
      <c r="C881" s="57">
        <v>1</v>
      </c>
      <c r="D881" s="57"/>
      <c r="E881" s="53" t="s">
        <v>588</v>
      </c>
      <c r="F881" s="53" t="s">
        <v>589</v>
      </c>
      <c r="G881" s="44">
        <v>15</v>
      </c>
      <c r="H881" s="44"/>
      <c r="I881" s="45"/>
      <c r="J881" s="45"/>
      <c r="K881" s="45"/>
      <c r="L881" s="45"/>
      <c r="M881" s="45"/>
      <c r="N881" s="46"/>
      <c r="O881" s="48"/>
      <c r="P881" s="47">
        <f>O881*(1+N881)</f>
        <v>0</v>
      </c>
      <c r="Q881" s="47">
        <f>SUM(G881:G881)*O881</f>
        <v>0</v>
      </c>
      <c r="R881" s="47">
        <f>SUM(G881:G881)*P881</f>
        <v>0</v>
      </c>
      <c r="S881" s="47"/>
      <c r="T881" s="46"/>
      <c r="U881" s="46"/>
      <c r="V881" s="46"/>
    </row>
    <row r="882" spans="1:22" ht="25.5" x14ac:dyDescent="0.25">
      <c r="A882" s="52">
        <v>145</v>
      </c>
      <c r="B882" s="58" t="s">
        <v>588</v>
      </c>
      <c r="C882" s="57"/>
      <c r="D882" s="57"/>
      <c r="E882" s="53" t="s">
        <v>38</v>
      </c>
      <c r="F882" s="53"/>
      <c r="G882" s="50"/>
      <c r="H882" s="50"/>
      <c r="I882" s="45"/>
      <c r="J882" s="45"/>
      <c r="K882" s="45"/>
      <c r="L882" s="45"/>
      <c r="M882" s="45"/>
      <c r="N882" s="46"/>
      <c r="O882" s="48"/>
      <c r="P882" s="47"/>
      <c r="Q882" s="50"/>
      <c r="R882" s="50"/>
      <c r="S882" s="47"/>
      <c r="T882" s="46"/>
      <c r="U882" s="46"/>
      <c r="V882" s="46"/>
    </row>
    <row r="883" spans="1:22" x14ac:dyDescent="0.25">
      <c r="A883" s="51"/>
      <c r="B883" s="51"/>
      <c r="C883" s="54"/>
      <c r="D883" s="54"/>
      <c r="E883" s="51"/>
      <c r="F883" s="51"/>
      <c r="G883" s="51"/>
      <c r="H883" s="51"/>
      <c r="I883" s="51"/>
      <c r="J883" s="51"/>
      <c r="K883" s="51"/>
      <c r="L883" s="51"/>
      <c r="M883" s="51"/>
      <c r="N883" s="51"/>
      <c r="O883" s="51"/>
      <c r="P883" s="51" t="s">
        <v>12</v>
      </c>
      <c r="Q883" s="49">
        <f>SUM(Q881:Q881)</f>
        <v>0</v>
      </c>
      <c r="R883" s="49">
        <f>SUM(R881:R881)</f>
        <v>0</v>
      </c>
    </row>
    <row r="884" spans="1:22" x14ac:dyDescent="0.25">
      <c r="C884" s="55"/>
      <c r="D884" s="55"/>
      <c r="E884" s="56"/>
      <c r="F884" s="43"/>
    </row>
    <row r="885" spans="1:22" ht="25.5" x14ac:dyDescent="0.25">
      <c r="A885" s="52">
        <v>146</v>
      </c>
      <c r="B885" s="58" t="s">
        <v>590</v>
      </c>
      <c r="C885" s="57">
        <v>1</v>
      </c>
      <c r="D885" s="57"/>
      <c r="E885" s="53" t="s">
        <v>590</v>
      </c>
      <c r="F885" s="53" t="s">
        <v>591</v>
      </c>
      <c r="G885" s="44">
        <v>5</v>
      </c>
      <c r="H885" s="44"/>
      <c r="I885" s="45"/>
      <c r="J885" s="45"/>
      <c r="K885" s="45"/>
      <c r="L885" s="45"/>
      <c r="M885" s="45"/>
      <c r="N885" s="46"/>
      <c r="O885" s="48"/>
      <c r="P885" s="47">
        <f>O885*(1+N885)</f>
        <v>0</v>
      </c>
      <c r="Q885" s="47">
        <f>SUM(G885:G885)*O885</f>
        <v>0</v>
      </c>
      <c r="R885" s="47">
        <f>SUM(G885:G885)*P885</f>
        <v>0</v>
      </c>
      <c r="S885" s="47"/>
      <c r="T885" s="46"/>
      <c r="U885" s="46"/>
      <c r="V885" s="46"/>
    </row>
    <row r="886" spans="1:22" ht="25.5" x14ac:dyDescent="0.25">
      <c r="A886" s="52">
        <v>146</v>
      </c>
      <c r="B886" s="58" t="s">
        <v>590</v>
      </c>
      <c r="C886" s="57"/>
      <c r="D886" s="57"/>
      <c r="E886" s="53" t="s">
        <v>38</v>
      </c>
      <c r="F886" s="53"/>
      <c r="G886" s="50"/>
      <c r="H886" s="50"/>
      <c r="I886" s="45"/>
      <c r="J886" s="45"/>
      <c r="K886" s="45"/>
      <c r="L886" s="45"/>
      <c r="M886" s="45"/>
      <c r="N886" s="46"/>
      <c r="O886" s="48"/>
      <c r="P886" s="47"/>
      <c r="Q886" s="50"/>
      <c r="R886" s="50"/>
      <c r="S886" s="47"/>
      <c r="T886" s="46"/>
      <c r="U886" s="46"/>
      <c r="V886" s="46"/>
    </row>
    <row r="887" spans="1:22" x14ac:dyDescent="0.25">
      <c r="A887" s="51"/>
      <c r="B887" s="51"/>
      <c r="C887" s="54"/>
      <c r="D887" s="54"/>
      <c r="E887" s="51"/>
      <c r="F887" s="51"/>
      <c r="G887" s="51"/>
      <c r="H887" s="51"/>
      <c r="I887" s="51"/>
      <c r="J887" s="51"/>
      <c r="K887" s="51"/>
      <c r="L887" s="51"/>
      <c r="M887" s="51"/>
      <c r="N887" s="51"/>
      <c r="O887" s="51"/>
      <c r="P887" s="51" t="s">
        <v>12</v>
      </c>
      <c r="Q887" s="49">
        <f>SUM(Q885:Q885)</f>
        <v>0</v>
      </c>
      <c r="R887" s="49">
        <f>SUM(R885:R885)</f>
        <v>0</v>
      </c>
    </row>
    <row r="888" spans="1:22" x14ac:dyDescent="0.25">
      <c r="C888" s="55"/>
      <c r="D888" s="55"/>
      <c r="E888" s="56"/>
      <c r="F888" s="43"/>
    </row>
    <row r="889" spans="1:22" ht="38.25" x14ac:dyDescent="0.25">
      <c r="A889" s="52">
        <v>147</v>
      </c>
      <c r="B889" s="58" t="s">
        <v>592</v>
      </c>
      <c r="C889" s="57">
        <v>1</v>
      </c>
      <c r="D889" s="57"/>
      <c r="E889" s="53" t="s">
        <v>593</v>
      </c>
      <c r="F889" s="53" t="s">
        <v>594</v>
      </c>
      <c r="G889" s="44">
        <v>10</v>
      </c>
      <c r="H889" s="44">
        <v>5</v>
      </c>
      <c r="I889" s="45"/>
      <c r="J889" s="45"/>
      <c r="K889" s="45"/>
      <c r="L889" s="45"/>
      <c r="M889" s="45"/>
      <c r="N889" s="46"/>
      <c r="O889" s="48"/>
      <c r="P889" s="47">
        <f>O889*(1+N889)</f>
        <v>0</v>
      </c>
      <c r="Q889" s="47">
        <f>SUM(G889:G889)*O889</f>
        <v>0</v>
      </c>
      <c r="R889" s="47">
        <f>SUM(G889:G889)*P889</f>
        <v>0</v>
      </c>
      <c r="S889" s="47"/>
      <c r="T889" s="46"/>
      <c r="U889" s="46"/>
      <c r="V889" s="46"/>
    </row>
    <row r="890" spans="1:22" ht="38.25" x14ac:dyDescent="0.25">
      <c r="A890" s="52">
        <v>147</v>
      </c>
      <c r="B890" s="58" t="s">
        <v>592</v>
      </c>
      <c r="C890" s="57">
        <v>2</v>
      </c>
      <c r="D890" s="57"/>
      <c r="E890" s="53" t="s">
        <v>595</v>
      </c>
      <c r="F890" s="53" t="s">
        <v>596</v>
      </c>
      <c r="G890" s="44">
        <v>10</v>
      </c>
      <c r="H890" s="44">
        <v>5</v>
      </c>
      <c r="I890" s="45"/>
      <c r="J890" s="45"/>
      <c r="K890" s="45"/>
      <c r="L890" s="45"/>
      <c r="M890" s="45"/>
      <c r="N890" s="46"/>
      <c r="O890" s="48"/>
      <c r="P890" s="47">
        <f>O890*(1+N890)</f>
        <v>0</v>
      </c>
      <c r="Q890" s="47">
        <f>SUM(G890:G890)*O890</f>
        <v>0</v>
      </c>
      <c r="R890" s="47">
        <f>SUM(G890:G890)*P890</f>
        <v>0</v>
      </c>
      <c r="S890" s="47"/>
      <c r="T890" s="46"/>
      <c r="U890" s="46"/>
      <c r="V890" s="46"/>
    </row>
    <row r="891" spans="1:22" ht="25.5" x14ac:dyDescent="0.25">
      <c r="A891" s="52">
        <v>147</v>
      </c>
      <c r="B891" s="58" t="s">
        <v>592</v>
      </c>
      <c r="C891" s="57">
        <v>3</v>
      </c>
      <c r="D891" s="57"/>
      <c r="E891" s="53" t="s">
        <v>597</v>
      </c>
      <c r="F891" s="53" t="s">
        <v>598</v>
      </c>
      <c r="G891" s="44">
        <v>40</v>
      </c>
      <c r="H891" s="44">
        <v>10</v>
      </c>
      <c r="I891" s="45"/>
      <c r="J891" s="45"/>
      <c r="K891" s="45"/>
      <c r="L891" s="45"/>
      <c r="M891" s="45"/>
      <c r="N891" s="46"/>
      <c r="O891" s="48"/>
      <c r="P891" s="47">
        <f>O891*(1+N891)</f>
        <v>0</v>
      </c>
      <c r="Q891" s="47">
        <f>SUM(G891:G891)*O891</f>
        <v>0</v>
      </c>
      <c r="R891" s="47">
        <f>SUM(G891:G891)*P891</f>
        <v>0</v>
      </c>
      <c r="S891" s="47"/>
      <c r="T891" s="46"/>
      <c r="U891" s="46"/>
      <c r="V891" s="46"/>
    </row>
    <row r="892" spans="1:22" x14ac:dyDescent="0.25">
      <c r="A892" s="52">
        <v>147</v>
      </c>
      <c r="B892" s="58" t="s">
        <v>592</v>
      </c>
      <c r="C892" s="57">
        <v>4</v>
      </c>
      <c r="D892" s="57"/>
      <c r="E892" s="53" t="s">
        <v>599</v>
      </c>
      <c r="F892" s="53" t="s">
        <v>600</v>
      </c>
      <c r="G892" s="44">
        <v>10</v>
      </c>
      <c r="H892" s="44">
        <v>5</v>
      </c>
      <c r="I892" s="45"/>
      <c r="J892" s="45"/>
      <c r="K892" s="45"/>
      <c r="L892" s="45"/>
      <c r="M892" s="45"/>
      <c r="N892" s="46"/>
      <c r="O892" s="48"/>
      <c r="P892" s="47">
        <f>O892*(1+N892)</f>
        <v>0</v>
      </c>
      <c r="Q892" s="47">
        <f>SUM(G892:G892)*O892</f>
        <v>0</v>
      </c>
      <c r="R892" s="47">
        <f>SUM(G892:G892)*P892</f>
        <v>0</v>
      </c>
      <c r="S892" s="47"/>
      <c r="T892" s="46"/>
      <c r="U892" s="46"/>
      <c r="V892" s="46"/>
    </row>
    <row r="893" spans="1:22" ht="25.5" x14ac:dyDescent="0.25">
      <c r="A893" s="52">
        <v>147</v>
      </c>
      <c r="B893" s="58" t="s">
        <v>592</v>
      </c>
      <c r="C893" s="57"/>
      <c r="D893" s="57"/>
      <c r="E893" s="53" t="s">
        <v>38</v>
      </c>
      <c r="F893" s="53"/>
      <c r="G893" s="50"/>
      <c r="H893" s="50"/>
      <c r="I893" s="45"/>
      <c r="J893" s="45"/>
      <c r="K893" s="45"/>
      <c r="L893" s="45"/>
      <c r="M893" s="45"/>
      <c r="N893" s="46"/>
      <c r="O893" s="48"/>
      <c r="P893" s="47"/>
      <c r="Q893" s="50"/>
      <c r="R893" s="50"/>
      <c r="S893" s="47"/>
      <c r="T893" s="46"/>
      <c r="U893" s="46"/>
      <c r="V893" s="46"/>
    </row>
    <row r="894" spans="1:22" x14ac:dyDescent="0.25">
      <c r="A894" s="51"/>
      <c r="B894" s="51"/>
      <c r="C894" s="54"/>
      <c r="D894" s="54"/>
      <c r="E894" s="51"/>
      <c r="F894" s="51"/>
      <c r="G894" s="51"/>
      <c r="H894" s="51"/>
      <c r="I894" s="51"/>
      <c r="J894" s="51"/>
      <c r="K894" s="51"/>
      <c r="L894" s="51"/>
      <c r="M894" s="51"/>
      <c r="N894" s="51"/>
      <c r="O894" s="51"/>
      <c r="P894" s="51" t="s">
        <v>12</v>
      </c>
      <c r="Q894" s="49">
        <f>SUM(Q889:Q892)</f>
        <v>0</v>
      </c>
      <c r="R894" s="49">
        <f>SUM(R889:R892)</f>
        <v>0</v>
      </c>
    </row>
    <row r="895" spans="1:22" x14ac:dyDescent="0.25">
      <c r="C895" s="55"/>
      <c r="D895" s="55"/>
      <c r="E895" s="56"/>
      <c r="F895" s="43"/>
    </row>
    <row r="896" spans="1:22" ht="38.25" x14ac:dyDescent="0.25">
      <c r="A896" s="73">
        <v>148</v>
      </c>
      <c r="B896" s="72" t="s">
        <v>740</v>
      </c>
      <c r="C896" s="79">
        <v>1</v>
      </c>
      <c r="D896" s="66"/>
      <c r="E896" s="74" t="s">
        <v>739</v>
      </c>
      <c r="F896" s="67"/>
      <c r="G896" s="44">
        <v>10</v>
      </c>
      <c r="H896" s="44"/>
      <c r="I896" s="45"/>
      <c r="J896" s="45"/>
      <c r="K896" s="45"/>
      <c r="L896" s="45"/>
      <c r="M896" s="45"/>
      <c r="N896" s="46"/>
      <c r="O896" s="48"/>
      <c r="P896" s="47">
        <f>O896*(1+N896)</f>
        <v>0</v>
      </c>
      <c r="Q896" s="47">
        <f>SUM(G896:G896)*O896</f>
        <v>0</v>
      </c>
      <c r="R896" s="47">
        <f>SUM(G896:G896)*P896</f>
        <v>0</v>
      </c>
      <c r="S896" s="47"/>
      <c r="T896" s="46"/>
      <c r="U896" s="46"/>
      <c r="V896" s="46"/>
    </row>
    <row r="897" spans="1:22" ht="63.75" x14ac:dyDescent="0.25">
      <c r="A897" s="52">
        <v>148</v>
      </c>
      <c r="B897" s="72" t="s">
        <v>740</v>
      </c>
      <c r="C897" s="35"/>
      <c r="D897" s="35"/>
      <c r="E897" s="53" t="s">
        <v>741</v>
      </c>
      <c r="F897" s="53"/>
      <c r="G897" s="50"/>
      <c r="H897" s="50"/>
      <c r="I897" s="45"/>
      <c r="J897" s="45"/>
      <c r="K897" s="45"/>
      <c r="L897" s="45"/>
      <c r="M897" s="45"/>
      <c r="N897" s="46"/>
      <c r="O897" s="48"/>
      <c r="P897" s="47"/>
      <c r="Q897" s="50"/>
      <c r="R897" s="50"/>
      <c r="S897" s="47"/>
      <c r="T897" s="46"/>
      <c r="U897" s="46"/>
      <c r="V897" s="46"/>
    </row>
    <row r="898" spans="1:22" x14ac:dyDescent="0.25">
      <c r="A898" s="51"/>
      <c r="B898" s="51"/>
      <c r="C898" s="54"/>
      <c r="D898" s="54"/>
      <c r="E898" s="51"/>
      <c r="F898" s="51"/>
      <c r="G898" s="51"/>
      <c r="H898" s="51"/>
      <c r="I898" s="51"/>
      <c r="J898" s="51"/>
      <c r="K898" s="51"/>
      <c r="L898" s="51"/>
      <c r="M898" s="51"/>
      <c r="N898" s="51"/>
      <c r="O898" s="51"/>
      <c r="P898" s="51" t="s">
        <v>12</v>
      </c>
      <c r="Q898" s="49">
        <f>SUM(Q896:Q896)</f>
        <v>0</v>
      </c>
      <c r="R898" s="49">
        <f>SUM(R896:R896)</f>
        <v>0</v>
      </c>
    </row>
    <row r="899" spans="1:22" s="43" customFormat="1" x14ac:dyDescent="0.25">
      <c r="C899" s="55"/>
      <c r="D899" s="55"/>
      <c r="E899" s="56"/>
    </row>
    <row r="900" spans="1:22" ht="16.5" customHeight="1" x14ac:dyDescent="0.25">
      <c r="A900" s="52">
        <v>149</v>
      </c>
      <c r="B900" s="58" t="s">
        <v>601</v>
      </c>
      <c r="C900" s="57">
        <v>1</v>
      </c>
      <c r="D900" s="57"/>
      <c r="E900" s="53" t="s">
        <v>601</v>
      </c>
      <c r="F900" s="53"/>
      <c r="G900" s="44">
        <v>5</v>
      </c>
      <c r="H900" s="44">
        <v>2</v>
      </c>
      <c r="I900" s="45"/>
      <c r="J900" s="45"/>
      <c r="K900" s="45"/>
      <c r="L900" s="45"/>
      <c r="M900" s="45"/>
      <c r="N900" s="46"/>
      <c r="O900" s="48"/>
      <c r="P900" s="47">
        <f>O900*(1+N900)</f>
        <v>0</v>
      </c>
      <c r="Q900" s="47">
        <f>SUM(G900:G900)*O900</f>
        <v>0</v>
      </c>
      <c r="R900" s="47">
        <f>SUM(G900:G900)*P900</f>
        <v>0</v>
      </c>
      <c r="S900" s="47"/>
      <c r="T900" s="46"/>
      <c r="U900" s="46"/>
      <c r="V900" s="46"/>
    </row>
    <row r="901" spans="1:22" ht="25.5" x14ac:dyDescent="0.25">
      <c r="A901" s="52">
        <v>149</v>
      </c>
      <c r="B901" s="58" t="s">
        <v>601</v>
      </c>
      <c r="C901" s="57"/>
      <c r="D901" s="57"/>
      <c r="E901" s="53" t="s">
        <v>38</v>
      </c>
      <c r="F901" s="53"/>
      <c r="G901" s="50"/>
      <c r="H901" s="50"/>
      <c r="I901" s="45"/>
      <c r="J901" s="45"/>
      <c r="K901" s="45"/>
      <c r="L901" s="45"/>
      <c r="M901" s="45"/>
      <c r="N901" s="46"/>
      <c r="O901" s="48"/>
      <c r="P901" s="47"/>
      <c r="Q901" s="50"/>
      <c r="R901" s="50"/>
      <c r="S901" s="47"/>
      <c r="T901" s="46"/>
      <c r="U901" s="46"/>
      <c r="V901" s="46"/>
    </row>
    <row r="902" spans="1:22" x14ac:dyDescent="0.25">
      <c r="A902" s="51"/>
      <c r="B902" s="51"/>
      <c r="C902" s="54"/>
      <c r="D902" s="54"/>
      <c r="E902" s="51"/>
      <c r="F902" s="51"/>
      <c r="G902" s="51"/>
      <c r="H902" s="51"/>
      <c r="I902" s="51"/>
      <c r="J902" s="51"/>
      <c r="K902" s="51"/>
      <c r="L902" s="51"/>
      <c r="M902" s="51"/>
      <c r="N902" s="51"/>
      <c r="O902" s="51"/>
      <c r="P902" s="51" t="s">
        <v>12</v>
      </c>
      <c r="Q902" s="49">
        <f>SUM(Q900:Q900)</f>
        <v>0</v>
      </c>
      <c r="R902" s="49">
        <f>SUM(R900:R900)</f>
        <v>0</v>
      </c>
    </row>
    <row r="903" spans="1:22" x14ac:dyDescent="0.25">
      <c r="C903" s="55"/>
      <c r="D903" s="55"/>
      <c r="E903" s="56"/>
      <c r="F903" s="43"/>
    </row>
    <row r="904" spans="1:22" ht="38.25" x14ac:dyDescent="0.25">
      <c r="A904" s="52">
        <v>150</v>
      </c>
      <c r="B904" s="58" t="s">
        <v>602</v>
      </c>
      <c r="C904" s="35">
        <v>1</v>
      </c>
      <c r="D904" s="35"/>
      <c r="E904" s="53" t="s">
        <v>602</v>
      </c>
      <c r="F904" s="53" t="s">
        <v>603</v>
      </c>
      <c r="G904" s="44">
        <v>30000</v>
      </c>
      <c r="H904" s="44">
        <v>10000</v>
      </c>
      <c r="I904" s="45"/>
      <c r="J904" s="45"/>
      <c r="K904" s="45"/>
      <c r="L904" s="45"/>
      <c r="M904" s="45"/>
      <c r="N904" s="46"/>
      <c r="O904" s="48"/>
      <c r="P904" s="47">
        <f>O904*(1+N904)</f>
        <v>0</v>
      </c>
      <c r="Q904" s="47">
        <f>SUM(G904:G904)*O904</f>
        <v>0</v>
      </c>
      <c r="R904" s="47">
        <f>SUM(G904:G904)*P904</f>
        <v>0</v>
      </c>
      <c r="S904" s="47"/>
      <c r="T904" s="46"/>
      <c r="U904" s="46"/>
      <c r="V904" s="46"/>
    </row>
    <row r="905" spans="1:22" ht="25.5" x14ac:dyDescent="0.25">
      <c r="A905" s="52">
        <v>150</v>
      </c>
      <c r="B905" s="58" t="s">
        <v>602</v>
      </c>
      <c r="C905" s="35"/>
      <c r="D905" s="35"/>
      <c r="E905" s="53" t="s">
        <v>38</v>
      </c>
      <c r="F905" s="7"/>
      <c r="G905" s="50"/>
      <c r="H905" s="50"/>
      <c r="I905" s="45"/>
      <c r="J905" s="45"/>
      <c r="K905" s="45"/>
      <c r="L905" s="45"/>
      <c r="M905" s="45"/>
      <c r="N905" s="46"/>
      <c r="O905" s="48"/>
      <c r="P905" s="47"/>
      <c r="Q905" s="50"/>
      <c r="R905" s="50"/>
      <c r="S905" s="47"/>
      <c r="T905" s="46"/>
      <c r="U905" s="46"/>
      <c r="V905" s="46"/>
    </row>
    <row r="906" spans="1:22" x14ac:dyDescent="0.25">
      <c r="A906" s="51"/>
      <c r="B906" s="51"/>
      <c r="C906" s="54"/>
      <c r="D906" s="54"/>
      <c r="E906" s="51"/>
      <c r="F906" s="51"/>
      <c r="G906" s="51"/>
      <c r="H906" s="51"/>
      <c r="I906" s="51"/>
      <c r="J906" s="51"/>
      <c r="K906" s="51"/>
      <c r="L906" s="51"/>
      <c r="M906" s="51"/>
      <c r="N906" s="51"/>
      <c r="O906" s="51"/>
      <c r="P906" s="51" t="s">
        <v>12</v>
      </c>
      <c r="Q906" s="49">
        <f>SUM(Q904:Q904)</f>
        <v>0</v>
      </c>
      <c r="R906" s="49">
        <f>SUM(R904:R904)</f>
        <v>0</v>
      </c>
    </row>
    <row r="907" spans="1:22" x14ac:dyDescent="0.25">
      <c r="C907" s="55"/>
      <c r="D907" s="55"/>
      <c r="E907" s="56"/>
      <c r="F907" s="43"/>
    </row>
    <row r="908" spans="1:22" ht="51" x14ac:dyDescent="0.25">
      <c r="A908" s="52">
        <v>151</v>
      </c>
      <c r="B908" s="58" t="s">
        <v>604</v>
      </c>
      <c r="C908" s="35">
        <v>1</v>
      </c>
      <c r="D908" s="35"/>
      <c r="E908" s="18" t="s">
        <v>742</v>
      </c>
      <c r="F908" s="53" t="s">
        <v>605</v>
      </c>
      <c r="G908" s="44">
        <v>50</v>
      </c>
      <c r="H908" s="44">
        <v>15</v>
      </c>
      <c r="I908" s="45"/>
      <c r="J908" s="45"/>
      <c r="K908" s="45"/>
      <c r="L908" s="45"/>
      <c r="M908" s="45"/>
      <c r="N908" s="46"/>
      <c r="O908" s="48"/>
      <c r="P908" s="47">
        <f>O908*(1+N908)</f>
        <v>0</v>
      </c>
      <c r="Q908" s="47">
        <f>SUM(G908:G908)*O908</f>
        <v>0</v>
      </c>
      <c r="R908" s="47">
        <f>SUM(G908:G908)*P908</f>
        <v>0</v>
      </c>
      <c r="S908" s="47"/>
      <c r="T908" s="46"/>
      <c r="U908" s="46"/>
      <c r="V908" s="46"/>
    </row>
    <row r="909" spans="1:22" ht="51" x14ac:dyDescent="0.25">
      <c r="A909" s="52">
        <v>151</v>
      </c>
      <c r="B909" s="58" t="s">
        <v>604</v>
      </c>
      <c r="C909" s="35">
        <v>2</v>
      </c>
      <c r="D909" s="35"/>
      <c r="E909" s="18" t="s">
        <v>742</v>
      </c>
      <c r="F909" s="53" t="s">
        <v>606</v>
      </c>
      <c r="G909" s="44">
        <v>50</v>
      </c>
      <c r="H909" s="44">
        <v>15</v>
      </c>
      <c r="I909" s="45"/>
      <c r="J909" s="45"/>
      <c r="K909" s="45"/>
      <c r="L909" s="45"/>
      <c r="M909" s="45"/>
      <c r="N909" s="46"/>
      <c r="O909" s="48"/>
      <c r="P909" s="47">
        <f>O909*(1+N909)</f>
        <v>0</v>
      </c>
      <c r="Q909" s="47">
        <f>SUM(G909:G909)*O909</f>
        <v>0</v>
      </c>
      <c r="R909" s="47">
        <f>SUM(G909:G909)*P909</f>
        <v>0</v>
      </c>
      <c r="S909" s="47"/>
      <c r="T909" s="46"/>
      <c r="U909" s="46"/>
      <c r="V909" s="46"/>
    </row>
    <row r="910" spans="1:22" ht="25.5" x14ac:dyDescent="0.25">
      <c r="A910" s="52">
        <v>151</v>
      </c>
      <c r="B910" s="58" t="s">
        <v>604</v>
      </c>
      <c r="C910" s="35"/>
      <c r="D910" s="35"/>
      <c r="E910" s="53" t="s">
        <v>38</v>
      </c>
      <c r="F910" s="7"/>
      <c r="G910" s="50"/>
      <c r="H910" s="50"/>
      <c r="I910" s="45"/>
      <c r="J910" s="45"/>
      <c r="K910" s="45"/>
      <c r="L910" s="45"/>
      <c r="M910" s="45"/>
      <c r="N910" s="46"/>
      <c r="O910" s="48"/>
      <c r="P910" s="47"/>
      <c r="Q910" s="50"/>
      <c r="R910" s="50"/>
      <c r="S910" s="47"/>
      <c r="T910" s="46"/>
      <c r="U910" s="46"/>
      <c r="V910" s="46"/>
    </row>
    <row r="911" spans="1:22" x14ac:dyDescent="0.25">
      <c r="A911" s="51"/>
      <c r="B911" s="51"/>
      <c r="C911" s="54"/>
      <c r="D911" s="54"/>
      <c r="E911" s="51"/>
      <c r="F911" s="51"/>
      <c r="G911" s="51"/>
      <c r="H911" s="51"/>
      <c r="I911" s="51"/>
      <c r="J911" s="51"/>
      <c r="K911" s="51"/>
      <c r="L911" s="51"/>
      <c r="M911" s="51"/>
      <c r="N911" s="51"/>
      <c r="O911" s="51"/>
      <c r="P911" s="51" t="s">
        <v>12</v>
      </c>
      <c r="Q911" s="49">
        <f>SUM(Q908:Q909)</f>
        <v>0</v>
      </c>
      <c r="R911" s="49">
        <f>SUM(R908:R909)</f>
        <v>0</v>
      </c>
    </row>
    <row r="912" spans="1:22" x14ac:dyDescent="0.25">
      <c r="C912" s="55"/>
      <c r="D912" s="55"/>
      <c r="E912" s="56"/>
      <c r="F912" s="43"/>
    </row>
    <row r="913" spans="1:22" ht="38.25" x14ac:dyDescent="0.25">
      <c r="A913" s="52">
        <v>152</v>
      </c>
      <c r="B913" s="59" t="s">
        <v>783</v>
      </c>
      <c r="C913" s="35">
        <v>1</v>
      </c>
      <c r="D913" s="35"/>
      <c r="E913" s="53" t="s">
        <v>607</v>
      </c>
      <c r="F913" s="53" t="s">
        <v>608</v>
      </c>
      <c r="G913" s="44">
        <v>15</v>
      </c>
      <c r="H913" s="44"/>
      <c r="I913" s="45"/>
      <c r="J913" s="45"/>
      <c r="K913" s="45"/>
      <c r="L913" s="45"/>
      <c r="M913" s="45"/>
      <c r="N913" s="46"/>
      <c r="O913" s="48"/>
      <c r="P913" s="47">
        <f>O913*(1+N913)</f>
        <v>0</v>
      </c>
      <c r="Q913" s="47">
        <f>SUM(G913:G913)*O913</f>
        <v>0</v>
      </c>
      <c r="R913" s="47">
        <f>SUM(G913:G913)*P913</f>
        <v>0</v>
      </c>
      <c r="S913" s="47"/>
      <c r="T913" s="46"/>
      <c r="U913" s="46"/>
      <c r="V913" s="46"/>
    </row>
    <row r="914" spans="1:22" ht="38.25" x14ac:dyDescent="0.25">
      <c r="A914" s="52">
        <v>152</v>
      </c>
      <c r="B914" s="59" t="s">
        <v>783</v>
      </c>
      <c r="C914" s="35">
        <v>2</v>
      </c>
      <c r="D914" s="35"/>
      <c r="E914" s="53" t="s">
        <v>607</v>
      </c>
      <c r="F914" s="53" t="s">
        <v>609</v>
      </c>
      <c r="G914" s="44">
        <v>15</v>
      </c>
      <c r="H914" s="44"/>
      <c r="I914" s="45"/>
      <c r="J914" s="45"/>
      <c r="K914" s="45"/>
      <c r="L914" s="45"/>
      <c r="M914" s="45"/>
      <c r="N914" s="46"/>
      <c r="O914" s="48"/>
      <c r="P914" s="47">
        <f>O914*(1+N914)</f>
        <v>0</v>
      </c>
      <c r="Q914" s="47">
        <f>SUM(G914:G914)*O914</f>
        <v>0</v>
      </c>
      <c r="R914" s="47">
        <f>SUM(G914:G914)*P914</f>
        <v>0</v>
      </c>
      <c r="S914" s="47"/>
      <c r="T914" s="46"/>
      <c r="U914" s="46"/>
      <c r="V914" s="46"/>
    </row>
    <row r="915" spans="1:22" ht="38.25" x14ac:dyDescent="0.25">
      <c r="A915" s="52">
        <v>152</v>
      </c>
      <c r="B915" s="59" t="s">
        <v>783</v>
      </c>
      <c r="C915" s="35">
        <v>3</v>
      </c>
      <c r="D915" s="35"/>
      <c r="E915" s="53" t="s">
        <v>607</v>
      </c>
      <c r="F915" s="53" t="s">
        <v>610</v>
      </c>
      <c r="G915" s="44">
        <v>15</v>
      </c>
      <c r="H915" s="44"/>
      <c r="I915" s="45"/>
      <c r="J915" s="45"/>
      <c r="K915" s="45"/>
      <c r="L915" s="45"/>
      <c r="M915" s="45"/>
      <c r="N915" s="46"/>
      <c r="O915" s="48"/>
      <c r="P915" s="47">
        <f>O915*(1+N915)</f>
        <v>0</v>
      </c>
      <c r="Q915" s="47">
        <f>SUM(G915:G915)*O915</f>
        <v>0</v>
      </c>
      <c r="R915" s="47">
        <f>SUM(G915:G915)*P915</f>
        <v>0</v>
      </c>
      <c r="S915" s="47"/>
      <c r="T915" s="46"/>
      <c r="U915" s="46"/>
      <c r="V915" s="46"/>
    </row>
    <row r="916" spans="1:22" ht="38.25" x14ac:dyDescent="0.25">
      <c r="A916" s="52">
        <v>152</v>
      </c>
      <c r="B916" s="59" t="s">
        <v>783</v>
      </c>
      <c r="C916" s="35">
        <v>4</v>
      </c>
      <c r="D916" s="35"/>
      <c r="E916" s="53" t="s">
        <v>607</v>
      </c>
      <c r="F916" s="53" t="s">
        <v>611</v>
      </c>
      <c r="G916" s="44">
        <v>15</v>
      </c>
      <c r="H916" s="44"/>
      <c r="I916" s="45"/>
      <c r="J916" s="45"/>
      <c r="K916" s="45"/>
      <c r="L916" s="45"/>
      <c r="M916" s="45"/>
      <c r="N916" s="46"/>
      <c r="O916" s="48"/>
      <c r="P916" s="47">
        <f>O916*(1+N916)</f>
        <v>0</v>
      </c>
      <c r="Q916" s="47">
        <f>SUM(G916:G916)*O916</f>
        <v>0</v>
      </c>
      <c r="R916" s="47">
        <f>SUM(G916:G916)*P916</f>
        <v>0</v>
      </c>
      <c r="S916" s="47"/>
      <c r="T916" s="46"/>
      <c r="U916" s="46"/>
      <c r="V916" s="46"/>
    </row>
    <row r="917" spans="1:22" ht="38.25" x14ac:dyDescent="0.25">
      <c r="A917" s="52">
        <v>152</v>
      </c>
      <c r="B917" s="59" t="s">
        <v>783</v>
      </c>
      <c r="C917" s="35">
        <v>5</v>
      </c>
      <c r="D917" s="35"/>
      <c r="E917" s="53" t="s">
        <v>607</v>
      </c>
      <c r="F917" s="53" t="s">
        <v>612</v>
      </c>
      <c r="G917" s="44">
        <v>15</v>
      </c>
      <c r="H917" s="44"/>
      <c r="I917" s="45"/>
      <c r="J917" s="45"/>
      <c r="K917" s="45"/>
      <c r="L917" s="45"/>
      <c r="M917" s="45"/>
      <c r="N917" s="46"/>
      <c r="O917" s="48"/>
      <c r="P917" s="47">
        <f t="shared" ref="P917:P921" si="199">O917*(1+N917)</f>
        <v>0</v>
      </c>
      <c r="Q917" s="47">
        <f t="shared" ref="Q917:Q921" si="200">SUM(G917:G917)*O917</f>
        <v>0</v>
      </c>
      <c r="R917" s="47">
        <f t="shared" ref="R917:R921" si="201">SUM(G917:G917)*P917</f>
        <v>0</v>
      </c>
      <c r="S917" s="47"/>
      <c r="T917" s="46"/>
      <c r="U917" s="46"/>
      <c r="V917" s="46"/>
    </row>
    <row r="918" spans="1:22" ht="38.25" x14ac:dyDescent="0.25">
      <c r="A918" s="52">
        <v>152</v>
      </c>
      <c r="B918" s="59" t="s">
        <v>783</v>
      </c>
      <c r="C918" s="35">
        <v>6</v>
      </c>
      <c r="D918" s="35"/>
      <c r="E918" s="53" t="s">
        <v>607</v>
      </c>
      <c r="F918" s="53" t="s">
        <v>613</v>
      </c>
      <c r="G918" s="44">
        <v>15</v>
      </c>
      <c r="H918" s="44"/>
      <c r="I918" s="45"/>
      <c r="J918" s="45"/>
      <c r="K918" s="45"/>
      <c r="L918" s="45"/>
      <c r="M918" s="45"/>
      <c r="N918" s="46"/>
      <c r="O918" s="48"/>
      <c r="P918" s="47">
        <f t="shared" si="199"/>
        <v>0</v>
      </c>
      <c r="Q918" s="47">
        <f t="shared" si="200"/>
        <v>0</v>
      </c>
      <c r="R918" s="47">
        <f t="shared" si="201"/>
        <v>0</v>
      </c>
      <c r="S918" s="47"/>
      <c r="T918" s="46"/>
      <c r="U918" s="46"/>
      <c r="V918" s="46"/>
    </row>
    <row r="919" spans="1:22" ht="38.25" x14ac:dyDescent="0.25">
      <c r="A919" s="52">
        <v>152</v>
      </c>
      <c r="B919" s="59" t="s">
        <v>783</v>
      </c>
      <c r="C919" s="35">
        <v>7</v>
      </c>
      <c r="D919" s="35"/>
      <c r="E919" s="53" t="s">
        <v>607</v>
      </c>
      <c r="F919" s="53" t="s">
        <v>614</v>
      </c>
      <c r="G919" s="44">
        <v>15</v>
      </c>
      <c r="H919" s="44"/>
      <c r="I919" s="45"/>
      <c r="J919" s="45"/>
      <c r="K919" s="45"/>
      <c r="L919" s="45"/>
      <c r="M919" s="45"/>
      <c r="N919" s="46"/>
      <c r="O919" s="48"/>
      <c r="P919" s="47">
        <f t="shared" si="199"/>
        <v>0</v>
      </c>
      <c r="Q919" s="47">
        <f t="shared" si="200"/>
        <v>0</v>
      </c>
      <c r="R919" s="47">
        <f t="shared" si="201"/>
        <v>0</v>
      </c>
      <c r="S919" s="47"/>
      <c r="T919" s="46"/>
      <c r="U919" s="46"/>
      <c r="V919" s="46"/>
    </row>
    <row r="920" spans="1:22" ht="38.25" x14ac:dyDescent="0.25">
      <c r="A920" s="52">
        <v>152</v>
      </c>
      <c r="B920" s="59" t="s">
        <v>783</v>
      </c>
      <c r="C920" s="35">
        <v>8</v>
      </c>
      <c r="D920" s="35"/>
      <c r="E920" s="53" t="s">
        <v>607</v>
      </c>
      <c r="F920" s="53" t="s">
        <v>615</v>
      </c>
      <c r="G920" s="44">
        <v>15</v>
      </c>
      <c r="H920" s="44"/>
      <c r="I920" s="45"/>
      <c r="J920" s="45"/>
      <c r="K920" s="45"/>
      <c r="L920" s="45"/>
      <c r="M920" s="45"/>
      <c r="N920" s="46"/>
      <c r="O920" s="48"/>
      <c r="P920" s="47">
        <f t="shared" si="199"/>
        <v>0</v>
      </c>
      <c r="Q920" s="47">
        <f t="shared" si="200"/>
        <v>0</v>
      </c>
      <c r="R920" s="47">
        <f t="shared" si="201"/>
        <v>0</v>
      </c>
      <c r="S920" s="47"/>
      <c r="T920" s="46"/>
      <c r="U920" s="46"/>
      <c r="V920" s="46"/>
    </row>
    <row r="921" spans="1:22" ht="38.25" x14ac:dyDescent="0.25">
      <c r="A921" s="52">
        <v>152</v>
      </c>
      <c r="B921" s="59" t="s">
        <v>783</v>
      </c>
      <c r="C921" s="35">
        <v>9</v>
      </c>
      <c r="D921" s="35"/>
      <c r="E921" s="53" t="s">
        <v>607</v>
      </c>
      <c r="F921" s="53" t="s">
        <v>616</v>
      </c>
      <c r="G921" s="44">
        <v>15</v>
      </c>
      <c r="H921" s="44"/>
      <c r="I921" s="45"/>
      <c r="J921" s="45"/>
      <c r="K921" s="45"/>
      <c r="L921" s="45"/>
      <c r="M921" s="45"/>
      <c r="N921" s="46"/>
      <c r="O921" s="48"/>
      <c r="P921" s="47">
        <f t="shared" si="199"/>
        <v>0</v>
      </c>
      <c r="Q921" s="47">
        <f t="shared" si="200"/>
        <v>0</v>
      </c>
      <c r="R921" s="47">
        <f t="shared" si="201"/>
        <v>0</v>
      </c>
      <c r="S921" s="47"/>
      <c r="T921" s="46"/>
      <c r="U921" s="46"/>
      <c r="V921" s="46"/>
    </row>
    <row r="922" spans="1:22" ht="38.25" x14ac:dyDescent="0.25">
      <c r="A922" s="52">
        <v>152</v>
      </c>
      <c r="B922" s="59" t="s">
        <v>783</v>
      </c>
      <c r="C922" s="35"/>
      <c r="D922" s="35"/>
      <c r="E922" s="53" t="s">
        <v>38</v>
      </c>
      <c r="F922" s="7"/>
      <c r="G922" s="50"/>
      <c r="H922" s="50"/>
      <c r="I922" s="45"/>
      <c r="J922" s="45"/>
      <c r="K922" s="45"/>
      <c r="L922" s="45"/>
      <c r="M922" s="45"/>
      <c r="N922" s="46"/>
      <c r="O922" s="48"/>
      <c r="P922" s="47"/>
      <c r="Q922" s="50"/>
      <c r="R922" s="50"/>
      <c r="S922" s="47"/>
      <c r="T922" s="46"/>
      <c r="U922" s="46"/>
      <c r="V922" s="46"/>
    </row>
    <row r="923" spans="1:22" x14ac:dyDescent="0.25">
      <c r="A923" s="51"/>
      <c r="B923" s="51"/>
      <c r="C923" s="54"/>
      <c r="D923" s="54"/>
      <c r="E923" s="51"/>
      <c r="F923" s="51"/>
      <c r="G923" s="51"/>
      <c r="H923" s="51"/>
      <c r="I923" s="51"/>
      <c r="J923" s="51"/>
      <c r="K923" s="51"/>
      <c r="L923" s="51"/>
      <c r="M923" s="51"/>
      <c r="N923" s="51"/>
      <c r="O923" s="51"/>
      <c r="P923" s="51" t="s">
        <v>12</v>
      </c>
      <c r="Q923" s="49">
        <f>SUM(Q913:Q921)</f>
        <v>0</v>
      </c>
      <c r="R923" s="49">
        <f>SUM(R913:R921)</f>
        <v>0</v>
      </c>
    </row>
    <row r="924" spans="1:22" x14ac:dyDescent="0.25">
      <c r="C924" s="55"/>
      <c r="D924" s="55"/>
      <c r="E924" s="56"/>
      <c r="F924" s="43"/>
    </row>
    <row r="925" spans="1:22" ht="25.5" x14ac:dyDescent="0.25">
      <c r="A925" s="52">
        <v>153</v>
      </c>
      <c r="B925" s="60" t="s">
        <v>668</v>
      </c>
      <c r="C925" s="35">
        <v>1</v>
      </c>
      <c r="D925" s="35"/>
      <c r="E925" s="53" t="s">
        <v>617</v>
      </c>
      <c r="F925" s="53" t="s">
        <v>618</v>
      </c>
      <c r="G925" s="44">
        <v>15</v>
      </c>
      <c r="H925" s="44"/>
      <c r="I925" s="45"/>
      <c r="J925" s="45"/>
      <c r="K925" s="45"/>
      <c r="L925" s="45"/>
      <c r="M925" s="45"/>
      <c r="N925" s="46"/>
      <c r="O925" s="48"/>
      <c r="P925" s="47">
        <f>O925*(1+N925)</f>
        <v>0</v>
      </c>
      <c r="Q925" s="47">
        <f>SUM(G925:G925)*O925</f>
        <v>0</v>
      </c>
      <c r="R925" s="47">
        <f>SUM(G925:G925)*P925</f>
        <v>0</v>
      </c>
      <c r="S925" s="47"/>
      <c r="T925" s="46"/>
      <c r="U925" s="46"/>
      <c r="V925" s="46"/>
    </row>
    <row r="926" spans="1:22" ht="38.25" x14ac:dyDescent="0.25">
      <c r="A926" s="52">
        <v>153</v>
      </c>
      <c r="B926" s="60" t="s">
        <v>668</v>
      </c>
      <c r="C926" s="35">
        <v>2</v>
      </c>
      <c r="D926" s="35"/>
      <c r="E926" s="53" t="s">
        <v>617</v>
      </c>
      <c r="F926" s="53" t="s">
        <v>619</v>
      </c>
      <c r="G926" s="44">
        <v>15</v>
      </c>
      <c r="H926" s="44"/>
      <c r="I926" s="45"/>
      <c r="J926" s="45"/>
      <c r="K926" s="45"/>
      <c r="L926" s="45"/>
      <c r="M926" s="45"/>
      <c r="N926" s="46"/>
      <c r="O926" s="48"/>
      <c r="P926" s="47">
        <f>O926*(1+N926)</f>
        <v>0</v>
      </c>
      <c r="Q926" s="47">
        <f>SUM(G926:G926)*O926</f>
        <v>0</v>
      </c>
      <c r="R926" s="47">
        <f>SUM(G926:G926)*P926</f>
        <v>0</v>
      </c>
      <c r="S926" s="47"/>
      <c r="T926" s="46"/>
      <c r="U926" s="46"/>
      <c r="V926" s="46"/>
    </row>
    <row r="927" spans="1:22" ht="51" x14ac:dyDescent="0.25">
      <c r="A927" s="52">
        <v>153</v>
      </c>
      <c r="B927" s="60" t="s">
        <v>668</v>
      </c>
      <c r="C927" s="35">
        <v>3</v>
      </c>
      <c r="D927" s="35"/>
      <c r="E927" s="53" t="s">
        <v>617</v>
      </c>
      <c r="F927" s="53" t="s">
        <v>620</v>
      </c>
      <c r="G927" s="44">
        <v>15</v>
      </c>
      <c r="H927" s="44"/>
      <c r="I927" s="45"/>
      <c r="J927" s="45"/>
      <c r="K927" s="45"/>
      <c r="L927" s="45"/>
      <c r="M927" s="45"/>
      <c r="N927" s="46"/>
      <c r="O927" s="48"/>
      <c r="P927" s="47">
        <f>O927*(1+N927)</f>
        <v>0</v>
      </c>
      <c r="Q927" s="47">
        <f>SUM(G927:G927)*O927</f>
        <v>0</v>
      </c>
      <c r="R927" s="47">
        <f>SUM(G927:G927)*P927</f>
        <v>0</v>
      </c>
      <c r="S927" s="47"/>
      <c r="T927" s="46"/>
      <c r="U927" s="46"/>
      <c r="V927" s="46"/>
    </row>
    <row r="928" spans="1:22" ht="51" x14ac:dyDescent="0.25">
      <c r="A928" s="52">
        <v>153</v>
      </c>
      <c r="B928" s="60" t="s">
        <v>668</v>
      </c>
      <c r="C928" s="35">
        <v>4</v>
      </c>
      <c r="D928" s="35"/>
      <c r="E928" s="53" t="s">
        <v>617</v>
      </c>
      <c r="F928" s="53" t="s">
        <v>621</v>
      </c>
      <c r="G928" s="44">
        <v>15</v>
      </c>
      <c r="H928" s="44"/>
      <c r="I928" s="45"/>
      <c r="J928" s="45"/>
      <c r="K928" s="45"/>
      <c r="L928" s="45"/>
      <c r="M928" s="45"/>
      <c r="N928" s="46"/>
      <c r="O928" s="48"/>
      <c r="P928" s="47">
        <f>O928*(1+N928)</f>
        <v>0</v>
      </c>
      <c r="Q928" s="47">
        <f>SUM(G928:G928)*O928</f>
        <v>0</v>
      </c>
      <c r="R928" s="47">
        <f>SUM(G928:G928)*P928</f>
        <v>0</v>
      </c>
      <c r="S928" s="47"/>
      <c r="T928" s="46"/>
      <c r="U928" s="46"/>
      <c r="V928" s="46"/>
    </row>
    <row r="929" spans="1:22" ht="51" x14ac:dyDescent="0.25">
      <c r="A929" s="52">
        <v>153</v>
      </c>
      <c r="B929" s="60" t="s">
        <v>668</v>
      </c>
      <c r="C929" s="35">
        <v>5</v>
      </c>
      <c r="D929" s="35"/>
      <c r="E929" s="53" t="s">
        <v>617</v>
      </c>
      <c r="F929" s="53" t="s">
        <v>622</v>
      </c>
      <c r="G929" s="44">
        <v>15</v>
      </c>
      <c r="H929" s="44"/>
      <c r="I929" s="45"/>
      <c r="J929" s="45"/>
      <c r="K929" s="45"/>
      <c r="L929" s="45"/>
      <c r="M929" s="45"/>
      <c r="N929" s="46"/>
      <c r="O929" s="48"/>
      <c r="P929" s="47"/>
      <c r="Q929" s="50"/>
      <c r="R929" s="50"/>
      <c r="S929" s="47"/>
      <c r="T929" s="46"/>
      <c r="U929" s="46"/>
      <c r="V929" s="46"/>
    </row>
    <row r="930" spans="1:22" ht="51" x14ac:dyDescent="0.25">
      <c r="A930" s="52">
        <v>153</v>
      </c>
      <c r="B930" s="60" t="s">
        <v>668</v>
      </c>
      <c r="C930" s="35">
        <v>6</v>
      </c>
      <c r="D930" s="35"/>
      <c r="E930" s="53" t="s">
        <v>617</v>
      </c>
      <c r="F930" s="53" t="s">
        <v>623</v>
      </c>
      <c r="G930" s="44">
        <v>15</v>
      </c>
      <c r="H930" s="44"/>
      <c r="I930" s="45"/>
      <c r="J930" s="45"/>
      <c r="K930" s="45"/>
      <c r="L930" s="45"/>
      <c r="M930" s="45"/>
      <c r="N930" s="46"/>
      <c r="O930" s="48"/>
      <c r="P930" s="47"/>
      <c r="Q930" s="50"/>
      <c r="R930" s="50"/>
      <c r="S930" s="47"/>
      <c r="T930" s="46"/>
      <c r="U930" s="46"/>
      <c r="V930" s="46"/>
    </row>
    <row r="931" spans="1:22" ht="25.5" x14ac:dyDescent="0.25">
      <c r="A931" s="52">
        <v>153</v>
      </c>
      <c r="B931" s="60" t="s">
        <v>668</v>
      </c>
      <c r="C931" s="35"/>
      <c r="D931" s="35"/>
      <c r="E931" s="53" t="s">
        <v>38</v>
      </c>
      <c r="F931" s="7"/>
      <c r="G931" s="50"/>
      <c r="H931" s="50"/>
      <c r="I931" s="45"/>
      <c r="J931" s="45"/>
      <c r="K931" s="45"/>
      <c r="L931" s="45"/>
      <c r="M931" s="45"/>
      <c r="N931" s="46"/>
      <c r="O931" s="48"/>
      <c r="P931" s="47"/>
      <c r="Q931" s="50"/>
      <c r="R931" s="50"/>
      <c r="S931" s="47"/>
      <c r="T931" s="46"/>
      <c r="U931" s="46"/>
      <c r="V931" s="46"/>
    </row>
    <row r="932" spans="1:22" x14ac:dyDescent="0.25">
      <c r="A932" s="51"/>
      <c r="B932" s="51"/>
      <c r="C932" s="54"/>
      <c r="D932" s="54"/>
      <c r="E932" s="51"/>
      <c r="F932" s="51"/>
      <c r="G932" s="51"/>
      <c r="H932" s="51"/>
      <c r="I932" s="51"/>
      <c r="J932" s="51"/>
      <c r="K932" s="51"/>
      <c r="L932" s="51"/>
      <c r="M932" s="51"/>
      <c r="N932" s="51"/>
      <c r="O932" s="51"/>
      <c r="P932" s="51" t="s">
        <v>12</v>
      </c>
      <c r="Q932" s="49">
        <f>SUM(Q925:Q929)</f>
        <v>0</v>
      </c>
      <c r="R932" s="49">
        <f>SUM(R925:R929)</f>
        <v>0</v>
      </c>
    </row>
    <row r="933" spans="1:22" x14ac:dyDescent="0.25">
      <c r="C933" s="55"/>
      <c r="D933" s="55"/>
      <c r="E933" s="56"/>
      <c r="F933" s="43"/>
    </row>
    <row r="934" spans="1:22" ht="38.25" x14ac:dyDescent="0.25">
      <c r="A934" s="52">
        <v>154</v>
      </c>
      <c r="B934" s="58" t="s">
        <v>704</v>
      </c>
      <c r="C934" s="35">
        <v>1</v>
      </c>
      <c r="D934" s="35"/>
      <c r="E934" s="53" t="s">
        <v>624</v>
      </c>
      <c r="F934" s="53" t="s">
        <v>625</v>
      </c>
      <c r="G934" s="44">
        <v>300</v>
      </c>
      <c r="H934" s="44">
        <v>100</v>
      </c>
      <c r="I934" s="45"/>
      <c r="J934" s="45"/>
      <c r="K934" s="45"/>
      <c r="L934" s="45"/>
      <c r="M934" s="45"/>
      <c r="N934" s="46"/>
      <c r="O934" s="48"/>
      <c r="P934" s="47">
        <f>O934*(1+N934)</f>
        <v>0</v>
      </c>
      <c r="Q934" s="47">
        <f>SUM(G934:G934)*O934</f>
        <v>0</v>
      </c>
      <c r="R934" s="47">
        <f>SUM(G934:G934)*P934</f>
        <v>0</v>
      </c>
      <c r="S934" s="47"/>
      <c r="T934" s="46"/>
      <c r="U934" s="46"/>
      <c r="V934" s="46"/>
    </row>
    <row r="935" spans="1:22" ht="38.25" x14ac:dyDescent="0.25">
      <c r="A935" s="52">
        <v>154</v>
      </c>
      <c r="B935" s="58" t="s">
        <v>704</v>
      </c>
      <c r="C935" s="35">
        <v>2</v>
      </c>
      <c r="D935" s="35"/>
      <c r="E935" s="53" t="s">
        <v>624</v>
      </c>
      <c r="F935" s="53" t="s">
        <v>626</v>
      </c>
      <c r="G935" s="44">
        <v>50</v>
      </c>
      <c r="H935" s="44">
        <v>15</v>
      </c>
      <c r="I935" s="45"/>
      <c r="J935" s="45"/>
      <c r="K935" s="45"/>
      <c r="L935" s="45"/>
      <c r="M935" s="45"/>
      <c r="N935" s="46"/>
      <c r="O935" s="48"/>
      <c r="P935" s="47">
        <f>O935*(1+N935)</f>
        <v>0</v>
      </c>
      <c r="Q935" s="47">
        <f>SUM(G935:G935)*O935</f>
        <v>0</v>
      </c>
      <c r="R935" s="47">
        <f>SUM(G935:G935)*P935</f>
        <v>0</v>
      </c>
      <c r="S935" s="47"/>
      <c r="T935" s="46"/>
      <c r="U935" s="46"/>
      <c r="V935" s="46"/>
    </row>
    <row r="936" spans="1:22" ht="38.25" x14ac:dyDescent="0.25">
      <c r="A936" s="52">
        <v>154</v>
      </c>
      <c r="B936" s="58" t="s">
        <v>704</v>
      </c>
      <c r="C936" s="35">
        <v>3</v>
      </c>
      <c r="D936" s="35"/>
      <c r="E936" s="53" t="s">
        <v>624</v>
      </c>
      <c r="F936" s="53" t="s">
        <v>627</v>
      </c>
      <c r="G936" s="44">
        <v>500</v>
      </c>
      <c r="H936" s="44">
        <v>150</v>
      </c>
      <c r="I936" s="45"/>
      <c r="J936" s="45"/>
      <c r="K936" s="45"/>
      <c r="L936" s="45"/>
      <c r="M936" s="45"/>
      <c r="N936" s="46"/>
      <c r="O936" s="48"/>
      <c r="P936" s="47">
        <f>O936*(1+N936)</f>
        <v>0</v>
      </c>
      <c r="Q936" s="47">
        <f>SUM(G936:G936)*O936</f>
        <v>0</v>
      </c>
      <c r="R936" s="47">
        <f>SUM(G936:G936)*P936</f>
        <v>0</v>
      </c>
      <c r="S936" s="47"/>
      <c r="T936" s="46"/>
      <c r="U936" s="46"/>
      <c r="V936" s="46"/>
    </row>
    <row r="937" spans="1:22" ht="38.25" x14ac:dyDescent="0.25">
      <c r="A937" s="52">
        <v>154</v>
      </c>
      <c r="B937" s="58" t="s">
        <v>704</v>
      </c>
      <c r="C937" s="35"/>
      <c r="D937" s="35"/>
      <c r="E937" s="53" t="s">
        <v>38</v>
      </c>
      <c r="F937" s="7"/>
      <c r="G937" s="50"/>
      <c r="H937" s="50"/>
      <c r="I937" s="45"/>
      <c r="J937" s="45"/>
      <c r="K937" s="45"/>
      <c r="L937" s="45"/>
      <c r="M937" s="45"/>
      <c r="N937" s="46"/>
      <c r="O937" s="48"/>
      <c r="P937" s="47"/>
      <c r="Q937" s="50"/>
      <c r="R937" s="50"/>
      <c r="S937" s="47"/>
      <c r="T937" s="46"/>
      <c r="U937" s="46"/>
      <c r="V937" s="46"/>
    </row>
    <row r="938" spans="1:22" x14ac:dyDescent="0.25">
      <c r="A938" s="51"/>
      <c r="B938" s="51"/>
      <c r="C938" s="54"/>
      <c r="D938" s="54"/>
      <c r="E938" s="51"/>
      <c r="F938" s="51"/>
      <c r="G938" s="51"/>
      <c r="H938" s="51"/>
      <c r="I938" s="51"/>
      <c r="J938" s="51"/>
      <c r="K938" s="51"/>
      <c r="L938" s="51"/>
      <c r="M938" s="51"/>
      <c r="N938" s="51"/>
      <c r="O938" s="51"/>
      <c r="P938" s="51" t="s">
        <v>12</v>
      </c>
      <c r="Q938" s="49">
        <f>SUM(Q934:Q936)</f>
        <v>0</v>
      </c>
      <c r="R938" s="49">
        <f>SUM(R934:R936)</f>
        <v>0</v>
      </c>
    </row>
    <row r="939" spans="1:22" x14ac:dyDescent="0.25">
      <c r="C939" s="55"/>
      <c r="D939" s="55"/>
      <c r="E939" s="56"/>
      <c r="F939" s="43"/>
    </row>
    <row r="940" spans="1:22" ht="25.5" x14ac:dyDescent="0.25">
      <c r="A940" s="52">
        <v>155</v>
      </c>
      <c r="B940" s="60" t="s">
        <v>628</v>
      </c>
      <c r="C940" s="35">
        <v>1</v>
      </c>
      <c r="D940" s="35"/>
      <c r="E940" s="53" t="s">
        <v>629</v>
      </c>
      <c r="F940" s="53" t="s">
        <v>630</v>
      </c>
      <c r="G940" s="44">
        <v>10</v>
      </c>
      <c r="H940" s="44">
        <v>5</v>
      </c>
      <c r="I940" s="45"/>
      <c r="J940" s="45"/>
      <c r="K940" s="45"/>
      <c r="L940" s="45"/>
      <c r="M940" s="45"/>
      <c r="N940" s="46"/>
      <c r="O940" s="48"/>
      <c r="P940" s="47">
        <f>O940*(1+N940)</f>
        <v>0</v>
      </c>
      <c r="Q940" s="47">
        <f>SUM(G940:G940)*O940</f>
        <v>0</v>
      </c>
      <c r="R940" s="47">
        <f>SUM(G940:G940)*P940</f>
        <v>0</v>
      </c>
      <c r="S940" s="47"/>
      <c r="T940" s="46"/>
      <c r="U940" s="46"/>
      <c r="V940" s="46"/>
    </row>
    <row r="941" spans="1:22" ht="25.5" x14ac:dyDescent="0.25">
      <c r="A941" s="52">
        <v>155</v>
      </c>
      <c r="B941" s="60" t="s">
        <v>628</v>
      </c>
      <c r="C941" s="35">
        <v>2</v>
      </c>
      <c r="D941" s="35"/>
      <c r="E941" s="53" t="s">
        <v>629</v>
      </c>
      <c r="F941" s="53" t="s">
        <v>631</v>
      </c>
      <c r="G941" s="44">
        <v>10</v>
      </c>
      <c r="H941" s="44">
        <v>5</v>
      </c>
      <c r="I941" s="45"/>
      <c r="J941" s="45"/>
      <c r="K941" s="45"/>
      <c r="L941" s="45"/>
      <c r="M941" s="45"/>
      <c r="N941" s="46"/>
      <c r="O941" s="48"/>
      <c r="P941" s="47">
        <f>O941*(1+N941)</f>
        <v>0</v>
      </c>
      <c r="Q941" s="47">
        <f>SUM(G941:G941)*O941</f>
        <v>0</v>
      </c>
      <c r="R941" s="47">
        <f>SUM(G941:G941)*P941</f>
        <v>0</v>
      </c>
      <c r="S941" s="47"/>
      <c r="T941" s="46"/>
      <c r="U941" s="46"/>
      <c r="V941" s="46"/>
    </row>
    <row r="942" spans="1:22" ht="25.5" x14ac:dyDescent="0.25">
      <c r="A942" s="52">
        <v>155</v>
      </c>
      <c r="B942" s="60" t="s">
        <v>628</v>
      </c>
      <c r="C942" s="35">
        <v>3</v>
      </c>
      <c r="D942" s="35"/>
      <c r="E942" s="53" t="s">
        <v>629</v>
      </c>
      <c r="F942" s="53" t="s">
        <v>632</v>
      </c>
      <c r="G942" s="44">
        <v>10</v>
      </c>
      <c r="H942" s="44">
        <v>5</v>
      </c>
      <c r="I942" s="45"/>
      <c r="J942" s="45"/>
      <c r="K942" s="45"/>
      <c r="L942" s="45"/>
      <c r="M942" s="45"/>
      <c r="N942" s="46"/>
      <c r="O942" s="48"/>
      <c r="P942" s="47">
        <f>O942*(1+N942)</f>
        <v>0</v>
      </c>
      <c r="Q942" s="47">
        <f>SUM(G942:G942)*O942</f>
        <v>0</v>
      </c>
      <c r="R942" s="47">
        <f>SUM(G942:G942)*P942</f>
        <v>0</v>
      </c>
      <c r="S942" s="47"/>
      <c r="T942" s="46"/>
      <c r="U942" s="46"/>
      <c r="V942" s="46"/>
    </row>
    <row r="943" spans="1:22" ht="25.5" x14ac:dyDescent="0.25">
      <c r="A943" s="52">
        <v>155</v>
      </c>
      <c r="B943" s="60" t="s">
        <v>628</v>
      </c>
      <c r="C943" s="35"/>
      <c r="D943" s="35"/>
      <c r="E943" s="53" t="s">
        <v>38</v>
      </c>
      <c r="F943" s="7"/>
      <c r="G943" s="50"/>
      <c r="H943" s="50"/>
      <c r="I943" s="45"/>
      <c r="J943" s="45"/>
      <c r="K943" s="45"/>
      <c r="L943" s="45"/>
      <c r="M943" s="45"/>
      <c r="N943" s="46"/>
      <c r="O943" s="48"/>
      <c r="P943" s="47"/>
      <c r="Q943" s="50"/>
      <c r="R943" s="50"/>
      <c r="S943" s="47"/>
      <c r="T943" s="46"/>
      <c r="U943" s="46"/>
      <c r="V943" s="46"/>
    </row>
    <row r="944" spans="1:22" x14ac:dyDescent="0.25">
      <c r="A944" s="51"/>
      <c r="B944" s="51"/>
      <c r="C944" s="54"/>
      <c r="D944" s="54"/>
      <c r="E944" s="51"/>
      <c r="F944" s="51"/>
      <c r="G944" s="51"/>
      <c r="H944" s="51"/>
      <c r="I944" s="51"/>
      <c r="J944" s="51"/>
      <c r="K944" s="51"/>
      <c r="L944" s="51"/>
      <c r="M944" s="51"/>
      <c r="N944" s="51"/>
      <c r="O944" s="51"/>
      <c r="P944" s="51" t="s">
        <v>12</v>
      </c>
      <c r="Q944" s="49">
        <f>SUM(Q940:Q942)</f>
        <v>0</v>
      </c>
      <c r="R944" s="49">
        <f>SUM(R940:R942)</f>
        <v>0</v>
      </c>
    </row>
    <row r="945" spans="1:22" s="43" customFormat="1" x14ac:dyDescent="0.25">
      <c r="C945" s="55"/>
      <c r="D945" s="55"/>
      <c r="E945" s="56"/>
    </row>
    <row r="946" spans="1:22" ht="114.75" x14ac:dyDescent="0.25">
      <c r="A946" s="52">
        <v>156</v>
      </c>
      <c r="B946" s="60" t="s">
        <v>671</v>
      </c>
      <c r="C946" s="35">
        <v>1</v>
      </c>
      <c r="D946" s="75"/>
      <c r="E946" s="53" t="s">
        <v>633</v>
      </c>
      <c r="F946" s="53" t="s">
        <v>634</v>
      </c>
      <c r="G946" s="44">
        <v>10</v>
      </c>
      <c r="H946" s="44"/>
      <c r="I946" s="68"/>
      <c r="J946" s="68"/>
      <c r="K946" s="68"/>
      <c r="L946" s="68"/>
      <c r="M946" s="68"/>
      <c r="N946" s="68"/>
      <c r="O946" s="68"/>
      <c r="P946" s="47">
        <f>O946*(1+N946)</f>
        <v>0</v>
      </c>
      <c r="Q946" s="47">
        <f>SUM(G946:G946)*O946</f>
        <v>0</v>
      </c>
      <c r="R946" s="47">
        <f>SUM(G946:G946)*P946</f>
        <v>0</v>
      </c>
      <c r="S946" s="68"/>
      <c r="T946" s="68"/>
      <c r="U946" s="68"/>
      <c r="V946" s="68"/>
    </row>
    <row r="947" spans="1:22" ht="25.5" x14ac:dyDescent="0.25">
      <c r="A947" s="52">
        <v>156</v>
      </c>
      <c r="B947" s="60" t="s">
        <v>671</v>
      </c>
      <c r="C947" s="35"/>
      <c r="D947" s="35"/>
      <c r="E947" s="53" t="s">
        <v>38</v>
      </c>
      <c r="F947" s="7"/>
      <c r="G947" s="50"/>
      <c r="H947" s="50"/>
      <c r="I947" s="45"/>
      <c r="J947" s="45"/>
      <c r="K947" s="45"/>
      <c r="L947" s="45"/>
      <c r="M947" s="45"/>
      <c r="N947" s="46"/>
      <c r="O947" s="48"/>
      <c r="P947" s="47"/>
      <c r="Q947" s="50"/>
      <c r="R947" s="50"/>
      <c r="S947" s="47"/>
      <c r="T947" s="46"/>
      <c r="U947" s="46"/>
      <c r="V947" s="46"/>
    </row>
    <row r="948" spans="1:22" x14ac:dyDescent="0.25">
      <c r="A948" s="51"/>
      <c r="B948" s="51"/>
      <c r="C948" s="54"/>
      <c r="D948" s="54"/>
      <c r="E948" s="51"/>
      <c r="F948" s="51"/>
      <c r="G948" s="51"/>
      <c r="H948" s="51"/>
      <c r="I948" s="51"/>
      <c r="J948" s="51"/>
      <c r="K948" s="51"/>
      <c r="L948" s="51"/>
      <c r="M948" s="51"/>
      <c r="N948" s="51"/>
      <c r="O948" s="51"/>
      <c r="P948" s="51" t="s">
        <v>12</v>
      </c>
      <c r="Q948" s="49">
        <f>SUM(Q946)</f>
        <v>0</v>
      </c>
      <c r="R948" s="49">
        <f>SUM(R946)</f>
        <v>0</v>
      </c>
    </row>
    <row r="949" spans="1:22" x14ac:dyDescent="0.25">
      <c r="C949" s="55"/>
      <c r="D949" s="55"/>
      <c r="E949" s="56"/>
      <c r="F949" s="43"/>
    </row>
    <row r="950" spans="1:22" ht="25.5" x14ac:dyDescent="0.25">
      <c r="A950" s="52">
        <v>157</v>
      </c>
      <c r="B950" s="58" t="s">
        <v>635</v>
      </c>
      <c r="C950" s="35">
        <v>1</v>
      </c>
      <c r="D950" s="35"/>
      <c r="E950" s="53" t="s">
        <v>635</v>
      </c>
      <c r="F950" s="53" t="s">
        <v>636</v>
      </c>
      <c r="G950" s="44">
        <v>10</v>
      </c>
      <c r="H950" s="44"/>
      <c r="I950" s="45"/>
      <c r="J950" s="45"/>
      <c r="K950" s="45"/>
      <c r="L950" s="45"/>
      <c r="M950" s="45"/>
      <c r="N950" s="46"/>
      <c r="O950" s="48"/>
      <c r="P950" s="47">
        <f>O950*(1+N950)</f>
        <v>0</v>
      </c>
      <c r="Q950" s="47">
        <f>SUM(G950:G950)*O950</f>
        <v>0</v>
      </c>
      <c r="R950" s="47">
        <f>SUM(G950:G950)*P950</f>
        <v>0</v>
      </c>
      <c r="S950" s="47"/>
      <c r="T950" s="46"/>
      <c r="U950" s="46"/>
      <c r="V950" s="46"/>
    </row>
    <row r="951" spans="1:22" ht="25.5" x14ac:dyDescent="0.25">
      <c r="A951" s="52">
        <v>157</v>
      </c>
      <c r="B951" s="58" t="s">
        <v>635</v>
      </c>
      <c r="C951" s="35">
        <v>2</v>
      </c>
      <c r="D951" s="35"/>
      <c r="E951" s="53" t="s">
        <v>635</v>
      </c>
      <c r="F951" s="53" t="s">
        <v>637</v>
      </c>
      <c r="G951" s="44">
        <v>10</v>
      </c>
      <c r="H951" s="44"/>
      <c r="I951" s="45"/>
      <c r="J951" s="45"/>
      <c r="K951" s="45"/>
      <c r="L951" s="45"/>
      <c r="M951" s="45"/>
      <c r="N951" s="46"/>
      <c r="O951" s="48"/>
      <c r="P951" s="47">
        <f>O951*(1+N951)</f>
        <v>0</v>
      </c>
      <c r="Q951" s="47">
        <f>SUM(G951:G951)*O951</f>
        <v>0</v>
      </c>
      <c r="R951" s="47">
        <f>SUM(G951:G951)*P951</f>
        <v>0</v>
      </c>
      <c r="S951" s="47"/>
      <c r="T951" s="46"/>
      <c r="U951" s="46"/>
      <c r="V951" s="46"/>
    </row>
    <row r="952" spans="1:22" ht="25.5" x14ac:dyDescent="0.25">
      <c r="A952" s="52">
        <v>157</v>
      </c>
      <c r="B952" s="58" t="s">
        <v>635</v>
      </c>
      <c r="C952" s="35">
        <v>3</v>
      </c>
      <c r="D952" s="35"/>
      <c r="E952" s="53" t="s">
        <v>635</v>
      </c>
      <c r="F952" s="53" t="s">
        <v>638</v>
      </c>
      <c r="G952" s="44">
        <v>10</v>
      </c>
      <c r="H952" s="44"/>
      <c r="I952" s="45"/>
      <c r="J952" s="45"/>
      <c r="K952" s="45"/>
      <c r="L952" s="45"/>
      <c r="M952" s="45"/>
      <c r="N952" s="46"/>
      <c r="O952" s="48"/>
      <c r="P952" s="47">
        <f>O952*(1+N952)</f>
        <v>0</v>
      </c>
      <c r="Q952" s="47">
        <f>SUM(G952:G952)*O952</f>
        <v>0</v>
      </c>
      <c r="R952" s="47">
        <f>SUM(G952:G952)*P952</f>
        <v>0</v>
      </c>
      <c r="S952" s="47"/>
      <c r="T952" s="46"/>
      <c r="U952" s="46"/>
      <c r="V952" s="46"/>
    </row>
    <row r="953" spans="1:22" ht="25.5" x14ac:dyDescent="0.25">
      <c r="A953" s="52">
        <v>157</v>
      </c>
      <c r="B953" s="58" t="s">
        <v>635</v>
      </c>
      <c r="C953" s="35"/>
      <c r="D953" s="35"/>
      <c r="E953" s="53" t="s">
        <v>38</v>
      </c>
      <c r="F953" s="7"/>
      <c r="G953" s="50"/>
      <c r="H953" s="50"/>
      <c r="I953" s="45"/>
      <c r="J953" s="45"/>
      <c r="K953" s="45"/>
      <c r="L953" s="45"/>
      <c r="M953" s="45"/>
      <c r="N953" s="46"/>
      <c r="O953" s="48"/>
      <c r="P953" s="47"/>
      <c r="Q953" s="50"/>
      <c r="R953" s="50"/>
      <c r="S953" s="47"/>
      <c r="T953" s="46"/>
      <c r="U953" s="46"/>
      <c r="V953" s="46"/>
    </row>
    <row r="954" spans="1:22" x14ac:dyDescent="0.25">
      <c r="A954" s="51"/>
      <c r="B954" s="51"/>
      <c r="C954" s="54"/>
      <c r="D954" s="54"/>
      <c r="E954" s="51"/>
      <c r="F954" s="51"/>
      <c r="G954" s="51"/>
      <c r="H954" s="51"/>
      <c r="I954" s="51"/>
      <c r="J954" s="51"/>
      <c r="K954" s="51"/>
      <c r="L954" s="51"/>
      <c r="M954" s="51"/>
      <c r="N954" s="51"/>
      <c r="O954" s="51"/>
      <c r="P954" s="51" t="s">
        <v>12</v>
      </c>
      <c r="Q954" s="49">
        <f>SUM(Q950:Q952)</f>
        <v>0</v>
      </c>
      <c r="R954" s="49">
        <f>SUM(R950:R952)</f>
        <v>0</v>
      </c>
    </row>
    <row r="955" spans="1:22" x14ac:dyDescent="0.25">
      <c r="C955" s="55"/>
      <c r="D955" s="55"/>
      <c r="E955" s="56"/>
      <c r="F955" s="43"/>
    </row>
    <row r="956" spans="1:22" ht="25.5" x14ac:dyDescent="0.25">
      <c r="A956" s="52">
        <v>158</v>
      </c>
      <c r="B956" s="58" t="s">
        <v>672</v>
      </c>
      <c r="C956" s="35">
        <v>1</v>
      </c>
      <c r="D956" s="35"/>
      <c r="E956" s="53" t="s">
        <v>639</v>
      </c>
      <c r="F956" s="53" t="s">
        <v>640</v>
      </c>
      <c r="G956" s="44">
        <v>5</v>
      </c>
      <c r="H956" s="44">
        <v>1</v>
      </c>
      <c r="I956" s="45"/>
      <c r="J956" s="45"/>
      <c r="K956" s="45"/>
      <c r="L956" s="45"/>
      <c r="M956" s="45"/>
      <c r="N956" s="46"/>
      <c r="O956" s="48"/>
      <c r="P956" s="47">
        <f>O956*(1+N956)</f>
        <v>0</v>
      </c>
      <c r="Q956" s="47">
        <f>SUM(G956:G956)*O956</f>
        <v>0</v>
      </c>
      <c r="R956" s="47">
        <f>SUM(G956:G956)*P956</f>
        <v>0</v>
      </c>
      <c r="S956" s="47"/>
      <c r="T956" s="46"/>
      <c r="U956" s="46"/>
      <c r="V956" s="46"/>
    </row>
    <row r="957" spans="1:22" ht="25.5" x14ac:dyDescent="0.25">
      <c r="A957" s="52">
        <v>158</v>
      </c>
      <c r="B957" s="58" t="s">
        <v>672</v>
      </c>
      <c r="C957" s="35">
        <v>2</v>
      </c>
      <c r="D957" s="35"/>
      <c r="E957" s="53" t="s">
        <v>639</v>
      </c>
      <c r="F957" s="53" t="s">
        <v>641</v>
      </c>
      <c r="G957" s="44">
        <v>5</v>
      </c>
      <c r="H957" s="44">
        <v>1</v>
      </c>
      <c r="I957" s="45"/>
      <c r="J957" s="45"/>
      <c r="K957" s="45"/>
      <c r="L957" s="45"/>
      <c r="M957" s="45"/>
      <c r="N957" s="46"/>
      <c r="O957" s="48"/>
      <c r="P957" s="47">
        <f>O957*(1+N957)</f>
        <v>0</v>
      </c>
      <c r="Q957" s="47">
        <f>SUM(G957:G957)*O957</f>
        <v>0</v>
      </c>
      <c r="R957" s="47">
        <f>SUM(G957:G957)*P957</f>
        <v>0</v>
      </c>
      <c r="S957" s="47"/>
      <c r="T957" s="46"/>
      <c r="U957" s="46"/>
      <c r="V957" s="46"/>
    </row>
    <row r="958" spans="1:22" ht="25.5" x14ac:dyDescent="0.25">
      <c r="A958" s="52">
        <v>158</v>
      </c>
      <c r="B958" s="58" t="s">
        <v>672</v>
      </c>
      <c r="C958" s="35">
        <v>3</v>
      </c>
      <c r="D958" s="35"/>
      <c r="E958" s="53" t="s">
        <v>639</v>
      </c>
      <c r="F958" s="53" t="s">
        <v>784</v>
      </c>
      <c r="G958" s="44">
        <v>5</v>
      </c>
      <c r="H958" s="44">
        <v>1</v>
      </c>
      <c r="I958" s="45"/>
      <c r="J958" s="45"/>
      <c r="K958" s="45"/>
      <c r="L958" s="45"/>
      <c r="M958" s="45"/>
      <c r="N958" s="46"/>
      <c r="O958" s="48"/>
      <c r="P958" s="47">
        <f>O958*(1+N958)</f>
        <v>0</v>
      </c>
      <c r="Q958" s="47">
        <f>SUM(G958:G958)*O958</f>
        <v>0</v>
      </c>
      <c r="R958" s="47">
        <f>SUM(G958:G958)*P958</f>
        <v>0</v>
      </c>
      <c r="S958" s="47"/>
      <c r="T958" s="46"/>
      <c r="U958" s="46"/>
      <c r="V958" s="46"/>
    </row>
    <row r="959" spans="1:22" ht="25.5" x14ac:dyDescent="0.25">
      <c r="A959" s="52">
        <v>158</v>
      </c>
      <c r="B959" s="58" t="s">
        <v>672</v>
      </c>
      <c r="C959" s="35"/>
      <c r="D959" s="35"/>
      <c r="E959" s="53" t="s">
        <v>38</v>
      </c>
      <c r="F959" s="7"/>
      <c r="G959" s="50"/>
      <c r="H959" s="50"/>
      <c r="I959" s="45"/>
      <c r="J959" s="45"/>
      <c r="K959" s="45"/>
      <c r="L959" s="45"/>
      <c r="M959" s="45"/>
      <c r="N959" s="46"/>
      <c r="O959" s="48"/>
      <c r="P959" s="47"/>
      <c r="Q959" s="50"/>
      <c r="R959" s="50"/>
      <c r="S959" s="47"/>
      <c r="T959" s="46"/>
      <c r="U959" s="46"/>
      <c r="V959" s="46"/>
    </row>
    <row r="960" spans="1:22" x14ac:dyDescent="0.25">
      <c r="A960" s="51"/>
      <c r="B960" s="51"/>
      <c r="C960" s="54"/>
      <c r="D960" s="54"/>
      <c r="E960" s="51"/>
      <c r="F960" s="51"/>
      <c r="G960" s="51"/>
      <c r="H960" s="51"/>
      <c r="I960" s="51"/>
      <c r="J960" s="51"/>
      <c r="K960" s="51"/>
      <c r="L960" s="51"/>
      <c r="M960" s="51"/>
      <c r="N960" s="51"/>
      <c r="O960" s="51"/>
      <c r="P960" s="51" t="s">
        <v>12</v>
      </c>
      <c r="Q960" s="49">
        <f>SUM(Q956:Q958)</f>
        <v>0</v>
      </c>
      <c r="R960" s="49">
        <f>SUM(R956:R958)</f>
        <v>0</v>
      </c>
    </row>
    <row r="961" spans="1:22" x14ac:dyDescent="0.25">
      <c r="C961" s="55"/>
      <c r="D961" s="55"/>
      <c r="E961" s="56"/>
      <c r="F961" s="43"/>
    </row>
    <row r="962" spans="1:22" ht="76.5" x14ac:dyDescent="0.25">
      <c r="A962" s="52">
        <v>159</v>
      </c>
      <c r="B962" s="58" t="s">
        <v>673</v>
      </c>
      <c r="C962" s="35">
        <v>1</v>
      </c>
      <c r="D962" s="35"/>
      <c r="E962" s="53" t="s">
        <v>642</v>
      </c>
      <c r="F962" s="53" t="s">
        <v>743</v>
      </c>
      <c r="G962" s="44">
        <v>5</v>
      </c>
      <c r="H962" s="44">
        <v>1</v>
      </c>
      <c r="I962" s="45"/>
      <c r="J962" s="45"/>
      <c r="K962" s="45"/>
      <c r="L962" s="45"/>
      <c r="M962" s="45"/>
      <c r="N962" s="46"/>
      <c r="O962" s="48"/>
      <c r="P962" s="47">
        <f>O962*(1+N962)</f>
        <v>0</v>
      </c>
      <c r="Q962" s="47">
        <f>SUM(G962:G962)*O962</f>
        <v>0</v>
      </c>
      <c r="R962" s="47">
        <f>SUM(G962:G962)*P962</f>
        <v>0</v>
      </c>
      <c r="S962" s="47"/>
      <c r="T962" s="46"/>
      <c r="U962" s="46"/>
      <c r="V962" s="46"/>
    </row>
    <row r="963" spans="1:22" ht="25.5" x14ac:dyDescent="0.25">
      <c r="A963" s="52">
        <v>159</v>
      </c>
      <c r="B963" s="58" t="s">
        <v>673</v>
      </c>
      <c r="C963" s="35"/>
      <c r="D963" s="35"/>
      <c r="E963" s="53" t="s">
        <v>38</v>
      </c>
      <c r="F963" s="7"/>
      <c r="G963" s="50"/>
      <c r="H963" s="50"/>
      <c r="I963" s="45"/>
      <c r="J963" s="45"/>
      <c r="K963" s="45"/>
      <c r="L963" s="45"/>
      <c r="M963" s="45"/>
      <c r="N963" s="46"/>
      <c r="O963" s="48"/>
      <c r="P963" s="47"/>
      <c r="Q963" s="50"/>
      <c r="R963" s="50"/>
      <c r="S963" s="47"/>
      <c r="T963" s="46"/>
      <c r="U963" s="46"/>
      <c r="V963" s="46"/>
    </row>
    <row r="964" spans="1:22" x14ac:dyDescent="0.25">
      <c r="A964" s="51"/>
      <c r="B964" s="51"/>
      <c r="C964" s="54"/>
      <c r="D964" s="54"/>
      <c r="E964" s="51"/>
      <c r="F964" s="51"/>
      <c r="G964" s="51"/>
      <c r="H964" s="51"/>
      <c r="I964" s="51"/>
      <c r="J964" s="51"/>
      <c r="K964" s="51"/>
      <c r="L964" s="51"/>
      <c r="M964" s="51"/>
      <c r="N964" s="51"/>
      <c r="O964" s="51"/>
      <c r="P964" s="51" t="s">
        <v>12</v>
      </c>
      <c r="Q964" s="49">
        <f>SUM(Q962:Q962)</f>
        <v>0</v>
      </c>
      <c r="R964" s="49">
        <f>SUM(R962:R962)</f>
        <v>0</v>
      </c>
    </row>
    <row r="965" spans="1:22" x14ac:dyDescent="0.25">
      <c r="C965" s="55"/>
      <c r="D965" s="55"/>
      <c r="E965" s="56"/>
      <c r="F965" s="43"/>
    </row>
    <row r="966" spans="1:22" ht="25.5" x14ac:dyDescent="0.25">
      <c r="A966" s="34">
        <v>160</v>
      </c>
      <c r="B966" s="60" t="s">
        <v>643</v>
      </c>
      <c r="C966" s="35">
        <v>1</v>
      </c>
      <c r="D966" s="35"/>
      <c r="E966" s="53" t="s">
        <v>644</v>
      </c>
      <c r="F966" s="53"/>
      <c r="G966" s="44">
        <v>5</v>
      </c>
      <c r="H966" s="44"/>
      <c r="I966" s="45"/>
      <c r="J966" s="45"/>
      <c r="K966" s="45"/>
      <c r="L966" s="45"/>
      <c r="M966" s="45"/>
      <c r="N966" s="46"/>
      <c r="O966" s="48"/>
      <c r="P966" s="47">
        <f>O966*(1+N966)</f>
        <v>0</v>
      </c>
      <c r="Q966" s="47">
        <f>SUM(G966:G966)*O966</f>
        <v>0</v>
      </c>
      <c r="R966" s="47">
        <f>SUM(G966:G966)*P966</f>
        <v>0</v>
      </c>
      <c r="S966" s="47"/>
      <c r="T966" s="46"/>
      <c r="U966" s="46"/>
      <c r="V966" s="46"/>
    </row>
    <row r="967" spans="1:22" ht="25.5" x14ac:dyDescent="0.25">
      <c r="A967" s="34">
        <v>160</v>
      </c>
      <c r="B967" s="60" t="s">
        <v>643</v>
      </c>
      <c r="C967" s="35">
        <v>2</v>
      </c>
      <c r="D967" s="35"/>
      <c r="E967" s="53" t="s">
        <v>645</v>
      </c>
      <c r="F967" s="53"/>
      <c r="G967" s="44">
        <v>5</v>
      </c>
      <c r="H967" s="44"/>
      <c r="I967" s="45"/>
      <c r="J967" s="45"/>
      <c r="K967" s="45"/>
      <c r="L967" s="45"/>
      <c r="M967" s="45"/>
      <c r="N967" s="46"/>
      <c r="O967" s="48"/>
      <c r="P967" s="47">
        <f>O967*(1+N967)</f>
        <v>0</v>
      </c>
      <c r="Q967" s="47">
        <f>SUM(G967:G967)*O967</f>
        <v>0</v>
      </c>
      <c r="R967" s="47">
        <f>SUM(G967:G967)*P967</f>
        <v>0</v>
      </c>
      <c r="S967" s="47"/>
      <c r="T967" s="46"/>
      <c r="U967" s="46"/>
      <c r="V967" s="46"/>
    </row>
    <row r="968" spans="1:22" ht="25.5" x14ac:dyDescent="0.25">
      <c r="A968" s="34">
        <v>160</v>
      </c>
      <c r="B968" s="60" t="s">
        <v>643</v>
      </c>
      <c r="C968" s="35">
        <v>3</v>
      </c>
      <c r="D968" s="35"/>
      <c r="E968" s="53" t="s">
        <v>646</v>
      </c>
      <c r="F968" s="53"/>
      <c r="G968" s="44">
        <v>5</v>
      </c>
      <c r="H968" s="44"/>
      <c r="I968" s="45"/>
      <c r="J968" s="45"/>
      <c r="K968" s="45"/>
      <c r="L968" s="45"/>
      <c r="M968" s="45"/>
      <c r="N968" s="46"/>
      <c r="O968" s="48"/>
      <c r="P968" s="47">
        <f>O968*(1+N968)</f>
        <v>0</v>
      </c>
      <c r="Q968" s="47">
        <f>SUM(G968:G968)*O968</f>
        <v>0</v>
      </c>
      <c r="R968" s="47">
        <f>SUM(G968:G968)*P968</f>
        <v>0</v>
      </c>
      <c r="S968" s="47"/>
      <c r="T968" s="46"/>
      <c r="U968" s="46"/>
      <c r="V968" s="46"/>
    </row>
    <row r="969" spans="1:22" ht="25.5" x14ac:dyDescent="0.25">
      <c r="A969" s="34">
        <v>160</v>
      </c>
      <c r="B969" s="60" t="s">
        <v>643</v>
      </c>
      <c r="C969" s="35">
        <v>4</v>
      </c>
      <c r="D969" s="35"/>
      <c r="E969" s="53" t="s">
        <v>647</v>
      </c>
      <c r="F969" s="53"/>
      <c r="G969" s="44">
        <v>5</v>
      </c>
      <c r="H969" s="44"/>
      <c r="I969" s="45"/>
      <c r="J969" s="45"/>
      <c r="K969" s="45"/>
      <c r="L969" s="45"/>
      <c r="M969" s="45"/>
      <c r="N969" s="46"/>
      <c r="O969" s="48"/>
      <c r="P969" s="47">
        <f>O969*(1+N969)</f>
        <v>0</v>
      </c>
      <c r="Q969" s="47">
        <f>SUM(G969:G969)*O969</f>
        <v>0</v>
      </c>
      <c r="R969" s="47">
        <f>SUM(G969:G969)*P969</f>
        <v>0</v>
      </c>
      <c r="S969" s="47"/>
      <c r="T969" s="46"/>
      <c r="U969" s="46"/>
      <c r="V969" s="46"/>
    </row>
    <row r="970" spans="1:22" ht="25.5" x14ac:dyDescent="0.25">
      <c r="A970" s="34">
        <v>160</v>
      </c>
      <c r="B970" s="60" t="s">
        <v>643</v>
      </c>
      <c r="C970" s="35">
        <v>5</v>
      </c>
      <c r="D970" s="35"/>
      <c r="E970" s="53" t="s">
        <v>648</v>
      </c>
      <c r="F970" s="53"/>
      <c r="G970" s="44">
        <v>5</v>
      </c>
      <c r="H970" s="44"/>
      <c r="I970" s="45"/>
      <c r="J970" s="45"/>
      <c r="K970" s="45"/>
      <c r="L970" s="45"/>
      <c r="M970" s="45"/>
      <c r="N970" s="46"/>
      <c r="O970" s="48"/>
      <c r="P970" s="47"/>
      <c r="Q970" s="50"/>
      <c r="R970" s="50"/>
      <c r="S970" s="47"/>
      <c r="T970" s="46"/>
      <c r="U970" s="46"/>
      <c r="V970" s="46"/>
    </row>
    <row r="971" spans="1:22" ht="25.5" x14ac:dyDescent="0.25">
      <c r="A971" s="34">
        <v>160</v>
      </c>
      <c r="B971" s="60" t="s">
        <v>643</v>
      </c>
      <c r="C971" s="35"/>
      <c r="D971" s="35"/>
      <c r="E971" s="53" t="s">
        <v>38</v>
      </c>
      <c r="F971" s="7"/>
      <c r="G971" s="50"/>
      <c r="H971" s="50"/>
      <c r="I971" s="45"/>
      <c r="J971" s="45"/>
      <c r="K971" s="45"/>
      <c r="L971" s="45"/>
      <c r="M971" s="45"/>
      <c r="N971" s="46"/>
      <c r="O971" s="48"/>
      <c r="P971" s="47"/>
      <c r="Q971" s="50"/>
      <c r="R971" s="50"/>
      <c r="S971" s="47"/>
      <c r="T971" s="46"/>
      <c r="U971" s="46"/>
      <c r="V971" s="46"/>
    </row>
    <row r="972" spans="1:22" x14ac:dyDescent="0.25">
      <c r="A972" s="51"/>
      <c r="B972" s="51"/>
      <c r="C972" s="54"/>
      <c r="D972" s="54"/>
      <c r="E972" s="51"/>
      <c r="F972" s="51"/>
      <c r="G972" s="51"/>
      <c r="H972" s="51"/>
      <c r="I972" s="51"/>
      <c r="J972" s="51"/>
      <c r="K972" s="51"/>
      <c r="L972" s="51"/>
      <c r="M972" s="51"/>
      <c r="N972" s="51"/>
      <c r="O972" s="51"/>
      <c r="P972" s="51" t="s">
        <v>12</v>
      </c>
      <c r="Q972" s="49">
        <f>SUM(Q966:Q970)</f>
        <v>0</v>
      </c>
      <c r="R972" s="49">
        <f>SUM(R966:R970)</f>
        <v>0</v>
      </c>
    </row>
    <row r="973" spans="1:22" x14ac:dyDescent="0.25">
      <c r="C973" s="55"/>
      <c r="D973" s="55"/>
      <c r="E973" s="56"/>
      <c r="F973" s="43"/>
    </row>
    <row r="974" spans="1:22" ht="51" x14ac:dyDescent="0.25">
      <c r="A974" s="52">
        <v>161</v>
      </c>
      <c r="B974" s="58" t="s">
        <v>649</v>
      </c>
      <c r="C974" s="35">
        <v>1</v>
      </c>
      <c r="D974" s="35"/>
      <c r="E974" s="53" t="s">
        <v>649</v>
      </c>
      <c r="F974" s="53" t="s">
        <v>650</v>
      </c>
      <c r="G974" s="44">
        <v>100</v>
      </c>
      <c r="H974" s="44">
        <v>50</v>
      </c>
      <c r="I974" s="45"/>
      <c r="J974" s="45"/>
      <c r="K974" s="45"/>
      <c r="L974" s="45"/>
      <c r="M974" s="45"/>
      <c r="N974" s="46"/>
      <c r="O974" s="48"/>
      <c r="P974" s="47">
        <f>O974*(1+N974)</f>
        <v>0</v>
      </c>
      <c r="Q974" s="47">
        <f>SUM(G974:G974)*O974</f>
        <v>0</v>
      </c>
      <c r="R974" s="47">
        <f>SUM(G974:G974)*P974</f>
        <v>0</v>
      </c>
      <c r="S974" s="47"/>
      <c r="T974" s="46"/>
      <c r="U974" s="46"/>
      <c r="V974" s="46"/>
    </row>
    <row r="975" spans="1:22" ht="63.75" x14ac:dyDescent="0.25">
      <c r="A975" s="52">
        <v>161</v>
      </c>
      <c r="B975" s="58" t="s">
        <v>649</v>
      </c>
      <c r="C975" s="35">
        <v>2</v>
      </c>
      <c r="D975" s="35"/>
      <c r="E975" s="53" t="s">
        <v>649</v>
      </c>
      <c r="F975" s="53" t="s">
        <v>651</v>
      </c>
      <c r="G975" s="44">
        <v>50</v>
      </c>
      <c r="H975" s="44"/>
      <c r="I975" s="45"/>
      <c r="J975" s="45"/>
      <c r="K975" s="45"/>
      <c r="L975" s="45"/>
      <c r="M975" s="45"/>
      <c r="N975" s="46"/>
      <c r="O975" s="48"/>
      <c r="P975" s="47">
        <f>O975*(1+N975)</f>
        <v>0</v>
      </c>
      <c r="Q975" s="47">
        <f>SUM(G975:G975)*O975</f>
        <v>0</v>
      </c>
      <c r="R975" s="47">
        <f>SUM(G975:G975)*P975</f>
        <v>0</v>
      </c>
      <c r="S975" s="47"/>
      <c r="T975" s="46"/>
      <c r="U975" s="46"/>
      <c r="V975" s="46"/>
    </row>
    <row r="976" spans="1:22" ht="25.5" x14ac:dyDescent="0.25">
      <c r="A976" s="52">
        <v>161</v>
      </c>
      <c r="B976" s="58" t="s">
        <v>649</v>
      </c>
      <c r="C976" s="35">
        <v>3</v>
      </c>
      <c r="D976" s="35"/>
      <c r="E976" s="53" t="s">
        <v>649</v>
      </c>
      <c r="F976" s="53" t="s">
        <v>652</v>
      </c>
      <c r="G976" s="44">
        <v>40</v>
      </c>
      <c r="H976" s="44">
        <v>10</v>
      </c>
      <c r="I976" s="45"/>
      <c r="J976" s="45"/>
      <c r="K976" s="45"/>
      <c r="L976" s="45"/>
      <c r="M976" s="45"/>
      <c r="N976" s="46"/>
      <c r="O976" s="48"/>
      <c r="P976" s="47">
        <f>O976*(1+N976)</f>
        <v>0</v>
      </c>
      <c r="Q976" s="47">
        <f>SUM(G976:G976)*O976</f>
        <v>0</v>
      </c>
      <c r="R976" s="47">
        <f>SUM(G976:G976)*P976</f>
        <v>0</v>
      </c>
      <c r="S976" s="47"/>
      <c r="T976" s="46"/>
      <c r="U976" s="46"/>
      <c r="V976" s="46"/>
    </row>
    <row r="977" spans="1:22" ht="25.5" x14ac:dyDescent="0.25">
      <c r="A977" s="52">
        <v>161</v>
      </c>
      <c r="B977" s="58" t="s">
        <v>649</v>
      </c>
      <c r="C977" s="35"/>
      <c r="D977" s="35"/>
      <c r="E977" s="53" t="s">
        <v>38</v>
      </c>
      <c r="F977" s="7"/>
      <c r="G977" s="50"/>
      <c r="H977" s="50"/>
      <c r="I977" s="45"/>
      <c r="J977" s="45"/>
      <c r="K977" s="45"/>
      <c r="L977" s="45"/>
      <c r="M977" s="45"/>
      <c r="N977" s="46"/>
      <c r="O977" s="48"/>
      <c r="P977" s="47"/>
      <c r="Q977" s="50"/>
      <c r="R977" s="50"/>
      <c r="S977" s="47"/>
      <c r="T977" s="46"/>
      <c r="U977" s="46"/>
      <c r="V977" s="46"/>
    </row>
    <row r="978" spans="1:22" x14ac:dyDescent="0.25">
      <c r="A978" s="51"/>
      <c r="B978" s="51"/>
      <c r="C978" s="54"/>
      <c r="D978" s="54"/>
      <c r="E978" s="51"/>
      <c r="F978" s="51"/>
      <c r="G978" s="51"/>
      <c r="H978" s="51"/>
      <c r="I978" s="51"/>
      <c r="J978" s="51"/>
      <c r="K978" s="51"/>
      <c r="L978" s="51"/>
      <c r="M978" s="51"/>
      <c r="N978" s="51"/>
      <c r="O978" s="51"/>
      <c r="P978" s="51" t="s">
        <v>12</v>
      </c>
      <c r="Q978" s="49">
        <f>SUM(Q974:Q976)</f>
        <v>0</v>
      </c>
      <c r="R978" s="49">
        <f>SUM(R974:R976)</f>
        <v>0</v>
      </c>
    </row>
    <row r="979" spans="1:22" s="4" customFormat="1" x14ac:dyDescent="0.25">
      <c r="A979" s="61"/>
      <c r="B979" s="62"/>
      <c r="C979" s="63"/>
      <c r="D979" s="63"/>
      <c r="E979" s="62"/>
      <c r="F979" s="62"/>
      <c r="G979" s="62"/>
      <c r="H979" s="62"/>
      <c r="I979" s="62"/>
      <c r="J979" s="62"/>
      <c r="K979" s="62"/>
      <c r="L979" s="62"/>
      <c r="M979" s="62"/>
      <c r="N979" s="62"/>
      <c r="O979" s="62"/>
      <c r="P979" s="62"/>
      <c r="Q979" s="64"/>
      <c r="R979" s="64"/>
    </row>
    <row r="980" spans="1:22" s="4" customFormat="1" ht="38.25" x14ac:dyDescent="0.25">
      <c r="A980" s="34">
        <v>162</v>
      </c>
      <c r="B980" s="60" t="s">
        <v>745</v>
      </c>
      <c r="C980" s="36">
        <v>1</v>
      </c>
      <c r="D980" s="36"/>
      <c r="E980" s="18" t="s">
        <v>746</v>
      </c>
      <c r="F980" s="18"/>
      <c r="G980" s="20">
        <v>50</v>
      </c>
      <c r="H980" s="20"/>
      <c r="I980" s="27"/>
      <c r="J980" s="27"/>
      <c r="K980" s="27"/>
      <c r="L980" s="27"/>
      <c r="M980" s="27"/>
      <c r="N980" s="28"/>
      <c r="O980" s="29"/>
      <c r="P980" s="30">
        <f>O980*(1+N980)</f>
        <v>0</v>
      </c>
      <c r="Q980" s="30">
        <f>SUM(G980:G980)*O980</f>
        <v>0</v>
      </c>
      <c r="R980" s="30">
        <f>SUM(G980:G980)*P980</f>
        <v>0</v>
      </c>
      <c r="S980" s="30"/>
      <c r="T980" s="28"/>
      <c r="U980" s="28"/>
      <c r="V980" s="28"/>
    </row>
    <row r="981" spans="1:22" s="4" customFormat="1" ht="38.25" x14ac:dyDescent="0.25">
      <c r="A981" s="34">
        <v>162</v>
      </c>
      <c r="B981" s="60" t="s">
        <v>745</v>
      </c>
      <c r="C981" s="36">
        <v>2</v>
      </c>
      <c r="D981" s="36"/>
      <c r="E981" s="18" t="s">
        <v>747</v>
      </c>
      <c r="F981" s="18"/>
      <c r="G981" s="20">
        <v>150</v>
      </c>
      <c r="H981" s="20"/>
      <c r="I981" s="27"/>
      <c r="J981" s="27"/>
      <c r="K981" s="27"/>
      <c r="L981" s="27"/>
      <c r="M981" s="27"/>
      <c r="N981" s="28"/>
      <c r="O981" s="29"/>
      <c r="P981" s="30">
        <f>O981*(1+N981)</f>
        <v>0</v>
      </c>
      <c r="Q981" s="30">
        <f>SUM(G981:G981)*O981</f>
        <v>0</v>
      </c>
      <c r="R981" s="30">
        <f>SUM(G981:G981)*P981</f>
        <v>0</v>
      </c>
      <c r="S981" s="30"/>
      <c r="T981" s="28"/>
      <c r="U981" s="28"/>
      <c r="V981" s="28"/>
    </row>
    <row r="982" spans="1:22" s="43" customFormat="1" ht="38.25" x14ac:dyDescent="0.25">
      <c r="A982" s="34">
        <v>162</v>
      </c>
      <c r="B982" s="60" t="s">
        <v>745</v>
      </c>
      <c r="C982" s="35"/>
      <c r="D982" s="35"/>
      <c r="E982" s="53" t="s">
        <v>38</v>
      </c>
      <c r="F982" s="7"/>
      <c r="G982" s="50"/>
      <c r="H982" s="50"/>
      <c r="I982" s="45"/>
      <c r="J982" s="45"/>
      <c r="K982" s="45"/>
      <c r="L982" s="45"/>
      <c r="M982" s="45"/>
      <c r="N982" s="46"/>
      <c r="O982" s="48"/>
      <c r="P982" s="47"/>
      <c r="Q982" s="50"/>
      <c r="R982" s="50"/>
      <c r="S982" s="47"/>
      <c r="T982" s="46"/>
      <c r="U982" s="46"/>
      <c r="V982" s="46"/>
    </row>
    <row r="983" spans="1:22" s="43" customFormat="1" x14ac:dyDescent="0.25">
      <c r="A983" s="51"/>
      <c r="B983" s="51"/>
      <c r="C983" s="54"/>
      <c r="D983" s="54"/>
      <c r="E983" s="51"/>
      <c r="F983" s="51"/>
      <c r="G983" s="51"/>
      <c r="H983" s="51"/>
      <c r="I983" s="51"/>
      <c r="J983" s="51"/>
      <c r="K983" s="51"/>
      <c r="L983" s="51"/>
      <c r="M983" s="51"/>
      <c r="N983" s="51"/>
      <c r="O983" s="51"/>
      <c r="P983" s="51" t="s">
        <v>12</v>
      </c>
      <c r="Q983" s="49">
        <f>SUM(Q980:Q981)</f>
        <v>0</v>
      </c>
      <c r="R983" s="49">
        <f>SUM(R980:R981)</f>
        <v>0</v>
      </c>
    </row>
    <row r="984" spans="1:22" s="4" customFormat="1" x14ac:dyDescent="0.25">
      <c r="A984" s="61"/>
      <c r="B984" s="62"/>
      <c r="C984" s="63"/>
      <c r="D984" s="63"/>
      <c r="E984" s="62"/>
      <c r="F984" s="62"/>
      <c r="G984" s="62"/>
      <c r="H984" s="62"/>
      <c r="I984" s="62"/>
      <c r="J984" s="62"/>
      <c r="K984" s="62"/>
      <c r="L984" s="62"/>
      <c r="M984" s="62"/>
      <c r="N984" s="62"/>
      <c r="O984" s="62"/>
      <c r="P984" s="62"/>
      <c r="Q984" s="64"/>
      <c r="R984" s="64"/>
    </row>
    <row r="985" spans="1:22" s="24" customFormat="1" ht="19.5" x14ac:dyDescent="0.3">
      <c r="A985" s="22" t="s">
        <v>684</v>
      </c>
      <c r="B985" s="23"/>
      <c r="C985" s="23"/>
      <c r="D985" s="23"/>
      <c r="E985" s="23"/>
      <c r="F985" s="23"/>
      <c r="G985" s="23"/>
      <c r="H985" s="23"/>
      <c r="I985" s="23"/>
      <c r="J985" s="23"/>
      <c r="K985" s="23"/>
      <c r="L985" s="23"/>
      <c r="M985" s="23"/>
      <c r="N985" s="23"/>
      <c r="O985" s="23"/>
      <c r="P985" s="23"/>
      <c r="Q985" s="23"/>
      <c r="R985" s="23"/>
      <c r="S985" s="23"/>
      <c r="T985" s="23"/>
      <c r="U985" s="23"/>
      <c r="V985" s="23"/>
    </row>
    <row r="986" spans="1:22" x14ac:dyDescent="0.25">
      <c r="C986" s="55"/>
      <c r="D986" s="55"/>
      <c r="E986" s="56"/>
      <c r="F986" s="43"/>
    </row>
    <row r="987" spans="1:22" x14ac:dyDescent="0.25">
      <c r="A987" s="52">
        <v>163</v>
      </c>
      <c r="B987" s="58" t="s">
        <v>674</v>
      </c>
      <c r="C987" s="57">
        <v>1</v>
      </c>
      <c r="D987" s="53"/>
      <c r="E987" s="53" t="s">
        <v>705</v>
      </c>
      <c r="F987" s="53" t="s">
        <v>706</v>
      </c>
      <c r="G987" s="20">
        <v>500</v>
      </c>
      <c r="H987" s="20">
        <v>250</v>
      </c>
      <c r="I987" s="45"/>
      <c r="J987" s="45"/>
      <c r="K987" s="45"/>
      <c r="L987" s="45"/>
      <c r="M987" s="45"/>
      <c r="N987" s="46"/>
      <c r="O987" s="48"/>
      <c r="P987" s="47">
        <v>0</v>
      </c>
      <c r="Q987" s="47">
        <v>0</v>
      </c>
      <c r="R987" s="47">
        <v>0</v>
      </c>
      <c r="S987" s="47"/>
      <c r="T987" s="46"/>
      <c r="U987" s="46"/>
      <c r="V987" s="46"/>
    </row>
    <row r="988" spans="1:22" x14ac:dyDescent="0.25">
      <c r="A988" s="52">
        <v>163</v>
      </c>
      <c r="B988" s="58" t="s">
        <v>674</v>
      </c>
      <c r="C988" s="57">
        <v>2</v>
      </c>
      <c r="D988" s="53"/>
      <c r="E988" s="53" t="s">
        <v>707</v>
      </c>
      <c r="F988" s="53" t="s">
        <v>675</v>
      </c>
      <c r="G988" s="20">
        <v>500</v>
      </c>
      <c r="H988" s="20">
        <v>250</v>
      </c>
      <c r="I988" s="45"/>
      <c r="J988" s="45"/>
      <c r="K988" s="45"/>
      <c r="L988" s="45"/>
      <c r="M988" s="45"/>
      <c r="N988" s="46"/>
      <c r="O988" s="48"/>
      <c r="P988" s="47">
        <v>0</v>
      </c>
      <c r="Q988" s="47">
        <v>0</v>
      </c>
      <c r="R988" s="47">
        <v>0</v>
      </c>
      <c r="S988" s="47"/>
      <c r="T988" s="46"/>
      <c r="U988" s="46"/>
      <c r="V988" s="46"/>
    </row>
    <row r="989" spans="1:22" x14ac:dyDescent="0.25">
      <c r="A989" s="52">
        <v>163</v>
      </c>
      <c r="B989" s="58" t="s">
        <v>674</v>
      </c>
      <c r="C989" s="57">
        <v>3</v>
      </c>
      <c r="D989" s="53"/>
      <c r="E989" s="53" t="s">
        <v>726</v>
      </c>
      <c r="F989" s="53" t="s">
        <v>708</v>
      </c>
      <c r="G989" s="20">
        <v>500</v>
      </c>
      <c r="H989" s="20">
        <v>250</v>
      </c>
      <c r="I989" s="45"/>
      <c r="J989" s="45"/>
      <c r="K989" s="45"/>
      <c r="L989" s="45"/>
      <c r="M989" s="45"/>
      <c r="N989" s="46"/>
      <c r="O989" s="48"/>
      <c r="P989" s="47">
        <v>0</v>
      </c>
      <c r="Q989" s="47">
        <v>0</v>
      </c>
      <c r="R989" s="47">
        <v>0</v>
      </c>
      <c r="S989" s="47"/>
      <c r="T989" s="46"/>
      <c r="U989" s="46"/>
      <c r="V989" s="46"/>
    </row>
    <row r="990" spans="1:22" ht="25.5" x14ac:dyDescent="0.25">
      <c r="A990" s="52">
        <v>163</v>
      </c>
      <c r="B990" s="58" t="s">
        <v>674</v>
      </c>
      <c r="C990" s="53"/>
      <c r="D990" s="53"/>
      <c r="E990" s="53" t="s">
        <v>38</v>
      </c>
      <c r="F990" s="53"/>
      <c r="G990" s="50"/>
      <c r="H990" s="50"/>
      <c r="I990" s="45"/>
      <c r="J990" s="45"/>
      <c r="K990" s="45"/>
      <c r="L990" s="45"/>
      <c r="M990" s="45"/>
      <c r="N990" s="46"/>
      <c r="O990" s="48"/>
      <c r="P990" s="47"/>
      <c r="Q990" s="50"/>
      <c r="R990" s="50"/>
      <c r="S990" s="47"/>
      <c r="T990" s="46"/>
      <c r="U990" s="46"/>
      <c r="V990" s="46"/>
    </row>
    <row r="991" spans="1:22" x14ac:dyDescent="0.25">
      <c r="A991" s="51"/>
      <c r="B991" s="51"/>
      <c r="C991" s="54"/>
      <c r="D991" s="54"/>
      <c r="E991" s="51"/>
      <c r="F991" s="51"/>
      <c r="G991" s="51"/>
      <c r="H991" s="51"/>
      <c r="I991" s="51"/>
      <c r="J991" s="51"/>
      <c r="K991" s="51"/>
      <c r="L991" s="51"/>
      <c r="M991" s="51"/>
      <c r="N991" s="51"/>
      <c r="O991" s="51"/>
      <c r="P991" s="51" t="s">
        <v>12</v>
      </c>
      <c r="Q991" s="49">
        <f>SUM(Q987:Q989)</f>
        <v>0</v>
      </c>
      <c r="R991" s="49">
        <f>SUM(R987:R989)</f>
        <v>0</v>
      </c>
    </row>
    <row r="992" spans="1:22" x14ac:dyDescent="0.25">
      <c r="C992" s="55"/>
      <c r="D992" s="55"/>
      <c r="E992" s="56"/>
      <c r="F992" s="43"/>
    </row>
    <row r="993" spans="1:22" x14ac:dyDescent="0.25">
      <c r="A993" s="52">
        <v>164</v>
      </c>
      <c r="B993" s="58" t="s">
        <v>709</v>
      </c>
      <c r="C993" s="57">
        <v>1</v>
      </c>
      <c r="D993" s="53"/>
      <c r="E993" s="53" t="s">
        <v>710</v>
      </c>
      <c r="F993" s="53" t="s">
        <v>711</v>
      </c>
      <c r="G993" s="20">
        <v>700</v>
      </c>
      <c r="H993" s="20">
        <v>350</v>
      </c>
      <c r="I993" s="45"/>
      <c r="J993" s="45"/>
      <c r="K993" s="45"/>
      <c r="L993" s="45"/>
      <c r="M993" s="45"/>
      <c r="N993" s="46"/>
      <c r="O993" s="48"/>
      <c r="P993" s="47">
        <v>0</v>
      </c>
      <c r="Q993" s="47">
        <v>0</v>
      </c>
      <c r="R993" s="47">
        <v>0</v>
      </c>
      <c r="S993" s="47"/>
      <c r="T993" s="46"/>
      <c r="U993" s="46"/>
      <c r="V993" s="46"/>
    </row>
    <row r="994" spans="1:22" x14ac:dyDescent="0.25">
      <c r="A994" s="52">
        <v>164</v>
      </c>
      <c r="B994" s="58" t="s">
        <v>709</v>
      </c>
      <c r="C994" s="57">
        <v>2</v>
      </c>
      <c r="D994" s="53"/>
      <c r="E994" s="53" t="s">
        <v>712</v>
      </c>
      <c r="F994" s="53" t="s">
        <v>711</v>
      </c>
      <c r="G994" s="20">
        <v>700</v>
      </c>
      <c r="H994" s="20">
        <v>350</v>
      </c>
      <c r="I994" s="45"/>
      <c r="J994" s="45"/>
      <c r="K994" s="45"/>
      <c r="L994" s="45"/>
      <c r="M994" s="45"/>
      <c r="N994" s="46"/>
      <c r="O994" s="48"/>
      <c r="P994" s="47">
        <v>0</v>
      </c>
      <c r="Q994" s="47">
        <v>0</v>
      </c>
      <c r="R994" s="47">
        <v>0</v>
      </c>
      <c r="S994" s="47"/>
      <c r="T994" s="46"/>
      <c r="U994" s="46"/>
      <c r="V994" s="46"/>
    </row>
    <row r="995" spans="1:22" ht="25.5" x14ac:dyDescent="0.25">
      <c r="A995" s="52">
        <v>164</v>
      </c>
      <c r="B995" s="58" t="s">
        <v>709</v>
      </c>
      <c r="C995" s="53"/>
      <c r="D995" s="53"/>
      <c r="E995" s="53" t="s">
        <v>38</v>
      </c>
      <c r="F995" s="53"/>
      <c r="G995" s="50"/>
      <c r="H995" s="50"/>
      <c r="I995" s="45"/>
      <c r="J995" s="45"/>
      <c r="K995" s="45"/>
      <c r="L995" s="45"/>
      <c r="M995" s="45"/>
      <c r="N995" s="46"/>
      <c r="O995" s="48"/>
      <c r="P995" s="47"/>
      <c r="Q995" s="50"/>
      <c r="R995" s="50"/>
      <c r="S995" s="47"/>
      <c r="T995" s="46"/>
      <c r="U995" s="46"/>
      <c r="V995" s="46"/>
    </row>
    <row r="996" spans="1:22" x14ac:dyDescent="0.25">
      <c r="A996" s="51"/>
      <c r="B996" s="51"/>
      <c r="C996" s="54"/>
      <c r="D996" s="54"/>
      <c r="E996" s="51"/>
      <c r="F996" s="51"/>
      <c r="G996" s="51"/>
      <c r="H996" s="51"/>
      <c r="I996" s="51"/>
      <c r="J996" s="51"/>
      <c r="K996" s="51"/>
      <c r="L996" s="51"/>
      <c r="M996" s="51"/>
      <c r="N996" s="51"/>
      <c r="O996" s="51"/>
      <c r="P996" s="51" t="s">
        <v>12</v>
      </c>
      <c r="Q996" s="49">
        <f>SUM(Q993:Q994)</f>
        <v>0</v>
      </c>
      <c r="R996" s="49">
        <f>SUM(R993:R994)</f>
        <v>0</v>
      </c>
    </row>
    <row r="997" spans="1:22" x14ac:dyDescent="0.25">
      <c r="C997" s="55"/>
      <c r="D997" s="55"/>
      <c r="E997" s="56"/>
      <c r="F997" s="43"/>
    </row>
    <row r="998" spans="1:22" x14ac:dyDescent="0.25">
      <c r="A998" s="52">
        <v>165</v>
      </c>
      <c r="B998" s="58" t="s">
        <v>676</v>
      </c>
      <c r="C998" s="57">
        <v>1</v>
      </c>
      <c r="D998" s="53"/>
      <c r="E998" s="53" t="s">
        <v>677</v>
      </c>
      <c r="F998" s="53" t="s">
        <v>678</v>
      </c>
      <c r="G998" s="20">
        <v>500</v>
      </c>
      <c r="H998" s="20">
        <v>100</v>
      </c>
      <c r="I998" s="45"/>
      <c r="J998" s="45"/>
      <c r="K998" s="45"/>
      <c r="L998" s="45"/>
      <c r="M998" s="45"/>
      <c r="N998" s="46"/>
      <c r="O998" s="48"/>
      <c r="P998" s="47">
        <v>0</v>
      </c>
      <c r="Q998" s="47">
        <v>0</v>
      </c>
      <c r="R998" s="47">
        <v>0</v>
      </c>
      <c r="S998" s="47"/>
      <c r="T998" s="46"/>
      <c r="U998" s="46"/>
      <c r="V998" s="46"/>
    </row>
    <row r="999" spans="1:22" x14ac:dyDescent="0.25">
      <c r="A999" s="52">
        <v>165</v>
      </c>
      <c r="B999" s="58" t="s">
        <v>676</v>
      </c>
      <c r="C999" s="57">
        <v>2</v>
      </c>
      <c r="D999" s="53"/>
      <c r="E999" s="53" t="s">
        <v>701</v>
      </c>
      <c r="F999" s="53" t="s">
        <v>679</v>
      </c>
      <c r="G999" s="20">
        <v>500</v>
      </c>
      <c r="H999" s="20">
        <v>100</v>
      </c>
      <c r="I999" s="45"/>
      <c r="J999" s="45"/>
      <c r="K999" s="45"/>
      <c r="L999" s="45"/>
      <c r="M999" s="45"/>
      <c r="N999" s="46"/>
      <c r="O999" s="48"/>
      <c r="P999" s="47">
        <v>0</v>
      </c>
      <c r="Q999" s="47">
        <v>0</v>
      </c>
      <c r="R999" s="47">
        <v>0</v>
      </c>
      <c r="S999" s="47"/>
      <c r="T999" s="46"/>
      <c r="U999" s="46"/>
      <c r="V999" s="46"/>
    </row>
    <row r="1000" spans="1:22" ht="25.5" x14ac:dyDescent="0.25">
      <c r="A1000" s="52">
        <v>165</v>
      </c>
      <c r="B1000" s="58" t="s">
        <v>676</v>
      </c>
      <c r="C1000" s="53"/>
      <c r="D1000" s="53"/>
      <c r="E1000" s="53" t="s">
        <v>38</v>
      </c>
      <c r="F1000" s="53"/>
      <c r="G1000" s="50"/>
      <c r="H1000" s="50"/>
      <c r="I1000" s="45"/>
      <c r="J1000" s="45"/>
      <c r="K1000" s="45"/>
      <c r="L1000" s="45"/>
      <c r="M1000" s="45"/>
      <c r="N1000" s="46"/>
      <c r="O1000" s="48"/>
      <c r="P1000" s="47"/>
      <c r="Q1000" s="50"/>
      <c r="R1000" s="50"/>
      <c r="S1000" s="47"/>
      <c r="T1000" s="46"/>
      <c r="U1000" s="46"/>
      <c r="V1000" s="46"/>
    </row>
    <row r="1001" spans="1:22" x14ac:dyDescent="0.25">
      <c r="A1001" s="51"/>
      <c r="B1001" s="51"/>
      <c r="C1001" s="54"/>
      <c r="D1001" s="54"/>
      <c r="E1001" s="51"/>
      <c r="F1001" s="51"/>
      <c r="G1001" s="51"/>
      <c r="H1001" s="51"/>
      <c r="I1001" s="51"/>
      <c r="J1001" s="51"/>
      <c r="K1001" s="51"/>
      <c r="L1001" s="51"/>
      <c r="M1001" s="51"/>
      <c r="N1001" s="51"/>
      <c r="O1001" s="51"/>
      <c r="P1001" s="51" t="s">
        <v>12</v>
      </c>
      <c r="Q1001" s="49">
        <f>SUM(Q998:Q999)</f>
        <v>0</v>
      </c>
      <c r="R1001" s="49">
        <f>SUM(R998:R999)</f>
        <v>0</v>
      </c>
    </row>
    <row r="1002" spans="1:22" s="43" customFormat="1" x14ac:dyDescent="0.25">
      <c r="C1002" s="55"/>
      <c r="D1002" s="55"/>
      <c r="E1002" s="56"/>
    </row>
    <row r="1003" spans="1:22" s="43" customFormat="1" x14ac:dyDescent="0.25">
      <c r="A1003" s="52">
        <v>166</v>
      </c>
      <c r="B1003" s="58" t="s">
        <v>727</v>
      </c>
      <c r="C1003" s="57">
        <v>1</v>
      </c>
      <c r="D1003" s="53"/>
      <c r="E1003" s="53" t="s">
        <v>680</v>
      </c>
      <c r="F1003" s="18" t="s">
        <v>786</v>
      </c>
      <c r="G1003" s="20">
        <v>100</v>
      </c>
      <c r="H1003" s="20">
        <v>20</v>
      </c>
      <c r="I1003" s="45"/>
      <c r="J1003" s="45"/>
      <c r="K1003" s="45"/>
      <c r="L1003" s="45"/>
      <c r="M1003" s="45"/>
      <c r="N1003" s="46"/>
      <c r="O1003" s="48"/>
      <c r="P1003" s="47">
        <v>0</v>
      </c>
      <c r="Q1003" s="47">
        <v>0</v>
      </c>
      <c r="R1003" s="47">
        <v>0</v>
      </c>
      <c r="S1003" s="47"/>
      <c r="T1003" s="46"/>
      <c r="U1003" s="46"/>
      <c r="V1003" s="46"/>
    </row>
    <row r="1004" spans="1:22" s="43" customFormat="1" x14ac:dyDescent="0.25">
      <c r="A1004" s="52">
        <v>166</v>
      </c>
      <c r="B1004" s="58" t="s">
        <v>727</v>
      </c>
      <c r="C1004" s="57">
        <v>2</v>
      </c>
      <c r="D1004" s="53"/>
      <c r="E1004" s="53" t="s">
        <v>681</v>
      </c>
      <c r="F1004" s="18" t="s">
        <v>786</v>
      </c>
      <c r="G1004" s="20">
        <v>100</v>
      </c>
      <c r="H1004" s="20">
        <v>20</v>
      </c>
      <c r="I1004" s="45"/>
      <c r="J1004" s="45"/>
      <c r="K1004" s="45"/>
      <c r="L1004" s="45"/>
      <c r="M1004" s="45"/>
      <c r="N1004" s="46"/>
      <c r="O1004" s="48"/>
      <c r="P1004" s="47">
        <v>0</v>
      </c>
      <c r="Q1004" s="47">
        <v>0</v>
      </c>
      <c r="R1004" s="47">
        <v>0</v>
      </c>
      <c r="S1004" s="47"/>
      <c r="T1004" s="46"/>
      <c r="U1004" s="46"/>
      <c r="V1004" s="46"/>
    </row>
    <row r="1005" spans="1:22" s="43" customFormat="1" x14ac:dyDescent="0.25">
      <c r="A1005" s="52">
        <v>166</v>
      </c>
      <c r="B1005" s="58" t="s">
        <v>727</v>
      </c>
      <c r="C1005" s="57">
        <v>3</v>
      </c>
      <c r="D1005" s="53"/>
      <c r="E1005" s="53" t="s">
        <v>682</v>
      </c>
      <c r="F1005" s="18" t="s">
        <v>786</v>
      </c>
      <c r="G1005" s="20">
        <v>100</v>
      </c>
      <c r="H1005" s="20">
        <v>20</v>
      </c>
      <c r="I1005" s="45"/>
      <c r="J1005" s="45"/>
      <c r="K1005" s="45"/>
      <c r="L1005" s="45"/>
      <c r="M1005" s="45"/>
      <c r="N1005" s="46"/>
      <c r="O1005" s="48"/>
      <c r="P1005" s="47">
        <v>0</v>
      </c>
      <c r="Q1005" s="47">
        <v>0</v>
      </c>
      <c r="R1005" s="47">
        <v>0</v>
      </c>
      <c r="S1005" s="47"/>
      <c r="T1005" s="46"/>
      <c r="U1005" s="46"/>
      <c r="V1005" s="46"/>
    </row>
    <row r="1006" spans="1:22" s="43" customFormat="1" x14ac:dyDescent="0.25">
      <c r="A1006" s="52">
        <v>166</v>
      </c>
      <c r="B1006" s="58" t="s">
        <v>727</v>
      </c>
      <c r="C1006" s="57">
        <v>4</v>
      </c>
      <c r="D1006" s="53"/>
      <c r="E1006" s="53" t="s">
        <v>683</v>
      </c>
      <c r="F1006" s="18" t="s">
        <v>786</v>
      </c>
      <c r="G1006" s="20">
        <v>100</v>
      </c>
      <c r="H1006" s="20">
        <v>20</v>
      </c>
      <c r="I1006" s="45"/>
      <c r="J1006" s="45"/>
      <c r="K1006" s="45"/>
      <c r="L1006" s="45"/>
      <c r="M1006" s="45"/>
      <c r="N1006" s="46"/>
      <c r="O1006" s="48"/>
      <c r="P1006" s="47">
        <v>0</v>
      </c>
      <c r="Q1006" s="47">
        <v>0</v>
      </c>
      <c r="R1006" s="47">
        <v>0</v>
      </c>
      <c r="S1006" s="47"/>
      <c r="T1006" s="46"/>
      <c r="U1006" s="46"/>
      <c r="V1006" s="46"/>
    </row>
    <row r="1007" spans="1:22" s="43" customFormat="1" ht="51" x14ac:dyDescent="0.25">
      <c r="A1007" s="52">
        <v>166</v>
      </c>
      <c r="B1007" s="58" t="s">
        <v>727</v>
      </c>
      <c r="C1007" s="53"/>
      <c r="D1007" s="53"/>
      <c r="E1007" s="53" t="s">
        <v>694</v>
      </c>
      <c r="F1007" s="53"/>
      <c r="G1007" s="50"/>
      <c r="H1007" s="50"/>
      <c r="I1007" s="45"/>
      <c r="J1007" s="45"/>
      <c r="K1007" s="45"/>
      <c r="L1007" s="45"/>
      <c r="M1007" s="45"/>
      <c r="N1007" s="46"/>
      <c r="O1007" s="48"/>
      <c r="P1007" s="47"/>
      <c r="Q1007" s="50"/>
      <c r="R1007" s="50"/>
      <c r="S1007" s="47"/>
      <c r="T1007" s="46"/>
      <c r="U1007" s="46"/>
      <c r="V1007" s="46"/>
    </row>
    <row r="1008" spans="1:22" s="43" customFormat="1" x14ac:dyDescent="0.25">
      <c r="A1008" s="51"/>
      <c r="B1008" s="51"/>
      <c r="C1008" s="54"/>
      <c r="D1008" s="54"/>
      <c r="E1008" s="51"/>
      <c r="F1008" s="51"/>
      <c r="G1008" s="51"/>
      <c r="H1008" s="51"/>
      <c r="I1008" s="51"/>
      <c r="J1008" s="51"/>
      <c r="K1008" s="51"/>
      <c r="L1008" s="51"/>
      <c r="M1008" s="51"/>
      <c r="N1008" s="51"/>
      <c r="O1008" s="51"/>
      <c r="P1008" s="51" t="s">
        <v>12</v>
      </c>
      <c r="Q1008" s="49">
        <f>SUM(Q1003:Q1006)</f>
        <v>0</v>
      </c>
      <c r="R1008" s="49">
        <f>SUM(R1003:R1006)</f>
        <v>0</v>
      </c>
    </row>
    <row r="1009" spans="1:6" x14ac:dyDescent="0.25">
      <c r="C1009" s="55"/>
      <c r="D1009" s="55"/>
      <c r="E1009" s="56"/>
      <c r="F1009" s="43"/>
    </row>
    <row r="1010" spans="1:6" x14ac:dyDescent="0.25">
      <c r="C1010" s="55"/>
      <c r="D1010" s="55"/>
      <c r="E1010" s="56"/>
      <c r="F1010" s="43"/>
    </row>
    <row r="1011" spans="1:6" x14ac:dyDescent="0.25">
      <c r="A1011" s="25" t="s">
        <v>26</v>
      </c>
    </row>
  </sheetData>
  <autoFilter ref="A17:V347"/>
  <mergeCells count="4">
    <mergeCell ref="E22:E24"/>
    <mergeCell ref="A11:W11"/>
    <mergeCell ref="A12:W12"/>
    <mergeCell ref="A14:W15"/>
  </mergeCells>
  <pageMargins left="0.23622047244094491" right="0.23622047244094491" top="0.74803149606299213" bottom="0.74803149606299213" header="0.31496062992125984" footer="0.31496062992125984"/>
  <pageSetup paperSize="9" scale="45" fitToHeight="10" orientation="landscape" r:id="rId1"/>
  <headerFooter>
    <oddFooter>&amp;R&amp;P/&amp;N</oddFooter>
  </headerFooter>
  <rowBreaks count="3" manualBreakCount="3">
    <brk id="88" max="18" man="1"/>
    <brk id="160" max="18" man="1"/>
    <brk id="205"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view="pageBreakPreview" topLeftCell="A7" zoomScaleNormal="100" zoomScaleSheetLayoutView="100" workbookViewId="0">
      <selection activeCell="E8" sqref="E8"/>
    </sheetView>
  </sheetViews>
  <sheetFormatPr baseColWidth="10" defaultRowHeight="15" x14ac:dyDescent="0.25"/>
  <sheetData>
    <row r="1" spans="1:22" x14ac:dyDescent="0.25">
      <c r="D1" s="5"/>
    </row>
    <row r="2" spans="1:22" x14ac:dyDescent="0.25">
      <c r="D2" s="5"/>
    </row>
    <row r="3" spans="1:22" x14ac:dyDescent="0.25">
      <c r="D3" s="5"/>
    </row>
    <row r="4" spans="1:22" x14ac:dyDescent="0.25">
      <c r="D4" s="5"/>
    </row>
    <row r="5" spans="1:22" ht="19.5" x14ac:dyDescent="0.3">
      <c r="A5" s="104" t="s">
        <v>0</v>
      </c>
      <c r="B5" s="104"/>
      <c r="C5" s="104"/>
      <c r="D5" s="104"/>
      <c r="E5" s="104"/>
      <c r="F5" s="104"/>
      <c r="G5" s="104"/>
      <c r="H5" s="8"/>
      <c r="I5" s="8"/>
      <c r="J5" s="8"/>
      <c r="K5" s="8"/>
      <c r="L5" s="8"/>
      <c r="M5" s="8"/>
      <c r="N5" s="8"/>
      <c r="O5" s="8"/>
      <c r="P5" s="8"/>
      <c r="Q5" s="8"/>
      <c r="R5" s="8"/>
      <c r="S5" s="8"/>
      <c r="T5" s="8"/>
      <c r="U5" s="8"/>
      <c r="V5" s="8"/>
    </row>
    <row r="6" spans="1:22" x14ac:dyDescent="0.25">
      <c r="A6" s="6"/>
      <c r="B6" s="6"/>
      <c r="C6" s="6"/>
      <c r="D6" s="6"/>
      <c r="E6" s="6"/>
      <c r="F6" s="6"/>
      <c r="G6" s="6"/>
      <c r="H6" s="6"/>
      <c r="I6" s="6"/>
      <c r="J6" s="6"/>
      <c r="K6" s="6"/>
      <c r="L6" s="6"/>
      <c r="M6" s="6"/>
      <c r="N6" s="6"/>
      <c r="O6" s="6"/>
      <c r="P6" s="6"/>
      <c r="Q6" s="6"/>
      <c r="R6" s="6"/>
      <c r="S6" s="6"/>
    </row>
    <row r="7" spans="1:22" ht="98.25" customHeight="1" x14ac:dyDescent="0.25">
      <c r="A7" s="99" t="s">
        <v>789</v>
      </c>
      <c r="B7" s="99"/>
      <c r="C7" s="99"/>
      <c r="D7" s="99"/>
      <c r="E7" s="99"/>
      <c r="F7" s="99"/>
      <c r="G7" s="99"/>
      <c r="H7" s="10"/>
      <c r="I7" s="10"/>
      <c r="J7" s="10"/>
      <c r="K7" s="10"/>
      <c r="L7" s="10"/>
      <c r="M7" s="10"/>
      <c r="N7" s="10"/>
      <c r="O7" s="10"/>
      <c r="P7" s="10"/>
      <c r="Q7" s="10"/>
      <c r="R7" s="10"/>
      <c r="S7" s="10"/>
      <c r="T7" s="10"/>
      <c r="U7" s="10"/>
      <c r="V7" s="10"/>
    </row>
    <row r="8" spans="1:22" x14ac:dyDescent="0.25">
      <c r="A8" s="6"/>
      <c r="B8" s="6"/>
      <c r="C8" s="6"/>
      <c r="D8" s="6"/>
      <c r="E8" s="6"/>
      <c r="F8" s="6"/>
      <c r="G8" s="6"/>
      <c r="H8" s="6"/>
      <c r="I8" s="6"/>
      <c r="J8" s="6"/>
      <c r="K8" s="6"/>
      <c r="L8" s="6"/>
      <c r="M8" s="6"/>
      <c r="N8" s="6"/>
      <c r="O8" s="6"/>
      <c r="P8" s="6"/>
      <c r="Q8" s="6"/>
      <c r="R8" s="6"/>
      <c r="S8" s="6"/>
    </row>
    <row r="9" spans="1:22" ht="15.75" x14ac:dyDescent="0.25">
      <c r="A9" s="97" t="s">
        <v>16</v>
      </c>
      <c r="B9" s="97"/>
      <c r="C9" s="97"/>
      <c r="D9" s="97"/>
      <c r="E9" s="97"/>
      <c r="F9" s="97"/>
      <c r="G9" s="97"/>
      <c r="H9" s="9"/>
      <c r="I9" s="9"/>
      <c r="J9" s="9"/>
      <c r="K9" s="9"/>
      <c r="L9" s="9"/>
      <c r="M9" s="9"/>
      <c r="N9" s="9"/>
      <c r="O9" s="9"/>
      <c r="P9" s="9"/>
      <c r="Q9" s="9"/>
      <c r="R9" s="9"/>
      <c r="S9" s="9"/>
      <c r="T9" s="9"/>
      <c r="U9" s="9"/>
      <c r="V9" s="9"/>
    </row>
    <row r="11" spans="1:22" x14ac:dyDescent="0.25">
      <c r="A11" s="102" t="s">
        <v>17</v>
      </c>
      <c r="B11" s="103"/>
      <c r="C11" s="103"/>
      <c r="D11" s="103"/>
      <c r="E11" s="103"/>
      <c r="F11" s="103"/>
      <c r="G11" s="103"/>
    </row>
    <row r="12" spans="1:22" x14ac:dyDescent="0.25">
      <c r="A12" s="103"/>
      <c r="B12" s="103"/>
      <c r="C12" s="103"/>
      <c r="D12" s="103"/>
      <c r="E12" s="103"/>
      <c r="F12" s="103"/>
      <c r="G12" s="103"/>
    </row>
    <row r="13" spans="1:22" x14ac:dyDescent="0.25">
      <c r="A13" s="103"/>
      <c r="B13" s="103"/>
      <c r="C13" s="103"/>
      <c r="D13" s="103"/>
      <c r="E13" s="103"/>
      <c r="F13" s="103"/>
      <c r="G13" s="103"/>
    </row>
    <row r="14" spans="1:22" x14ac:dyDescent="0.25">
      <c r="A14" s="103"/>
      <c r="B14" s="103"/>
      <c r="C14" s="103"/>
      <c r="D14" s="103"/>
      <c r="E14" s="103"/>
      <c r="F14" s="103"/>
      <c r="G14" s="103"/>
    </row>
    <row r="15" spans="1:22" x14ac:dyDescent="0.25">
      <c r="A15" s="103"/>
      <c r="B15" s="103"/>
      <c r="C15" s="103"/>
      <c r="D15" s="103"/>
      <c r="E15" s="103"/>
      <c r="F15" s="103"/>
      <c r="G15" s="103"/>
    </row>
    <row r="16" spans="1:22" x14ac:dyDescent="0.25">
      <c r="A16" s="103"/>
      <c r="B16" s="103"/>
      <c r="C16" s="103"/>
      <c r="D16" s="103"/>
      <c r="E16" s="103"/>
      <c r="F16" s="103"/>
      <c r="G16" s="103"/>
    </row>
    <row r="17" spans="1:7" x14ac:dyDescent="0.25">
      <c r="A17" s="103"/>
      <c r="B17" s="103"/>
      <c r="C17" s="103"/>
      <c r="D17" s="103"/>
      <c r="E17" s="103"/>
      <c r="F17" s="103"/>
      <c r="G17" s="103"/>
    </row>
    <row r="19" spans="1:7" x14ac:dyDescent="0.25">
      <c r="A19" s="11" t="s">
        <v>19</v>
      </c>
    </row>
    <row r="24" spans="1:7" ht="15.75" x14ac:dyDescent="0.25">
      <c r="A24" s="101" t="s">
        <v>18</v>
      </c>
      <c r="B24" s="101"/>
      <c r="C24" s="101"/>
      <c r="D24" s="101"/>
      <c r="E24" s="101"/>
      <c r="F24" s="101"/>
      <c r="G24" s="101"/>
    </row>
  </sheetData>
  <mergeCells count="5">
    <mergeCell ref="A24:G24"/>
    <mergeCell ref="A11:G17"/>
    <mergeCell ref="A5:G5"/>
    <mergeCell ref="A9:G9"/>
    <mergeCell ref="A7:G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BPU CMBD</vt:lpstr>
      <vt:lpstr>TAUX DE REMISE CATALOGUE</vt:lpstr>
      <vt:lpstr>'BPU CMBD'!Impression_des_titres</vt:lpstr>
      <vt:lpstr>'BPU CMBD'!Zone_d_impression</vt:lpstr>
      <vt:lpstr>'TAUX DE REMISE CATALOGUE'!Zone_d_impression</vt:lpstr>
    </vt:vector>
  </TitlesOfParts>
  <Company>CHU Amiens Picardie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Bourgis Camille</dc:creator>
  <cp:lastModifiedBy>Florea Cristina</cp:lastModifiedBy>
  <cp:lastPrinted>2024-01-09T10:00:04Z</cp:lastPrinted>
  <dcterms:created xsi:type="dcterms:W3CDTF">2022-09-16T07:26:00Z</dcterms:created>
  <dcterms:modified xsi:type="dcterms:W3CDTF">2025-02-28T14:13:54Z</dcterms:modified>
</cp:coreProperties>
</file>