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ILIERE P2H\Prestations\AO\X. TRANSPORTS SANITAIRES LIBOURNE\Doc de travail\"/>
    </mc:Choice>
  </mc:AlternateContent>
  <xr:revisionPtr revIDLastSave="0" documentId="13_ncr:1_{EDB03061-A09B-4A1D-A2F3-F1ED42D1C21D}" xr6:coauthVersionLast="47" xr6:coauthVersionMax="47" xr10:uidLastSave="{00000000-0000-0000-0000-000000000000}"/>
  <bookViews>
    <workbookView xWindow="-25320" yWindow="-1260" windowWidth="25440" windowHeight="15390" tabRatio="632" firstSheet="1" activeTab="2" xr2:uid="{00000000-000D-0000-FFFF-FFFF00000000}"/>
  </bookViews>
  <sheets>
    <sheet name="INSTRUCTIONS" sheetId="58" state="hidden" r:id="rId1"/>
    <sheet name="BPU" sheetId="53" r:id="rId2"/>
    <sheet name="DQE" sheetId="59" r:id="rId3"/>
  </sheets>
  <definedNames>
    <definedName name="_xlnm._FilterDatabase" localSheetId="1" hidden="1">BPU!$A$3:$I$11</definedName>
    <definedName name="_xlnm._FilterDatabase" localSheetId="2" hidden="1">DQE!$A$3:$I$13</definedName>
    <definedName name="Départ" localSheetId="2">#REF!</definedName>
    <definedName name="Dépa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9" l="1"/>
  <c r="Q13" i="59"/>
  <c r="Q12" i="59"/>
  <c r="Q11" i="59"/>
  <c r="Q10" i="59"/>
  <c r="Q8" i="59"/>
  <c r="Q7" i="59"/>
  <c r="Q6" i="59"/>
  <c r="Q5" i="59"/>
  <c r="L13" i="59"/>
  <c r="L12" i="59"/>
  <c r="L11" i="59"/>
  <c r="L10" i="59"/>
  <c r="L7" i="59"/>
  <c r="L6" i="59"/>
  <c r="L5" i="59"/>
  <c r="P12" i="59"/>
  <c r="P11" i="59"/>
  <c r="P10" i="59"/>
  <c r="P13" i="59" s="1"/>
  <c r="P7" i="59"/>
  <c r="P6" i="59"/>
  <c r="P5" i="59"/>
  <c r="P8" i="59" s="1"/>
  <c r="K12" i="59"/>
  <c r="K11" i="59"/>
  <c r="K10" i="59"/>
  <c r="K13" i="59" s="1"/>
  <c r="K7" i="59"/>
  <c r="K6" i="59"/>
  <c r="K5" i="59"/>
  <c r="K8" i="59" s="1"/>
  <c r="M11" i="59"/>
  <c r="N11" i="59"/>
  <c r="O11" i="59"/>
  <c r="M12" i="59"/>
  <c r="N12" i="59"/>
  <c r="O12" i="59"/>
  <c r="O10" i="59"/>
  <c r="N10" i="59"/>
  <c r="M10" i="59"/>
  <c r="H11" i="59"/>
  <c r="I11" i="59"/>
  <c r="J11" i="59"/>
  <c r="H12" i="59"/>
  <c r="I12" i="59"/>
  <c r="J12" i="59"/>
  <c r="J10" i="59"/>
  <c r="I10" i="59"/>
  <c r="H10" i="59"/>
  <c r="M6" i="59"/>
  <c r="N6" i="59"/>
  <c r="O6" i="59"/>
  <c r="M7" i="59"/>
  <c r="N7" i="59"/>
  <c r="O7" i="59"/>
  <c r="N5" i="59"/>
  <c r="O5" i="59"/>
  <c r="M5" i="59"/>
  <c r="H5" i="59"/>
  <c r="I5" i="59"/>
  <c r="J5" i="59"/>
  <c r="I5" i="53"/>
  <c r="H6" i="59"/>
  <c r="H7" i="59"/>
  <c r="L11" i="53" l="1"/>
  <c r="K11" i="53"/>
  <c r="J11" i="53"/>
  <c r="I11" i="53"/>
  <c r="L10" i="53"/>
  <c r="K10" i="53"/>
  <c r="J10" i="53"/>
  <c r="I10" i="53"/>
  <c r="L9" i="53"/>
  <c r="K9" i="53"/>
  <c r="J9" i="53"/>
  <c r="I9" i="53"/>
  <c r="L7" i="53"/>
  <c r="K7" i="53"/>
  <c r="J7" i="53"/>
  <c r="I7" i="53"/>
  <c r="L6" i="53"/>
  <c r="K6" i="53"/>
  <c r="J6" i="53"/>
  <c r="I6" i="53"/>
  <c r="L5" i="53"/>
  <c r="K5" i="53"/>
  <c r="J5" i="53"/>
  <c r="J7" i="59" l="1"/>
  <c r="I7" i="59"/>
  <c r="J6" i="59"/>
  <c r="I6" i="59"/>
  <c r="N8" i="59"/>
  <c r="N13" i="59"/>
  <c r="O8" i="59" l="1"/>
  <c r="O13" i="59"/>
  <c r="I8" i="59" l="1"/>
  <c r="J13" i="59"/>
  <c r="J8" i="59"/>
  <c r="I13" i="59"/>
  <c r="H13" i="59" l="1"/>
  <c r="H8" i="59"/>
  <c r="M8" i="59"/>
  <c r="M13" i="59"/>
</calcChain>
</file>

<file path=xl/sharedStrings.xml><?xml version="1.0" encoding="utf-8"?>
<sst xmlns="http://schemas.openxmlformats.org/spreadsheetml/2006/main" count="77" uniqueCount="29">
  <si>
    <t>en jours ouvrés 8h01 à 20h et samedis de 8h01 à 12h</t>
  </si>
  <si>
    <t>les samedis de 12h01 à 20h, dimanches et jours fériés de 8h01 à 20h</t>
  </si>
  <si>
    <t>nuits de 20h01 à 8h</t>
  </si>
  <si>
    <t>Horaires des transports</t>
  </si>
  <si>
    <t>Coût HT  au km si 7 km &lt; distance ≤ 30 km</t>
  </si>
  <si>
    <t>Coût HT au km si distance &gt; 30 km</t>
  </si>
  <si>
    <t>Coût HT au km si distance  ≤ 7 km</t>
  </si>
  <si>
    <t>Lot 21</t>
  </si>
  <si>
    <t>Lot 22</t>
  </si>
  <si>
    <t xml:space="preserve">prise en charge </t>
  </si>
  <si>
    <t>distance  ≤ 7 km</t>
  </si>
  <si>
    <t>7 km &lt; distance ≤ 30 km</t>
  </si>
  <si>
    <t>Distance &gt; 30 km</t>
  </si>
  <si>
    <t>Taux de TVA appliquable</t>
  </si>
  <si>
    <t>ESTIMATION FINANCIERE (EN € HT)</t>
  </si>
  <si>
    <t xml:space="preserve">LOTS ETABLISSEMENT DU GHT </t>
  </si>
  <si>
    <t>NOMBRE ESTIMATIF DE TRANSPORT ANNUEL</t>
  </si>
  <si>
    <t>Forfait HT de prise en charge (comprenant les 3 premiers km)</t>
  </si>
  <si>
    <r>
      <t xml:space="preserve">Transports en </t>
    </r>
    <r>
      <rPr>
        <b/>
        <sz val="11"/>
        <color rgb="FFDE0000"/>
        <rFont val="Calibri"/>
        <family val="2"/>
        <scheme val="minor"/>
      </rPr>
      <t>AMBULANCE</t>
    </r>
    <r>
      <rPr>
        <b/>
        <sz val="11"/>
        <rFont val="Calibri"/>
        <family val="2"/>
        <scheme val="minor"/>
      </rPr>
      <t xml:space="preserve"> de patients prescrits par le </t>
    </r>
    <r>
      <rPr>
        <b/>
        <sz val="11"/>
        <color rgb="FFDE0000"/>
        <rFont val="Calibri"/>
        <family val="2"/>
        <scheme val="minor"/>
      </rPr>
      <t>CH de Libourne</t>
    </r>
    <r>
      <rPr>
        <b/>
        <sz val="11"/>
        <rFont val="Calibri"/>
        <family val="2"/>
        <scheme val="minor"/>
      </rPr>
      <t xml:space="preserve"> au départ de l’UHCD de Sainte Foy la Grande</t>
    </r>
  </si>
  <si>
    <r>
      <t xml:space="preserve">Transports en </t>
    </r>
    <r>
      <rPr>
        <b/>
        <sz val="11"/>
        <color rgb="FFDE0000"/>
        <rFont val="Calibri"/>
        <family val="2"/>
        <scheme val="minor"/>
      </rPr>
      <t>AMBULANCE</t>
    </r>
    <r>
      <rPr>
        <b/>
        <sz val="11"/>
        <rFont val="Calibri"/>
        <family val="2"/>
        <scheme val="minor"/>
      </rPr>
      <t xml:space="preserve"> de patients hospitalisés,  prescrits par le </t>
    </r>
    <r>
      <rPr>
        <b/>
        <sz val="11"/>
        <color rgb="FFDE0000"/>
        <rFont val="Calibri"/>
        <family val="2"/>
        <scheme val="minor"/>
      </rPr>
      <t>CH de Libourne</t>
    </r>
    <r>
      <rPr>
        <b/>
        <sz val="11"/>
        <rFont val="Calibri"/>
        <family val="2"/>
        <scheme val="minor"/>
      </rPr>
      <t xml:space="preserve"> (Hors départ de l’UHCD de Sainte Foy la Grande)</t>
    </r>
  </si>
  <si>
    <t>Forfait TTC de prise en charge (comprenant les 3 premiers km)</t>
  </si>
  <si>
    <t>Coût TTC au km si distance  ≤ 7 km</t>
  </si>
  <si>
    <t>Coût TTC  au km si 7 km &lt; distance ≤ 30 km</t>
  </si>
  <si>
    <t>Coût TTC au km si distance &gt; 30 km</t>
  </si>
  <si>
    <t>ESTIMATION FINANCIERE (EN € TTC)</t>
  </si>
  <si>
    <t>Total HT estimatif</t>
  </si>
  <si>
    <t>Total TTC estimatif</t>
  </si>
  <si>
    <t>BORDEREAU DES PRIX UNITAIRES TRANSPORTS SANITAIRES
Consultation n°25FHPSLA113
Transports sanitaires pour le GHT Alliance de Gironde (2 lots pour le CH de Libourne)</t>
  </si>
  <si>
    <t>DETAIL QUANTITATIF ESTIMATIF
Consultation n°25FHPSLA113
Transports sanitaires pour le GHT Alliance de Gironde (2 lots pour le CH de Libourne)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</si>
</sst>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DE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8F5F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99">
    <xf numFmtId="0" fontId="0" fillId="0" borderId="0" xfId="0"/>
    <xf numFmtId="0" fontId="9" fillId="0" borderId="1" xfId="2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9" fontId="9" fillId="0" borderId="1" xfId="17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9" fontId="9" fillId="0" borderId="6" xfId="17" applyNumberFormat="1" applyFont="1" applyFill="1" applyBorder="1" applyAlignment="1">
      <alignment horizontal="left" vertical="center" wrapText="1"/>
    </xf>
    <xf numFmtId="9" fontId="9" fillId="0" borderId="0" xfId="19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11" xfId="1" applyNumberFormat="1" applyFont="1" applyFill="1" applyBorder="1" applyAlignment="1">
      <alignment horizontal="center" vertical="center" wrapText="1"/>
    </xf>
    <xf numFmtId="0" fontId="9" fillId="4" borderId="0" xfId="0" applyFont="1" applyFill="1" applyAlignment="1">
      <alignment vertical="center" wrapText="1"/>
    </xf>
    <xf numFmtId="1" fontId="9" fillId="0" borderId="21" xfId="1" applyNumberFormat="1" applyFont="1" applyFill="1" applyBorder="1" applyAlignment="1">
      <alignment horizontal="center" vertical="center" wrapText="1"/>
    </xf>
    <xf numFmtId="1" fontId="8" fillId="2" borderId="9" xfId="1" applyNumberFormat="1" applyFont="1" applyFill="1" applyBorder="1" applyAlignment="1">
      <alignment horizontal="center" vertical="center" wrapText="1"/>
    </xf>
    <xf numFmtId="1" fontId="8" fillId="2" borderId="10" xfId="1" applyNumberFormat="1" applyFont="1" applyFill="1" applyBorder="1" applyAlignment="1">
      <alignment horizontal="center" vertical="center" wrapText="1"/>
    </xf>
    <xf numFmtId="44" fontId="9" fillId="0" borderId="0" xfId="20" applyFont="1" applyFill="1" applyAlignment="1">
      <alignment vertical="center" wrapText="1"/>
    </xf>
    <xf numFmtId="44" fontId="8" fillId="2" borderId="9" xfId="20" applyFont="1" applyFill="1" applyBorder="1" applyAlignment="1">
      <alignment horizontal="center" vertical="center" wrapText="1"/>
    </xf>
    <xf numFmtId="44" fontId="8" fillId="2" borderId="10" xfId="20" applyFont="1" applyFill="1" applyBorder="1" applyAlignment="1">
      <alignment horizontal="center" vertical="center" wrapText="1"/>
    </xf>
    <xf numFmtId="44" fontId="10" fillId="3" borderId="23" xfId="20" applyFont="1" applyFill="1" applyBorder="1" applyAlignment="1">
      <alignment vertical="center" wrapText="1"/>
    </xf>
    <xf numFmtId="44" fontId="10" fillId="3" borderId="26" xfId="20" applyFont="1" applyFill="1" applyBorder="1" applyAlignment="1">
      <alignment vertical="center" wrapText="1"/>
    </xf>
    <xf numFmtId="44" fontId="9" fillId="4" borderId="20" xfId="20" applyFont="1" applyFill="1" applyBorder="1" applyAlignment="1">
      <alignment vertical="center" wrapText="1"/>
    </xf>
    <xf numFmtId="44" fontId="9" fillId="4" borderId="5" xfId="20" applyFont="1" applyFill="1" applyBorder="1" applyAlignment="1">
      <alignment vertical="center" wrapText="1"/>
    </xf>
    <xf numFmtId="44" fontId="9" fillId="4" borderId="15" xfId="20" applyFont="1" applyFill="1" applyBorder="1" applyAlignment="1">
      <alignment vertical="center" wrapText="1"/>
    </xf>
    <xf numFmtId="44" fontId="9" fillId="4" borderId="7" xfId="20" applyFont="1" applyFill="1" applyBorder="1" applyAlignment="1">
      <alignment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9" fillId="5" borderId="3" xfId="2" applyFont="1" applyFill="1" applyBorder="1" applyAlignment="1">
      <alignment vertical="center" wrapText="1"/>
    </xf>
    <xf numFmtId="1" fontId="9" fillId="5" borderId="3" xfId="1" applyNumberFormat="1" applyFont="1" applyFill="1" applyBorder="1" applyAlignment="1">
      <alignment horizontal="center" vertical="center" wrapText="1"/>
    </xf>
    <xf numFmtId="1" fontId="9" fillId="5" borderId="12" xfId="1" applyNumberFormat="1" applyFont="1" applyFill="1" applyBorder="1" applyAlignment="1">
      <alignment horizontal="center" vertical="center" wrapText="1"/>
    </xf>
    <xf numFmtId="44" fontId="9" fillId="5" borderId="29" xfId="20" applyFont="1" applyFill="1" applyBorder="1" applyAlignment="1">
      <alignment vertical="center" wrapText="1"/>
    </xf>
    <xf numFmtId="44" fontId="9" fillId="5" borderId="30" xfId="20" applyFont="1" applyFill="1" applyBorder="1" applyAlignment="1">
      <alignment vertical="center" wrapText="1"/>
    </xf>
    <xf numFmtId="44" fontId="9" fillId="0" borderId="6" xfId="20" applyFont="1" applyFill="1" applyBorder="1" applyAlignment="1">
      <alignment horizontal="left" vertical="center" wrapText="1"/>
    </xf>
    <xf numFmtId="44" fontId="9" fillId="0" borderId="1" xfId="20" applyFont="1" applyFill="1" applyBorder="1" applyAlignment="1">
      <alignment horizontal="left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9" fontId="8" fillId="2" borderId="31" xfId="19" applyFont="1" applyFill="1" applyBorder="1" applyAlignment="1">
      <alignment horizontal="center" vertical="center" wrapText="1"/>
    </xf>
    <xf numFmtId="9" fontId="9" fillId="0" borderId="17" xfId="19" applyFont="1" applyFill="1" applyBorder="1" applyAlignment="1">
      <alignment horizontal="center" vertical="center" wrapText="1"/>
    </xf>
    <xf numFmtId="9" fontId="9" fillId="0" borderId="4" xfId="19" applyFont="1" applyFill="1" applyBorder="1" applyAlignment="1">
      <alignment horizontal="center" vertical="center" wrapText="1"/>
    </xf>
    <xf numFmtId="9" fontId="9" fillId="0" borderId="13" xfId="19" applyFont="1" applyFill="1" applyBorder="1" applyAlignment="1">
      <alignment horizontal="center" vertical="center" wrapText="1"/>
    </xf>
    <xf numFmtId="9" fontId="9" fillId="0" borderId="27" xfId="19" applyFont="1" applyFill="1" applyBorder="1" applyAlignment="1">
      <alignment horizontal="center" vertical="center" wrapText="1"/>
    </xf>
    <xf numFmtId="164" fontId="8" fillId="2" borderId="10" xfId="1" applyNumberFormat="1" applyFont="1" applyFill="1" applyBorder="1" applyAlignment="1">
      <alignment horizontal="center" vertical="center" wrapText="1"/>
    </xf>
    <xf numFmtId="44" fontId="9" fillId="0" borderId="22" xfId="20" applyFont="1" applyFill="1" applyBorder="1" applyAlignment="1">
      <alignment horizontal="left" vertical="center" wrapText="1"/>
    </xf>
    <xf numFmtId="44" fontId="9" fillId="0" borderId="11" xfId="20" applyFont="1" applyFill="1" applyBorder="1" applyAlignment="1">
      <alignment horizontal="left" vertical="center" wrapText="1"/>
    </xf>
    <xf numFmtId="1" fontId="9" fillId="0" borderId="0" xfId="0" applyNumberFormat="1" applyFont="1" applyFill="1" applyAlignment="1">
      <alignment vertical="center" wrapText="1"/>
    </xf>
    <xf numFmtId="1" fontId="9" fillId="0" borderId="0" xfId="20" applyNumberFormat="1" applyFont="1" applyFill="1" applyAlignment="1">
      <alignment vertical="center" wrapText="1"/>
    </xf>
    <xf numFmtId="2" fontId="9" fillId="0" borderId="0" xfId="19" applyNumberFormat="1" applyFont="1" applyFill="1" applyAlignment="1">
      <alignment vertical="center" wrapText="1"/>
    </xf>
    <xf numFmtId="9" fontId="9" fillId="0" borderId="3" xfId="17" applyNumberFormat="1" applyFont="1" applyFill="1" applyBorder="1" applyAlignment="1">
      <alignment horizontal="left" vertical="center" wrapText="1"/>
    </xf>
    <xf numFmtId="44" fontId="9" fillId="0" borderId="3" xfId="20" applyFont="1" applyFill="1" applyBorder="1" applyAlignment="1">
      <alignment horizontal="left" vertical="center" wrapText="1"/>
    </xf>
    <xf numFmtId="44" fontId="9" fillId="0" borderId="12" xfId="20" applyFont="1" applyFill="1" applyBorder="1" applyAlignment="1">
      <alignment horizontal="left" vertical="center" wrapText="1"/>
    </xf>
    <xf numFmtId="44" fontId="9" fillId="4" borderId="6" xfId="20" applyFont="1" applyFill="1" applyBorder="1" applyAlignment="1">
      <alignment vertical="center" wrapText="1"/>
    </xf>
    <xf numFmtId="44" fontId="10" fillId="3" borderId="24" xfId="20" applyFont="1" applyFill="1" applyBorder="1" applyAlignment="1">
      <alignment vertical="center" wrapText="1"/>
    </xf>
    <xf numFmtId="44" fontId="8" fillId="2" borderId="8" xfId="20" applyFont="1" applyFill="1" applyBorder="1" applyAlignment="1">
      <alignment horizontal="center" vertical="center" wrapText="1"/>
    </xf>
    <xf numFmtId="44" fontId="9" fillId="4" borderId="19" xfId="20" applyFont="1" applyFill="1" applyBorder="1" applyAlignment="1">
      <alignment vertical="center" wrapText="1"/>
    </xf>
    <xf numFmtId="44" fontId="9" fillId="5" borderId="18" xfId="20" applyFont="1" applyFill="1" applyBorder="1" applyAlignment="1">
      <alignment vertical="center" wrapText="1"/>
    </xf>
    <xf numFmtId="44" fontId="9" fillId="4" borderId="21" xfId="20" applyFont="1" applyFill="1" applyBorder="1" applyAlignment="1">
      <alignment vertical="center" wrapText="1"/>
    </xf>
    <xf numFmtId="44" fontId="9" fillId="4" borderId="22" xfId="20" applyFont="1" applyFill="1" applyBorder="1" applyAlignment="1">
      <alignment vertical="center" wrapText="1"/>
    </xf>
    <xf numFmtId="44" fontId="9" fillId="4" borderId="0" xfId="20" applyFont="1" applyFill="1" applyAlignment="1">
      <alignment vertical="center" wrapText="1"/>
    </xf>
    <xf numFmtId="44" fontId="10" fillId="3" borderId="32" xfId="20" applyFont="1" applyFill="1" applyBorder="1" applyAlignment="1">
      <alignment vertical="center" wrapText="1"/>
    </xf>
    <xf numFmtId="44" fontId="8" fillId="2" borderId="33" xfId="20" applyFont="1" applyFill="1" applyBorder="1" applyAlignment="1">
      <alignment horizontal="center" vertical="center" wrapText="1"/>
    </xf>
    <xf numFmtId="44" fontId="9" fillId="4" borderId="34" xfId="20" applyFont="1" applyFill="1" applyBorder="1" applyAlignment="1">
      <alignment vertical="center" wrapText="1"/>
    </xf>
    <xf numFmtId="44" fontId="9" fillId="4" borderId="35" xfId="20" applyFont="1" applyFill="1" applyBorder="1" applyAlignment="1">
      <alignment vertical="center" wrapText="1"/>
    </xf>
    <xf numFmtId="44" fontId="9" fillId="4" borderId="36" xfId="20" applyFont="1" applyFill="1" applyBorder="1" applyAlignment="1">
      <alignment vertical="center" wrapText="1"/>
    </xf>
    <xf numFmtId="44" fontId="9" fillId="5" borderId="12" xfId="2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4" fontId="10" fillId="0" borderId="23" xfId="20" applyFont="1" applyFill="1" applyBorder="1" applyAlignment="1">
      <alignment horizontal="center" vertical="center" wrapText="1"/>
    </xf>
    <xf numFmtId="44" fontId="10" fillId="0" borderId="26" xfId="20" applyFont="1" applyFill="1" applyBorder="1" applyAlignment="1">
      <alignment horizontal="center" vertical="center" wrapText="1"/>
    </xf>
    <xf numFmtId="44" fontId="10" fillId="0" borderId="24" xfId="2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10" fillId="0" borderId="23" xfId="0" applyNumberFormat="1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2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</cellXfs>
  <cellStyles count="21">
    <cellStyle name="Monétaire" xfId="20" builtinId="4"/>
    <cellStyle name="Normal" xfId="0" builtinId="0" customBuiltin="1"/>
    <cellStyle name="Normal 2" xfId="2" xr:uid="{00000000-0005-0000-0000-000002000000}"/>
    <cellStyle name="Normal 3" xfId="1" xr:uid="{00000000-0005-0000-0000-000003000000}"/>
    <cellStyle name="Normal 3 2" xfId="3" xr:uid="{00000000-0005-0000-0000-000004000000}"/>
    <cellStyle name="Normal 3 2 2" xfId="9" xr:uid="{00000000-0005-0000-0000-000005000000}"/>
    <cellStyle name="Normal 3 2 2 2" xfId="15" xr:uid="{00000000-0005-0000-0000-000006000000}"/>
    <cellStyle name="Normal 3 2 2 2 2" xfId="18" xr:uid="{00000000-0005-0000-0000-000007000000}"/>
    <cellStyle name="Normal 3 2 3" xfId="6" xr:uid="{00000000-0005-0000-0000-000008000000}"/>
    <cellStyle name="Normal 3 2 4" xfId="12" xr:uid="{00000000-0005-0000-0000-000009000000}"/>
    <cellStyle name="Normal 3 3" xfId="4" xr:uid="{00000000-0005-0000-0000-00000A000000}"/>
    <cellStyle name="Normal 3 3 2" xfId="10" xr:uid="{00000000-0005-0000-0000-00000B000000}"/>
    <cellStyle name="Normal 3 3 2 2" xfId="16" xr:uid="{00000000-0005-0000-0000-00000C000000}"/>
    <cellStyle name="Normal 3 3 3" xfId="7" xr:uid="{00000000-0005-0000-0000-00000D000000}"/>
    <cellStyle name="Normal 3 3 4" xfId="13" xr:uid="{00000000-0005-0000-0000-00000E000000}"/>
    <cellStyle name="Normal 3 4" xfId="8" xr:uid="{00000000-0005-0000-0000-00000F000000}"/>
    <cellStyle name="Normal 3 4 2" xfId="14" xr:uid="{00000000-0005-0000-0000-000010000000}"/>
    <cellStyle name="Normal 3 5" xfId="5" xr:uid="{00000000-0005-0000-0000-000011000000}"/>
    <cellStyle name="Normal 3 6" xfId="11" xr:uid="{00000000-0005-0000-0000-000012000000}"/>
    <cellStyle name="Normal 3 7" xfId="17" xr:uid="{00000000-0005-0000-0000-000013000000}"/>
    <cellStyle name="Pourcentage" xfId="19" builtinId="5"/>
  </cellStyles>
  <dxfs count="0"/>
  <tableStyles count="0" defaultTableStyle="TableStyleMedium2" defaultPivotStyle="PivotStyleLight16"/>
  <colors>
    <mruColors>
      <color rgb="FFDE0000"/>
      <color rgb="FFA1D6E3"/>
      <color rgb="FFE8F5F8"/>
      <color rgb="FFDDF2FF"/>
      <color rgb="FFCCECFF"/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2" sqref="A2"/>
    </sheetView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showGridLines="0" zoomScale="80" zoomScaleNormal="80" workbookViewId="0">
      <selection sqref="A1:H1"/>
    </sheetView>
  </sheetViews>
  <sheetFormatPr baseColWidth="10" defaultRowHeight="15" x14ac:dyDescent="0.2"/>
  <cols>
    <col min="1" max="1" width="7.85546875" style="8" bestFit="1" customWidth="1"/>
    <col min="2" max="2" width="41.85546875" style="7" customWidth="1"/>
    <col min="3" max="3" width="35.140625" style="5" customWidth="1"/>
    <col min="4" max="5" width="33.140625" style="12" customWidth="1"/>
    <col min="6" max="7" width="29.140625" style="12" customWidth="1"/>
    <col min="8" max="8" width="14.5703125" style="20" customWidth="1"/>
    <col min="9" max="10" width="33.140625" style="12" customWidth="1"/>
    <col min="11" max="12" width="29.140625" style="12" customWidth="1"/>
    <col min="13" max="16384" width="11.42578125" style="5"/>
  </cols>
  <sheetData>
    <row r="1" spans="1:12" ht="51" customHeight="1" x14ac:dyDescent="0.2">
      <c r="A1" s="75" t="s">
        <v>27</v>
      </c>
      <c r="B1" s="76"/>
      <c r="C1" s="76"/>
      <c r="D1" s="76"/>
      <c r="E1" s="76"/>
      <c r="F1" s="76"/>
      <c r="G1" s="76"/>
      <c r="H1" s="77"/>
      <c r="I1" s="5"/>
      <c r="J1" s="5"/>
      <c r="K1" s="5"/>
      <c r="L1" s="5"/>
    </row>
    <row r="2" spans="1:12" ht="15.75" thickBot="1" x14ac:dyDescent="0.25"/>
    <row r="3" spans="1:12" ht="21.75" thickBot="1" x14ac:dyDescent="0.25">
      <c r="A3" s="81" t="s">
        <v>15</v>
      </c>
      <c r="B3" s="82"/>
      <c r="C3" s="84"/>
      <c r="D3" s="84"/>
      <c r="E3" s="84"/>
      <c r="F3" s="84"/>
      <c r="G3" s="84"/>
      <c r="H3" s="84"/>
      <c r="I3" s="81"/>
      <c r="J3" s="82"/>
      <c r="K3" s="82"/>
      <c r="L3" s="83"/>
    </row>
    <row r="4" spans="1:12" s="4" customFormat="1" ht="25.5" customHeight="1" x14ac:dyDescent="0.2">
      <c r="A4" s="86" t="s">
        <v>7</v>
      </c>
      <c r="B4" s="78" t="s">
        <v>19</v>
      </c>
      <c r="C4" s="9" t="s">
        <v>3</v>
      </c>
      <c r="D4" s="13" t="s">
        <v>17</v>
      </c>
      <c r="E4" s="13" t="s">
        <v>6</v>
      </c>
      <c r="F4" s="13" t="s">
        <v>4</v>
      </c>
      <c r="G4" s="30" t="s">
        <v>5</v>
      </c>
      <c r="H4" s="47" t="s">
        <v>13</v>
      </c>
      <c r="I4" s="13" t="s">
        <v>20</v>
      </c>
      <c r="J4" s="13" t="s">
        <v>21</v>
      </c>
      <c r="K4" s="13" t="s">
        <v>22</v>
      </c>
      <c r="L4" s="52" t="s">
        <v>23</v>
      </c>
    </row>
    <row r="5" spans="1:12" ht="25.5" x14ac:dyDescent="0.2">
      <c r="A5" s="87"/>
      <c r="B5" s="79"/>
      <c r="C5" s="19" t="s">
        <v>0</v>
      </c>
      <c r="D5" s="18"/>
      <c r="E5" s="18"/>
      <c r="F5" s="18"/>
      <c r="G5" s="44"/>
      <c r="H5" s="48"/>
      <c r="I5" s="18">
        <f>D5*(1+$H5)</f>
        <v>0</v>
      </c>
      <c r="J5" s="18">
        <f t="shared" ref="J5:J7" si="0">E5*(1+$H5)</f>
        <v>0</v>
      </c>
      <c r="K5" s="18">
        <f t="shared" ref="K5:K7" si="1">F5*(1+$H5)</f>
        <v>0</v>
      </c>
      <c r="L5" s="53">
        <f t="shared" ref="L5:L7" si="2">G5*(1+$H5)</f>
        <v>0</v>
      </c>
    </row>
    <row r="6" spans="1:12" ht="25.5" x14ac:dyDescent="0.2">
      <c r="A6" s="87"/>
      <c r="B6" s="79"/>
      <c r="C6" s="3" t="s">
        <v>1</v>
      </c>
      <c r="D6" s="14"/>
      <c r="E6" s="14"/>
      <c r="F6" s="14"/>
      <c r="G6" s="45"/>
      <c r="H6" s="49"/>
      <c r="I6" s="14">
        <f t="shared" ref="I6:I7" si="3">D6*(1+$H6)</f>
        <v>0</v>
      </c>
      <c r="J6" s="14">
        <f t="shared" si="0"/>
        <v>0</v>
      </c>
      <c r="K6" s="14">
        <f t="shared" si="1"/>
        <v>0</v>
      </c>
      <c r="L6" s="54">
        <f t="shared" si="2"/>
        <v>0</v>
      </c>
    </row>
    <row r="7" spans="1:12" ht="13.5" customHeight="1" thickBot="1" x14ac:dyDescent="0.25">
      <c r="A7" s="88"/>
      <c r="B7" s="80"/>
      <c r="C7" s="3" t="s">
        <v>2</v>
      </c>
      <c r="D7" s="14"/>
      <c r="E7" s="14"/>
      <c r="F7" s="14"/>
      <c r="G7" s="45"/>
      <c r="H7" s="50"/>
      <c r="I7" s="14">
        <f t="shared" si="3"/>
        <v>0</v>
      </c>
      <c r="J7" s="14">
        <f t="shared" si="0"/>
        <v>0</v>
      </c>
      <c r="K7" s="14">
        <f t="shared" si="1"/>
        <v>0</v>
      </c>
      <c r="L7" s="54">
        <f t="shared" si="2"/>
        <v>0</v>
      </c>
    </row>
    <row r="8" spans="1:12" s="21" customFormat="1" ht="25.5" customHeight="1" x14ac:dyDescent="0.2">
      <c r="A8" s="86" t="s">
        <v>8</v>
      </c>
      <c r="B8" s="78" t="s">
        <v>18</v>
      </c>
      <c r="C8" s="9" t="s">
        <v>3</v>
      </c>
      <c r="D8" s="13" t="s">
        <v>17</v>
      </c>
      <c r="E8" s="13" t="s">
        <v>6</v>
      </c>
      <c r="F8" s="13" t="s">
        <v>4</v>
      </c>
      <c r="G8" s="30" t="s">
        <v>5</v>
      </c>
      <c r="H8" s="47" t="s">
        <v>13</v>
      </c>
      <c r="I8" s="13" t="s">
        <v>20</v>
      </c>
      <c r="J8" s="13" t="s">
        <v>21</v>
      </c>
      <c r="K8" s="13" t="s">
        <v>22</v>
      </c>
      <c r="L8" s="52" t="s">
        <v>23</v>
      </c>
    </row>
    <row r="9" spans="1:12" ht="25.5" x14ac:dyDescent="0.2">
      <c r="A9" s="87"/>
      <c r="B9" s="79"/>
      <c r="C9" s="19" t="s">
        <v>0</v>
      </c>
      <c r="D9" s="18"/>
      <c r="E9" s="18"/>
      <c r="F9" s="18"/>
      <c r="G9" s="44"/>
      <c r="H9" s="48"/>
      <c r="I9" s="18">
        <f t="shared" ref="I9:I11" si="4">D9*(1+$H9)</f>
        <v>0</v>
      </c>
      <c r="J9" s="18">
        <f t="shared" ref="J9:J11" si="5">E9*(1+$H9)</f>
        <v>0</v>
      </c>
      <c r="K9" s="18">
        <f t="shared" ref="K9:K11" si="6">F9*(1+$H9)</f>
        <v>0</v>
      </c>
      <c r="L9" s="53">
        <f t="shared" ref="L9:L11" si="7">G9*(1+$H9)</f>
        <v>0</v>
      </c>
    </row>
    <row r="10" spans="1:12" ht="25.5" x14ac:dyDescent="0.2">
      <c r="A10" s="87"/>
      <c r="B10" s="79"/>
      <c r="C10" s="3" t="s">
        <v>1</v>
      </c>
      <c r="D10" s="14"/>
      <c r="E10" s="14"/>
      <c r="F10" s="14"/>
      <c r="G10" s="45"/>
      <c r="H10" s="49"/>
      <c r="I10" s="14">
        <f t="shared" si="4"/>
        <v>0</v>
      </c>
      <c r="J10" s="14">
        <f t="shared" si="5"/>
        <v>0</v>
      </c>
      <c r="K10" s="14">
        <f t="shared" si="6"/>
        <v>0</v>
      </c>
      <c r="L10" s="54">
        <f t="shared" si="7"/>
        <v>0</v>
      </c>
    </row>
    <row r="11" spans="1:12" ht="13.5" customHeight="1" thickBot="1" x14ac:dyDescent="0.25">
      <c r="A11" s="88"/>
      <c r="B11" s="85"/>
      <c r="C11" s="58" t="s">
        <v>2</v>
      </c>
      <c r="D11" s="46"/>
      <c r="E11" s="46"/>
      <c r="F11" s="46"/>
      <c r="G11" s="59"/>
      <c r="H11" s="51"/>
      <c r="I11" s="46">
        <f t="shared" si="4"/>
        <v>0</v>
      </c>
      <c r="J11" s="46">
        <f t="shared" si="5"/>
        <v>0</v>
      </c>
      <c r="K11" s="46">
        <f t="shared" si="6"/>
        <v>0</v>
      </c>
      <c r="L11" s="60">
        <f t="shared" si="7"/>
        <v>0</v>
      </c>
    </row>
    <row r="12" spans="1:12" x14ac:dyDescent="0.2">
      <c r="A12" s="6"/>
      <c r="B12" s="6"/>
      <c r="C12" s="2"/>
      <c r="D12" s="15"/>
      <c r="E12" s="15"/>
      <c r="F12" s="15"/>
      <c r="G12" s="15"/>
      <c r="I12" s="15"/>
      <c r="J12" s="15"/>
      <c r="K12" s="15"/>
      <c r="L12" s="15"/>
    </row>
    <row r="13" spans="1:12" x14ac:dyDescent="0.2">
      <c r="F13" s="16"/>
      <c r="G13" s="16"/>
      <c r="K13" s="16"/>
      <c r="L13" s="16"/>
    </row>
  </sheetData>
  <mergeCells count="7">
    <mergeCell ref="A1:H1"/>
    <mergeCell ref="B4:B7"/>
    <mergeCell ref="I3:L3"/>
    <mergeCell ref="A3:H3"/>
    <mergeCell ref="B8:B11"/>
    <mergeCell ref="A4:A7"/>
    <mergeCell ref="A8:A11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1"/>
  <sheetViews>
    <sheetView showGridLines="0" tabSelected="1" zoomScale="70" zoomScaleNormal="70" workbookViewId="0">
      <selection activeCell="E16" sqref="E16"/>
    </sheetView>
  </sheetViews>
  <sheetFormatPr baseColWidth="10" defaultRowHeight="15" x14ac:dyDescent="0.2"/>
  <cols>
    <col min="1" max="1" width="7.28515625" style="8" bestFit="1" customWidth="1"/>
    <col min="2" max="2" width="49.85546875" style="7" customWidth="1"/>
    <col min="3" max="3" width="34.7109375" style="5" customWidth="1"/>
    <col min="4" max="4" width="32" style="10" customWidth="1"/>
    <col min="5" max="5" width="33" style="10" customWidth="1"/>
    <col min="6" max="6" width="23" style="10" customWidth="1"/>
    <col min="7" max="7" width="14.140625" style="10" customWidth="1"/>
    <col min="8" max="8" width="32" style="29" customWidth="1"/>
    <col min="9" max="9" width="33" style="29" customWidth="1"/>
    <col min="10" max="10" width="23" style="29" customWidth="1"/>
    <col min="11" max="12" width="14.5703125" style="29" customWidth="1"/>
    <col min="13" max="13" width="32" style="29" customWidth="1"/>
    <col min="14" max="14" width="33" style="29" customWidth="1"/>
    <col min="15" max="15" width="23" style="29" customWidth="1"/>
    <col min="16" max="17" width="14.5703125" style="29" customWidth="1"/>
    <col min="18" max="18" width="11.42578125" style="29"/>
    <col min="19" max="16384" width="11.42578125" style="5"/>
  </cols>
  <sheetData>
    <row r="1" spans="1:18" ht="58.5" customHeight="1" thickBot="1" x14ac:dyDescent="0.25">
      <c r="A1" s="92" t="s">
        <v>28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5"/>
      <c r="N1" s="5"/>
      <c r="O1" s="5"/>
      <c r="P1" s="5"/>
      <c r="Q1" s="5"/>
    </row>
    <row r="2" spans="1:18" ht="21.75" thickBot="1" x14ac:dyDescent="0.25">
      <c r="A2" s="93" t="s">
        <v>16</v>
      </c>
      <c r="B2" s="94"/>
      <c r="C2" s="94"/>
      <c r="D2" s="94"/>
      <c r="E2" s="94"/>
      <c r="F2" s="94"/>
      <c r="G2" s="95"/>
      <c r="H2" s="89" t="s">
        <v>14</v>
      </c>
      <c r="I2" s="90"/>
      <c r="J2" s="90"/>
      <c r="K2" s="90"/>
      <c r="L2" s="91"/>
      <c r="M2" s="89" t="s">
        <v>24</v>
      </c>
      <c r="N2" s="90"/>
      <c r="O2" s="90"/>
      <c r="P2" s="90"/>
      <c r="Q2" s="91"/>
    </row>
    <row r="3" spans="1:18" ht="21.75" thickBot="1" x14ac:dyDescent="0.25">
      <c r="A3" s="81" t="s">
        <v>15</v>
      </c>
      <c r="B3" s="82"/>
      <c r="C3" s="82"/>
      <c r="D3" s="82"/>
      <c r="E3" s="82"/>
      <c r="F3" s="82"/>
      <c r="G3" s="83"/>
      <c r="H3" s="32"/>
      <c r="I3" s="33"/>
      <c r="J3" s="33"/>
      <c r="K3" s="69"/>
      <c r="L3" s="62"/>
      <c r="M3" s="32"/>
      <c r="N3" s="33"/>
      <c r="O3" s="33"/>
      <c r="P3" s="62"/>
      <c r="Q3" s="62"/>
    </row>
    <row r="4" spans="1:18" s="25" customFormat="1" ht="25.5" x14ac:dyDescent="0.2">
      <c r="A4" s="96" t="s">
        <v>7</v>
      </c>
      <c r="B4" s="78" t="s">
        <v>19</v>
      </c>
      <c r="C4" s="9" t="s">
        <v>3</v>
      </c>
      <c r="D4" s="11" t="s">
        <v>9</v>
      </c>
      <c r="E4" s="27" t="s">
        <v>10</v>
      </c>
      <c r="F4" s="27" t="s">
        <v>11</v>
      </c>
      <c r="G4" s="28" t="s">
        <v>12</v>
      </c>
      <c r="H4" s="63" t="s">
        <v>9</v>
      </c>
      <c r="I4" s="30" t="s">
        <v>10</v>
      </c>
      <c r="J4" s="30" t="s">
        <v>11</v>
      </c>
      <c r="K4" s="30" t="s">
        <v>12</v>
      </c>
      <c r="L4" s="31" t="s">
        <v>25</v>
      </c>
      <c r="M4" s="70" t="s">
        <v>9</v>
      </c>
      <c r="N4" s="30" t="s">
        <v>10</v>
      </c>
      <c r="O4" s="30" t="s">
        <v>11</v>
      </c>
      <c r="P4" s="31" t="s">
        <v>12</v>
      </c>
      <c r="Q4" s="31" t="s">
        <v>26</v>
      </c>
      <c r="R4" s="68"/>
    </row>
    <row r="5" spans="1:18" s="25" customFormat="1" ht="25.5" x14ac:dyDescent="0.2">
      <c r="A5" s="97"/>
      <c r="B5" s="79"/>
      <c r="C5" s="1" t="s">
        <v>0</v>
      </c>
      <c r="D5" s="22">
        <v>4600</v>
      </c>
      <c r="E5" s="22">
        <v>2438</v>
      </c>
      <c r="F5" s="22">
        <v>20</v>
      </c>
      <c r="G5" s="24">
        <v>2142</v>
      </c>
      <c r="H5" s="34">
        <f>D5*BPU!D5</f>
        <v>0</v>
      </c>
      <c r="I5" s="37">
        <f>E5*BPU!E5</f>
        <v>0</v>
      </c>
      <c r="J5" s="35">
        <f>F5*BPU!F5</f>
        <v>0</v>
      </c>
      <c r="K5" s="35">
        <f>F5*BPU!F5</f>
        <v>0</v>
      </c>
      <c r="L5" s="66">
        <f>SUM(H5:K5)</f>
        <v>0</v>
      </c>
      <c r="M5" s="71">
        <f>D5*BPU!I5</f>
        <v>0</v>
      </c>
      <c r="N5" s="35">
        <f>E5*BPU!J5</f>
        <v>0</v>
      </c>
      <c r="O5" s="35">
        <f>F5*BPU!K5</f>
        <v>0</v>
      </c>
      <c r="P5" s="66">
        <f>F5*BPU!K5</f>
        <v>0</v>
      </c>
      <c r="Q5" s="66">
        <f t="shared" ref="Q5:Q8" si="0">SUM(M5:P5)</f>
        <v>0</v>
      </c>
      <c r="R5" s="68"/>
    </row>
    <row r="6" spans="1:18" s="25" customFormat="1" ht="25.5" x14ac:dyDescent="0.2">
      <c r="A6" s="97"/>
      <c r="B6" s="79"/>
      <c r="C6" s="1" t="s">
        <v>1</v>
      </c>
      <c r="D6" s="22">
        <v>700</v>
      </c>
      <c r="E6" s="22">
        <v>476</v>
      </c>
      <c r="F6" s="22">
        <v>3</v>
      </c>
      <c r="G6" s="24">
        <v>221</v>
      </c>
      <c r="H6" s="36">
        <f>D6*BPU!D6</f>
        <v>0</v>
      </c>
      <c r="I6" s="37">
        <f>E6*BPU!E6</f>
        <v>0</v>
      </c>
      <c r="J6" s="37">
        <f>F6*BPU!F6</f>
        <v>0</v>
      </c>
      <c r="K6" s="37">
        <f>F6*BPU!F6</f>
        <v>0</v>
      </c>
      <c r="L6" s="64">
        <f t="shared" ref="L6:L7" si="1">SUM(H6:K6)</f>
        <v>0</v>
      </c>
      <c r="M6" s="72">
        <f>D6*BPU!I6</f>
        <v>0</v>
      </c>
      <c r="N6" s="37">
        <f>E6*BPU!J6</f>
        <v>0</v>
      </c>
      <c r="O6" s="37">
        <f>F6*BPU!K6</f>
        <v>0</v>
      </c>
      <c r="P6" s="64">
        <f>F6*BPU!K6</f>
        <v>0</v>
      </c>
      <c r="Q6" s="64">
        <f t="shared" si="0"/>
        <v>0</v>
      </c>
      <c r="R6" s="68"/>
    </row>
    <row r="7" spans="1:18" s="25" customFormat="1" ht="12.75" x14ac:dyDescent="0.2">
      <c r="A7" s="97"/>
      <c r="B7" s="80"/>
      <c r="C7" s="17" t="s">
        <v>2</v>
      </c>
      <c r="D7" s="23">
        <v>300</v>
      </c>
      <c r="E7" s="23">
        <v>216</v>
      </c>
      <c r="F7" s="23"/>
      <c r="G7" s="26">
        <v>84</v>
      </c>
      <c r="H7" s="36">
        <f>D7*BPU!D7</f>
        <v>0</v>
      </c>
      <c r="I7" s="37">
        <f>E7*BPU!E7</f>
        <v>0</v>
      </c>
      <c r="J7" s="37">
        <f>F7*BPU!F7</f>
        <v>0</v>
      </c>
      <c r="K7" s="37">
        <f>F7*BPU!F7</f>
        <v>0</v>
      </c>
      <c r="L7" s="64">
        <f t="shared" si="1"/>
        <v>0</v>
      </c>
      <c r="M7" s="73">
        <f>D7*BPU!I7</f>
        <v>0</v>
      </c>
      <c r="N7" s="61">
        <f>E7*BPU!J7</f>
        <v>0</v>
      </c>
      <c r="O7" s="61">
        <f>F7*BPU!K7</f>
        <v>0</v>
      </c>
      <c r="P7" s="67">
        <f>F7*BPU!K7</f>
        <v>0</v>
      </c>
      <c r="Q7" s="64">
        <f t="shared" si="0"/>
        <v>0</v>
      </c>
      <c r="R7" s="68"/>
    </row>
    <row r="8" spans="1:18" s="25" customFormat="1" ht="15.75" thickBot="1" x14ac:dyDescent="0.25">
      <c r="A8" s="98"/>
      <c r="B8" s="38"/>
      <c r="C8" s="39"/>
      <c r="D8" s="40"/>
      <c r="E8" s="40"/>
      <c r="F8" s="40"/>
      <c r="G8" s="41"/>
      <c r="H8" s="65">
        <f>SUM(H5:H7)</f>
        <v>0</v>
      </c>
      <c r="I8" s="42">
        <f t="shared" ref="I8:J8" si="2">SUM(I5:I7)</f>
        <v>0</v>
      </c>
      <c r="J8" s="42">
        <f t="shared" si="2"/>
        <v>0</v>
      </c>
      <c r="K8" s="42">
        <f t="shared" ref="K8" si="3">SUM(K5:K7)</f>
        <v>0</v>
      </c>
      <c r="L8" s="74">
        <f>SUM(H8:K8)</f>
        <v>0</v>
      </c>
      <c r="M8" s="42">
        <f>SUM(M5:M7)</f>
        <v>0</v>
      </c>
      <c r="N8" s="42">
        <f t="shared" ref="N8:O8" si="4">SUM(N5:N7)</f>
        <v>0</v>
      </c>
      <c r="O8" s="42">
        <f t="shared" si="4"/>
        <v>0</v>
      </c>
      <c r="P8" s="43">
        <f t="shared" ref="P8" si="5">SUM(P5:P7)</f>
        <v>0</v>
      </c>
      <c r="Q8" s="74">
        <f t="shared" si="0"/>
        <v>0</v>
      </c>
      <c r="R8" s="68"/>
    </row>
    <row r="9" spans="1:18" s="25" customFormat="1" ht="25.5" x14ac:dyDescent="0.2">
      <c r="A9" s="96" t="s">
        <v>8</v>
      </c>
      <c r="B9" s="78" t="s">
        <v>18</v>
      </c>
      <c r="C9" s="9" t="s">
        <v>3</v>
      </c>
      <c r="D9" s="11" t="s">
        <v>9</v>
      </c>
      <c r="E9" s="27" t="s">
        <v>10</v>
      </c>
      <c r="F9" s="27" t="s">
        <v>11</v>
      </c>
      <c r="G9" s="28" t="s">
        <v>12</v>
      </c>
      <c r="H9" s="63" t="s">
        <v>9</v>
      </c>
      <c r="I9" s="30" t="s">
        <v>10</v>
      </c>
      <c r="J9" s="30" t="s">
        <v>11</v>
      </c>
      <c r="K9" s="30" t="s">
        <v>12</v>
      </c>
      <c r="L9" s="31" t="s">
        <v>25</v>
      </c>
      <c r="M9" s="70" t="s">
        <v>9</v>
      </c>
      <c r="N9" s="30" t="s">
        <v>10</v>
      </c>
      <c r="O9" s="30" t="s">
        <v>11</v>
      </c>
      <c r="P9" s="31" t="s">
        <v>12</v>
      </c>
      <c r="Q9" s="31" t="s">
        <v>26</v>
      </c>
      <c r="R9" s="68"/>
    </row>
    <row r="10" spans="1:18" s="25" customFormat="1" ht="25.5" x14ac:dyDescent="0.2">
      <c r="A10" s="97"/>
      <c r="B10" s="79"/>
      <c r="C10" s="1" t="s">
        <v>0</v>
      </c>
      <c r="D10" s="22">
        <v>250</v>
      </c>
      <c r="E10" s="22">
        <v>1</v>
      </c>
      <c r="F10" s="22">
        <v>1</v>
      </c>
      <c r="G10" s="24">
        <v>248</v>
      </c>
      <c r="H10" s="36">
        <f>D10*BPU!D9</f>
        <v>0</v>
      </c>
      <c r="I10" s="37">
        <f>E10*BPU!E9</f>
        <v>0</v>
      </c>
      <c r="J10" s="37">
        <f>F10*BPU!F9</f>
        <v>0</v>
      </c>
      <c r="K10" s="35">
        <f>F10*BPU!F9</f>
        <v>0</v>
      </c>
      <c r="L10" s="64">
        <f t="shared" ref="L10:L13" si="6">SUM(H10:K10)</f>
        <v>0</v>
      </c>
      <c r="M10" s="72">
        <f>D10*BPU!I9</f>
        <v>0</v>
      </c>
      <c r="N10" s="37">
        <f>E10*BPU!J9</f>
        <v>0</v>
      </c>
      <c r="O10" s="37">
        <f>F10*BPU!K9</f>
        <v>0</v>
      </c>
      <c r="P10" s="64">
        <f>F10*BPU!K9</f>
        <v>0</v>
      </c>
      <c r="Q10" s="64">
        <f t="shared" ref="Q10:Q13" si="7">SUM(M10:P10)</f>
        <v>0</v>
      </c>
      <c r="R10" s="68"/>
    </row>
    <row r="11" spans="1:18" s="25" customFormat="1" ht="25.5" x14ac:dyDescent="0.2">
      <c r="A11" s="97"/>
      <c r="B11" s="79"/>
      <c r="C11" s="1" t="s">
        <v>1</v>
      </c>
      <c r="D11" s="22">
        <v>100</v>
      </c>
      <c r="E11" s="22">
        <v>1</v>
      </c>
      <c r="F11" s="22">
        <v>1</v>
      </c>
      <c r="G11" s="24">
        <v>98</v>
      </c>
      <c r="H11" s="36">
        <f>D11*BPU!D10</f>
        <v>0</v>
      </c>
      <c r="I11" s="37">
        <f>E11*BPU!E10</f>
        <v>0</v>
      </c>
      <c r="J11" s="37">
        <f>F11*BPU!F10</f>
        <v>0</v>
      </c>
      <c r="K11" s="37">
        <f>F11*BPU!F10</f>
        <v>0</v>
      </c>
      <c r="L11" s="64">
        <f t="shared" si="6"/>
        <v>0</v>
      </c>
      <c r="M11" s="72">
        <f>D11*BPU!I10</f>
        <v>0</v>
      </c>
      <c r="N11" s="37">
        <f>E11*BPU!J10</f>
        <v>0</v>
      </c>
      <c r="O11" s="37">
        <f>F11*BPU!K10</f>
        <v>0</v>
      </c>
      <c r="P11" s="64">
        <f>F11*BPU!K10</f>
        <v>0</v>
      </c>
      <c r="Q11" s="64">
        <f t="shared" si="7"/>
        <v>0</v>
      </c>
      <c r="R11" s="68"/>
    </row>
    <row r="12" spans="1:18" s="25" customFormat="1" ht="12.75" x14ac:dyDescent="0.2">
      <c r="A12" s="97"/>
      <c r="B12" s="80"/>
      <c r="C12" s="17" t="s">
        <v>2</v>
      </c>
      <c r="D12" s="23">
        <v>100</v>
      </c>
      <c r="E12" s="23">
        <v>1</v>
      </c>
      <c r="F12" s="23">
        <v>1</v>
      </c>
      <c r="G12" s="26">
        <v>98</v>
      </c>
      <c r="H12" s="36">
        <f>D12*BPU!D11</f>
        <v>0</v>
      </c>
      <c r="I12" s="37">
        <f>E12*BPU!E11</f>
        <v>0</v>
      </c>
      <c r="J12" s="37">
        <f>F12*BPU!F11</f>
        <v>0</v>
      </c>
      <c r="K12" s="37">
        <f>F12*BPU!F11</f>
        <v>0</v>
      </c>
      <c r="L12" s="64">
        <f t="shared" si="6"/>
        <v>0</v>
      </c>
      <c r="M12" s="72">
        <f>D12*BPU!I11</f>
        <v>0</v>
      </c>
      <c r="N12" s="37">
        <f>E12*BPU!J11</f>
        <v>0</v>
      </c>
      <c r="O12" s="37">
        <f>F12*BPU!K11</f>
        <v>0</v>
      </c>
      <c r="P12" s="64">
        <f>F12*BPU!K11</f>
        <v>0</v>
      </c>
      <c r="Q12" s="64">
        <f t="shared" si="7"/>
        <v>0</v>
      </c>
      <c r="R12" s="68"/>
    </row>
    <row r="13" spans="1:18" s="25" customFormat="1" ht="15.75" thickBot="1" x14ac:dyDescent="0.25">
      <c r="A13" s="98"/>
      <c r="B13" s="38"/>
      <c r="C13" s="39"/>
      <c r="D13" s="40"/>
      <c r="E13" s="40"/>
      <c r="F13" s="40"/>
      <c r="G13" s="41"/>
      <c r="H13" s="65">
        <f>SUM(H10:H12)</f>
        <v>0</v>
      </c>
      <c r="I13" s="42">
        <f t="shared" ref="I13:J13" si="8">SUM(I10:I12)</f>
        <v>0</v>
      </c>
      <c r="J13" s="42">
        <f t="shared" si="8"/>
        <v>0</v>
      </c>
      <c r="K13" s="42">
        <f t="shared" ref="K13" si="9">SUM(K10:K12)</f>
        <v>0</v>
      </c>
      <c r="L13" s="74">
        <f t="shared" si="6"/>
        <v>0</v>
      </c>
      <c r="M13" s="42">
        <f>SUM(M10:M12)</f>
        <v>0</v>
      </c>
      <c r="N13" s="42">
        <f t="shared" ref="N13:O13" si="10">SUM(N10:N12)</f>
        <v>0</v>
      </c>
      <c r="O13" s="42">
        <f t="shared" si="10"/>
        <v>0</v>
      </c>
      <c r="P13" s="43">
        <f t="shared" ref="P13" si="11">SUM(P10:P12)</f>
        <v>0</v>
      </c>
      <c r="Q13" s="74">
        <f t="shared" si="7"/>
        <v>0</v>
      </c>
      <c r="R13" s="68"/>
    </row>
    <row r="14" spans="1:18" ht="12.75" x14ac:dyDescent="0.2">
      <c r="A14" s="5"/>
      <c r="B14" s="10"/>
      <c r="C14" s="10"/>
      <c r="D14" s="55"/>
      <c r="E14" s="55"/>
      <c r="F14" s="56"/>
      <c r="G14" s="56"/>
      <c r="J14" s="5"/>
      <c r="O14" s="5"/>
      <c r="P14" s="5"/>
      <c r="Q14" s="5"/>
    </row>
    <row r="18" spans="4:5" x14ac:dyDescent="0.2">
      <c r="D18" s="55"/>
      <c r="E18" s="20"/>
    </row>
    <row r="19" spans="4:5" x14ac:dyDescent="0.2">
      <c r="D19" s="55"/>
      <c r="E19" s="57"/>
    </row>
    <row r="20" spans="4:5" x14ac:dyDescent="0.2">
      <c r="E20" s="57"/>
    </row>
    <row r="21" spans="4:5" x14ac:dyDescent="0.2">
      <c r="E21" s="57"/>
    </row>
  </sheetData>
  <mergeCells count="9">
    <mergeCell ref="M2:Q2"/>
    <mergeCell ref="B9:B12"/>
    <mergeCell ref="B4:B7"/>
    <mergeCell ref="A1:L1"/>
    <mergeCell ref="H2:L2"/>
    <mergeCell ref="A3:G3"/>
    <mergeCell ref="A2:G2"/>
    <mergeCell ref="A4:A8"/>
    <mergeCell ref="A9:A1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INSTRUCTIONS</vt:lpstr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rouxmi</dc:creator>
  <cp:lastModifiedBy>MARTIN Charlene</cp:lastModifiedBy>
  <cp:lastPrinted>2018-10-05T10:23:10Z</cp:lastPrinted>
  <dcterms:created xsi:type="dcterms:W3CDTF">2010-01-20T10:20:06Z</dcterms:created>
  <dcterms:modified xsi:type="dcterms:W3CDTF">2025-02-21T09:43:54Z</dcterms:modified>
</cp:coreProperties>
</file>