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64011"/>
  <bookViews>
    <workbookView xWindow="0" yWindow="0" windowWidth="13596" windowHeight="8676" tabRatio="718"/>
  </bookViews>
  <sheets>
    <sheet name="Page de garde" sheetId="6" r:id="rId1"/>
    <sheet name="LOT DEM" sheetId="18" r:id="rId2"/>
  </sheets>
  <definedNames>
    <definedName name="_xlnm.Print_Titles" localSheetId="1">'LOT DEM'!$1:$4</definedName>
    <definedName name="_xlnm.Print_Area" localSheetId="1">'LOT DEM'!$A$1:$AG$19</definedName>
    <definedName name="_xlnm.Print_Area" localSheetId="0">'Page de garde'!$B$2:$J$30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4" i="6" l="1"/>
  <c r="F8" i="18" l="1"/>
  <c r="F7" i="18"/>
  <c r="AF8" i="18"/>
  <c r="AG8" i="18" s="1"/>
  <c r="AF7" i="18"/>
  <c r="AG7" i="18" s="1"/>
  <c r="AF6" i="18"/>
  <c r="AG6" i="18" s="1"/>
  <c r="AA8" i="18"/>
  <c r="AB8" i="18" s="1"/>
  <c r="AA7" i="18"/>
  <c r="AB7" i="18" s="1"/>
  <c r="AA6" i="18"/>
  <c r="AB6" i="18" s="1"/>
  <c r="V8" i="18"/>
  <c r="W8" i="18" s="1"/>
  <c r="V7" i="18"/>
  <c r="W7" i="18" s="1"/>
  <c r="V6" i="18"/>
  <c r="W6" i="18" s="1"/>
  <c r="Q8" i="18"/>
  <c r="R8" i="18" s="1"/>
  <c r="Q7" i="18"/>
  <c r="R7" i="18" s="1"/>
  <c r="Q6" i="18"/>
  <c r="R6" i="18" s="1"/>
  <c r="L8" i="18"/>
  <c r="M8" i="18" s="1"/>
  <c r="L7" i="18"/>
  <c r="M7" i="18" s="1"/>
  <c r="M6" i="18"/>
  <c r="L6" i="18"/>
  <c r="F6" i="18"/>
  <c r="H6" i="18" l="1"/>
  <c r="M10" i="18"/>
  <c r="M15" i="18" s="1"/>
  <c r="E7" i="18" l="1"/>
  <c r="H7" i="18" l="1"/>
  <c r="E8" i="18"/>
  <c r="E6" i="18"/>
  <c r="C3" i="18"/>
  <c r="H8" i="18" l="1"/>
  <c r="R10" i="18"/>
  <c r="R15" i="18" s="1"/>
  <c r="W10" i="18"/>
  <c r="W15" i="18" s="1"/>
  <c r="AG10" i="18"/>
  <c r="AG15" i="18" s="1"/>
  <c r="AB10" i="18"/>
  <c r="AB15" i="18" l="1"/>
  <c r="R16" i="18"/>
  <c r="R17" i="18" s="1"/>
  <c r="W16" i="18"/>
  <c r="W17" i="18" s="1"/>
  <c r="H10" i="18"/>
  <c r="H15" i="18" s="1"/>
  <c r="AB16" i="18" l="1"/>
  <c r="AB17" i="18" s="1"/>
  <c r="AG16" i="18"/>
  <c r="AG17" i="18" s="1"/>
  <c r="M16" i="18"/>
  <c r="M17" i="18" s="1"/>
  <c r="H16" i="18"/>
  <c r="H17" i="18" s="1"/>
</calcChain>
</file>

<file path=xl/sharedStrings.xml><?xml version="1.0" encoding="utf-8"?>
<sst xmlns="http://schemas.openxmlformats.org/spreadsheetml/2006/main" count="71" uniqueCount="45">
  <si>
    <t>Unité</t>
  </si>
  <si>
    <t>Article</t>
  </si>
  <si>
    <t>Désignation des travaux</t>
  </si>
  <si>
    <t>Prix unitaires
€ H.T.</t>
  </si>
  <si>
    <t xml:space="preserve">Total
€ H.T. </t>
  </si>
  <si>
    <t>ens</t>
  </si>
  <si>
    <t xml:space="preserve">MONTANT TOTAL HT € </t>
  </si>
  <si>
    <t>TVA 20 %</t>
  </si>
  <si>
    <t>MONTANT TOTAL TTC €</t>
  </si>
  <si>
    <t>Sous-total HT</t>
  </si>
  <si>
    <t>m²</t>
  </si>
  <si>
    <t>TOTAL</t>
  </si>
  <si>
    <t>MAÎTRE D'OUVRAGE</t>
  </si>
  <si>
    <t>INGENIERIE</t>
  </si>
  <si>
    <t>TPF INGENIERIE</t>
  </si>
  <si>
    <t>55 rue de la Villette</t>
  </si>
  <si>
    <t>69 003 LYON</t>
  </si>
  <si>
    <t>ARCHITECTE</t>
  </si>
  <si>
    <t>I</t>
  </si>
  <si>
    <t>SEXTANT architecture</t>
  </si>
  <si>
    <t xml:space="preserve">80, Boulevard françois Mitterrand </t>
  </si>
  <si>
    <t xml:space="preserve">63 000 Clermont-Ferrand </t>
  </si>
  <si>
    <t>CHU St ETIENNE - ETABLISSEMENT SUPPORT GHT LOIRE</t>
  </si>
  <si>
    <t>19, Rue Victor Hugo</t>
  </si>
  <si>
    <t>42 400 Saint-Chamond</t>
  </si>
  <si>
    <t>Hôpital du GIER</t>
  </si>
  <si>
    <t>Phase 1</t>
  </si>
  <si>
    <t>Phase 2</t>
  </si>
  <si>
    <t>Phase 3</t>
  </si>
  <si>
    <t>Phase 4</t>
  </si>
  <si>
    <t>Phase 5</t>
  </si>
  <si>
    <t>LOT 07 - Démolition et Curage</t>
  </si>
  <si>
    <r>
      <rPr>
        <b/>
        <sz val="24"/>
        <rFont val="Calibri"/>
        <family val="2"/>
      </rPr>
      <t>Restructuration des urgences et du hall d'accueil de</t>
    </r>
    <r>
      <rPr>
        <b/>
        <sz val="28"/>
        <rFont val="Calibri"/>
        <family val="2"/>
      </rPr>
      <t xml:space="preserve">
l'HOPITAL DU GIER à SAINT-CHAMOND (42)</t>
    </r>
    <r>
      <rPr>
        <b/>
        <sz val="12"/>
        <rFont val="Calibri"/>
        <family val="2"/>
      </rPr>
      <t/>
    </r>
  </si>
  <si>
    <t>DEMOLITION ET CURAGE</t>
  </si>
  <si>
    <t>Déconstruction SAS Ambulances</t>
  </si>
  <si>
    <t>Sciage et déconstruction mur d'enceinte</t>
  </si>
  <si>
    <t>Déconstruction d'aménagements non structurels</t>
  </si>
  <si>
    <t>TOTAL DEMOLITION ET CURAGE</t>
  </si>
  <si>
    <t>sextant63@sextant-architecture.com
T : 04 73 90 83 29</t>
  </si>
  <si>
    <t xml:space="preserve">T : 04 72 13 50 60 </t>
  </si>
  <si>
    <t>T : 04 77 75 24 39</t>
  </si>
  <si>
    <t>IND 00 du 28/02/2025</t>
  </si>
  <si>
    <t>DPGF</t>
  </si>
  <si>
    <t>Quantités MOE</t>
  </si>
  <si>
    <t>Quantités Entreprise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</si>
</sst>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_-;\-* #,##0.0_-;_-* &quot;-&quot;??_-;_-@_-"/>
    <numFmt numFmtId="165" formatCode="_-* #,##0.00\ [$€-1]_-;\-* #,##0.00\ [$€-1]_-;_-* &quot;-&quot;??\ [$€-1]_-"/>
    <numFmt numFmtId="167" formatCode="_-* #,##0.00\ _F_-;\-* #,##0.00\ _F_-;_-* &quot;-&quot;??\ _F_-;_-@_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1"/>
      <name val="Calibri"/>
      <family val="2"/>
    </font>
    <font>
      <sz val="11"/>
      <color theme="1"/>
      <name val="Calibri"/>
      <family val="2"/>
    </font>
    <font>
      <u/>
      <sz val="11"/>
      <color theme="1"/>
      <name val="Calibri"/>
      <family val="2"/>
    </font>
    <font>
      <sz val="10"/>
      <name val="Calibri"/>
      <family val="2"/>
    </font>
    <font>
      <sz val="9"/>
      <name val="Calibri"/>
      <family val="2"/>
    </font>
    <font>
      <sz val="10"/>
      <name val="Arial"/>
      <family val="2"/>
    </font>
    <font>
      <u/>
      <sz val="12"/>
      <color indexed="12"/>
      <name val="Tms Rmn"/>
    </font>
    <font>
      <b/>
      <sz val="11"/>
      <name val="Calibri"/>
      <family val="2"/>
    </font>
    <font>
      <sz val="11"/>
      <name val="Calibri"/>
      <family val="2"/>
    </font>
    <font>
      <b/>
      <sz val="12"/>
      <name val="Calibri"/>
      <family val="2"/>
    </font>
    <font>
      <b/>
      <sz val="11"/>
      <color theme="1"/>
      <name val="Calibri"/>
      <family val="2"/>
      <scheme val="minor"/>
    </font>
    <font>
      <b/>
      <sz val="9"/>
      <color rgb="FFFFFFFF"/>
      <name val="Calibri"/>
      <family val="2"/>
    </font>
    <font>
      <u/>
      <sz val="11"/>
      <color theme="10"/>
      <name val="Calibri"/>
      <family val="2"/>
      <scheme val="minor"/>
    </font>
    <font>
      <b/>
      <sz val="28"/>
      <name val="Calibri"/>
      <family val="2"/>
    </font>
    <font>
      <b/>
      <sz val="28"/>
      <color theme="1"/>
      <name val="Calibri"/>
      <family val="2"/>
    </font>
    <font>
      <b/>
      <sz val="11"/>
      <color theme="1"/>
      <name val="Calibri"/>
      <family val="2"/>
    </font>
    <font>
      <b/>
      <sz val="16"/>
      <color theme="1"/>
      <name val="Calibri"/>
      <family val="2"/>
    </font>
    <font>
      <sz val="9"/>
      <color theme="1"/>
      <name val="Calibri"/>
      <family val="2"/>
    </font>
    <font>
      <b/>
      <sz val="10"/>
      <name val="Calibri"/>
      <family val="2"/>
    </font>
    <font>
      <sz val="10"/>
      <color theme="0"/>
      <name val="Calibri"/>
      <family val="2"/>
    </font>
    <font>
      <b/>
      <sz val="24"/>
      <name val="Calibri"/>
      <family val="2"/>
    </font>
    <font>
      <sz val="10"/>
      <color rgb="FF00000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C6D9F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/>
      <right/>
      <top style="hair">
        <color theme="0" tint="-0.34998626667073579"/>
      </top>
      <bottom/>
      <diagonal/>
    </border>
    <border>
      <left/>
      <right style="thin">
        <color auto="1"/>
      </right>
      <top style="hair">
        <color theme="0" tint="-0.34998626667073579"/>
      </top>
      <bottom/>
      <diagonal/>
    </border>
    <border>
      <left style="medium">
        <color rgb="FF808080"/>
      </left>
      <right/>
      <top style="medium">
        <color rgb="FF808080"/>
      </top>
      <bottom/>
      <diagonal/>
    </border>
    <border>
      <left/>
      <right/>
      <top style="medium">
        <color rgb="FF808080"/>
      </top>
      <bottom/>
      <diagonal/>
    </border>
    <border>
      <left/>
      <right style="medium">
        <color rgb="FF808080"/>
      </right>
      <top style="medium">
        <color rgb="FF808080"/>
      </top>
      <bottom/>
      <diagonal/>
    </border>
    <border>
      <left style="medium">
        <color rgb="FF808080"/>
      </left>
      <right/>
      <top/>
      <bottom/>
      <diagonal/>
    </border>
    <border>
      <left/>
      <right style="medium">
        <color rgb="FF808080"/>
      </right>
      <top/>
      <bottom/>
      <diagonal/>
    </border>
    <border>
      <left style="medium">
        <color rgb="FF808080"/>
      </left>
      <right/>
      <top/>
      <bottom style="medium">
        <color rgb="FF808080"/>
      </bottom>
      <diagonal/>
    </border>
    <border>
      <left/>
      <right/>
      <top/>
      <bottom style="medium">
        <color rgb="FF808080"/>
      </bottom>
      <diagonal/>
    </border>
    <border>
      <left/>
      <right style="medium">
        <color rgb="FF808080"/>
      </right>
      <top/>
      <bottom style="medium">
        <color rgb="FF808080"/>
      </bottom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theme="0" tint="-0.34998626667073579"/>
      </top>
      <bottom/>
      <diagonal/>
    </border>
    <border>
      <left style="thin">
        <color indexed="64"/>
      </left>
      <right style="thin">
        <color auto="1"/>
      </right>
      <top style="hair">
        <color theme="0" tint="-0.34998626667073579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theme="0" tint="-0.34998626667073579"/>
      </top>
      <bottom style="thin">
        <color indexed="64"/>
      </bottom>
      <diagonal/>
    </border>
    <border>
      <left/>
      <right style="thin">
        <color indexed="64"/>
      </right>
      <top style="hair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6">
    <xf numFmtId="0" fontId="0" fillId="0" borderId="0"/>
    <xf numFmtId="44" fontId="1" fillId="0" borderId="0" applyFont="0" applyFill="0" applyBorder="0" applyAlignment="0" applyProtection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23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109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0" fillId="3" borderId="4" xfId="0" applyFill="1" applyBorder="1"/>
    <xf numFmtId="0" fontId="0" fillId="3" borderId="0" xfId="0" applyFill="1"/>
    <xf numFmtId="0" fontId="0" fillId="0" borderId="0" xfId="0" applyAlignment="1">
      <alignment vertical="center"/>
    </xf>
    <xf numFmtId="0" fontId="14" fillId="0" borderId="0" xfId="4"/>
    <xf numFmtId="0" fontId="0" fillId="3" borderId="9" xfId="0" applyFill="1" applyBorder="1"/>
    <xf numFmtId="0" fontId="3" fillId="3" borderId="9" xfId="0" applyFont="1" applyFill="1" applyBorder="1" applyAlignment="1">
      <alignment horizontal="left" wrapText="1"/>
    </xf>
    <xf numFmtId="0" fontId="3" fillId="3" borderId="4" xfId="0" applyFont="1" applyFill="1" applyBorder="1" applyAlignment="1">
      <alignment horizontal="left" wrapText="1"/>
    </xf>
    <xf numFmtId="0" fontId="3" fillId="3" borderId="4" xfId="0" applyFont="1" applyFill="1" applyBorder="1" applyAlignment="1">
      <alignment wrapText="1"/>
    </xf>
    <xf numFmtId="0" fontId="3" fillId="3" borderId="0" xfId="0" applyFont="1" applyFill="1" applyAlignment="1">
      <alignment wrapText="1"/>
    </xf>
    <xf numFmtId="0" fontId="3" fillId="3" borderId="9" xfId="0" applyFont="1" applyFill="1" applyBorder="1" applyAlignment="1">
      <alignment wrapText="1"/>
    </xf>
    <xf numFmtId="0" fontId="5" fillId="3" borderId="19" xfId="2" applyFont="1" applyFill="1" applyBorder="1" applyAlignment="1">
      <alignment horizontal="right" vertical="center" wrapText="1"/>
    </xf>
    <xf numFmtId="0" fontId="4" fillId="0" borderId="18" xfId="0" applyFont="1" applyBorder="1" applyAlignment="1">
      <alignment horizontal="left"/>
    </xf>
    <xf numFmtId="0" fontId="4" fillId="0" borderId="18" xfId="0" applyFont="1" applyBorder="1" applyAlignment="1">
      <alignment horizontal="right"/>
    </xf>
    <xf numFmtId="0" fontId="19" fillId="0" borderId="0" xfId="0" applyFont="1"/>
    <xf numFmtId="0" fontId="6" fillId="2" borderId="15" xfId="0" applyFont="1" applyFill="1" applyBorder="1" applyAlignment="1">
      <alignment horizontal="center" vertical="center"/>
    </xf>
    <xf numFmtId="4" fontId="6" fillId="2" borderId="15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15" xfId="0" applyFont="1" applyBorder="1"/>
    <xf numFmtId="44" fontId="3" fillId="0" borderId="0" xfId="1" applyFont="1"/>
    <xf numFmtId="0" fontId="3" fillId="0" borderId="14" xfId="0" applyFont="1" applyBorder="1" applyAlignment="1">
      <alignment horizontal="left"/>
    </xf>
    <xf numFmtId="0" fontId="3" fillId="0" borderId="0" xfId="0" applyFont="1" applyAlignment="1">
      <alignment wrapText="1"/>
    </xf>
    <xf numFmtId="0" fontId="6" fillId="2" borderId="15" xfId="0" applyFont="1" applyFill="1" applyBorder="1" applyAlignment="1">
      <alignment horizontal="left" vertical="center" wrapText="1"/>
    </xf>
    <xf numFmtId="0" fontId="3" fillId="4" borderId="0" xfId="0" applyFont="1" applyFill="1"/>
    <xf numFmtId="0" fontId="20" fillId="3" borderId="1" xfId="2" applyFont="1" applyFill="1" applyBorder="1" applyAlignment="1">
      <alignment horizontal="left" vertical="center" wrapText="1"/>
    </xf>
    <xf numFmtId="0" fontId="5" fillId="3" borderId="2" xfId="2" applyFont="1" applyFill="1" applyBorder="1" applyAlignment="1">
      <alignment horizontal="left" vertical="center" wrapText="1"/>
    </xf>
    <xf numFmtId="0" fontId="5" fillId="3" borderId="20" xfId="2" applyFont="1" applyFill="1" applyBorder="1" applyAlignment="1">
      <alignment horizontal="center" vertical="center" wrapText="1"/>
    </xf>
    <xf numFmtId="4" fontId="5" fillId="3" borderId="2" xfId="2" applyNumberFormat="1" applyFont="1" applyFill="1" applyBorder="1" applyAlignment="1">
      <alignment horizontal="center" vertical="center" wrapText="1"/>
    </xf>
    <xf numFmtId="0" fontId="5" fillId="3" borderId="1" xfId="2" applyFont="1" applyFill="1" applyBorder="1" applyAlignment="1">
      <alignment horizontal="left" vertical="center" wrapText="1"/>
    </xf>
    <xf numFmtId="165" fontId="5" fillId="3" borderId="2" xfId="2" applyNumberFormat="1" applyFont="1" applyFill="1" applyBorder="1" applyAlignment="1">
      <alignment horizontal="center" vertical="center" wrapText="1"/>
    </xf>
    <xf numFmtId="4" fontId="20" fillId="3" borderId="2" xfId="2" applyNumberFormat="1" applyFont="1" applyFill="1" applyBorder="1" applyAlignment="1">
      <alignment horizontal="center" vertical="center" wrapText="1"/>
    </xf>
    <xf numFmtId="165" fontId="20" fillId="3" borderId="2" xfId="2" applyNumberFormat="1" applyFont="1" applyFill="1" applyBorder="1" applyAlignment="1">
      <alignment horizontal="center" vertical="center" wrapText="1"/>
    </xf>
    <xf numFmtId="0" fontId="20" fillId="3" borderId="19" xfId="2" applyFont="1" applyFill="1" applyBorder="1" applyAlignment="1">
      <alignment horizontal="right" vertical="center" wrapText="1"/>
    </xf>
    <xf numFmtId="49" fontId="20" fillId="3" borderId="2" xfId="2" applyNumberFormat="1" applyFont="1" applyFill="1" applyBorder="1" applyAlignment="1">
      <alignment horizontal="left" vertical="center" wrapText="1"/>
    </xf>
    <xf numFmtId="3" fontId="20" fillId="3" borderId="2" xfId="2" applyNumberFormat="1" applyFont="1" applyFill="1" applyBorder="1" applyAlignment="1">
      <alignment horizontal="left" vertical="center" wrapText="1"/>
    </xf>
    <xf numFmtId="49" fontId="10" fillId="0" borderId="21" xfId="2" applyNumberFormat="1" applyFont="1" applyBorder="1" applyAlignment="1">
      <alignment horizontal="center" vertical="center" wrapText="1"/>
    </xf>
    <xf numFmtId="49" fontId="10" fillId="0" borderId="21" xfId="2" applyNumberFormat="1" applyFont="1" applyBorder="1" applyAlignment="1">
      <alignment vertical="center" wrapText="1"/>
    </xf>
    <xf numFmtId="164" fontId="10" fillId="0" borderId="21" xfId="2" applyNumberFormat="1" applyFont="1" applyBorder="1" applyAlignment="1">
      <alignment horizontal="center" vertical="center" wrapText="1"/>
    </xf>
    <xf numFmtId="44" fontId="10" fillId="0" borderId="21" xfId="1" applyFont="1" applyFill="1" applyBorder="1" applyAlignment="1">
      <alignment horizontal="center" vertical="center" wrapText="1"/>
    </xf>
    <xf numFmtId="0" fontId="0" fillId="0" borderId="27" xfId="0" applyBorder="1" applyAlignment="1">
      <alignment vertical="center"/>
    </xf>
    <xf numFmtId="0" fontId="10" fillId="0" borderId="27" xfId="3" applyFont="1" applyFill="1" applyBorder="1" applyAlignment="1" applyProtection="1">
      <alignment horizontal="center" vertical="top" wrapText="1"/>
    </xf>
    <xf numFmtId="164" fontId="10" fillId="0" borderId="27" xfId="5" applyNumberFormat="1" applyFont="1" applyFill="1" applyBorder="1" applyAlignment="1" applyProtection="1">
      <alignment vertical="top" wrapText="1"/>
    </xf>
    <xf numFmtId="44" fontId="10" fillId="0" borderId="27" xfId="1" applyFont="1" applyFill="1" applyBorder="1" applyAlignment="1" applyProtection="1">
      <alignment horizontal="center" vertical="top" wrapText="1"/>
    </xf>
    <xf numFmtId="0" fontId="3" fillId="0" borderId="22" xfId="0" applyFont="1" applyBorder="1"/>
    <xf numFmtId="0" fontId="10" fillId="0" borderId="26" xfId="3" applyFont="1" applyFill="1" applyBorder="1" applyAlignment="1" applyProtection="1">
      <alignment horizontal="center" vertical="top" wrapText="1"/>
    </xf>
    <xf numFmtId="49" fontId="9" fillId="0" borderId="2" xfId="2" applyNumberFormat="1" applyFont="1" applyBorder="1" applyAlignment="1">
      <alignment horizontal="center" vertical="center" wrapText="1"/>
    </xf>
    <xf numFmtId="49" fontId="9" fillId="0" borderId="2" xfId="2" applyNumberFormat="1" applyFont="1" applyBorder="1" applyAlignment="1">
      <alignment vertical="center" wrapText="1"/>
    </xf>
    <xf numFmtId="164" fontId="9" fillId="0" borderId="2" xfId="2" applyNumberFormat="1" applyFont="1" applyBorder="1" applyAlignment="1">
      <alignment horizontal="center" vertical="center" wrapText="1"/>
    </xf>
    <xf numFmtId="44" fontId="9" fillId="0" borderId="2" xfId="1" applyFont="1" applyFill="1" applyBorder="1" applyAlignment="1">
      <alignment horizontal="center" vertical="center" wrapText="1"/>
    </xf>
    <xf numFmtId="0" fontId="17" fillId="0" borderId="0" xfId="0" applyFont="1"/>
    <xf numFmtId="0" fontId="5" fillId="3" borderId="18" xfId="2" applyFont="1" applyFill="1" applyBorder="1" applyAlignment="1">
      <alignment horizontal="right" vertical="center" wrapText="1"/>
    </xf>
    <xf numFmtId="0" fontId="20" fillId="4" borderId="0" xfId="2" applyFont="1" applyFill="1" applyAlignment="1">
      <alignment horizontal="left" vertical="center" wrapText="1"/>
    </xf>
    <xf numFmtId="49" fontId="20" fillId="4" borderId="14" xfId="2" applyNumberFormat="1" applyFont="1" applyFill="1" applyBorder="1" applyAlignment="1">
      <alignment horizontal="left" vertical="center" wrapText="1"/>
    </xf>
    <xf numFmtId="49" fontId="5" fillId="4" borderId="14" xfId="2" applyNumberFormat="1" applyFont="1" applyFill="1" applyBorder="1" applyAlignment="1">
      <alignment horizontal="center" vertical="center" wrapText="1"/>
    </xf>
    <xf numFmtId="1" fontId="5" fillId="4" borderId="28" xfId="2" applyNumberFormat="1" applyFont="1" applyFill="1" applyBorder="1" applyAlignment="1">
      <alignment horizontal="center" vertical="center" wrapText="1"/>
    </xf>
    <xf numFmtId="165" fontId="5" fillId="4" borderId="14" xfId="2" applyNumberFormat="1" applyFont="1" applyFill="1" applyBorder="1" applyAlignment="1">
      <alignment horizontal="center" vertical="center" wrapText="1"/>
    </xf>
    <xf numFmtId="0" fontId="5" fillId="3" borderId="2" xfId="2" applyFont="1" applyFill="1" applyBorder="1" applyAlignment="1">
      <alignment horizontal="center" vertical="center" wrapText="1"/>
    </xf>
    <xf numFmtId="49" fontId="21" fillId="0" borderId="2" xfId="2" applyNumberFormat="1" applyFont="1" applyBorder="1" applyAlignment="1">
      <alignment horizontal="center" vertical="center" wrapText="1"/>
    </xf>
    <xf numFmtId="49" fontId="5" fillId="3" borderId="2" xfId="2" applyNumberFormat="1" applyFont="1" applyFill="1" applyBorder="1" applyAlignment="1">
      <alignment horizontal="center" vertical="center" wrapText="1"/>
    </xf>
    <xf numFmtId="49" fontId="10" fillId="0" borderId="16" xfId="2" applyNumberFormat="1" applyFont="1" applyBorder="1" applyAlignment="1">
      <alignment horizontal="center" vertical="center" wrapText="1"/>
    </xf>
    <xf numFmtId="49" fontId="9" fillId="0" borderId="18" xfId="2" applyNumberFormat="1" applyFont="1" applyBorder="1" applyAlignment="1">
      <alignment horizontal="center" vertical="center" wrapText="1"/>
    </xf>
    <xf numFmtId="49" fontId="9" fillId="0" borderId="14" xfId="2" applyNumberFormat="1" applyFont="1" applyBorder="1" applyAlignment="1">
      <alignment horizontal="center" vertical="center" wrapText="1"/>
    </xf>
    <xf numFmtId="0" fontId="5" fillId="0" borderId="29" xfId="2" applyFont="1" applyBorder="1" applyAlignment="1">
      <alignment horizontal="right" vertical="center" wrapText="1"/>
    </xf>
    <xf numFmtId="0" fontId="10" fillId="0" borderId="30" xfId="0" applyFont="1" applyBorder="1" applyAlignment="1">
      <alignment horizontal="left" vertical="top" wrapText="1"/>
    </xf>
    <xf numFmtId="0" fontId="0" fillId="3" borderId="9" xfId="0" applyFill="1" applyBorder="1" applyAlignment="1">
      <alignment horizontal="left"/>
    </xf>
    <xf numFmtId="4" fontId="6" fillId="6" borderId="15" xfId="0" applyNumberFormat="1" applyFont="1" applyFill="1" applyBorder="1" applyAlignment="1" applyProtection="1">
      <alignment horizontal="center" vertical="center" wrapText="1"/>
      <protection locked="0"/>
    </xf>
    <xf numFmtId="1" fontId="5" fillId="4" borderId="14" xfId="2" applyNumberFormat="1" applyFont="1" applyFill="1" applyBorder="1" applyAlignment="1">
      <alignment horizontal="center" vertical="center" wrapText="1"/>
    </xf>
    <xf numFmtId="1" fontId="5" fillId="3" borderId="2" xfId="2" applyNumberFormat="1" applyFont="1" applyFill="1" applyBorder="1" applyAlignment="1">
      <alignment horizontal="center" vertical="center" wrapText="1"/>
    </xf>
    <xf numFmtId="164" fontId="10" fillId="0" borderId="27" xfId="5" applyNumberFormat="1" applyFont="1" applyFill="1" applyBorder="1" applyAlignment="1" applyProtection="1">
      <alignment horizontal="center" vertical="top" wrapText="1"/>
    </xf>
    <xf numFmtId="0" fontId="5" fillId="7" borderId="20" xfId="2" applyFont="1" applyFill="1" applyBorder="1" applyAlignment="1">
      <alignment horizontal="center" vertical="center" wrapText="1"/>
    </xf>
    <xf numFmtId="1" fontId="5" fillId="7" borderId="20" xfId="2" applyNumberFormat="1" applyFont="1" applyFill="1" applyBorder="1" applyAlignment="1">
      <alignment horizontal="center" vertical="center" wrapText="1"/>
    </xf>
    <xf numFmtId="4" fontId="6" fillId="7" borderId="15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0" xfId="0" applyFont="1" applyAlignment="1">
      <alignment vertical="center" wrapText="1"/>
    </xf>
    <xf numFmtId="0" fontId="3" fillId="3" borderId="3" xfId="0" applyFont="1" applyFill="1" applyBorder="1" applyAlignment="1">
      <alignment wrapText="1"/>
    </xf>
    <xf numFmtId="0" fontId="3" fillId="3" borderId="6" xfId="0" applyFont="1" applyFill="1" applyBorder="1" applyAlignment="1">
      <alignment wrapText="1"/>
    </xf>
    <xf numFmtId="0" fontId="3" fillId="3" borderId="8" xfId="0" applyFont="1" applyFill="1" applyBorder="1" applyAlignment="1">
      <alignment wrapText="1"/>
    </xf>
    <xf numFmtId="0" fontId="13" fillId="5" borderId="5" xfId="0" applyFont="1" applyFill="1" applyBorder="1" applyAlignment="1">
      <alignment horizontal="center" vertical="center" textRotation="180" wrapText="1"/>
    </xf>
    <xf numFmtId="0" fontId="13" fillId="5" borderId="7" xfId="0" applyFont="1" applyFill="1" applyBorder="1" applyAlignment="1">
      <alignment horizontal="center" vertical="center" textRotation="180" wrapText="1"/>
    </xf>
    <xf numFmtId="0" fontId="13" fillId="5" borderId="10" xfId="0" applyFont="1" applyFill="1" applyBorder="1" applyAlignment="1">
      <alignment horizontal="center" vertical="center" textRotation="180" wrapText="1"/>
    </xf>
    <xf numFmtId="0" fontId="18" fillId="2" borderId="8" xfId="0" applyFont="1" applyFill="1" applyBorder="1" applyAlignment="1">
      <alignment horizontal="center" vertical="center" wrapText="1"/>
    </xf>
    <xf numFmtId="0" fontId="18" fillId="2" borderId="9" xfId="0" applyFont="1" applyFill="1" applyBorder="1" applyAlignment="1">
      <alignment horizontal="center" vertical="center" wrapText="1"/>
    </xf>
    <xf numFmtId="0" fontId="18" fillId="2" borderId="10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 wrapText="1"/>
    </xf>
    <xf numFmtId="0" fontId="15" fillId="2" borderId="13" xfId="0" applyFont="1" applyFill="1" applyBorder="1" applyAlignment="1">
      <alignment horizontal="center" vertical="center" wrapText="1"/>
    </xf>
    <xf numFmtId="0" fontId="17" fillId="3" borderId="0" xfId="0" applyFont="1" applyFill="1" applyAlignment="1">
      <alignment horizontal="left" wrapText="1"/>
    </xf>
    <xf numFmtId="0" fontId="3" fillId="3" borderId="0" xfId="0" applyFont="1" applyFill="1" applyAlignment="1">
      <alignment horizontal="left" wrapText="1"/>
    </xf>
    <xf numFmtId="0" fontId="14" fillId="3" borderId="0" xfId="4" applyFill="1" applyAlignment="1">
      <alignment horizontal="left" wrapText="1"/>
    </xf>
    <xf numFmtId="0" fontId="12" fillId="3" borderId="0" xfId="0" applyFont="1" applyFill="1" applyAlignment="1">
      <alignment horizontal="left" vertical="center" wrapText="1"/>
    </xf>
    <xf numFmtId="0" fontId="0" fillId="3" borderId="0" xfId="0" applyFill="1" applyAlignment="1">
      <alignment horizontal="left" vertical="center"/>
    </xf>
    <xf numFmtId="0" fontId="0" fillId="3" borderId="0" xfId="0" applyFill="1" applyAlignment="1">
      <alignment horizontal="left"/>
    </xf>
    <xf numFmtId="0" fontId="16" fillId="2" borderId="3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wrapText="1"/>
    </xf>
    <xf numFmtId="0" fontId="2" fillId="2" borderId="17" xfId="0" applyFont="1" applyFill="1" applyBorder="1" applyAlignment="1">
      <alignment horizontal="center" wrapText="1"/>
    </xf>
    <xf numFmtId="0" fontId="2" fillId="2" borderId="21" xfId="0" applyFont="1" applyFill="1" applyBorder="1" applyAlignment="1">
      <alignment horizontal="center" wrapText="1"/>
    </xf>
    <xf numFmtId="0" fontId="11" fillId="6" borderId="23" xfId="0" applyFont="1" applyFill="1" applyBorder="1" applyAlignment="1">
      <alignment horizontal="center" vertical="center" wrapText="1"/>
    </xf>
    <xf numFmtId="0" fontId="11" fillId="6" borderId="24" xfId="0" applyFont="1" applyFill="1" applyBorder="1" applyAlignment="1">
      <alignment horizontal="center" vertical="center" wrapText="1"/>
    </xf>
    <xf numFmtId="0" fontId="11" fillId="6" borderId="25" xfId="0" applyFont="1" applyFill="1" applyBorder="1" applyAlignment="1">
      <alignment horizontal="center" vertical="center" wrapText="1"/>
    </xf>
    <xf numFmtId="0" fontId="11" fillId="2" borderId="23" xfId="0" applyFont="1" applyFill="1" applyBorder="1" applyAlignment="1">
      <alignment horizontal="center" vertical="center" wrapText="1"/>
    </xf>
    <xf numFmtId="0" fontId="11" fillId="2" borderId="24" xfId="0" applyFont="1" applyFill="1" applyBorder="1" applyAlignment="1">
      <alignment horizontal="center" vertical="center" wrapText="1"/>
    </xf>
    <xf numFmtId="0" fontId="11" fillId="2" borderId="25" xfId="0" applyFont="1" applyFill="1" applyBorder="1" applyAlignment="1">
      <alignment horizontal="center" vertical="center" wrapText="1"/>
    </xf>
  </cellXfs>
  <cellStyles count="16">
    <cellStyle name="Euro" xfId="7"/>
    <cellStyle name="Euro 2" xfId="15"/>
    <cellStyle name="Lien hypertexte" xfId="4" builtinId="8"/>
    <cellStyle name="Lien hypertexte_G01291 - Estimations APD par lot" xfId="3"/>
    <cellStyle name="Milliers" xfId="5" builtinId="3"/>
    <cellStyle name="Milliers 2" xfId="10"/>
    <cellStyle name="Milliers 3" xfId="13"/>
    <cellStyle name="Monétaire" xfId="1" builtinId="4"/>
    <cellStyle name="Monétaire 2" xfId="6"/>
    <cellStyle name="Monétaire 2 2" xfId="14"/>
    <cellStyle name="Monétaire 3" xfId="12"/>
    <cellStyle name="Normal" xfId="0" builtinId="0"/>
    <cellStyle name="Normal 2" xfId="8"/>
    <cellStyle name="Normal 2 2 2" xfId="2"/>
    <cellStyle name="Normal 3" xfId="11"/>
    <cellStyle name="Pourcentage 2 2" xfId="9"/>
  </cellStyles>
  <dxfs count="0"/>
  <tableStyles count="0" defaultTableStyle="TableStyleMedium2" defaultPivotStyle="PivotStyleLight16"/>
  <colors>
    <mruColors>
      <color rgb="FFC787B3"/>
      <color rgb="FFCC90B9"/>
      <color rgb="FFD5A3C6"/>
      <color rgb="FFDDB5D1"/>
      <color rgb="FFE6C8DD"/>
      <color rgb="FFEEDAE8"/>
      <color rgb="FFF3E5EF"/>
      <color rgb="FFF5E3F0"/>
      <color rgb="FFE9D6FA"/>
      <color rgb="FFB675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64422</xdr:colOff>
      <xdr:row>3</xdr:row>
      <xdr:rowOff>5127</xdr:rowOff>
    </xdr:from>
    <xdr:to>
      <xdr:col>5</xdr:col>
      <xdr:colOff>997986</xdr:colOff>
      <xdr:row>7</xdr:row>
      <xdr:rowOff>161367</xdr:rowOff>
    </xdr:to>
    <xdr:pic>
      <xdr:nvPicPr>
        <xdr:cNvPr id="11" name="Imag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15" b="15595"/>
        <a:stretch/>
      </xdr:blipFill>
      <xdr:spPr bwMode="auto">
        <a:xfrm>
          <a:off x="342328" y="525080"/>
          <a:ext cx="2556176" cy="89134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0</xdr:colOff>
      <xdr:row>8</xdr:row>
      <xdr:rowOff>0</xdr:rowOff>
    </xdr:from>
    <xdr:to>
      <xdr:col>7</xdr:col>
      <xdr:colOff>304800</xdr:colOff>
      <xdr:row>9</xdr:row>
      <xdr:rowOff>194220</xdr:rowOff>
    </xdr:to>
    <xdr:sp macro="" textlink="">
      <xdr:nvSpPr>
        <xdr:cNvPr id="2" name="AutoShape 1" descr="Résultat de recherche d'images pour &quot;ensemble scolaire fénelon-la trinité lyon&quot;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727960" y="914400"/>
          <a:ext cx="304800" cy="29817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8</xdr:row>
      <xdr:rowOff>0</xdr:rowOff>
    </xdr:from>
    <xdr:to>
      <xdr:col>7</xdr:col>
      <xdr:colOff>304800</xdr:colOff>
      <xdr:row>9</xdr:row>
      <xdr:rowOff>194220</xdr:rowOff>
    </xdr:to>
    <xdr:sp macro="" textlink="">
      <xdr:nvSpPr>
        <xdr:cNvPr id="3" name="AutoShape 2" descr="Résultat de recherche d'images pour &quot;ensemble scolaire fénelon-la trinité lyon&quot;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2727960" y="914400"/>
          <a:ext cx="304800" cy="29817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145246</xdr:colOff>
      <xdr:row>17</xdr:row>
      <xdr:rowOff>37540</xdr:rowOff>
    </xdr:from>
    <xdr:to>
      <xdr:col>5</xdr:col>
      <xdr:colOff>813426</xdr:colOff>
      <xdr:row>21</xdr:row>
      <xdr:rowOff>21030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0675" y="6873769"/>
          <a:ext cx="2126865" cy="76726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1667437</xdr:colOff>
      <xdr:row>23</xdr:row>
      <xdr:rowOff>36684</xdr:rowOff>
    </xdr:from>
    <xdr:to>
      <xdr:col>5</xdr:col>
      <xdr:colOff>306979</xdr:colOff>
      <xdr:row>28</xdr:row>
      <xdr:rowOff>64096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7766" y="7226378"/>
          <a:ext cx="1039906" cy="10314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extant63@sextant-architecture.comT%20:%2004%2073%2090%2083%2029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C2:M29"/>
  <sheetViews>
    <sheetView tabSelected="1" view="pageBreakPreview" topLeftCell="A4" zoomScale="85" zoomScaleNormal="85" zoomScaleSheetLayoutView="85" workbookViewId="0">
      <selection activeCell="C15" sqref="C15:I15"/>
    </sheetView>
  </sheetViews>
  <sheetFormatPr baseColWidth="10" defaultRowHeight="14.4" x14ac:dyDescent="0.3"/>
  <cols>
    <col min="1" max="1" width="2.5546875" customWidth="1"/>
    <col min="2" max="2" width="1.44140625" customWidth="1"/>
    <col min="3" max="3" width="2.44140625" customWidth="1"/>
    <col min="4" max="5" width="10.5546875" customWidth="1"/>
    <col min="6" max="7" width="14.88671875" customWidth="1"/>
    <col min="8" max="8" width="38" customWidth="1"/>
    <col min="9" max="9" width="5.44140625" customWidth="1"/>
    <col min="10" max="10" width="1.44140625" customWidth="1"/>
    <col min="12" max="23" width="11.5546875" customWidth="1"/>
  </cols>
  <sheetData>
    <row r="2" spans="3:13" ht="15" thickBot="1" x14ac:dyDescent="0.35"/>
    <row r="3" spans="3:13" ht="12" customHeight="1" x14ac:dyDescent="0.3">
      <c r="C3" s="75"/>
      <c r="D3" s="11"/>
      <c r="E3" s="4"/>
      <c r="F3" s="4"/>
      <c r="G3" s="4"/>
      <c r="H3" s="10"/>
      <c r="I3" s="78" t="s">
        <v>12</v>
      </c>
    </row>
    <row r="4" spans="3:13" x14ac:dyDescent="0.3">
      <c r="C4" s="76"/>
      <c r="D4" s="12"/>
      <c r="E4" s="5"/>
      <c r="F4" s="5"/>
      <c r="G4" s="90" t="s">
        <v>22</v>
      </c>
      <c r="H4" s="90"/>
      <c r="I4" s="79"/>
      <c r="L4" s="6"/>
    </row>
    <row r="5" spans="3:13" x14ac:dyDescent="0.3">
      <c r="C5" s="76"/>
      <c r="D5" s="12"/>
      <c r="E5" s="5"/>
      <c r="F5" s="5"/>
      <c r="G5" s="90" t="s">
        <v>25</v>
      </c>
      <c r="H5" s="90"/>
      <c r="I5" s="79"/>
      <c r="L5" s="6"/>
    </row>
    <row r="6" spans="3:13" ht="15" customHeight="1" x14ac:dyDescent="0.3">
      <c r="C6" s="76"/>
      <c r="D6" s="12"/>
      <c r="E6" s="5"/>
      <c r="F6" s="5"/>
      <c r="G6" s="91" t="s">
        <v>23</v>
      </c>
      <c r="H6" s="91"/>
      <c r="I6" s="79"/>
      <c r="L6" s="6"/>
    </row>
    <row r="7" spans="3:13" ht="15" customHeight="1" x14ac:dyDescent="0.3">
      <c r="C7" s="76"/>
      <c r="D7" s="12"/>
      <c r="E7" s="5"/>
      <c r="F7" s="5"/>
      <c r="G7" s="91" t="s">
        <v>24</v>
      </c>
      <c r="H7" s="91"/>
      <c r="I7" s="79"/>
      <c r="L7" s="6"/>
    </row>
    <row r="8" spans="3:13" ht="15" customHeight="1" x14ac:dyDescent="0.3">
      <c r="C8" s="76"/>
      <c r="D8" s="12"/>
      <c r="E8" s="5"/>
      <c r="F8" s="5"/>
      <c r="G8" s="92" t="s">
        <v>40</v>
      </c>
      <c r="H8" s="92"/>
      <c r="I8" s="79"/>
      <c r="L8" s="7"/>
      <c r="M8" s="6"/>
    </row>
    <row r="9" spans="3:13" ht="9.6" customHeight="1" thickBot="1" x14ac:dyDescent="0.35">
      <c r="C9" s="77"/>
      <c r="D9" s="13"/>
      <c r="E9" s="8"/>
      <c r="F9" s="8"/>
      <c r="G9" s="8"/>
      <c r="H9" s="9"/>
      <c r="I9" s="80"/>
      <c r="M9" s="6"/>
    </row>
    <row r="10" spans="3:13" ht="18" customHeight="1" thickBot="1" x14ac:dyDescent="0.35"/>
    <row r="11" spans="3:13" ht="227.4" customHeight="1" thickBot="1" x14ac:dyDescent="0.35">
      <c r="C11" s="84" t="s">
        <v>32</v>
      </c>
      <c r="D11" s="85"/>
      <c r="E11" s="85"/>
      <c r="F11" s="85"/>
      <c r="G11" s="85"/>
      <c r="H11" s="85"/>
      <c r="I11" s="86"/>
    </row>
    <row r="12" spans="3:13" ht="18" customHeight="1" thickBot="1" x14ac:dyDescent="0.35"/>
    <row r="13" spans="3:13" ht="41.4" customHeight="1" x14ac:dyDescent="0.3">
      <c r="C13" s="93" t="s">
        <v>42</v>
      </c>
      <c r="D13" s="94"/>
      <c r="E13" s="94"/>
      <c r="F13" s="94"/>
      <c r="G13" s="94"/>
      <c r="H13" s="94"/>
      <c r="I13" s="95"/>
    </row>
    <row r="14" spans="3:13" ht="41.4" customHeight="1" x14ac:dyDescent="0.3">
      <c r="C14" s="96" t="str">
        <f>'LOT DEM'!A1</f>
        <v>LOT 07 - Démolition et Curage</v>
      </c>
      <c r="D14" s="97"/>
      <c r="E14" s="97"/>
      <c r="F14" s="97"/>
      <c r="G14" s="97"/>
      <c r="H14" s="97"/>
      <c r="I14" s="98"/>
    </row>
    <row r="15" spans="3:13" ht="41.4" customHeight="1" thickBot="1" x14ac:dyDescent="0.35">
      <c r="C15" s="81" t="s">
        <v>41</v>
      </c>
      <c r="D15" s="82"/>
      <c r="E15" s="82"/>
      <c r="F15" s="82"/>
      <c r="G15" s="82"/>
      <c r="H15" s="82"/>
      <c r="I15" s="83"/>
    </row>
    <row r="16" spans="3:13" ht="18" customHeight="1" thickBot="1" x14ac:dyDescent="0.35"/>
    <row r="17" spans="3:9" ht="6.75" customHeight="1" x14ac:dyDescent="0.3">
      <c r="C17" s="75"/>
      <c r="D17" s="11"/>
      <c r="E17" s="4"/>
      <c r="F17" s="4"/>
      <c r="G17" s="4"/>
      <c r="H17" s="10"/>
      <c r="I17" s="78" t="s">
        <v>13</v>
      </c>
    </row>
    <row r="18" spans="3:9" ht="15" customHeight="1" x14ac:dyDescent="0.3">
      <c r="C18" s="76"/>
      <c r="D18" s="12"/>
      <c r="E18" s="5"/>
      <c r="F18" s="5"/>
      <c r="G18" s="87" t="s">
        <v>14</v>
      </c>
      <c r="H18" s="87"/>
      <c r="I18" s="79"/>
    </row>
    <row r="19" spans="3:9" ht="15" customHeight="1" x14ac:dyDescent="0.3">
      <c r="C19" s="76"/>
      <c r="D19" s="12"/>
      <c r="E19" s="5"/>
      <c r="F19" s="5"/>
      <c r="G19" s="88" t="s">
        <v>15</v>
      </c>
      <c r="H19" s="88"/>
      <c r="I19" s="79"/>
    </row>
    <row r="20" spans="3:9" ht="15" customHeight="1" x14ac:dyDescent="0.3">
      <c r="C20" s="76"/>
      <c r="D20" s="12"/>
      <c r="E20" s="5"/>
      <c r="F20" s="5"/>
      <c r="G20" s="88" t="s">
        <v>16</v>
      </c>
      <c r="H20" s="88"/>
      <c r="I20" s="79"/>
    </row>
    <row r="21" spans="3:9" ht="15" customHeight="1" x14ac:dyDescent="0.3">
      <c r="C21" s="76"/>
      <c r="D21" s="12"/>
      <c r="E21" s="5"/>
      <c r="F21" s="5"/>
      <c r="G21" s="88" t="s">
        <v>39</v>
      </c>
      <c r="H21" s="88"/>
      <c r="I21" s="79"/>
    </row>
    <row r="22" spans="3:9" ht="8.25" customHeight="1" thickBot="1" x14ac:dyDescent="0.35">
      <c r="C22" s="77"/>
      <c r="D22" s="13"/>
      <c r="E22" s="8"/>
      <c r="F22" s="8"/>
      <c r="G22" s="8"/>
      <c r="H22" s="9"/>
      <c r="I22" s="80"/>
    </row>
    <row r="23" spans="3:9" ht="18" customHeight="1" thickBot="1" x14ac:dyDescent="0.35"/>
    <row r="24" spans="3:9" ht="6.75" customHeight="1" x14ac:dyDescent="0.3">
      <c r="C24" s="75"/>
      <c r="D24" s="11"/>
      <c r="E24" s="4"/>
      <c r="F24" s="4"/>
      <c r="G24" s="4"/>
      <c r="H24" s="10"/>
      <c r="I24" s="78" t="s">
        <v>17</v>
      </c>
    </row>
    <row r="25" spans="3:9" ht="15" customHeight="1" x14ac:dyDescent="0.3">
      <c r="C25" s="76"/>
      <c r="D25" s="12"/>
      <c r="E25" s="5"/>
      <c r="F25" s="5"/>
      <c r="G25" s="87" t="s">
        <v>19</v>
      </c>
      <c r="H25" s="87"/>
      <c r="I25" s="79"/>
    </row>
    <row r="26" spans="3:9" ht="15" customHeight="1" x14ac:dyDescent="0.3">
      <c r="C26" s="76"/>
      <c r="D26" s="12"/>
      <c r="E26" s="5"/>
      <c r="F26" s="5"/>
      <c r="G26" s="88" t="s">
        <v>20</v>
      </c>
      <c r="H26" s="88"/>
      <c r="I26" s="79"/>
    </row>
    <row r="27" spans="3:9" ht="15" customHeight="1" x14ac:dyDescent="0.3">
      <c r="C27" s="76"/>
      <c r="D27" s="12"/>
      <c r="E27" s="5"/>
      <c r="F27" s="5"/>
      <c r="G27" s="88" t="s">
        <v>21</v>
      </c>
      <c r="H27" s="88"/>
      <c r="I27" s="79"/>
    </row>
    <row r="28" spans="3:9" ht="28.2" customHeight="1" x14ac:dyDescent="0.3">
      <c r="C28" s="76"/>
      <c r="D28" s="12"/>
      <c r="E28" s="5"/>
      <c r="F28" s="5"/>
      <c r="G28" s="89" t="s">
        <v>38</v>
      </c>
      <c r="H28" s="89"/>
      <c r="I28" s="79"/>
    </row>
    <row r="29" spans="3:9" ht="8.25" customHeight="1" thickBot="1" x14ac:dyDescent="0.35">
      <c r="C29" s="77"/>
      <c r="D29" s="13"/>
      <c r="E29" s="8"/>
      <c r="F29" s="8"/>
      <c r="G29" s="66"/>
      <c r="H29" s="9"/>
      <c r="I29" s="80"/>
    </row>
  </sheetData>
  <mergeCells count="23">
    <mergeCell ref="C13:I13"/>
    <mergeCell ref="C14:I14"/>
    <mergeCell ref="G4:H4"/>
    <mergeCell ref="G5:H5"/>
    <mergeCell ref="G6:H6"/>
    <mergeCell ref="G7:H7"/>
    <mergeCell ref="G8:H8"/>
    <mergeCell ref="C3:C9"/>
    <mergeCell ref="I3:I9"/>
    <mergeCell ref="C15:I15"/>
    <mergeCell ref="C24:C29"/>
    <mergeCell ref="I24:I29"/>
    <mergeCell ref="C11:I11"/>
    <mergeCell ref="C17:C22"/>
    <mergeCell ref="I17:I22"/>
    <mergeCell ref="G18:H18"/>
    <mergeCell ref="G19:H19"/>
    <mergeCell ref="G20:H20"/>
    <mergeCell ref="G21:H21"/>
    <mergeCell ref="G25:H25"/>
    <mergeCell ref="G26:H26"/>
    <mergeCell ref="G27:H27"/>
    <mergeCell ref="G28:H28"/>
  </mergeCells>
  <hyperlinks>
    <hyperlink ref="G28" r:id="rId1"/>
  </hyperlinks>
  <printOptions horizontalCentered="1" verticalCentered="1"/>
  <pageMargins left="0.25" right="0.25" top="0.75" bottom="0.75" header="0.3" footer="0.3"/>
  <pageSetup paperSize="9" scale="99" fitToHeight="0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  <pageSetUpPr fitToPage="1"/>
  </sheetPr>
  <dimension ref="A1:AH18"/>
  <sheetViews>
    <sheetView showGridLines="0" view="pageBreakPreview" topLeftCell="C1" zoomScale="55" zoomScaleNormal="85" zoomScaleSheetLayoutView="55" workbookViewId="0">
      <pane ySplit="4" topLeftCell="A5" activePane="bottomLeft" state="frozen"/>
      <selection activeCell="Q40" sqref="Q40"/>
      <selection pane="bottomLeft" activeCell="C7" sqref="C7"/>
    </sheetView>
  </sheetViews>
  <sheetFormatPr baseColWidth="10" defaultColWidth="11.44140625" defaultRowHeight="14.4" x14ac:dyDescent="0.3"/>
  <cols>
    <col min="1" max="1" width="3.33203125" style="2" customWidth="1"/>
    <col min="2" max="2" width="2.6640625" style="3" bestFit="1" customWidth="1"/>
    <col min="3" max="3" width="55.6640625" style="23" customWidth="1"/>
    <col min="4" max="4" width="4.5546875" style="1" bestFit="1" customWidth="1"/>
    <col min="5" max="5" width="7.88671875" style="1" customWidth="1"/>
    <col min="6" max="6" width="8.21875" style="1" bestFit="1" customWidth="1"/>
    <col min="7" max="7" width="12" style="1" bestFit="1" customWidth="1"/>
    <col min="8" max="8" width="14.5546875" style="1" bestFit="1" customWidth="1"/>
    <col min="9" max="9" width="2.6640625" style="1" customWidth="1"/>
    <col min="10" max="10" width="8" style="1" bestFit="1" customWidth="1"/>
    <col min="11" max="11" width="8.21875" style="1" bestFit="1" customWidth="1"/>
    <col min="12" max="12" width="12" style="1" bestFit="1" customWidth="1"/>
    <col min="13" max="13" width="14.5546875" style="1" customWidth="1"/>
    <col min="14" max="14" width="2.6640625" style="1" customWidth="1"/>
    <col min="15" max="15" width="8" style="1" bestFit="1" customWidth="1"/>
    <col min="16" max="16" width="8.21875" style="1" customWidth="1"/>
    <col min="17" max="17" width="12" style="1" bestFit="1" customWidth="1"/>
    <col min="18" max="18" width="14.44140625" style="1" bestFit="1" customWidth="1"/>
    <col min="19" max="19" width="2.6640625" style="1" customWidth="1"/>
    <col min="20" max="20" width="8" style="1" bestFit="1" customWidth="1"/>
    <col min="21" max="21" width="8.21875" style="1" bestFit="1" customWidth="1"/>
    <col min="22" max="22" width="12" style="1" bestFit="1" customWidth="1"/>
    <col min="23" max="23" width="14.44140625" style="1" bestFit="1" customWidth="1"/>
    <col min="24" max="24" width="2.6640625" style="1" customWidth="1"/>
    <col min="25" max="25" width="8" style="1" bestFit="1" customWidth="1"/>
    <col min="26" max="26" width="8.21875" style="1" bestFit="1" customWidth="1"/>
    <col min="27" max="27" width="12" style="1" bestFit="1" customWidth="1"/>
    <col min="28" max="28" width="14.44140625" style="1" bestFit="1" customWidth="1"/>
    <col min="29" max="29" width="2.6640625" style="1" customWidth="1"/>
    <col min="30" max="30" width="8" style="1" bestFit="1" customWidth="1"/>
    <col min="31" max="31" width="8.21875" style="1" bestFit="1" customWidth="1"/>
    <col min="32" max="32" width="12" style="1" bestFit="1" customWidth="1"/>
    <col min="33" max="33" width="14.44140625" style="1" bestFit="1" customWidth="1"/>
    <col min="34" max="34" width="4.109375" style="1" customWidth="1"/>
    <col min="35" max="35" width="12.109375" style="1" bestFit="1" customWidth="1"/>
    <col min="36" max="36" width="11.44140625" style="1"/>
    <col min="37" max="37" width="15" style="1" customWidth="1"/>
    <col min="38" max="16384" width="11.44140625" style="1"/>
  </cols>
  <sheetData>
    <row r="1" spans="1:34" ht="23.25" customHeight="1" x14ac:dyDescent="0.45">
      <c r="A1" s="100" t="s">
        <v>31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/>
      <c r="X1" s="101"/>
      <c r="Y1" s="101"/>
      <c r="Z1" s="101"/>
      <c r="AA1" s="101"/>
      <c r="AB1" s="101"/>
      <c r="AC1" s="101"/>
      <c r="AD1" s="101"/>
      <c r="AE1" s="101"/>
      <c r="AF1" s="101"/>
      <c r="AG1" s="102"/>
    </row>
    <row r="2" spans="1:34" ht="8.4" customHeight="1" x14ac:dyDescent="0.3">
      <c r="A2" s="15"/>
      <c r="C2" s="3"/>
      <c r="D2" s="3"/>
      <c r="E2" s="3"/>
      <c r="F2" s="3"/>
      <c r="G2" s="3"/>
      <c r="H2" s="22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22"/>
    </row>
    <row r="3" spans="1:34" ht="21.6" customHeight="1" x14ac:dyDescent="0.3">
      <c r="A3" s="16"/>
      <c r="C3" s="74" t="str">
        <f>'Page de garde'!C15</f>
        <v>IND 00 du 28/02/2025</v>
      </c>
      <c r="E3" s="103" t="s">
        <v>11</v>
      </c>
      <c r="F3" s="104"/>
      <c r="G3" s="104"/>
      <c r="H3" s="105"/>
      <c r="J3" s="106" t="s">
        <v>26</v>
      </c>
      <c r="K3" s="107"/>
      <c r="L3" s="107"/>
      <c r="M3" s="108"/>
      <c r="O3" s="106" t="s">
        <v>27</v>
      </c>
      <c r="P3" s="107"/>
      <c r="Q3" s="107"/>
      <c r="R3" s="108"/>
      <c r="T3" s="106" t="s">
        <v>28</v>
      </c>
      <c r="U3" s="107"/>
      <c r="V3" s="107"/>
      <c r="W3" s="108"/>
      <c r="Y3" s="106" t="s">
        <v>29</v>
      </c>
      <c r="Z3" s="107"/>
      <c r="AA3" s="107"/>
      <c r="AB3" s="108"/>
      <c r="AD3" s="106" t="s">
        <v>30</v>
      </c>
      <c r="AE3" s="107"/>
      <c r="AF3" s="107"/>
      <c r="AG3" s="108"/>
    </row>
    <row r="4" spans="1:34" s="17" customFormat="1" ht="24" x14ac:dyDescent="0.25">
      <c r="A4" s="99" t="s">
        <v>1</v>
      </c>
      <c r="B4" s="99"/>
      <c r="C4" s="24" t="s">
        <v>2</v>
      </c>
      <c r="D4" s="18" t="s">
        <v>0</v>
      </c>
      <c r="E4" s="73" t="s">
        <v>43</v>
      </c>
      <c r="F4" s="67" t="s">
        <v>44</v>
      </c>
      <c r="G4" s="67" t="s">
        <v>3</v>
      </c>
      <c r="H4" s="67" t="s">
        <v>4</v>
      </c>
      <c r="I4" s="18"/>
      <c r="J4" s="73" t="s">
        <v>43</v>
      </c>
      <c r="K4" s="19" t="s">
        <v>44</v>
      </c>
      <c r="L4" s="19" t="s">
        <v>3</v>
      </c>
      <c r="M4" s="19" t="s">
        <v>4</v>
      </c>
      <c r="N4" s="20"/>
      <c r="O4" s="73" t="s">
        <v>43</v>
      </c>
      <c r="P4" s="19" t="s">
        <v>44</v>
      </c>
      <c r="Q4" s="19" t="s">
        <v>3</v>
      </c>
      <c r="R4" s="19" t="s">
        <v>4</v>
      </c>
      <c r="S4" s="20"/>
      <c r="T4" s="73" t="s">
        <v>43</v>
      </c>
      <c r="U4" s="19" t="s">
        <v>44</v>
      </c>
      <c r="V4" s="19" t="s">
        <v>3</v>
      </c>
      <c r="W4" s="19" t="s">
        <v>4</v>
      </c>
      <c r="X4" s="20"/>
      <c r="Y4" s="73" t="s">
        <v>43</v>
      </c>
      <c r="Z4" s="19" t="s">
        <v>44</v>
      </c>
      <c r="AA4" s="19" t="s">
        <v>3</v>
      </c>
      <c r="AB4" s="19" t="s">
        <v>4</v>
      </c>
      <c r="AC4" s="20"/>
      <c r="AD4" s="73" t="s">
        <v>43</v>
      </c>
      <c r="AE4" s="19" t="s">
        <v>44</v>
      </c>
      <c r="AF4" s="19" t="s">
        <v>3</v>
      </c>
      <c r="AG4" s="19" t="s">
        <v>4</v>
      </c>
    </row>
    <row r="5" spans="1:34" x14ac:dyDescent="0.3">
      <c r="A5" s="52"/>
      <c r="B5" s="53" t="s">
        <v>18</v>
      </c>
      <c r="C5" s="54" t="s">
        <v>33</v>
      </c>
      <c r="D5" s="55"/>
      <c r="E5" s="56"/>
      <c r="F5" s="68"/>
      <c r="G5" s="57"/>
      <c r="H5" s="57"/>
      <c r="I5" s="55"/>
      <c r="J5" s="56"/>
      <c r="K5" s="68"/>
      <c r="L5" s="57"/>
      <c r="M5" s="57"/>
      <c r="N5" s="25"/>
      <c r="O5" s="56"/>
      <c r="P5" s="68"/>
      <c r="Q5" s="57"/>
      <c r="R5" s="57"/>
      <c r="S5" s="25"/>
      <c r="T5" s="56"/>
      <c r="U5" s="68"/>
      <c r="V5" s="57"/>
      <c r="W5" s="57"/>
      <c r="X5" s="25"/>
      <c r="Y5" s="56"/>
      <c r="Z5" s="68"/>
      <c r="AA5" s="57"/>
      <c r="AB5" s="57"/>
      <c r="AC5" s="25"/>
      <c r="AD5" s="56"/>
      <c r="AE5" s="68"/>
      <c r="AF5" s="57"/>
      <c r="AG5" s="57"/>
    </row>
    <row r="6" spans="1:34" x14ac:dyDescent="0.3">
      <c r="A6" s="14"/>
      <c r="B6" s="30"/>
      <c r="C6" s="27" t="s">
        <v>34</v>
      </c>
      <c r="D6" s="58" t="s">
        <v>5</v>
      </c>
      <c r="E6" s="71">
        <f>J6+O6+T6+Y6+AD6</f>
        <v>1</v>
      </c>
      <c r="F6" s="28">
        <f>K6+P6+U6+Z6+AE6</f>
        <v>0</v>
      </c>
      <c r="G6" s="31"/>
      <c r="H6" s="31">
        <f>M6+R6+W6+AB6+AG6</f>
        <v>0</v>
      </c>
      <c r="I6" s="58"/>
      <c r="J6" s="71">
        <v>0</v>
      </c>
      <c r="K6" s="58"/>
      <c r="L6" s="31">
        <f>$G6</f>
        <v>0</v>
      </c>
      <c r="M6" s="31">
        <f>K6*L6</f>
        <v>0</v>
      </c>
      <c r="O6" s="71">
        <v>0</v>
      </c>
      <c r="P6" s="58"/>
      <c r="Q6" s="31">
        <f t="shared" ref="Q6:Q8" si="0">$G6</f>
        <v>0</v>
      </c>
      <c r="R6" s="31">
        <f t="shared" ref="R6:R8" si="1">P6*Q6</f>
        <v>0</v>
      </c>
      <c r="T6" s="71">
        <v>0</v>
      </c>
      <c r="U6" s="58"/>
      <c r="V6" s="31">
        <f t="shared" ref="V6:V8" si="2">$G6</f>
        <v>0</v>
      </c>
      <c r="W6" s="31">
        <f t="shared" ref="W6:W8" si="3">U6*V6</f>
        <v>0</v>
      </c>
      <c r="Y6" s="71">
        <v>1</v>
      </c>
      <c r="Z6" s="58"/>
      <c r="AA6" s="31">
        <f t="shared" ref="AA6:AA8" si="4">$G6</f>
        <v>0</v>
      </c>
      <c r="AB6" s="31">
        <f t="shared" ref="AB6:AB8" si="5">Z6*AA6</f>
        <v>0</v>
      </c>
      <c r="AD6" s="71">
        <v>0</v>
      </c>
      <c r="AE6" s="58"/>
      <c r="AF6" s="31">
        <f t="shared" ref="AF6:AF8" si="6">$G6</f>
        <v>0</v>
      </c>
      <c r="AG6" s="31">
        <f t="shared" ref="AG6:AG8" si="7">AE6*AF6</f>
        <v>0</v>
      </c>
    </row>
    <row r="7" spans="1:34" x14ac:dyDescent="0.3">
      <c r="A7" s="14"/>
      <c r="B7" s="30"/>
      <c r="C7" s="27" t="s">
        <v>35</v>
      </c>
      <c r="D7" s="58" t="s">
        <v>5</v>
      </c>
      <c r="E7" s="71">
        <f>J7+O7+T7+Y7+AD7</f>
        <v>1</v>
      </c>
      <c r="F7" s="28">
        <f t="shared" ref="F7:F8" si="8">K7+P7+U7+Z7+AE7</f>
        <v>0</v>
      </c>
      <c r="G7" s="31"/>
      <c r="H7" s="31">
        <f>M7+R7+W7+AB7+AG7</f>
        <v>0</v>
      </c>
      <c r="I7" s="58"/>
      <c r="J7" s="71">
        <v>0</v>
      </c>
      <c r="K7" s="58"/>
      <c r="L7" s="31">
        <f>$G7</f>
        <v>0</v>
      </c>
      <c r="M7" s="31">
        <f>K7*L7</f>
        <v>0</v>
      </c>
      <c r="O7" s="71">
        <v>1</v>
      </c>
      <c r="P7" s="58"/>
      <c r="Q7" s="31">
        <f t="shared" si="0"/>
        <v>0</v>
      </c>
      <c r="R7" s="31">
        <f t="shared" si="1"/>
        <v>0</v>
      </c>
      <c r="T7" s="71">
        <v>0</v>
      </c>
      <c r="U7" s="58"/>
      <c r="V7" s="31">
        <f t="shared" si="2"/>
        <v>0</v>
      </c>
      <c r="W7" s="31">
        <f t="shared" si="3"/>
        <v>0</v>
      </c>
      <c r="Y7" s="71">
        <v>0</v>
      </c>
      <c r="Z7" s="58"/>
      <c r="AA7" s="31">
        <f t="shared" si="4"/>
        <v>0</v>
      </c>
      <c r="AB7" s="31">
        <f t="shared" si="5"/>
        <v>0</v>
      </c>
      <c r="AD7" s="71">
        <v>0</v>
      </c>
      <c r="AE7" s="58"/>
      <c r="AF7" s="31">
        <f t="shared" si="6"/>
        <v>0</v>
      </c>
      <c r="AG7" s="31">
        <f t="shared" si="7"/>
        <v>0</v>
      </c>
    </row>
    <row r="8" spans="1:34" x14ac:dyDescent="0.3">
      <c r="A8" s="14"/>
      <c r="B8" s="30"/>
      <c r="C8" s="27" t="s">
        <v>36</v>
      </c>
      <c r="D8" s="58" t="s">
        <v>10</v>
      </c>
      <c r="E8" s="71">
        <f t="shared" ref="E8" si="9">J8+O8+T8+Y8+AD8</f>
        <v>1125</v>
      </c>
      <c r="F8" s="28">
        <f t="shared" si="8"/>
        <v>0</v>
      </c>
      <c r="G8" s="31"/>
      <c r="H8" s="31">
        <f t="shared" ref="H8" si="10">M8+R8+W8+AB8+AG8</f>
        <v>0</v>
      </c>
      <c r="I8" s="58"/>
      <c r="J8" s="71">
        <v>50</v>
      </c>
      <c r="K8" s="58"/>
      <c r="L8" s="31">
        <f>$G8</f>
        <v>0</v>
      </c>
      <c r="M8" s="31">
        <f>K8*L8</f>
        <v>0</v>
      </c>
      <c r="O8" s="71">
        <v>240</v>
      </c>
      <c r="P8" s="58"/>
      <c r="Q8" s="31">
        <f t="shared" si="0"/>
        <v>0</v>
      </c>
      <c r="R8" s="31">
        <f t="shared" si="1"/>
        <v>0</v>
      </c>
      <c r="T8" s="71">
        <v>305</v>
      </c>
      <c r="U8" s="58"/>
      <c r="V8" s="31">
        <f t="shared" si="2"/>
        <v>0</v>
      </c>
      <c r="W8" s="31">
        <f t="shared" si="3"/>
        <v>0</v>
      </c>
      <c r="Y8" s="71">
        <v>400</v>
      </c>
      <c r="Z8" s="58"/>
      <c r="AA8" s="31">
        <f t="shared" si="4"/>
        <v>0</v>
      </c>
      <c r="AB8" s="31">
        <f t="shared" si="5"/>
        <v>0</v>
      </c>
      <c r="AD8" s="71">
        <v>130</v>
      </c>
      <c r="AE8" s="58"/>
      <c r="AF8" s="31">
        <f t="shared" si="6"/>
        <v>0</v>
      </c>
      <c r="AG8" s="31">
        <f t="shared" si="7"/>
        <v>0</v>
      </c>
      <c r="AH8" s="21"/>
    </row>
    <row r="9" spans="1:34" x14ac:dyDescent="0.3">
      <c r="A9" s="14"/>
      <c r="B9" s="30"/>
      <c r="C9" s="27"/>
      <c r="D9" s="58"/>
      <c r="E9" s="71"/>
      <c r="F9" s="58"/>
      <c r="G9" s="31"/>
      <c r="H9" s="31"/>
      <c r="I9" s="58"/>
      <c r="J9" s="71"/>
      <c r="K9" s="58"/>
      <c r="L9" s="31"/>
      <c r="M9" s="31"/>
      <c r="O9" s="71"/>
      <c r="P9" s="58"/>
      <c r="Q9" s="31"/>
      <c r="R9" s="31"/>
      <c r="T9" s="71"/>
      <c r="U9" s="58"/>
      <c r="V9" s="31"/>
      <c r="W9" s="31"/>
      <c r="Y9" s="71"/>
      <c r="Z9" s="58"/>
      <c r="AA9" s="31"/>
      <c r="AB9" s="31"/>
      <c r="AD9" s="71"/>
      <c r="AE9" s="58"/>
      <c r="AF9" s="31"/>
      <c r="AG9" s="31"/>
    </row>
    <row r="10" spans="1:34" x14ac:dyDescent="0.3">
      <c r="A10" s="34"/>
      <c r="B10" s="26"/>
      <c r="C10" s="36" t="s">
        <v>37</v>
      </c>
      <c r="D10" s="59"/>
      <c r="E10" s="72"/>
      <c r="F10" s="69"/>
      <c r="G10" s="32" t="s">
        <v>9</v>
      </c>
      <c r="H10" s="33">
        <f>M10+R10+W10+AB10+AG10</f>
        <v>0</v>
      </c>
      <c r="I10" s="59"/>
      <c r="J10" s="72"/>
      <c r="K10" s="69"/>
      <c r="L10" s="32" t="s">
        <v>9</v>
      </c>
      <c r="M10" s="33">
        <f>SUM(M5:M9)</f>
        <v>0</v>
      </c>
      <c r="O10" s="72"/>
      <c r="P10" s="69"/>
      <c r="Q10" s="32" t="s">
        <v>9</v>
      </c>
      <c r="R10" s="33">
        <f>SUM(R5:R9)</f>
        <v>0</v>
      </c>
      <c r="T10" s="72"/>
      <c r="U10" s="69"/>
      <c r="V10" s="32" t="s">
        <v>9</v>
      </c>
      <c r="W10" s="33">
        <f>SUM(W5:W9)</f>
        <v>0</v>
      </c>
      <c r="Y10" s="72"/>
      <c r="Z10" s="69"/>
      <c r="AA10" s="32" t="s">
        <v>9</v>
      </c>
      <c r="AB10" s="33">
        <f>SUM(AB5:AB9)</f>
        <v>0</v>
      </c>
      <c r="AD10" s="72"/>
      <c r="AE10" s="69"/>
      <c r="AF10" s="32" t="s">
        <v>9</v>
      </c>
      <c r="AG10" s="33">
        <f>SUM(AG5:AG9)</f>
        <v>0</v>
      </c>
    </row>
    <row r="11" spans="1:34" x14ac:dyDescent="0.3">
      <c r="A11" s="34"/>
      <c r="B11" s="26"/>
      <c r="C11" s="35"/>
      <c r="D11" s="59"/>
      <c r="E11" s="72"/>
      <c r="F11" s="69"/>
      <c r="G11" s="32"/>
      <c r="H11" s="33"/>
      <c r="I11" s="59"/>
      <c r="J11" s="72"/>
      <c r="K11" s="69"/>
      <c r="L11" s="32"/>
      <c r="M11" s="33"/>
      <c r="O11" s="72"/>
      <c r="P11" s="69"/>
      <c r="Q11" s="32"/>
      <c r="R11" s="33"/>
      <c r="T11" s="72"/>
      <c r="U11" s="69"/>
      <c r="V11" s="32"/>
      <c r="W11" s="33"/>
      <c r="Y11" s="72"/>
      <c r="Z11" s="69"/>
      <c r="AA11" s="32"/>
      <c r="AB11" s="33"/>
      <c r="AD11" s="72"/>
      <c r="AE11" s="69"/>
      <c r="AF11" s="32"/>
      <c r="AG11" s="33"/>
    </row>
    <row r="12" spans="1:34" x14ac:dyDescent="0.3">
      <c r="A12" s="14"/>
      <c r="B12" s="30"/>
      <c r="C12" s="36"/>
      <c r="D12" s="60"/>
      <c r="E12" s="72"/>
      <c r="F12" s="69"/>
      <c r="G12" s="29"/>
      <c r="H12" s="33"/>
      <c r="I12" s="60"/>
      <c r="J12" s="72"/>
      <c r="K12" s="69"/>
      <c r="L12" s="29"/>
      <c r="M12" s="33"/>
      <c r="O12" s="72"/>
      <c r="P12" s="69"/>
      <c r="Q12" s="29"/>
      <c r="R12" s="33"/>
      <c r="T12" s="72"/>
      <c r="U12" s="69"/>
      <c r="V12" s="29"/>
      <c r="W12" s="33"/>
      <c r="Y12" s="72"/>
      <c r="Z12" s="69"/>
      <c r="AA12" s="29"/>
      <c r="AB12" s="33"/>
      <c r="AD12" s="72"/>
      <c r="AE12" s="69"/>
      <c r="AF12" s="29"/>
      <c r="AG12" s="33"/>
    </row>
    <row r="13" spans="1:34" x14ac:dyDescent="0.3">
      <c r="A13" s="14"/>
      <c r="B13" s="30"/>
      <c r="C13" s="36"/>
      <c r="D13" s="60"/>
      <c r="E13" s="72"/>
      <c r="F13" s="69"/>
      <c r="G13" s="29"/>
      <c r="H13" s="33"/>
      <c r="I13" s="60"/>
      <c r="J13" s="72"/>
      <c r="K13" s="69"/>
      <c r="L13" s="29"/>
      <c r="M13" s="33"/>
      <c r="O13" s="72"/>
      <c r="P13" s="69"/>
      <c r="Q13" s="29"/>
      <c r="R13" s="33"/>
      <c r="T13" s="72"/>
      <c r="U13" s="69"/>
      <c r="V13" s="29"/>
      <c r="W13" s="33"/>
      <c r="Y13" s="72"/>
      <c r="Z13" s="69"/>
      <c r="AA13" s="29"/>
      <c r="AB13" s="33"/>
      <c r="AD13" s="72"/>
      <c r="AE13" s="69"/>
      <c r="AF13" s="29"/>
      <c r="AG13" s="33"/>
    </row>
    <row r="14" spans="1:34" ht="6" customHeight="1" x14ac:dyDescent="0.3">
      <c r="A14" s="61"/>
      <c r="B14" s="37"/>
      <c r="C14" s="38"/>
      <c r="D14" s="37"/>
      <c r="E14" s="37"/>
      <c r="F14" s="37"/>
      <c r="G14" s="40"/>
      <c r="H14" s="40"/>
      <c r="I14" s="37"/>
      <c r="J14" s="39"/>
      <c r="K14" s="39"/>
      <c r="L14" s="40"/>
      <c r="M14" s="40"/>
      <c r="N14" s="37"/>
      <c r="O14" s="39"/>
      <c r="P14" s="39"/>
      <c r="Q14" s="40"/>
      <c r="R14" s="40"/>
      <c r="S14" s="37"/>
      <c r="T14" s="39"/>
      <c r="U14" s="39"/>
      <c r="V14" s="40"/>
      <c r="W14" s="40"/>
      <c r="X14" s="37"/>
      <c r="Y14" s="39"/>
      <c r="Z14" s="39"/>
      <c r="AA14" s="40"/>
      <c r="AB14" s="40"/>
      <c r="AC14" s="37"/>
      <c r="AD14" s="39"/>
      <c r="AE14" s="39"/>
      <c r="AF14" s="40"/>
      <c r="AG14" s="40"/>
    </row>
    <row r="15" spans="1:34" s="51" customFormat="1" x14ac:dyDescent="0.3">
      <c r="A15" s="62"/>
      <c r="B15" s="63"/>
      <c r="C15" s="48" t="s">
        <v>6</v>
      </c>
      <c r="D15" s="47"/>
      <c r="E15" s="47"/>
      <c r="F15" s="47"/>
      <c r="G15" s="50"/>
      <c r="H15" s="50">
        <f>H10</f>
        <v>0</v>
      </c>
      <c r="I15" s="47"/>
      <c r="J15" s="49"/>
      <c r="K15" s="49"/>
      <c r="L15" s="50"/>
      <c r="M15" s="50">
        <f>M10</f>
        <v>0</v>
      </c>
      <c r="N15" s="47"/>
      <c r="O15" s="49"/>
      <c r="P15" s="49"/>
      <c r="Q15" s="50"/>
      <c r="R15" s="50">
        <f>R10</f>
        <v>0</v>
      </c>
      <c r="S15" s="47"/>
      <c r="T15" s="49"/>
      <c r="U15" s="49"/>
      <c r="V15" s="50"/>
      <c r="W15" s="50">
        <f>W10</f>
        <v>0</v>
      </c>
      <c r="X15" s="47"/>
      <c r="Y15" s="49"/>
      <c r="Z15" s="49"/>
      <c r="AA15" s="50"/>
      <c r="AB15" s="50">
        <f>AB10</f>
        <v>0</v>
      </c>
      <c r="AC15" s="47"/>
      <c r="AD15" s="49"/>
      <c r="AE15" s="49"/>
      <c r="AF15" s="50"/>
      <c r="AG15" s="50">
        <f>AG10</f>
        <v>0</v>
      </c>
    </row>
    <row r="16" spans="1:34" s="51" customFormat="1" x14ac:dyDescent="0.3">
      <c r="A16" s="62"/>
      <c r="B16" s="63"/>
      <c r="C16" s="48" t="s">
        <v>7</v>
      </c>
      <c r="D16" s="47"/>
      <c r="E16" s="47"/>
      <c r="F16" s="47"/>
      <c r="G16" s="50"/>
      <c r="H16" s="50">
        <f>H15*0.2</f>
        <v>0</v>
      </c>
      <c r="I16" s="47"/>
      <c r="J16" s="49"/>
      <c r="K16" s="49"/>
      <c r="L16" s="50"/>
      <c r="M16" s="50">
        <f>M15*0.2</f>
        <v>0</v>
      </c>
      <c r="N16" s="47"/>
      <c r="O16" s="49"/>
      <c r="P16" s="49"/>
      <c r="Q16" s="50"/>
      <c r="R16" s="50">
        <f>R15*0.2</f>
        <v>0</v>
      </c>
      <c r="S16" s="47"/>
      <c r="T16" s="49"/>
      <c r="U16" s="49"/>
      <c r="V16" s="50"/>
      <c r="W16" s="50">
        <f>W15*0.2</f>
        <v>0</v>
      </c>
      <c r="X16" s="47"/>
      <c r="Y16" s="49"/>
      <c r="Z16" s="49"/>
      <c r="AA16" s="50"/>
      <c r="AB16" s="50">
        <f>AB15*0.2</f>
        <v>0</v>
      </c>
      <c r="AC16" s="47"/>
      <c r="AD16" s="49"/>
      <c r="AE16" s="49"/>
      <c r="AF16" s="50"/>
      <c r="AG16" s="50">
        <f>AG15*0.2</f>
        <v>0</v>
      </c>
    </row>
    <row r="17" spans="1:33" s="51" customFormat="1" x14ac:dyDescent="0.3">
      <c r="A17" s="62"/>
      <c r="B17" s="63"/>
      <c r="C17" s="48" t="s">
        <v>8</v>
      </c>
      <c r="D17" s="47"/>
      <c r="E17" s="47"/>
      <c r="F17" s="47"/>
      <c r="G17" s="50"/>
      <c r="H17" s="50">
        <f>H16+H15</f>
        <v>0</v>
      </c>
      <c r="I17" s="47"/>
      <c r="J17" s="49"/>
      <c r="K17" s="49"/>
      <c r="L17" s="50"/>
      <c r="M17" s="50">
        <f>M16+M15</f>
        <v>0</v>
      </c>
      <c r="N17" s="47"/>
      <c r="O17" s="49"/>
      <c r="P17" s="49"/>
      <c r="Q17" s="50"/>
      <c r="R17" s="50">
        <f>R16+R15</f>
        <v>0</v>
      </c>
      <c r="S17" s="47"/>
      <c r="T17" s="49"/>
      <c r="U17" s="49"/>
      <c r="V17" s="50"/>
      <c r="W17" s="50">
        <f>W16+W15</f>
        <v>0</v>
      </c>
      <c r="X17" s="47"/>
      <c r="Y17" s="49"/>
      <c r="Z17" s="49"/>
      <c r="AA17" s="50"/>
      <c r="AB17" s="50">
        <f>AB16+AB15</f>
        <v>0</v>
      </c>
      <c r="AC17" s="47"/>
      <c r="AD17" s="49"/>
      <c r="AE17" s="49"/>
      <c r="AF17" s="50"/>
      <c r="AG17" s="50">
        <f>AG16+AG15</f>
        <v>0</v>
      </c>
    </row>
    <row r="18" spans="1:33" ht="6.6" customHeight="1" x14ac:dyDescent="0.3">
      <c r="A18" s="64"/>
      <c r="B18" s="65"/>
      <c r="C18" s="41"/>
      <c r="D18" s="42"/>
      <c r="E18" s="46"/>
      <c r="F18" s="42"/>
      <c r="G18" s="44"/>
      <c r="H18" s="44"/>
      <c r="I18" s="42"/>
      <c r="J18" s="43"/>
      <c r="K18" s="43"/>
      <c r="L18" s="44"/>
      <c r="M18" s="44"/>
      <c r="N18" s="45"/>
      <c r="O18" s="43"/>
      <c r="P18" s="70"/>
      <c r="Q18" s="44"/>
      <c r="R18" s="44"/>
      <c r="S18" s="45"/>
      <c r="T18" s="43"/>
      <c r="U18" s="70"/>
      <c r="V18" s="44"/>
      <c r="W18" s="44"/>
      <c r="X18" s="45"/>
      <c r="Y18" s="43"/>
      <c r="Z18" s="70"/>
      <c r="AA18" s="44"/>
      <c r="AB18" s="44"/>
      <c r="AC18" s="45"/>
      <c r="AD18" s="43"/>
      <c r="AE18" s="70"/>
      <c r="AF18" s="44"/>
      <c r="AG18" s="44"/>
    </row>
  </sheetData>
  <mergeCells count="8">
    <mergeCell ref="A4:B4"/>
    <mergeCell ref="A1:AG1"/>
    <mergeCell ref="E3:H3"/>
    <mergeCell ref="J3:M3"/>
    <mergeCell ref="O3:R3"/>
    <mergeCell ref="T3:W3"/>
    <mergeCell ref="Y3:AB3"/>
    <mergeCell ref="AD3:AG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66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Page de garde</vt:lpstr>
      <vt:lpstr>LOT DEM</vt:lpstr>
      <vt:lpstr>'LOT DEM'!Impression_des_titres</vt:lpstr>
      <vt:lpstr>'LOT DEM'!Zone_d_impression</vt:lpstr>
      <vt:lpstr>'Page de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2025-02-03T13:35:58Z</dcterms:modified>
</cp:coreProperties>
</file>