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/>
  <xr:revisionPtr revIDLastSave="0" documentId="13_ncr:1_{918DA5BD-7DF5-408B-9E9E-71D4B51EEA4C}" xr6:coauthVersionLast="47" xr6:coauthVersionMax="47" xr10:uidLastSave="{00000000-0000-0000-0000-000000000000}"/>
  <bookViews>
    <workbookView xWindow="-110" yWindow="-110" windowWidth="25820" windowHeight="15500" tabRatio="718" xr2:uid="{00000000-000D-0000-FFFF-FFFF00000000}"/>
  </bookViews>
  <sheets>
    <sheet name="Page de garde" sheetId="6" r:id="rId1"/>
    <sheet name="LOT CFA" sheetId="32" r:id="rId2"/>
  </sheets>
  <definedNames>
    <definedName name="_xlnm.Print_Titles" localSheetId="1">'LOT CFA'!$1:$5</definedName>
    <definedName name="_xlnm.Print_Area" localSheetId="1">'LOT CFA'!$A$1:$AA$104</definedName>
    <definedName name="_xlnm.Print_Area" localSheetId="0">'Page de garde'!$B$2:$J$30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2" i="32" l="1"/>
  <c r="W23" i="32"/>
  <c r="W24" i="32"/>
  <c r="W25" i="32"/>
  <c r="W26" i="32"/>
  <c r="W27" i="32"/>
  <c r="W28" i="32"/>
  <c r="W29" i="32"/>
  <c r="W30" i="32"/>
  <c r="W31" i="32"/>
  <c r="W32" i="32"/>
  <c r="W33" i="32"/>
  <c r="W34" i="32"/>
  <c r="W36" i="32"/>
  <c r="W37" i="32"/>
  <c r="W38" i="32"/>
  <c r="E76" i="32"/>
  <c r="AA75" i="32"/>
  <c r="W75" i="32"/>
  <c r="S75" i="32"/>
  <c r="O75" i="32"/>
  <c r="K75" i="32"/>
  <c r="E75" i="32"/>
  <c r="AA74" i="32"/>
  <c r="W74" i="32"/>
  <c r="S74" i="32"/>
  <c r="O74" i="32"/>
  <c r="K74" i="32"/>
  <c r="E74" i="32"/>
  <c r="AA73" i="32"/>
  <c r="AA78" i="32" s="1"/>
  <c r="W73" i="32"/>
  <c r="W78" i="32" s="1"/>
  <c r="S73" i="32"/>
  <c r="O73" i="32"/>
  <c r="K73" i="32"/>
  <c r="E73" i="32"/>
  <c r="AA54" i="32"/>
  <c r="W54" i="32"/>
  <c r="S54" i="32"/>
  <c r="O54" i="32"/>
  <c r="K54" i="32"/>
  <c r="E54" i="32"/>
  <c r="AA53" i="32"/>
  <c r="W53" i="32"/>
  <c r="S53" i="32"/>
  <c r="O53" i="32"/>
  <c r="K53" i="32"/>
  <c r="E53" i="32"/>
  <c r="AA52" i="32"/>
  <c r="W52" i="32"/>
  <c r="S52" i="32"/>
  <c r="O52" i="32"/>
  <c r="K52" i="32"/>
  <c r="E52" i="32"/>
  <c r="AA50" i="32"/>
  <c r="W50" i="32"/>
  <c r="S50" i="32"/>
  <c r="O50" i="32"/>
  <c r="K50" i="32"/>
  <c r="E50" i="32"/>
  <c r="AA49" i="32"/>
  <c r="W49" i="32"/>
  <c r="S49" i="32"/>
  <c r="O49" i="32"/>
  <c r="K49" i="32"/>
  <c r="E49" i="32"/>
  <c r="AA48" i="32"/>
  <c r="W48" i="32"/>
  <c r="S48" i="32"/>
  <c r="O48" i="32"/>
  <c r="K48" i="32"/>
  <c r="G48" i="32" s="1"/>
  <c r="E48" i="32"/>
  <c r="E64" i="32"/>
  <c r="AA62" i="32"/>
  <c r="W62" i="32"/>
  <c r="S62" i="32"/>
  <c r="O62" i="32"/>
  <c r="K62" i="32"/>
  <c r="E62" i="32"/>
  <c r="AA26" i="32"/>
  <c r="S26" i="32"/>
  <c r="O26" i="32"/>
  <c r="K26" i="32"/>
  <c r="E26" i="32"/>
  <c r="AA37" i="32"/>
  <c r="S37" i="32"/>
  <c r="O37" i="32"/>
  <c r="K37" i="32"/>
  <c r="AA39" i="32"/>
  <c r="W39" i="32"/>
  <c r="S39" i="32"/>
  <c r="O39" i="32"/>
  <c r="K39" i="32"/>
  <c r="E39" i="32"/>
  <c r="G54" i="32" l="1"/>
  <c r="G75" i="32"/>
  <c r="G73" i="32"/>
  <c r="S78" i="32"/>
  <c r="G74" i="32"/>
  <c r="O78" i="32"/>
  <c r="K78" i="32"/>
  <c r="G52" i="32"/>
  <c r="G49" i="32"/>
  <c r="G53" i="32"/>
  <c r="K58" i="32"/>
  <c r="S58" i="32"/>
  <c r="O58" i="32"/>
  <c r="G50" i="32"/>
  <c r="G26" i="32"/>
  <c r="AA58" i="32"/>
  <c r="W58" i="32"/>
  <c r="G62" i="32"/>
  <c r="G39" i="32"/>
  <c r="G37" i="32"/>
  <c r="G78" i="32" l="1"/>
  <c r="G58" i="32"/>
  <c r="AA92" i="32"/>
  <c r="W92" i="32"/>
  <c r="O92" i="32"/>
  <c r="K92" i="32"/>
  <c r="AA33" i="32"/>
  <c r="AA32" i="32"/>
  <c r="O33" i="32"/>
  <c r="O32" i="32"/>
  <c r="K33" i="32"/>
  <c r="K32" i="32"/>
  <c r="AA23" i="32"/>
  <c r="AA22" i="32"/>
  <c r="S23" i="32"/>
  <c r="S22" i="32"/>
  <c r="O23" i="32"/>
  <c r="O22" i="32"/>
  <c r="S32" i="32"/>
  <c r="E32" i="32"/>
  <c r="E91" i="32"/>
  <c r="E92" i="32"/>
  <c r="AA91" i="32"/>
  <c r="W91" i="32"/>
  <c r="S91" i="32"/>
  <c r="O91" i="32"/>
  <c r="K91" i="32"/>
  <c r="AA90" i="32"/>
  <c r="W90" i="32"/>
  <c r="S90" i="32"/>
  <c r="O90" i="32"/>
  <c r="K90" i="32"/>
  <c r="E90" i="32"/>
  <c r="G32" i="32" l="1"/>
  <c r="G91" i="32"/>
  <c r="G90" i="32"/>
  <c r="S92" i="32" l="1"/>
  <c r="E84" i="32"/>
  <c r="AA83" i="32"/>
  <c r="W83" i="32"/>
  <c r="S83" i="32"/>
  <c r="O83" i="32"/>
  <c r="K83" i="32"/>
  <c r="E83" i="32"/>
  <c r="AA82" i="32"/>
  <c r="W82" i="32"/>
  <c r="S82" i="32"/>
  <c r="O82" i="32"/>
  <c r="K82" i="32"/>
  <c r="E82" i="32"/>
  <c r="AA81" i="32"/>
  <c r="W81" i="32"/>
  <c r="S81" i="32"/>
  <c r="O81" i="32"/>
  <c r="K81" i="32"/>
  <c r="E81" i="32"/>
  <c r="AA66" i="32"/>
  <c r="W66" i="32"/>
  <c r="S66" i="32"/>
  <c r="O66" i="32"/>
  <c r="K66" i="32"/>
  <c r="E66" i="32"/>
  <c r="AA65" i="32"/>
  <c r="W65" i="32"/>
  <c r="S65" i="32"/>
  <c r="O65" i="32"/>
  <c r="K65" i="32"/>
  <c r="E65" i="32"/>
  <c r="AA64" i="32"/>
  <c r="W64" i="32"/>
  <c r="S64" i="32"/>
  <c r="O64" i="32"/>
  <c r="K64" i="32"/>
  <c r="AA63" i="32"/>
  <c r="W63" i="32"/>
  <c r="S63" i="32"/>
  <c r="O63" i="32"/>
  <c r="K63" i="32"/>
  <c r="E63" i="32"/>
  <c r="AA41" i="32"/>
  <c r="W41" i="32"/>
  <c r="S41" i="32"/>
  <c r="O41" i="32"/>
  <c r="K41" i="32"/>
  <c r="AA40" i="32"/>
  <c r="W40" i="32"/>
  <c r="S40" i="32"/>
  <c r="O40" i="32"/>
  <c r="K40" i="32"/>
  <c r="AA38" i="32"/>
  <c r="S38" i="32"/>
  <c r="O38" i="32"/>
  <c r="K38" i="32"/>
  <c r="E38" i="32"/>
  <c r="AA36" i="32"/>
  <c r="S36" i="32"/>
  <c r="O36" i="32"/>
  <c r="K36" i="32"/>
  <c r="E36" i="32"/>
  <c r="E35" i="32"/>
  <c r="AA34" i="32"/>
  <c r="S34" i="32"/>
  <c r="O34" i="32"/>
  <c r="K34" i="32"/>
  <c r="E34" i="32"/>
  <c r="S33" i="32"/>
  <c r="AA31" i="32"/>
  <c r="S31" i="32"/>
  <c r="O31" i="32"/>
  <c r="K31" i="32"/>
  <c r="E31" i="32"/>
  <c r="AA30" i="32"/>
  <c r="S30" i="32"/>
  <c r="O30" i="32"/>
  <c r="K30" i="32"/>
  <c r="E30" i="32"/>
  <c r="AA29" i="32"/>
  <c r="S29" i="32"/>
  <c r="O29" i="32"/>
  <c r="E29" i="32"/>
  <c r="AA28" i="32"/>
  <c r="S28" i="32"/>
  <c r="O28" i="32"/>
  <c r="K28" i="32"/>
  <c r="E28" i="32"/>
  <c r="AA27" i="32"/>
  <c r="S27" i="32"/>
  <c r="O27" i="32"/>
  <c r="K27" i="32"/>
  <c r="E27" i="32"/>
  <c r="AA25" i="32"/>
  <c r="S25" i="32"/>
  <c r="O25" i="32"/>
  <c r="K25" i="32"/>
  <c r="E25" i="32"/>
  <c r="AA24" i="32"/>
  <c r="S24" i="32"/>
  <c r="O24" i="32"/>
  <c r="K24" i="32"/>
  <c r="E24" i="32"/>
  <c r="K23" i="32"/>
  <c r="G23" i="32" s="1"/>
  <c r="K22" i="32"/>
  <c r="G22" i="32" s="1"/>
  <c r="E22" i="32"/>
  <c r="AA12" i="32"/>
  <c r="W12" i="32"/>
  <c r="S12" i="32"/>
  <c r="O12" i="32"/>
  <c r="K12" i="32"/>
  <c r="E12" i="32"/>
  <c r="AA11" i="32"/>
  <c r="W11" i="32"/>
  <c r="S11" i="32"/>
  <c r="O11" i="32"/>
  <c r="K11" i="32"/>
  <c r="E11" i="32"/>
  <c r="AA10" i="32"/>
  <c r="W10" i="32"/>
  <c r="S10" i="32"/>
  <c r="O10" i="32"/>
  <c r="K10" i="32"/>
  <c r="E10" i="32"/>
  <c r="AA9" i="32"/>
  <c r="W9" i="32"/>
  <c r="S9" i="32"/>
  <c r="O9" i="32"/>
  <c r="K9" i="32"/>
  <c r="E9" i="32"/>
  <c r="AA8" i="32"/>
  <c r="W8" i="32"/>
  <c r="S8" i="32"/>
  <c r="O8" i="32"/>
  <c r="K8" i="32"/>
  <c r="E8" i="32"/>
  <c r="AA7" i="32"/>
  <c r="W7" i="32"/>
  <c r="S7" i="32"/>
  <c r="O7" i="32"/>
  <c r="K7" i="32"/>
  <c r="E7" i="32"/>
  <c r="G33" i="32" l="1"/>
  <c r="G35" i="32"/>
  <c r="G11" i="32"/>
  <c r="G12" i="32"/>
  <c r="S14" i="32"/>
  <c r="G7" i="32"/>
  <c r="W95" i="32"/>
  <c r="W86" i="32"/>
  <c r="AA43" i="32"/>
  <c r="G65" i="32"/>
  <c r="AA95" i="32"/>
  <c r="G29" i="32"/>
  <c r="G40" i="32"/>
  <c r="G31" i="32"/>
  <c r="G24" i="32"/>
  <c r="O14" i="32"/>
  <c r="G63" i="32"/>
  <c r="G83" i="32"/>
  <c r="G92" i="32"/>
  <c r="G34" i="32"/>
  <c r="O95" i="32"/>
  <c r="S95" i="32"/>
  <c r="K70" i="32"/>
  <c r="O70" i="32"/>
  <c r="G30" i="32"/>
  <c r="G38" i="32"/>
  <c r="G82" i="32"/>
  <c r="G28" i="32"/>
  <c r="W70" i="32"/>
  <c r="G10" i="32"/>
  <c r="AA70" i="32"/>
  <c r="G81" i="32"/>
  <c r="AA14" i="32"/>
  <c r="G25" i="32"/>
  <c r="O86" i="32"/>
  <c r="W14" i="32"/>
  <c r="G8" i="32"/>
  <c r="S86" i="32"/>
  <c r="G27" i="32"/>
  <c r="G36" i="32"/>
  <c r="G64" i="32"/>
  <c r="K43" i="32"/>
  <c r="O43" i="32"/>
  <c r="G41" i="32"/>
  <c r="AA86" i="32"/>
  <c r="G9" i="32"/>
  <c r="S43" i="32"/>
  <c r="S70" i="32"/>
  <c r="G66" i="32"/>
  <c r="K95" i="32"/>
  <c r="W43" i="32"/>
  <c r="K86" i="32"/>
  <c r="K14" i="32"/>
  <c r="AA100" i="32" l="1"/>
  <c r="W100" i="32"/>
  <c r="S100" i="32"/>
  <c r="O100" i="32"/>
  <c r="G43" i="32"/>
  <c r="G95" i="32"/>
  <c r="K100" i="32"/>
  <c r="G14" i="32"/>
  <c r="G86" i="32"/>
  <c r="G70" i="32"/>
  <c r="G100" i="32" l="1"/>
  <c r="W101" i="32" l="1"/>
  <c r="W102" i="32" s="1"/>
  <c r="S101" i="32"/>
  <c r="S102" i="32" s="1"/>
  <c r="AA101" i="32"/>
  <c r="AA102" i="32" s="1"/>
  <c r="O101" i="32"/>
  <c r="O102" i="32" s="1"/>
  <c r="C3" i="32" l="1"/>
  <c r="K101" i="32" l="1"/>
  <c r="K102" i="32" s="1"/>
  <c r="G101" i="32"/>
  <c r="G102" i="32" s="1"/>
</calcChain>
</file>

<file path=xl/sharedStrings.xml><?xml version="1.0" encoding="utf-8"?>
<sst xmlns="http://schemas.openxmlformats.org/spreadsheetml/2006/main" count="231" uniqueCount="110">
  <si>
    <t>Unité</t>
  </si>
  <si>
    <t>Article</t>
  </si>
  <si>
    <t>Désignation des travaux</t>
  </si>
  <si>
    <t>Quantités</t>
  </si>
  <si>
    <t>Prix unitaires
€ H.T.</t>
  </si>
  <si>
    <t xml:space="preserve">Total
€ H.T. </t>
  </si>
  <si>
    <t>ens</t>
  </si>
  <si>
    <t xml:space="preserve">MONTANT TOTAL HT € </t>
  </si>
  <si>
    <t>TVA 20 %</t>
  </si>
  <si>
    <t>MONTANT TOTAL TTC €</t>
  </si>
  <si>
    <t>Sous-total HT</t>
  </si>
  <si>
    <t>m²</t>
  </si>
  <si>
    <t>TOTAL</t>
  </si>
  <si>
    <t>MAÎTRE D'OUVRAGE</t>
  </si>
  <si>
    <t>INGENIERIE</t>
  </si>
  <si>
    <t>TPF INGENIERIE</t>
  </si>
  <si>
    <t>55 rue de la Villette</t>
  </si>
  <si>
    <t>69 003 LYON</t>
  </si>
  <si>
    <t>ARCHITECTE</t>
  </si>
  <si>
    <t>I</t>
  </si>
  <si>
    <t>II</t>
  </si>
  <si>
    <t>III</t>
  </si>
  <si>
    <t>SEXTANT architecture</t>
  </si>
  <si>
    <t xml:space="preserve">80, Boulevard françois Mitterrand </t>
  </si>
  <si>
    <t xml:space="preserve">63 000 Clermont-Ferrand </t>
  </si>
  <si>
    <t>CHU St ETIENNE - ETABLISSEMENT SUPPORT GHT LOIRE</t>
  </si>
  <si>
    <t>19, Rue Victor Hugo</t>
  </si>
  <si>
    <t>42 400 Saint-Chamond</t>
  </si>
  <si>
    <t>Hôpital du GIER</t>
  </si>
  <si>
    <t>Phase 1</t>
  </si>
  <si>
    <t>Phase 2</t>
  </si>
  <si>
    <t>Phase 3</t>
  </si>
  <si>
    <t>Phase 4</t>
  </si>
  <si>
    <t>Phase 5</t>
  </si>
  <si>
    <r>
      <rPr>
        <b/>
        <sz val="24"/>
        <rFont val="Calibri"/>
        <family val="2"/>
      </rPr>
      <t>Restructuration des urgences et du hall d'accueil de</t>
    </r>
    <r>
      <rPr>
        <b/>
        <sz val="28"/>
        <rFont val="Calibri"/>
        <family val="2"/>
      </rPr>
      <t xml:space="preserve">
l'HOPITAL DU GIER à SAINT-CHAMOND (42)</t>
    </r>
    <r>
      <rPr>
        <b/>
        <sz val="12"/>
        <rFont val="Calibri"/>
        <family val="2"/>
      </rPr>
      <t/>
    </r>
  </si>
  <si>
    <t>U</t>
  </si>
  <si>
    <t>IV</t>
  </si>
  <si>
    <t>V</t>
  </si>
  <si>
    <t>VI</t>
  </si>
  <si>
    <t>VII</t>
  </si>
  <si>
    <t>Etudes EXE</t>
  </si>
  <si>
    <t xml:space="preserve">Formation du personnel </t>
  </si>
  <si>
    <t>Etablissement des documents constituant le Dossier des Ouvrages Exécutés</t>
  </si>
  <si>
    <t>pm</t>
  </si>
  <si>
    <t>cis</t>
  </si>
  <si>
    <t>PM</t>
  </si>
  <si>
    <t>TOTAL GENERALITES</t>
  </si>
  <si>
    <t>GENERALITES</t>
  </si>
  <si>
    <t>Mise en service, essais, mise à jour du dossier d'identité SSI</t>
  </si>
  <si>
    <t>Repérage / Consignation / Déconsignation / Planning / Suivi phasage / Maintien en activité du site</t>
  </si>
  <si>
    <t>Mise à jour des synoptique de distribution et des plans</t>
  </si>
  <si>
    <t>Travaux de fourniture et pose</t>
  </si>
  <si>
    <t>AES</t>
  </si>
  <si>
    <t>Recette / mise en service</t>
  </si>
  <si>
    <t>Formation</t>
  </si>
  <si>
    <t xml:space="preserve">SSI </t>
  </si>
  <si>
    <t>Intervention deux fois par jour pendant toute la durée des travaux</t>
  </si>
  <si>
    <t xml:space="preserve">Consignation et deconsignation de la détection incendie au PCS </t>
  </si>
  <si>
    <t>Détecteur Optique de Fumée</t>
  </si>
  <si>
    <t>Indicateur d'action</t>
  </si>
  <si>
    <t>Alarme générale selective</t>
  </si>
  <si>
    <t>Diffuseur sonore &amp;  lumineux</t>
  </si>
  <si>
    <t>Diffuseur lumineux</t>
  </si>
  <si>
    <t>Tableau de Report d'Exploitation au service dédié</t>
  </si>
  <si>
    <t>Raccordement des ventouses pour porte de recoupement CF et cablage des contacts de position</t>
  </si>
  <si>
    <t xml:space="preserve">Ventouse porte de recoupement CF </t>
  </si>
  <si>
    <t>HL</t>
  </si>
  <si>
    <t>Configuration et renvoi sur  la centrale SSI existante après  travaux</t>
  </si>
  <si>
    <t>Actualisation et nomination des nouvelles installations SSI en rapport aux locaux réamenagés (DI, boucle de détection, Arret technique) à la fin des travaux</t>
  </si>
  <si>
    <t>Recette / mise en service / Remise du dossier d'identité de sécurité incendie</t>
  </si>
  <si>
    <t>Commision de sécurité selon plan de phasage</t>
  </si>
  <si>
    <t xml:space="preserve">CONTRÔLE D'ACCES </t>
  </si>
  <si>
    <t>Magic Switch</t>
  </si>
  <si>
    <t>UTL</t>
  </si>
  <si>
    <t>Bandeau d'ouverture</t>
  </si>
  <si>
    <t xml:space="preserve">Bouton d'ouverture de porte </t>
  </si>
  <si>
    <t>Liaisons</t>
  </si>
  <si>
    <t>Configuration de l'UTL du local info</t>
  </si>
  <si>
    <t>Portier exterieur</t>
  </si>
  <si>
    <t>Moniteur de réception (Banque d'accueil)</t>
  </si>
  <si>
    <t>Mise en service</t>
  </si>
  <si>
    <t>Recette de l'installation</t>
  </si>
  <si>
    <t>TOTAL SSI</t>
  </si>
  <si>
    <t>VIDEOSURVEILLANCE</t>
  </si>
  <si>
    <t>VISIOPHONIE</t>
  </si>
  <si>
    <t>TOTAL VISIOPHONIE</t>
  </si>
  <si>
    <t>TOTAL CONTRÖLE D'ACCES</t>
  </si>
  <si>
    <t>sextant63@sextant-architecture.com
T : 04 73 90 83 29</t>
  </si>
  <si>
    <t xml:space="preserve">T : 04 72 13 50 60 </t>
  </si>
  <si>
    <t>T : 04 77 75 24 39</t>
  </si>
  <si>
    <t xml:space="preserve">TOTAL VIDEOSURVEILLANCE </t>
  </si>
  <si>
    <t>Déplacement de caméras</t>
  </si>
  <si>
    <t>Dépose de caméras</t>
  </si>
  <si>
    <t>Ajout de caméras</t>
  </si>
  <si>
    <t>Module CMSI et UCMC</t>
  </si>
  <si>
    <t>Mise à jour de l'UAE</t>
  </si>
  <si>
    <t>Détection incendie et renvoi au PCS depuis une boucle dédiée "Détection chantier" pendant la toute la durée du chantier</t>
  </si>
  <si>
    <t xml:space="preserve">Déclencheur manuel rouge y compris accessoires </t>
  </si>
  <si>
    <t xml:space="preserve">Déclencheur manuel vert y compris accessoires </t>
  </si>
  <si>
    <t>Lecteur Digicode</t>
  </si>
  <si>
    <t>ALARME INTRUSION</t>
  </si>
  <si>
    <t>TOTAL ALARME INTRUSION</t>
  </si>
  <si>
    <t>DISPOSITIF ALARME POUR TRAVAILLEUR ISOLE</t>
  </si>
  <si>
    <t>Contact de porte</t>
  </si>
  <si>
    <t>Extension de l'installation existante</t>
  </si>
  <si>
    <t xml:space="preserve">Remontée d'alarme à la GTC /PCS/DECT </t>
  </si>
  <si>
    <t>Configuration de la centrale existante</t>
  </si>
  <si>
    <t xml:space="preserve">LOT 14 B SURETE SSI
</t>
  </si>
  <si>
    <t>DPGF</t>
  </si>
  <si>
    <t>LOT 14B - SURETE et 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</si>
</sst>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6" formatCode="_-* #,##0_-;\-* #,##0_-;_-* &quot;-&quot;??_-;_-@_-"/>
    <numFmt numFmtId="167" formatCode="_-* #,##0.00\ _F_-;\-* #,##0.00\ _F_-;_-* &quot;-&quot;??\ _F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28"/>
      <name val="Calibri"/>
      <family val="2"/>
    </font>
    <font>
      <b/>
      <sz val="11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color theme="0"/>
      <name val="Calibri"/>
      <family val="2"/>
    </font>
    <font>
      <b/>
      <sz val="24"/>
      <name val="Calibri"/>
      <family val="2"/>
    </font>
    <font>
      <sz val="10"/>
      <color rgb="FF000000"/>
      <name val="Times New Roman"/>
      <family val="1"/>
    </font>
    <font>
      <b/>
      <sz val="36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0.79998168889431442"/>
        <bgColor rgb="FF000000"/>
      </patternFill>
    </fill>
  </fills>
  <borders count="32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hair">
        <color rgb="FFA6A6A6"/>
      </top>
      <bottom/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22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4" xfId="0" applyFill="1" applyBorder="1"/>
    <xf numFmtId="0" fontId="0" fillId="3" borderId="0" xfId="0" applyFill="1"/>
    <xf numFmtId="0" fontId="0" fillId="0" borderId="0" xfId="0" applyAlignment="1">
      <alignment vertical="center"/>
    </xf>
    <xf numFmtId="0" fontId="15" fillId="0" borderId="0" xfId="4"/>
    <xf numFmtId="0" fontId="0" fillId="3" borderId="9" xfId="0" applyFill="1" applyBorder="1"/>
    <xf numFmtId="0" fontId="3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9" xfId="0" applyFont="1" applyFill="1" applyBorder="1" applyAlignment="1">
      <alignment wrapText="1"/>
    </xf>
    <xf numFmtId="0" fontId="5" fillId="3" borderId="19" xfId="2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left"/>
    </xf>
    <xf numFmtId="0" fontId="4" fillId="0" borderId="18" xfId="0" applyFont="1" applyBorder="1" applyAlignment="1">
      <alignment horizontal="right"/>
    </xf>
    <xf numFmtId="0" fontId="18" fillId="0" borderId="0" xfId="0" applyFont="1"/>
    <xf numFmtId="0" fontId="6" fillId="2" borderId="15" xfId="0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5" xfId="0" applyFont="1" applyBorder="1"/>
    <xf numFmtId="0" fontId="3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15" xfId="0" applyFont="1" applyFill="1" applyBorder="1" applyAlignment="1">
      <alignment horizontal="left" vertical="center" wrapText="1"/>
    </xf>
    <xf numFmtId="0" fontId="19" fillId="3" borderId="1" xfId="2" applyFont="1" applyFill="1" applyBorder="1" applyAlignment="1">
      <alignment horizontal="left" vertical="center" wrapText="1"/>
    </xf>
    <xf numFmtId="0" fontId="5" fillId="3" borderId="20" xfId="2" applyFont="1" applyFill="1" applyBorder="1" applyAlignment="1">
      <alignment horizontal="center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5" fontId="5" fillId="3" borderId="2" xfId="2" applyNumberFormat="1" applyFont="1" applyFill="1" applyBorder="1" applyAlignment="1">
      <alignment horizontal="center" vertical="center" wrapText="1"/>
    </xf>
    <xf numFmtId="4" fontId="19" fillId="3" borderId="2" xfId="2" applyNumberFormat="1" applyFont="1" applyFill="1" applyBorder="1" applyAlignment="1">
      <alignment horizontal="center" vertical="center" wrapText="1"/>
    </xf>
    <xf numFmtId="165" fontId="19" fillId="3" borderId="2" xfId="2" applyNumberFormat="1" applyFont="1" applyFill="1" applyBorder="1" applyAlignment="1">
      <alignment horizontal="center" vertical="center" wrapText="1"/>
    </xf>
    <xf numFmtId="0" fontId="19" fillId="3" borderId="19" xfId="2" applyFont="1" applyFill="1" applyBorder="1" applyAlignment="1">
      <alignment horizontal="right" vertical="center" wrapText="1"/>
    </xf>
    <xf numFmtId="49" fontId="19" fillId="3" borderId="2" xfId="2" applyNumberFormat="1" applyFont="1" applyFill="1" applyBorder="1" applyAlignment="1">
      <alignment horizontal="left" vertical="center" wrapText="1"/>
    </xf>
    <xf numFmtId="1" fontId="5" fillId="3" borderId="20" xfId="2" applyNumberFormat="1" applyFont="1" applyFill="1" applyBorder="1" applyAlignment="1">
      <alignment horizontal="center" vertical="center" wrapText="1"/>
    </xf>
    <xf numFmtId="3" fontId="19" fillId="3" borderId="2" xfId="2" applyNumberFormat="1" applyFont="1" applyFill="1" applyBorder="1" applyAlignment="1">
      <alignment horizontal="left" vertical="center" wrapText="1"/>
    </xf>
    <xf numFmtId="49" fontId="10" fillId="0" borderId="21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vertical="center" wrapText="1"/>
    </xf>
    <xf numFmtId="164" fontId="10" fillId="0" borderId="21" xfId="2" applyNumberFormat="1" applyFont="1" applyBorder="1" applyAlignment="1">
      <alignment horizontal="center" vertical="center" wrapText="1"/>
    </xf>
    <xf numFmtId="44" fontId="10" fillId="0" borderId="21" xfId="1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10" fillId="0" borderId="27" xfId="3" applyFont="1" applyFill="1" applyBorder="1" applyAlignment="1" applyProtection="1">
      <alignment horizontal="center" vertical="top" wrapText="1"/>
    </xf>
    <xf numFmtId="164" fontId="10" fillId="0" borderId="27" xfId="5" applyNumberFormat="1" applyFont="1" applyFill="1" applyBorder="1" applyAlignment="1" applyProtection="1">
      <alignment vertical="top" wrapText="1"/>
    </xf>
    <xf numFmtId="44" fontId="10" fillId="0" borderId="27" xfId="1" applyFont="1" applyFill="1" applyBorder="1" applyAlignment="1" applyProtection="1">
      <alignment horizontal="center" vertical="top" wrapText="1"/>
    </xf>
    <xf numFmtId="0" fontId="3" fillId="0" borderId="22" xfId="0" applyFont="1" applyBorder="1"/>
    <xf numFmtId="0" fontId="10" fillId="0" borderId="26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7" fillId="0" borderId="0" xfId="0" applyFont="1"/>
    <xf numFmtId="0" fontId="11" fillId="2" borderId="16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5" fillId="3" borderId="18" xfId="2" applyFont="1" applyFill="1" applyBorder="1" applyAlignment="1">
      <alignment horizontal="right" vertical="center" wrapText="1"/>
    </xf>
    <xf numFmtId="0" fontId="19" fillId="4" borderId="0" xfId="2" applyFont="1" applyFill="1" applyAlignment="1">
      <alignment horizontal="left" vertical="center" wrapText="1"/>
    </xf>
    <xf numFmtId="49" fontId="5" fillId="4" borderId="14" xfId="2" applyNumberFormat="1" applyFont="1" applyFill="1" applyBorder="1" applyAlignment="1">
      <alignment horizontal="center" vertical="center" wrapText="1"/>
    </xf>
    <xf numFmtId="1" fontId="5" fillId="4" borderId="28" xfId="2" applyNumberFormat="1" applyFont="1" applyFill="1" applyBorder="1" applyAlignment="1">
      <alignment horizontal="center" vertical="center" wrapText="1"/>
    </xf>
    <xf numFmtId="165" fontId="5" fillId="4" borderId="14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49" fontId="20" fillId="0" borderId="2" xfId="2" applyNumberFormat="1" applyFont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16" xfId="2" applyNumberFormat="1" applyFont="1" applyBorder="1" applyAlignment="1">
      <alignment horizontal="center" vertical="center" wrapText="1"/>
    </xf>
    <xf numFmtId="49" fontId="9" fillId="0" borderId="18" xfId="2" applyNumberFormat="1" applyFont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0" fontId="5" fillId="0" borderId="29" xfId="2" applyFont="1" applyBorder="1" applyAlignment="1">
      <alignment horizontal="right" vertical="center" wrapText="1"/>
    </xf>
    <xf numFmtId="0" fontId="10" fillId="0" borderId="30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left"/>
    </xf>
    <xf numFmtId="0" fontId="12" fillId="6" borderId="16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4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4" xfId="2" applyNumberFormat="1" applyFont="1" applyBorder="1" applyAlignment="1">
      <alignment horizontal="center" vertical="center" wrapText="1"/>
    </xf>
    <xf numFmtId="1" fontId="5" fillId="7" borderId="14" xfId="2" applyNumberFormat="1" applyFont="1" applyFill="1" applyBorder="1" applyAlignment="1">
      <alignment horizontal="center" vertical="center" wrapText="1"/>
    </xf>
    <xf numFmtId="166" fontId="5" fillId="7" borderId="31" xfId="5" applyNumberFormat="1" applyFont="1" applyFill="1" applyBorder="1" applyAlignment="1">
      <alignment horizontal="center" vertical="center" wrapText="1"/>
    </xf>
    <xf numFmtId="165" fontId="5" fillId="7" borderId="31" xfId="2" applyNumberFormat="1" applyFont="1" applyFill="1" applyBorder="1" applyAlignment="1">
      <alignment horizontal="center" vertical="center" wrapText="1"/>
    </xf>
    <xf numFmtId="0" fontId="5" fillId="7" borderId="31" xfId="2" applyFont="1" applyFill="1" applyBorder="1" applyAlignment="1">
      <alignment horizontal="center" vertical="center" wrapText="1"/>
    </xf>
    <xf numFmtId="49" fontId="5" fillId="7" borderId="31" xfId="2" applyNumberFormat="1" applyFont="1" applyFill="1" applyBorder="1" applyAlignment="1">
      <alignment horizontal="center" vertical="center" wrapText="1"/>
    </xf>
    <xf numFmtId="0" fontId="5" fillId="7" borderId="31" xfId="2" applyFont="1" applyFill="1" applyBorder="1" applyAlignment="1">
      <alignment horizontal="left" vertical="center" wrapText="1"/>
    </xf>
    <xf numFmtId="49" fontId="5" fillId="7" borderId="31" xfId="2" applyNumberFormat="1" applyFont="1" applyFill="1" applyBorder="1" applyAlignment="1">
      <alignment horizontal="left" vertical="center" wrapText="1"/>
    </xf>
    <xf numFmtId="0" fontId="19" fillId="7" borderId="31" xfId="2" applyFont="1" applyFill="1" applyBorder="1" applyAlignment="1">
      <alignment horizontal="left" vertical="center" wrapText="1"/>
    </xf>
    <xf numFmtId="49" fontId="19" fillId="4" borderId="31" xfId="2" applyNumberFormat="1" applyFont="1" applyFill="1" applyBorder="1" applyAlignment="1">
      <alignment horizontal="left" vertical="center" wrapText="1"/>
    </xf>
    <xf numFmtId="49" fontId="5" fillId="8" borderId="31" xfId="2" applyNumberFormat="1" applyFont="1" applyFill="1" applyBorder="1" applyAlignment="1">
      <alignment horizontal="center" vertical="center" wrapText="1"/>
    </xf>
    <xf numFmtId="166" fontId="5" fillId="8" borderId="31" xfId="5" applyNumberFormat="1" applyFont="1" applyFill="1" applyBorder="1" applyAlignment="1">
      <alignment horizontal="center" vertical="center" wrapText="1"/>
    </xf>
    <xf numFmtId="165" fontId="5" fillId="8" borderId="31" xfId="2" applyNumberFormat="1" applyFont="1" applyFill="1" applyBorder="1" applyAlignment="1">
      <alignment horizontal="center" vertical="center" wrapText="1"/>
    </xf>
    <xf numFmtId="166" fontId="12" fillId="2" borderId="16" xfId="5" applyNumberFormat="1" applyFont="1" applyFill="1" applyBorder="1" applyAlignment="1">
      <alignment horizontal="center" vertical="center" wrapText="1"/>
    </xf>
    <xf numFmtId="166" fontId="6" fillId="2" borderId="15" xfId="5" applyNumberFormat="1" applyFont="1" applyFill="1" applyBorder="1" applyAlignment="1" applyProtection="1">
      <alignment horizontal="center" vertical="center" wrapText="1"/>
      <protection locked="0"/>
    </xf>
    <xf numFmtId="166" fontId="5" fillId="3" borderId="20" xfId="5" applyNumberFormat="1" applyFont="1" applyFill="1" applyBorder="1" applyAlignment="1">
      <alignment horizontal="center" vertical="center" wrapText="1"/>
    </xf>
    <xf numFmtId="166" fontId="10" fillId="0" borderId="21" xfId="5" applyNumberFormat="1" applyFont="1" applyBorder="1" applyAlignment="1">
      <alignment horizontal="center" vertical="center" wrapText="1"/>
    </xf>
    <xf numFmtId="166" fontId="9" fillId="0" borderId="2" xfId="5" applyNumberFormat="1" applyFont="1" applyBorder="1" applyAlignment="1">
      <alignment horizontal="center" vertical="center" wrapText="1"/>
    </xf>
    <xf numFmtId="166" fontId="10" fillId="0" borderId="26" xfId="5" applyNumberFormat="1" applyFont="1" applyFill="1" applyBorder="1" applyAlignment="1" applyProtection="1">
      <alignment horizontal="center" vertical="top" wrapText="1"/>
    </xf>
    <xf numFmtId="166" fontId="3" fillId="0" borderId="0" xfId="5" applyNumberFormat="1" applyFont="1"/>
    <xf numFmtId="0" fontId="5" fillId="0" borderId="31" xfId="2" applyFont="1" applyBorder="1" applyAlignment="1">
      <alignment horizontal="left" vertical="center" wrapText="1"/>
    </xf>
    <xf numFmtId="0" fontId="19" fillId="0" borderId="31" xfId="2" applyFont="1" applyBorder="1" applyAlignment="1">
      <alignment horizontal="left" vertical="center" wrapText="1"/>
    </xf>
    <xf numFmtId="3" fontId="5" fillId="7" borderId="31" xfId="2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wrapText="1"/>
    </xf>
    <xf numFmtId="166" fontId="3" fillId="0" borderId="0" xfId="5" applyNumberFormat="1" applyFont="1" applyBorder="1" applyAlignment="1">
      <alignment horizontal="left"/>
    </xf>
    <xf numFmtId="0" fontId="19" fillId="3" borderId="0" xfId="2" applyFont="1" applyFill="1" applyAlignment="1">
      <alignment horizontal="left" vertical="center" wrapText="1"/>
    </xf>
    <xf numFmtId="4" fontId="19" fillId="3" borderId="14" xfId="2" applyNumberFormat="1" applyFont="1" applyFill="1" applyBorder="1" applyAlignment="1">
      <alignment horizontal="center" vertical="center" wrapText="1"/>
    </xf>
    <xf numFmtId="165" fontId="19" fillId="3" borderId="14" xfId="2" applyNumberFormat="1" applyFont="1" applyFill="1" applyBorder="1" applyAlignment="1">
      <alignment horizontal="center" vertical="center" wrapText="1"/>
    </xf>
    <xf numFmtId="0" fontId="5" fillId="3" borderId="28" xfId="2" applyFont="1" applyFill="1" applyBorder="1" applyAlignment="1">
      <alignment horizontal="center" vertical="center" wrapText="1"/>
    </xf>
    <xf numFmtId="0" fontId="15" fillId="3" borderId="0" xfId="4" applyFill="1" applyAlignment="1">
      <alignment horizontal="left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3" fillId="3" borderId="3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14" fillId="5" borderId="5" xfId="0" applyFont="1" applyFill="1" applyBorder="1" applyAlignment="1">
      <alignment horizontal="center" vertical="center" textRotation="180" wrapText="1"/>
    </xf>
    <xf numFmtId="0" fontId="14" fillId="5" borderId="7" xfId="0" applyFont="1" applyFill="1" applyBorder="1" applyAlignment="1">
      <alignment horizontal="center" vertical="center" textRotation="180" wrapText="1"/>
    </xf>
    <xf numFmtId="0" fontId="14" fillId="5" borderId="10" xfId="0" applyFont="1" applyFill="1" applyBorder="1" applyAlignment="1">
      <alignment horizontal="center" vertical="center" textRotation="180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6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</cellXfs>
  <cellStyles count="16">
    <cellStyle name="Euro" xfId="7" xr:uid="{00000000-0005-0000-0000-000000000000}"/>
    <cellStyle name="Euro 2" xfId="15" xr:uid="{00000000-0005-0000-0000-000001000000}"/>
    <cellStyle name="Lien hypertexte" xfId="4" builtinId="8"/>
    <cellStyle name="Lien hypertexte_G01291 - Estimations APD par lot" xfId="3" xr:uid="{00000000-0005-0000-0000-000003000000}"/>
    <cellStyle name="Milliers" xfId="5" builtinId="3"/>
    <cellStyle name="Milliers 2" xfId="10" xr:uid="{00000000-0005-0000-0000-000005000000}"/>
    <cellStyle name="Milliers 3" xfId="13" xr:uid="{00000000-0005-0000-0000-000006000000}"/>
    <cellStyle name="Monétaire" xfId="1" builtinId="4"/>
    <cellStyle name="Monétaire 2" xfId="6" xr:uid="{00000000-0005-0000-0000-000008000000}"/>
    <cellStyle name="Monétaire 2 2" xfId="14" xr:uid="{00000000-0005-0000-0000-000009000000}"/>
    <cellStyle name="Monétaire 3" xfId="12" xr:uid="{00000000-0005-0000-0000-00000A000000}"/>
    <cellStyle name="Normal" xfId="0" builtinId="0"/>
    <cellStyle name="Normal 2" xfId="8" xr:uid="{00000000-0005-0000-0000-00000C000000}"/>
    <cellStyle name="Normal 2 2 2" xfId="2" xr:uid="{00000000-0005-0000-0000-00000D000000}"/>
    <cellStyle name="Normal 3" xfId="11" xr:uid="{00000000-0005-0000-0000-00000E000000}"/>
    <cellStyle name="Pourcentage 2 2" xfId="9" xr:uid="{00000000-0005-0000-0000-00000F000000}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64422</xdr:colOff>
      <xdr:row>3</xdr:row>
      <xdr:rowOff>5127</xdr:rowOff>
    </xdr:from>
    <xdr:to>
      <xdr:col>5</xdr:col>
      <xdr:colOff>997986</xdr:colOff>
      <xdr:row>7</xdr:row>
      <xdr:rowOff>161367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15" b="15595"/>
        <a:stretch/>
      </xdr:blipFill>
      <xdr:spPr bwMode="auto">
        <a:xfrm>
          <a:off x="342328" y="525080"/>
          <a:ext cx="2556176" cy="8913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2" name="AutoShape 1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3" name="AutoShape 2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145246</xdr:colOff>
      <xdr:row>17</xdr:row>
      <xdr:rowOff>37540</xdr:rowOff>
    </xdr:from>
    <xdr:to>
      <xdr:col>5</xdr:col>
      <xdr:colOff>813426</xdr:colOff>
      <xdr:row>21</xdr:row>
      <xdr:rowOff>21030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75" y="6873769"/>
          <a:ext cx="2126865" cy="7672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1667437</xdr:colOff>
      <xdr:row>23</xdr:row>
      <xdr:rowOff>36684</xdr:rowOff>
    </xdr:from>
    <xdr:to>
      <xdr:col>5</xdr:col>
      <xdr:colOff>306979</xdr:colOff>
      <xdr:row>28</xdr:row>
      <xdr:rowOff>64096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6" y="7226378"/>
          <a:ext cx="1039906" cy="1031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xtant63@sextant-architecture.comT%20:%2004%2073%2090%2083%20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C2:M29"/>
  <sheetViews>
    <sheetView tabSelected="1" view="pageBreakPreview" topLeftCell="A7" zoomScale="85" zoomScaleNormal="85" zoomScaleSheetLayoutView="85" workbookViewId="0">
      <selection activeCell="L11" sqref="L11"/>
    </sheetView>
  </sheetViews>
  <sheetFormatPr baseColWidth="10" defaultRowHeight="14.5" x14ac:dyDescent="0.35"/>
  <cols>
    <col min="1" max="1" width="2.54296875" customWidth="1"/>
    <col min="2" max="2" width="1.453125" customWidth="1"/>
    <col min="3" max="3" width="2.453125" customWidth="1"/>
    <col min="4" max="5" width="10.54296875" customWidth="1"/>
    <col min="6" max="7" width="14.90625" customWidth="1"/>
    <col min="8" max="8" width="38" customWidth="1"/>
    <col min="9" max="9" width="5.453125" customWidth="1"/>
    <col min="10" max="10" width="1.453125" customWidth="1"/>
    <col min="12" max="23" width="11.54296875" customWidth="1"/>
  </cols>
  <sheetData>
    <row r="2" spans="3:13" ht="15" thickBot="1" x14ac:dyDescent="0.4"/>
    <row r="3" spans="3:13" ht="12" customHeight="1" x14ac:dyDescent="0.35">
      <c r="C3" s="104"/>
      <c r="D3" s="11"/>
      <c r="E3" s="4"/>
      <c r="F3" s="4"/>
      <c r="G3" s="4"/>
      <c r="H3" s="10"/>
      <c r="I3" s="107" t="s">
        <v>13</v>
      </c>
    </row>
    <row r="4" spans="3:13" x14ac:dyDescent="0.35">
      <c r="C4" s="105"/>
      <c r="D4" s="12"/>
      <c r="E4" s="5"/>
      <c r="F4" s="5"/>
      <c r="G4" s="101" t="s">
        <v>25</v>
      </c>
      <c r="H4" s="101"/>
      <c r="I4" s="108"/>
      <c r="L4" s="6"/>
    </row>
    <row r="5" spans="3:13" x14ac:dyDescent="0.35">
      <c r="C5" s="105"/>
      <c r="D5" s="12"/>
      <c r="E5" s="5"/>
      <c r="F5" s="5"/>
      <c r="G5" s="101" t="s">
        <v>28</v>
      </c>
      <c r="H5" s="101"/>
      <c r="I5" s="108"/>
      <c r="L5" s="6"/>
    </row>
    <row r="6" spans="3:13" ht="15" customHeight="1" x14ac:dyDescent="0.35">
      <c r="C6" s="105"/>
      <c r="D6" s="12"/>
      <c r="E6" s="5"/>
      <c r="F6" s="5"/>
      <c r="G6" s="102" t="s">
        <v>26</v>
      </c>
      <c r="H6" s="102"/>
      <c r="I6" s="108"/>
      <c r="L6" s="6"/>
    </row>
    <row r="7" spans="3:13" ht="15" customHeight="1" x14ac:dyDescent="0.35">
      <c r="C7" s="105"/>
      <c r="D7" s="12"/>
      <c r="E7" s="5"/>
      <c r="F7" s="5"/>
      <c r="G7" s="102" t="s">
        <v>27</v>
      </c>
      <c r="H7" s="102"/>
      <c r="I7" s="108"/>
      <c r="L7" s="6"/>
    </row>
    <row r="8" spans="3:13" ht="15" customHeight="1" x14ac:dyDescent="0.35">
      <c r="C8" s="105"/>
      <c r="D8" s="12"/>
      <c r="E8" s="5"/>
      <c r="F8" s="5"/>
      <c r="G8" s="103" t="s">
        <v>89</v>
      </c>
      <c r="H8" s="103"/>
      <c r="I8" s="108"/>
      <c r="L8" s="7"/>
      <c r="M8" s="6"/>
    </row>
    <row r="9" spans="3:13" ht="9.65" customHeight="1" thickBot="1" x14ac:dyDescent="0.4">
      <c r="C9" s="106"/>
      <c r="D9" s="13"/>
      <c r="E9" s="8"/>
      <c r="F9" s="8"/>
      <c r="G9" s="8"/>
      <c r="H9" s="9"/>
      <c r="I9" s="109"/>
      <c r="M9" s="6"/>
    </row>
    <row r="10" spans="3:13" ht="18" customHeight="1" thickBot="1" x14ac:dyDescent="0.4"/>
    <row r="11" spans="3:13" ht="227.4" customHeight="1" thickBot="1" x14ac:dyDescent="0.4">
      <c r="C11" s="113" t="s">
        <v>34</v>
      </c>
      <c r="D11" s="114"/>
      <c r="E11" s="114"/>
      <c r="F11" s="114"/>
      <c r="G11" s="114"/>
      <c r="H11" s="114"/>
      <c r="I11" s="115"/>
    </row>
    <row r="12" spans="3:13" ht="18" customHeight="1" thickBot="1" x14ac:dyDescent="0.4"/>
    <row r="13" spans="3:13" ht="41.4" customHeight="1" x14ac:dyDescent="0.35">
      <c r="C13" s="116" t="s">
        <v>107</v>
      </c>
      <c r="D13" s="117"/>
      <c r="E13" s="117"/>
      <c r="F13" s="117"/>
      <c r="G13" s="117"/>
      <c r="H13" s="117"/>
      <c r="I13" s="118"/>
    </row>
    <row r="14" spans="3:13" ht="41.4" customHeight="1" x14ac:dyDescent="0.35">
      <c r="C14" s="119"/>
      <c r="D14" s="120"/>
      <c r="E14" s="120"/>
      <c r="F14" s="120"/>
      <c r="G14" s="120"/>
      <c r="H14" s="120"/>
      <c r="I14" s="121"/>
    </row>
    <row r="15" spans="3:13" ht="41.4" customHeight="1" thickBot="1" x14ac:dyDescent="0.4">
      <c r="C15" s="110" t="s">
        <v>108</v>
      </c>
      <c r="D15" s="111"/>
      <c r="E15" s="111"/>
      <c r="F15" s="111"/>
      <c r="G15" s="111"/>
      <c r="H15" s="111"/>
      <c r="I15" s="112"/>
    </row>
    <row r="16" spans="3:13" ht="18" customHeight="1" thickBot="1" x14ac:dyDescent="0.4"/>
    <row r="17" spans="3:9" ht="6.75" customHeight="1" x14ac:dyDescent="0.35">
      <c r="C17" s="104"/>
      <c r="D17" s="11"/>
      <c r="E17" s="4"/>
      <c r="F17" s="4"/>
      <c r="G17" s="4"/>
      <c r="H17" s="10"/>
      <c r="I17" s="107" t="s">
        <v>14</v>
      </c>
    </row>
    <row r="18" spans="3:9" ht="15" customHeight="1" x14ac:dyDescent="0.35">
      <c r="C18" s="105"/>
      <c r="D18" s="12"/>
      <c r="E18" s="5"/>
      <c r="F18" s="5"/>
      <c r="G18" s="122" t="s">
        <v>15</v>
      </c>
      <c r="H18" s="122"/>
      <c r="I18" s="108"/>
    </row>
    <row r="19" spans="3:9" ht="15" customHeight="1" x14ac:dyDescent="0.35">
      <c r="C19" s="105"/>
      <c r="D19" s="12"/>
      <c r="E19" s="5"/>
      <c r="F19" s="5"/>
      <c r="G19" s="123" t="s">
        <v>16</v>
      </c>
      <c r="H19" s="123"/>
      <c r="I19" s="108"/>
    </row>
    <row r="20" spans="3:9" ht="15" customHeight="1" x14ac:dyDescent="0.35">
      <c r="C20" s="105"/>
      <c r="D20" s="12"/>
      <c r="E20" s="5"/>
      <c r="F20" s="5"/>
      <c r="G20" s="123" t="s">
        <v>17</v>
      </c>
      <c r="H20" s="123"/>
      <c r="I20" s="108"/>
    </row>
    <row r="21" spans="3:9" ht="15" customHeight="1" x14ac:dyDescent="0.35">
      <c r="C21" s="105"/>
      <c r="D21" s="12"/>
      <c r="E21" s="5"/>
      <c r="F21" s="5"/>
      <c r="G21" s="123" t="s">
        <v>88</v>
      </c>
      <c r="H21" s="123"/>
      <c r="I21" s="108"/>
    </row>
    <row r="22" spans="3:9" ht="8.25" customHeight="1" thickBot="1" x14ac:dyDescent="0.4">
      <c r="C22" s="106"/>
      <c r="D22" s="13"/>
      <c r="E22" s="8"/>
      <c r="F22" s="8"/>
      <c r="G22" s="8"/>
      <c r="H22" s="9"/>
      <c r="I22" s="109"/>
    </row>
    <row r="23" spans="3:9" ht="18" customHeight="1" thickBot="1" x14ac:dyDescent="0.4"/>
    <row r="24" spans="3:9" ht="6.75" customHeight="1" x14ac:dyDescent="0.35">
      <c r="C24" s="104"/>
      <c r="D24" s="11"/>
      <c r="E24" s="4"/>
      <c r="F24" s="4"/>
      <c r="G24" s="4"/>
      <c r="H24" s="10"/>
      <c r="I24" s="107" t="s">
        <v>18</v>
      </c>
    </row>
    <row r="25" spans="3:9" ht="15" customHeight="1" x14ac:dyDescent="0.35">
      <c r="C25" s="105"/>
      <c r="D25" s="12"/>
      <c r="E25" s="5"/>
      <c r="F25" s="5"/>
      <c r="G25" s="122" t="s">
        <v>22</v>
      </c>
      <c r="H25" s="122"/>
      <c r="I25" s="108"/>
    </row>
    <row r="26" spans="3:9" ht="15" customHeight="1" x14ac:dyDescent="0.35">
      <c r="C26" s="105"/>
      <c r="D26" s="12"/>
      <c r="E26" s="5"/>
      <c r="F26" s="5"/>
      <c r="G26" s="123" t="s">
        <v>23</v>
      </c>
      <c r="H26" s="123"/>
      <c r="I26" s="108"/>
    </row>
    <row r="27" spans="3:9" ht="15" customHeight="1" x14ac:dyDescent="0.35">
      <c r="C27" s="105"/>
      <c r="D27" s="12"/>
      <c r="E27" s="5"/>
      <c r="F27" s="5"/>
      <c r="G27" s="123" t="s">
        <v>24</v>
      </c>
      <c r="H27" s="123"/>
      <c r="I27" s="108"/>
    </row>
    <row r="28" spans="3:9" ht="28.25" customHeight="1" x14ac:dyDescent="0.35">
      <c r="C28" s="105"/>
      <c r="D28" s="12"/>
      <c r="E28" s="5"/>
      <c r="F28" s="5"/>
      <c r="G28" s="100" t="s">
        <v>87</v>
      </c>
      <c r="H28" s="100"/>
      <c r="I28" s="108"/>
    </row>
    <row r="29" spans="3:9" ht="8.25" customHeight="1" thickBot="1" x14ac:dyDescent="0.4">
      <c r="C29" s="106"/>
      <c r="D29" s="13"/>
      <c r="E29" s="8"/>
      <c r="F29" s="8"/>
      <c r="G29" s="66"/>
      <c r="H29" s="9"/>
      <c r="I29" s="109"/>
    </row>
  </sheetData>
  <mergeCells count="22">
    <mergeCell ref="C3:C9"/>
    <mergeCell ref="I3:I9"/>
    <mergeCell ref="C15:I15"/>
    <mergeCell ref="C24:C29"/>
    <mergeCell ref="I24:I29"/>
    <mergeCell ref="C11:I11"/>
    <mergeCell ref="C13:I14"/>
    <mergeCell ref="C17:C22"/>
    <mergeCell ref="I17:I22"/>
    <mergeCell ref="G18:H18"/>
    <mergeCell ref="G19:H19"/>
    <mergeCell ref="G20:H20"/>
    <mergeCell ref="G21:H21"/>
    <mergeCell ref="G25:H25"/>
    <mergeCell ref="G26:H26"/>
    <mergeCell ref="G27:H27"/>
    <mergeCell ref="G28:H28"/>
    <mergeCell ref="G4:H4"/>
    <mergeCell ref="G5:H5"/>
    <mergeCell ref="G6:H6"/>
    <mergeCell ref="G7:H7"/>
    <mergeCell ref="G8:H8"/>
  </mergeCells>
  <hyperlinks>
    <hyperlink ref="G28" r:id="rId1" xr:uid="{00000000-0004-0000-0000-000000000000}"/>
  </hyperlinks>
  <printOptions horizontalCentered="1" verticalCentered="1"/>
  <pageMargins left="0.25" right="0.25" top="0.75" bottom="0.75" header="0.3" footer="0.3"/>
  <pageSetup paperSize="9" scale="9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5" tint="0.59999389629810485"/>
    <pageSetUpPr fitToPage="1"/>
  </sheetPr>
  <dimension ref="A1:AA103"/>
  <sheetViews>
    <sheetView showGridLines="0" view="pageBreakPreview" topLeftCell="C1" zoomScale="80" zoomScaleNormal="85" zoomScaleSheetLayoutView="80" workbookViewId="0">
      <pane ySplit="5" topLeftCell="A70" activePane="bottomLeft" state="frozen"/>
      <selection activeCell="L11" sqref="L11"/>
      <selection pane="bottomLeft" activeCell="L11" sqref="L11"/>
    </sheetView>
  </sheetViews>
  <sheetFormatPr baseColWidth="10" defaultColWidth="11.453125" defaultRowHeight="14.5" x14ac:dyDescent="0.35"/>
  <cols>
    <col min="1" max="1" width="3.36328125" style="2" customWidth="1"/>
    <col min="2" max="2" width="4.08984375" style="3" customWidth="1"/>
    <col min="3" max="3" width="55.81640625" style="22" customWidth="1"/>
    <col min="4" max="4" width="4.54296875" style="1" bestFit="1" customWidth="1"/>
    <col min="5" max="5" width="7.90625" style="1" customWidth="1"/>
    <col min="6" max="6" width="12" style="1" customWidth="1"/>
    <col min="7" max="7" width="14.54296875" style="1" bestFit="1" customWidth="1"/>
    <col min="8" max="8" width="2.81640625" style="1" customWidth="1"/>
    <col min="9" max="9" width="11.1796875" style="1" bestFit="1" customWidth="1"/>
    <col min="10" max="10" width="12" style="1" bestFit="1" customWidth="1"/>
    <col min="11" max="11" width="14.54296875" style="1" customWidth="1"/>
    <col min="12" max="12" width="2.6328125" style="1" customWidth="1"/>
    <col min="13" max="13" width="10.1796875" style="90" bestFit="1" customWidth="1"/>
    <col min="14" max="14" width="12" style="1" bestFit="1" customWidth="1"/>
    <col min="15" max="15" width="14.54296875" style="1" customWidth="1"/>
    <col min="16" max="16" width="2.6328125" style="1" customWidth="1"/>
    <col min="17" max="17" width="9" style="90" bestFit="1" customWidth="1"/>
    <col min="18" max="18" width="12" style="1" bestFit="1" customWidth="1"/>
    <col min="19" max="19" width="14.54296875" style="1" customWidth="1"/>
    <col min="20" max="20" width="2.6328125" style="1" customWidth="1"/>
    <col min="21" max="21" width="8.36328125" style="90" bestFit="1" customWidth="1"/>
    <col min="22" max="22" width="12" style="1" bestFit="1" customWidth="1"/>
    <col min="23" max="23" width="14.54296875" style="1" customWidth="1"/>
    <col min="24" max="24" width="2.6328125" style="1" customWidth="1"/>
    <col min="25" max="25" width="7.54296875" style="90" bestFit="1" customWidth="1"/>
    <col min="26" max="26" width="12" style="1" bestFit="1" customWidth="1"/>
    <col min="27" max="27" width="14.54296875" style="1" customWidth="1"/>
    <col min="28" max="28" width="14.54296875" style="1" bestFit="1" customWidth="1"/>
    <col min="29" max="29" width="12.08984375" style="1" bestFit="1" customWidth="1"/>
    <col min="30" max="30" width="11.453125" style="1"/>
    <col min="31" max="31" width="15" style="1" customWidth="1"/>
    <col min="32" max="16384" width="11.453125" style="1"/>
  </cols>
  <sheetData>
    <row r="1" spans="1:27" ht="23.25" customHeight="1" x14ac:dyDescent="0.55000000000000004">
      <c r="A1" s="125" t="s">
        <v>109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7"/>
    </row>
    <row r="2" spans="1:27" ht="8.4" customHeight="1" x14ac:dyDescent="0.35">
      <c r="A2" s="15"/>
      <c r="C2" s="3"/>
      <c r="D2" s="3"/>
      <c r="E2" s="3"/>
      <c r="F2" s="3"/>
      <c r="G2" s="21"/>
      <c r="H2" s="3"/>
      <c r="I2" s="3"/>
      <c r="J2" s="3"/>
      <c r="K2" s="3"/>
      <c r="L2" s="3"/>
      <c r="M2" s="95"/>
      <c r="N2" s="3"/>
      <c r="O2" s="3"/>
      <c r="P2" s="3"/>
      <c r="Q2" s="95"/>
      <c r="R2" s="3"/>
      <c r="S2" s="3"/>
      <c r="T2" s="3"/>
      <c r="U2" s="95"/>
      <c r="V2" s="3"/>
      <c r="W2" s="3"/>
      <c r="X2" s="3"/>
      <c r="Y2" s="95"/>
      <c r="Z2" s="3"/>
      <c r="AA2" s="21"/>
    </row>
    <row r="3" spans="1:27" ht="19.5" customHeight="1" x14ac:dyDescent="0.35">
      <c r="A3" s="16"/>
      <c r="C3" s="94" t="str">
        <f>'Page de garde'!C15</f>
        <v>DPGF</v>
      </c>
      <c r="E3" s="128" t="s">
        <v>12</v>
      </c>
      <c r="F3" s="129"/>
      <c r="G3" s="130"/>
      <c r="I3" s="131" t="s">
        <v>29</v>
      </c>
      <c r="J3" s="132"/>
      <c r="K3" s="133"/>
      <c r="M3" s="131" t="s">
        <v>30</v>
      </c>
      <c r="N3" s="132"/>
      <c r="O3" s="133"/>
      <c r="Q3" s="131" t="s">
        <v>31</v>
      </c>
      <c r="R3" s="132"/>
      <c r="S3" s="133"/>
      <c r="U3" s="131" t="s">
        <v>32</v>
      </c>
      <c r="V3" s="132"/>
      <c r="W3" s="133"/>
      <c r="Y3" s="131" t="s">
        <v>33</v>
      </c>
      <c r="Z3" s="132"/>
      <c r="AA3" s="133"/>
    </row>
    <row r="4" spans="1:27" ht="19.5" customHeight="1" x14ac:dyDescent="0.35">
      <c r="A4" s="16"/>
      <c r="E4" s="67"/>
      <c r="F4" s="68"/>
      <c r="G4" s="69" t="s">
        <v>11</v>
      </c>
      <c r="I4" s="50"/>
      <c r="J4" s="51"/>
      <c r="K4" s="52" t="s">
        <v>11</v>
      </c>
      <c r="M4" s="84"/>
      <c r="N4" s="51"/>
      <c r="O4" s="52" t="s">
        <v>11</v>
      </c>
      <c r="Q4" s="84"/>
      <c r="R4" s="51"/>
      <c r="S4" s="52" t="s">
        <v>11</v>
      </c>
      <c r="U4" s="84"/>
      <c r="V4" s="51"/>
      <c r="W4" s="52" t="s">
        <v>11</v>
      </c>
      <c r="Y4" s="84"/>
      <c r="Z4" s="51"/>
      <c r="AA4" s="52" t="s">
        <v>11</v>
      </c>
    </row>
    <row r="5" spans="1:27" s="17" customFormat="1" ht="24" x14ac:dyDescent="0.3">
      <c r="A5" s="124" t="s">
        <v>1</v>
      </c>
      <c r="B5" s="124"/>
      <c r="C5" s="23" t="s">
        <v>2</v>
      </c>
      <c r="D5" s="18" t="s">
        <v>0</v>
      </c>
      <c r="E5" s="70" t="s">
        <v>3</v>
      </c>
      <c r="F5" s="70" t="s">
        <v>4</v>
      </c>
      <c r="G5" s="70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85" t="s">
        <v>3</v>
      </c>
      <c r="N5" s="19" t="s">
        <v>4</v>
      </c>
      <c r="O5" s="19" t="s">
        <v>5</v>
      </c>
      <c r="P5" s="20"/>
      <c r="Q5" s="85" t="s">
        <v>3</v>
      </c>
      <c r="R5" s="19" t="s">
        <v>4</v>
      </c>
      <c r="S5" s="19" t="s">
        <v>5</v>
      </c>
      <c r="T5" s="20"/>
      <c r="U5" s="85" t="s">
        <v>3</v>
      </c>
      <c r="V5" s="19" t="s">
        <v>4</v>
      </c>
      <c r="W5" s="19" t="s">
        <v>5</v>
      </c>
      <c r="X5" s="20"/>
      <c r="Y5" s="85" t="s">
        <v>3</v>
      </c>
      <c r="Z5" s="19" t="s">
        <v>4</v>
      </c>
      <c r="AA5" s="19" t="s">
        <v>5</v>
      </c>
    </row>
    <row r="6" spans="1:27" x14ac:dyDescent="0.35">
      <c r="A6" s="53"/>
      <c r="B6" s="54" t="s">
        <v>19</v>
      </c>
      <c r="C6" s="80" t="s">
        <v>47</v>
      </c>
      <c r="D6" s="81"/>
      <c r="E6" s="56"/>
      <c r="F6" s="57"/>
      <c r="G6" s="57"/>
      <c r="H6" s="55"/>
      <c r="I6" s="82">
        <v>0</v>
      </c>
      <c r="J6" s="83"/>
      <c r="K6" s="83"/>
      <c r="L6" s="83"/>
      <c r="M6" s="82"/>
      <c r="N6" s="83"/>
      <c r="O6" s="83"/>
      <c r="P6" s="83"/>
      <c r="Q6" s="82"/>
      <c r="R6" s="83"/>
      <c r="S6" s="83"/>
      <c r="T6" s="83"/>
      <c r="U6" s="82"/>
      <c r="V6" s="83"/>
      <c r="W6" s="83"/>
      <c r="X6" s="83"/>
      <c r="Y6" s="82"/>
      <c r="Z6" s="83"/>
      <c r="AA6" s="83"/>
    </row>
    <row r="7" spans="1:27" x14ac:dyDescent="0.35">
      <c r="A7" s="14"/>
      <c r="B7" s="27"/>
      <c r="C7" s="91" t="s">
        <v>40</v>
      </c>
      <c r="D7" s="75" t="s">
        <v>44</v>
      </c>
      <c r="E7" s="25">
        <f>I7+M7+Q7+U7+Y7</f>
        <v>0</v>
      </c>
      <c r="F7" s="28"/>
      <c r="G7" s="28">
        <f>K7+O7+S7+W7+AA7</f>
        <v>0</v>
      </c>
      <c r="H7" s="58"/>
      <c r="I7" s="73">
        <v>0</v>
      </c>
      <c r="J7" s="74"/>
      <c r="K7" s="74">
        <f t="shared" ref="K7:K12" si="0">I7*J7</f>
        <v>0</v>
      </c>
      <c r="L7" s="74"/>
      <c r="M7" s="73"/>
      <c r="N7" s="74">
        <v>0</v>
      </c>
      <c r="O7" s="74">
        <f t="shared" ref="O7:O12" si="1">M7*N7</f>
        <v>0</v>
      </c>
      <c r="P7" s="74"/>
      <c r="Q7" s="73"/>
      <c r="R7" s="74">
        <v>0</v>
      </c>
      <c r="S7" s="74">
        <f t="shared" ref="S7:S12" si="2">Q7*R7</f>
        <v>0</v>
      </c>
      <c r="T7" s="74"/>
      <c r="U7" s="73"/>
      <c r="V7" s="74">
        <v>0</v>
      </c>
      <c r="W7" s="74">
        <f t="shared" ref="W7:W12" si="3">U7*V7</f>
        <v>0</v>
      </c>
      <c r="X7" s="74"/>
      <c r="Y7" s="73"/>
      <c r="Z7" s="74">
        <v>0</v>
      </c>
      <c r="AA7" s="74">
        <f t="shared" ref="AA7:AA12" si="4">Y7*Z7</f>
        <v>0</v>
      </c>
    </row>
    <row r="8" spans="1:27" x14ac:dyDescent="0.35">
      <c r="A8" s="14"/>
      <c r="B8" s="27"/>
      <c r="C8" s="91" t="s">
        <v>41</v>
      </c>
      <c r="D8" s="76" t="s">
        <v>6</v>
      </c>
      <c r="E8" s="25">
        <f t="shared" ref="E8:E12" si="5">I8+M8+Q8+U8+Y8</f>
        <v>1</v>
      </c>
      <c r="F8" s="28"/>
      <c r="G8" s="28">
        <f t="shared" ref="G8:G12" si="6">K8+O8+S8+W8+AA8</f>
        <v>0</v>
      </c>
      <c r="H8" s="58"/>
      <c r="I8" s="73">
        <v>0</v>
      </c>
      <c r="J8" s="74"/>
      <c r="K8" s="74">
        <f t="shared" si="0"/>
        <v>0</v>
      </c>
      <c r="L8" s="74"/>
      <c r="M8" s="73"/>
      <c r="N8" s="74"/>
      <c r="O8" s="74">
        <f t="shared" si="1"/>
        <v>0</v>
      </c>
      <c r="P8" s="74"/>
      <c r="Q8" s="73"/>
      <c r="R8" s="74"/>
      <c r="S8" s="74">
        <f t="shared" si="2"/>
        <v>0</v>
      </c>
      <c r="T8" s="74"/>
      <c r="U8" s="73"/>
      <c r="V8" s="74"/>
      <c r="W8" s="74">
        <f t="shared" si="3"/>
        <v>0</v>
      </c>
      <c r="X8" s="74"/>
      <c r="Y8" s="73">
        <v>1</v>
      </c>
      <c r="Z8" s="74"/>
      <c r="AA8" s="74">
        <f t="shared" si="4"/>
        <v>0</v>
      </c>
    </row>
    <row r="9" spans="1:27" ht="26" x14ac:dyDescent="0.35">
      <c r="A9" s="14"/>
      <c r="B9" s="27"/>
      <c r="C9" s="77" t="s">
        <v>42</v>
      </c>
      <c r="D9" s="76" t="s">
        <v>6</v>
      </c>
      <c r="E9" s="25">
        <f t="shared" si="5"/>
        <v>1</v>
      </c>
      <c r="F9" s="28"/>
      <c r="G9" s="28">
        <f t="shared" si="6"/>
        <v>0</v>
      </c>
      <c r="H9" s="58"/>
      <c r="I9" s="73">
        <v>0</v>
      </c>
      <c r="J9" s="74"/>
      <c r="K9" s="74">
        <f t="shared" si="0"/>
        <v>0</v>
      </c>
      <c r="L9" s="74"/>
      <c r="M9" s="73"/>
      <c r="N9" s="74"/>
      <c r="O9" s="74">
        <f t="shared" si="1"/>
        <v>0</v>
      </c>
      <c r="P9" s="74"/>
      <c r="Q9" s="73"/>
      <c r="R9" s="74"/>
      <c r="S9" s="74">
        <f t="shared" si="2"/>
        <v>0</v>
      </c>
      <c r="T9" s="74"/>
      <c r="U9" s="73"/>
      <c r="V9" s="74"/>
      <c r="W9" s="74">
        <f t="shared" si="3"/>
        <v>0</v>
      </c>
      <c r="X9" s="74"/>
      <c r="Y9" s="73">
        <v>1</v>
      </c>
      <c r="Z9" s="74"/>
      <c r="AA9" s="74">
        <f t="shared" si="4"/>
        <v>0</v>
      </c>
    </row>
    <row r="10" spans="1:27" x14ac:dyDescent="0.35">
      <c r="A10" s="14"/>
      <c r="B10" s="27"/>
      <c r="C10" s="77" t="s">
        <v>48</v>
      </c>
      <c r="D10" s="76" t="s">
        <v>45</v>
      </c>
      <c r="E10" s="25">
        <f t="shared" si="5"/>
        <v>0</v>
      </c>
      <c r="F10" s="28"/>
      <c r="G10" s="28">
        <f t="shared" si="6"/>
        <v>0</v>
      </c>
      <c r="H10" s="58"/>
      <c r="I10" s="73">
        <v>0</v>
      </c>
      <c r="J10" s="74">
        <v>0</v>
      </c>
      <c r="K10" s="74">
        <f t="shared" si="0"/>
        <v>0</v>
      </c>
      <c r="L10" s="74"/>
      <c r="M10" s="73"/>
      <c r="N10" s="74">
        <v>0</v>
      </c>
      <c r="O10" s="74">
        <f t="shared" si="1"/>
        <v>0</v>
      </c>
      <c r="P10" s="74"/>
      <c r="Q10" s="73"/>
      <c r="R10" s="74">
        <v>0</v>
      </c>
      <c r="S10" s="74">
        <f t="shared" si="2"/>
        <v>0</v>
      </c>
      <c r="T10" s="74"/>
      <c r="U10" s="73"/>
      <c r="V10" s="74">
        <v>0</v>
      </c>
      <c r="W10" s="74">
        <f t="shared" si="3"/>
        <v>0</v>
      </c>
      <c r="X10" s="74"/>
      <c r="Y10" s="73"/>
      <c r="Z10" s="74">
        <v>0</v>
      </c>
      <c r="AA10" s="74">
        <f t="shared" si="4"/>
        <v>0</v>
      </c>
    </row>
    <row r="11" spans="1:27" ht="26" x14ac:dyDescent="0.35">
      <c r="A11" s="14"/>
      <c r="B11" s="24"/>
      <c r="C11" s="91" t="s">
        <v>49</v>
      </c>
      <c r="D11" s="75" t="s">
        <v>44</v>
      </c>
      <c r="E11" s="25">
        <f t="shared" si="5"/>
        <v>0</v>
      </c>
      <c r="F11" s="28"/>
      <c r="G11" s="28">
        <f t="shared" si="6"/>
        <v>0</v>
      </c>
      <c r="H11" s="59"/>
      <c r="I11" s="73">
        <v>0</v>
      </c>
      <c r="J11" s="74">
        <v>0</v>
      </c>
      <c r="K11" s="74">
        <f t="shared" si="0"/>
        <v>0</v>
      </c>
      <c r="L11" s="74"/>
      <c r="M11" s="73"/>
      <c r="N11" s="74">
        <v>0</v>
      </c>
      <c r="O11" s="74">
        <f t="shared" si="1"/>
        <v>0</v>
      </c>
      <c r="P11" s="74"/>
      <c r="Q11" s="73"/>
      <c r="R11" s="74">
        <v>0</v>
      </c>
      <c r="S11" s="74">
        <f t="shared" si="2"/>
        <v>0</v>
      </c>
      <c r="T11" s="74"/>
      <c r="U11" s="73"/>
      <c r="V11" s="74">
        <v>0</v>
      </c>
      <c r="W11" s="74">
        <f t="shared" si="3"/>
        <v>0</v>
      </c>
      <c r="X11" s="74"/>
      <c r="Y11" s="73"/>
      <c r="Z11" s="74">
        <v>0</v>
      </c>
      <c r="AA11" s="74">
        <f t="shared" si="4"/>
        <v>0</v>
      </c>
    </row>
    <row r="12" spans="1:27" x14ac:dyDescent="0.35">
      <c r="A12" s="14"/>
      <c r="B12" s="24"/>
      <c r="C12" s="91" t="s">
        <v>50</v>
      </c>
      <c r="D12" s="75" t="s">
        <v>43</v>
      </c>
      <c r="E12" s="25">
        <f t="shared" si="5"/>
        <v>0</v>
      </c>
      <c r="F12" s="28"/>
      <c r="G12" s="28">
        <f t="shared" si="6"/>
        <v>0</v>
      </c>
      <c r="H12" s="59"/>
      <c r="I12" s="73">
        <v>0</v>
      </c>
      <c r="J12" s="74">
        <v>0</v>
      </c>
      <c r="K12" s="74">
        <f t="shared" si="0"/>
        <v>0</v>
      </c>
      <c r="L12" s="74"/>
      <c r="M12" s="73"/>
      <c r="N12" s="74">
        <v>0</v>
      </c>
      <c r="O12" s="74">
        <f t="shared" si="1"/>
        <v>0</v>
      </c>
      <c r="P12" s="74"/>
      <c r="Q12" s="73"/>
      <c r="R12" s="74">
        <v>0</v>
      </c>
      <c r="S12" s="74">
        <f t="shared" si="2"/>
        <v>0</v>
      </c>
      <c r="T12" s="74"/>
      <c r="U12" s="73"/>
      <c r="V12" s="74">
        <v>0</v>
      </c>
      <c r="W12" s="74">
        <f t="shared" si="3"/>
        <v>0</v>
      </c>
      <c r="X12" s="74"/>
      <c r="Y12" s="73"/>
      <c r="Z12" s="74">
        <v>0</v>
      </c>
      <c r="AA12" s="74">
        <f t="shared" si="4"/>
        <v>0</v>
      </c>
    </row>
    <row r="13" spans="1:27" x14ac:dyDescent="0.35">
      <c r="A13" s="14"/>
      <c r="B13" s="27"/>
      <c r="C13" s="77"/>
      <c r="D13" s="75"/>
      <c r="E13" s="25"/>
      <c r="F13" s="29"/>
      <c r="G13" s="30"/>
      <c r="H13" s="58"/>
      <c r="I13" s="73"/>
      <c r="J13" s="74"/>
      <c r="K13" s="74"/>
      <c r="L13" s="74"/>
      <c r="M13" s="73"/>
      <c r="N13" s="74"/>
      <c r="O13" s="74"/>
      <c r="P13" s="74"/>
      <c r="Q13" s="73"/>
      <c r="R13" s="74"/>
      <c r="S13" s="74"/>
      <c r="T13" s="74"/>
      <c r="U13" s="73"/>
      <c r="V13" s="74"/>
      <c r="W13" s="74"/>
      <c r="X13" s="74"/>
      <c r="Y13" s="73"/>
      <c r="Z13" s="74"/>
      <c r="AA13" s="74"/>
    </row>
    <row r="14" spans="1:27" x14ac:dyDescent="0.35">
      <c r="A14" s="14"/>
      <c r="B14" s="27"/>
      <c r="C14" s="79" t="s">
        <v>46</v>
      </c>
      <c r="D14" s="75"/>
      <c r="E14" s="25"/>
      <c r="F14" s="29" t="s">
        <v>10</v>
      </c>
      <c r="G14" s="30">
        <f>K14+O14+S14+W14+AA14</f>
        <v>0</v>
      </c>
      <c r="H14" s="58"/>
      <c r="I14" s="73"/>
      <c r="J14" s="29" t="s">
        <v>10</v>
      </c>
      <c r="K14" s="30">
        <f>SUM(K6:K13)</f>
        <v>0</v>
      </c>
      <c r="L14" s="74"/>
      <c r="M14" s="73"/>
      <c r="N14" s="29" t="s">
        <v>10</v>
      </c>
      <c r="O14" s="30">
        <f>SUM(O6:O13)</f>
        <v>0</v>
      </c>
      <c r="P14" s="74"/>
      <c r="Q14" s="73"/>
      <c r="R14" s="29" t="s">
        <v>10</v>
      </c>
      <c r="S14" s="30">
        <f>SUM(S6:S13)</f>
        <v>0</v>
      </c>
      <c r="T14" s="74"/>
      <c r="U14" s="73"/>
      <c r="V14" s="29" t="s">
        <v>10</v>
      </c>
      <c r="W14" s="30">
        <f>SUM(W6:W13)</f>
        <v>0</v>
      </c>
      <c r="X14" s="74"/>
      <c r="Y14" s="73"/>
      <c r="Z14" s="29" t="s">
        <v>10</v>
      </c>
      <c r="AA14" s="30">
        <f>SUM(AA6:AA13)</f>
        <v>0</v>
      </c>
    </row>
    <row r="15" spans="1:27" x14ac:dyDescent="0.35">
      <c r="A15" s="14"/>
      <c r="B15" s="27"/>
      <c r="C15" s="77"/>
      <c r="D15" s="75"/>
      <c r="E15" s="25"/>
      <c r="F15" s="29"/>
      <c r="G15" s="30"/>
      <c r="H15" s="58"/>
      <c r="I15" s="73"/>
      <c r="J15" s="74"/>
      <c r="K15" s="74"/>
      <c r="L15" s="74"/>
      <c r="M15" s="73"/>
      <c r="N15" s="74"/>
      <c r="O15" s="74"/>
      <c r="P15" s="74"/>
      <c r="Q15" s="73"/>
      <c r="R15" s="74"/>
      <c r="S15" s="74"/>
      <c r="T15" s="74"/>
      <c r="U15" s="73"/>
      <c r="V15" s="74"/>
      <c r="W15" s="74"/>
      <c r="X15" s="74"/>
      <c r="Y15" s="73"/>
      <c r="Z15" s="74"/>
      <c r="AA15" s="74"/>
    </row>
    <row r="16" spans="1:27" x14ac:dyDescent="0.35">
      <c r="A16" s="14"/>
      <c r="B16" s="27"/>
      <c r="C16" s="77"/>
      <c r="D16" s="75"/>
      <c r="E16" s="25"/>
      <c r="F16" s="29"/>
      <c r="G16" s="30"/>
      <c r="H16" s="58"/>
      <c r="I16" s="73"/>
      <c r="J16" s="74"/>
      <c r="K16" s="74"/>
      <c r="L16" s="74"/>
      <c r="M16" s="73"/>
      <c r="N16" s="74"/>
      <c r="O16" s="74"/>
      <c r="P16" s="74"/>
      <c r="Q16" s="73"/>
      <c r="R16" s="74"/>
      <c r="S16" s="74"/>
      <c r="T16" s="74"/>
      <c r="U16" s="73"/>
      <c r="V16" s="74"/>
      <c r="W16" s="74"/>
      <c r="X16" s="74"/>
      <c r="Y16" s="73"/>
      <c r="Z16" s="74"/>
      <c r="AA16" s="74"/>
    </row>
    <row r="17" spans="1:27" x14ac:dyDescent="0.35">
      <c r="A17" s="31"/>
      <c r="B17" s="24"/>
      <c r="C17" s="78"/>
      <c r="D17" s="75"/>
      <c r="E17" s="33"/>
      <c r="F17" s="29"/>
      <c r="G17" s="30"/>
      <c r="H17" s="59"/>
      <c r="I17" s="73"/>
      <c r="J17" s="74"/>
      <c r="K17" s="74"/>
      <c r="L17" s="74"/>
      <c r="M17" s="73"/>
      <c r="N17" s="74"/>
      <c r="O17" s="74"/>
      <c r="P17" s="74"/>
      <c r="Q17" s="73"/>
      <c r="R17" s="74"/>
      <c r="S17" s="74"/>
      <c r="T17" s="74"/>
      <c r="U17" s="73"/>
      <c r="V17" s="74"/>
      <c r="W17" s="74"/>
      <c r="X17" s="74"/>
      <c r="Y17" s="73"/>
      <c r="Z17" s="74"/>
      <c r="AA17" s="74"/>
    </row>
    <row r="18" spans="1:27" x14ac:dyDescent="0.35">
      <c r="A18" s="31"/>
      <c r="B18" s="24"/>
      <c r="C18" s="93"/>
      <c r="D18" s="76"/>
      <c r="E18" s="33"/>
      <c r="F18" s="29"/>
      <c r="G18" s="30"/>
      <c r="H18" s="59"/>
      <c r="I18" s="73"/>
      <c r="J18" s="74"/>
      <c r="K18" s="74"/>
      <c r="L18" s="74"/>
      <c r="M18" s="73"/>
      <c r="N18" s="74"/>
      <c r="O18" s="74"/>
      <c r="P18" s="74"/>
      <c r="Q18" s="73"/>
      <c r="R18" s="74"/>
      <c r="S18" s="74"/>
      <c r="T18" s="74"/>
      <c r="U18" s="73"/>
      <c r="V18" s="74"/>
      <c r="W18" s="74"/>
      <c r="X18" s="74"/>
      <c r="Y18" s="73"/>
      <c r="Z18" s="74"/>
      <c r="AA18" s="74"/>
    </row>
    <row r="19" spans="1:27" x14ac:dyDescent="0.35">
      <c r="A19" s="14"/>
      <c r="B19" s="54" t="s">
        <v>20</v>
      </c>
      <c r="C19" s="80" t="s">
        <v>55</v>
      </c>
      <c r="D19" s="81"/>
      <c r="E19" s="56"/>
      <c r="F19" s="57"/>
      <c r="G19" s="57"/>
      <c r="H19" s="55"/>
      <c r="I19" s="82"/>
      <c r="J19" s="83"/>
      <c r="K19" s="83"/>
      <c r="L19" s="83"/>
      <c r="M19" s="82"/>
      <c r="N19" s="83"/>
      <c r="O19" s="83"/>
      <c r="P19" s="83"/>
      <c r="Q19" s="82"/>
      <c r="R19" s="83"/>
      <c r="S19" s="83"/>
      <c r="T19" s="83"/>
      <c r="U19" s="82"/>
      <c r="V19" s="83"/>
      <c r="W19" s="83"/>
      <c r="X19" s="83"/>
      <c r="Y19" s="82"/>
      <c r="Z19" s="83"/>
      <c r="AA19" s="83"/>
    </row>
    <row r="20" spans="1:27" x14ac:dyDescent="0.35">
      <c r="A20" s="31"/>
      <c r="B20" s="24"/>
      <c r="C20" s="92" t="s">
        <v>51</v>
      </c>
      <c r="D20" s="75"/>
      <c r="E20" s="33"/>
      <c r="F20" s="29"/>
      <c r="G20" s="30"/>
      <c r="H20" s="59"/>
      <c r="I20" s="73"/>
      <c r="J20" s="74"/>
      <c r="K20" s="74"/>
      <c r="L20" s="74"/>
      <c r="M20" s="73"/>
      <c r="N20" s="74"/>
      <c r="O20" s="74"/>
      <c r="P20" s="74"/>
      <c r="Q20" s="73"/>
      <c r="R20" s="74"/>
      <c r="S20" s="74"/>
      <c r="T20" s="74"/>
      <c r="U20" s="73"/>
      <c r="V20" s="74"/>
      <c r="W20" s="74"/>
      <c r="X20" s="74"/>
      <c r="Y20" s="73"/>
      <c r="Z20" s="74"/>
      <c r="AA20" s="74"/>
    </row>
    <row r="21" spans="1:27" x14ac:dyDescent="0.35">
      <c r="A21" s="31"/>
      <c r="B21" s="24"/>
      <c r="C21" s="79" t="s">
        <v>56</v>
      </c>
      <c r="D21" s="75"/>
      <c r="E21" s="33"/>
      <c r="F21" s="29"/>
      <c r="G21" s="30"/>
      <c r="H21" s="59"/>
      <c r="I21" s="73"/>
      <c r="J21" s="74"/>
      <c r="K21" s="74"/>
      <c r="L21" s="74"/>
      <c r="M21" s="73"/>
      <c r="N21" s="74"/>
      <c r="O21" s="74"/>
      <c r="P21" s="74"/>
      <c r="Q21" s="73"/>
      <c r="R21" s="74"/>
      <c r="S21" s="74"/>
      <c r="T21" s="74"/>
      <c r="U21" s="73"/>
      <c r="V21" s="74"/>
      <c r="W21" s="74"/>
      <c r="X21" s="74"/>
      <c r="Y21" s="73"/>
      <c r="Z21" s="74"/>
      <c r="AA21" s="74"/>
    </row>
    <row r="22" spans="1:27" x14ac:dyDescent="0.35">
      <c r="A22" s="31"/>
      <c r="B22" s="24"/>
      <c r="C22" s="91" t="s">
        <v>52</v>
      </c>
      <c r="D22" s="75" t="s">
        <v>6</v>
      </c>
      <c r="E22" s="25">
        <f t="shared" ref="E22" si="7">I22+M22+Q22+U22+Y22</f>
        <v>1</v>
      </c>
      <c r="F22" s="28"/>
      <c r="G22" s="28">
        <f t="shared" ref="G22:G41" si="8">K22+O22+S22+W22+AA22</f>
        <v>0</v>
      </c>
      <c r="H22" s="59"/>
      <c r="I22" s="73">
        <v>1</v>
      </c>
      <c r="J22" s="74"/>
      <c r="K22" s="74">
        <f t="shared" ref="K22:K41" si="9">I22*J22</f>
        <v>0</v>
      </c>
      <c r="L22" s="74"/>
      <c r="M22" s="73"/>
      <c r="N22" s="74"/>
      <c r="O22" s="74">
        <f t="shared" ref="O22:O23" si="10">M22*N22</f>
        <v>0</v>
      </c>
      <c r="P22" s="74"/>
      <c r="Q22" s="73"/>
      <c r="R22" s="74"/>
      <c r="S22" s="74">
        <f t="shared" ref="S22:S23" si="11">Q22*R22</f>
        <v>0</v>
      </c>
      <c r="T22" s="74"/>
      <c r="U22" s="73"/>
      <c r="V22" s="74"/>
      <c r="W22" s="74">
        <f t="shared" ref="W22:W23" si="12">U22*V22</f>
        <v>0</v>
      </c>
      <c r="X22" s="74"/>
      <c r="Y22" s="73"/>
      <c r="Z22" s="74"/>
      <c r="AA22" s="74">
        <f t="shared" ref="AA22:AA23" si="13">Y22*Z22</f>
        <v>0</v>
      </c>
    </row>
    <row r="23" spans="1:27" x14ac:dyDescent="0.35">
      <c r="A23" s="31"/>
      <c r="B23" s="24"/>
      <c r="C23" s="91" t="s">
        <v>94</v>
      </c>
      <c r="D23" s="75" t="s">
        <v>6</v>
      </c>
      <c r="E23" s="25">
        <v>3</v>
      </c>
      <c r="F23" s="28"/>
      <c r="G23" s="28">
        <f t="shared" si="8"/>
        <v>0</v>
      </c>
      <c r="H23" s="59"/>
      <c r="I23" s="73">
        <v>4</v>
      </c>
      <c r="J23" s="74"/>
      <c r="K23" s="74">
        <f t="shared" si="9"/>
        <v>0</v>
      </c>
      <c r="L23" s="74"/>
      <c r="M23" s="73"/>
      <c r="N23" s="74"/>
      <c r="O23" s="74">
        <f t="shared" si="10"/>
        <v>0</v>
      </c>
      <c r="P23" s="74"/>
      <c r="Q23" s="73"/>
      <c r="R23" s="74"/>
      <c r="S23" s="74">
        <f t="shared" si="11"/>
        <v>0</v>
      </c>
      <c r="T23" s="74"/>
      <c r="U23" s="73"/>
      <c r="V23" s="74"/>
      <c r="W23" s="74">
        <f t="shared" si="12"/>
        <v>0</v>
      </c>
      <c r="X23" s="74"/>
      <c r="Y23" s="73"/>
      <c r="Z23" s="74"/>
      <c r="AA23" s="74">
        <f t="shared" si="13"/>
        <v>0</v>
      </c>
    </row>
    <row r="24" spans="1:27" x14ac:dyDescent="0.35">
      <c r="A24" s="31"/>
      <c r="B24" s="24"/>
      <c r="C24" s="91" t="s">
        <v>57</v>
      </c>
      <c r="D24" s="75" t="s">
        <v>6</v>
      </c>
      <c r="E24" s="25">
        <f t="shared" ref="E24:E38" si="14">I24+M24+Q24+U24+Y24</f>
        <v>5</v>
      </c>
      <c r="F24" s="28"/>
      <c r="G24" s="28">
        <f t="shared" si="8"/>
        <v>0</v>
      </c>
      <c r="H24" s="59"/>
      <c r="I24" s="73">
        <v>1</v>
      </c>
      <c r="J24" s="74"/>
      <c r="K24" s="74">
        <f t="shared" si="9"/>
        <v>0</v>
      </c>
      <c r="L24" s="74"/>
      <c r="M24" s="73">
        <v>1</v>
      </c>
      <c r="N24" s="74"/>
      <c r="O24" s="74">
        <f t="shared" ref="O24:O41" si="15">M24*N24</f>
        <v>0</v>
      </c>
      <c r="P24" s="74"/>
      <c r="Q24" s="73">
        <v>1</v>
      </c>
      <c r="R24" s="74"/>
      <c r="S24" s="74">
        <f t="shared" ref="S24:S41" si="16">Q24*R24</f>
        <v>0</v>
      </c>
      <c r="T24" s="74"/>
      <c r="U24" s="73">
        <v>1</v>
      </c>
      <c r="V24" s="74"/>
      <c r="W24" s="74">
        <f t="shared" ref="W24:W41" si="17">U24*V24</f>
        <v>0</v>
      </c>
      <c r="X24" s="74"/>
      <c r="Y24" s="73">
        <v>1</v>
      </c>
      <c r="Z24" s="74"/>
      <c r="AA24" s="74">
        <f t="shared" ref="AA24:AA41" si="18">Y24*Z24</f>
        <v>0</v>
      </c>
    </row>
    <row r="25" spans="1:27" x14ac:dyDescent="0.35">
      <c r="A25" s="31"/>
      <c r="B25" s="24"/>
      <c r="C25" s="77" t="s">
        <v>58</v>
      </c>
      <c r="D25" s="76" t="s">
        <v>35</v>
      </c>
      <c r="E25" s="25">
        <f t="shared" si="14"/>
        <v>149</v>
      </c>
      <c r="F25" s="28"/>
      <c r="G25" s="28">
        <f t="shared" si="8"/>
        <v>0</v>
      </c>
      <c r="H25" s="59"/>
      <c r="I25" s="73">
        <v>30</v>
      </c>
      <c r="J25" s="74"/>
      <c r="K25" s="74">
        <f t="shared" si="9"/>
        <v>0</v>
      </c>
      <c r="L25" s="74"/>
      <c r="M25" s="73"/>
      <c r="N25" s="74"/>
      <c r="O25" s="74">
        <f t="shared" si="15"/>
        <v>0</v>
      </c>
      <c r="P25" s="74"/>
      <c r="Q25" s="73">
        <v>59</v>
      </c>
      <c r="R25" s="74"/>
      <c r="S25" s="74">
        <f t="shared" si="16"/>
        <v>0</v>
      </c>
      <c r="T25" s="74"/>
      <c r="U25" s="73">
        <v>52</v>
      </c>
      <c r="V25" s="74"/>
      <c r="W25" s="74">
        <f t="shared" si="17"/>
        <v>0</v>
      </c>
      <c r="X25" s="74"/>
      <c r="Y25" s="73">
        <v>8</v>
      </c>
      <c r="Z25" s="74"/>
      <c r="AA25" s="74">
        <f t="shared" si="18"/>
        <v>0</v>
      </c>
    </row>
    <row r="26" spans="1:27" x14ac:dyDescent="0.35">
      <c r="A26" s="31"/>
      <c r="B26" s="24"/>
      <c r="C26" s="77" t="s">
        <v>97</v>
      </c>
      <c r="D26" s="76" t="s">
        <v>35</v>
      </c>
      <c r="E26" s="25">
        <f t="shared" ref="E26" si="19">I26+M26+Q26+U26+Y26</f>
        <v>12</v>
      </c>
      <c r="F26" s="28"/>
      <c r="G26" s="28">
        <f t="shared" ref="G26" si="20">K26+O26+S26+W26+AA26</f>
        <v>0</v>
      </c>
      <c r="H26" s="59"/>
      <c r="I26" s="73">
        <v>3</v>
      </c>
      <c r="J26" s="74"/>
      <c r="K26" s="74">
        <f t="shared" ref="K26" si="21">I26*J26</f>
        <v>0</v>
      </c>
      <c r="L26" s="74"/>
      <c r="M26" s="73"/>
      <c r="N26" s="74"/>
      <c r="O26" s="74">
        <f t="shared" ref="O26" si="22">M26*N26</f>
        <v>0</v>
      </c>
      <c r="P26" s="74"/>
      <c r="Q26" s="73">
        <v>7</v>
      </c>
      <c r="R26" s="74"/>
      <c r="S26" s="74">
        <f t="shared" ref="S26" si="23">Q26*R26</f>
        <v>0</v>
      </c>
      <c r="T26" s="74"/>
      <c r="U26" s="73">
        <v>2</v>
      </c>
      <c r="V26" s="74"/>
      <c r="W26" s="74">
        <f t="shared" ref="W26" si="24">U26*V26</f>
        <v>0</v>
      </c>
      <c r="X26" s="74"/>
      <c r="Y26" s="73"/>
      <c r="Z26" s="74"/>
      <c r="AA26" s="74">
        <f t="shared" ref="AA26" si="25">Y26*Z26</f>
        <v>0</v>
      </c>
    </row>
    <row r="27" spans="1:27" x14ac:dyDescent="0.35">
      <c r="A27" s="31"/>
      <c r="B27" s="24"/>
      <c r="C27" s="77" t="s">
        <v>98</v>
      </c>
      <c r="D27" s="76" t="s">
        <v>35</v>
      </c>
      <c r="E27" s="25">
        <f t="shared" si="14"/>
        <v>11</v>
      </c>
      <c r="F27" s="28"/>
      <c r="G27" s="28">
        <f t="shared" si="8"/>
        <v>0</v>
      </c>
      <c r="H27" s="59"/>
      <c r="I27" s="73">
        <v>2</v>
      </c>
      <c r="J27" s="74"/>
      <c r="K27" s="74">
        <f t="shared" si="9"/>
        <v>0</v>
      </c>
      <c r="L27" s="74"/>
      <c r="M27" s="73"/>
      <c r="N27" s="74"/>
      <c r="O27" s="74">
        <f t="shared" si="15"/>
        <v>0</v>
      </c>
      <c r="P27" s="74"/>
      <c r="Q27" s="73">
        <v>7</v>
      </c>
      <c r="R27" s="74"/>
      <c r="S27" s="74">
        <f t="shared" si="16"/>
        <v>0</v>
      </c>
      <c r="T27" s="74"/>
      <c r="U27" s="73">
        <v>2</v>
      </c>
      <c r="V27" s="74"/>
      <c r="W27" s="74">
        <f t="shared" si="17"/>
        <v>0</v>
      </c>
      <c r="X27" s="74"/>
      <c r="Y27" s="73"/>
      <c r="Z27" s="74"/>
      <c r="AA27" s="74">
        <f t="shared" si="18"/>
        <v>0</v>
      </c>
    </row>
    <row r="28" spans="1:27" x14ac:dyDescent="0.35">
      <c r="A28" s="31"/>
      <c r="B28" s="24"/>
      <c r="C28" s="77" t="s">
        <v>59</v>
      </c>
      <c r="D28" s="76" t="s">
        <v>35</v>
      </c>
      <c r="E28" s="25">
        <f t="shared" si="14"/>
        <v>59</v>
      </c>
      <c r="F28" s="28"/>
      <c r="G28" s="28">
        <f t="shared" si="8"/>
        <v>0</v>
      </c>
      <c r="H28" s="59"/>
      <c r="I28" s="73">
        <v>8</v>
      </c>
      <c r="J28" s="74"/>
      <c r="K28" s="74">
        <f t="shared" si="9"/>
        <v>0</v>
      </c>
      <c r="L28" s="74"/>
      <c r="M28" s="73"/>
      <c r="N28" s="74"/>
      <c r="O28" s="74">
        <f t="shared" si="15"/>
        <v>0</v>
      </c>
      <c r="P28" s="74"/>
      <c r="Q28" s="73">
        <v>13</v>
      </c>
      <c r="R28" s="74"/>
      <c r="S28" s="74">
        <f t="shared" si="16"/>
        <v>0</v>
      </c>
      <c r="T28" s="74"/>
      <c r="U28" s="73">
        <v>31</v>
      </c>
      <c r="V28" s="74"/>
      <c r="W28" s="74">
        <f t="shared" si="17"/>
        <v>0</v>
      </c>
      <c r="X28" s="74"/>
      <c r="Y28" s="73">
        <v>7</v>
      </c>
      <c r="Z28" s="74"/>
      <c r="AA28" s="74">
        <f t="shared" si="18"/>
        <v>0</v>
      </c>
    </row>
    <row r="29" spans="1:27" x14ac:dyDescent="0.35">
      <c r="A29" s="31"/>
      <c r="B29" s="24"/>
      <c r="C29" s="77" t="s">
        <v>60</v>
      </c>
      <c r="D29" s="76" t="s">
        <v>35</v>
      </c>
      <c r="E29" s="25">
        <f t="shared" si="14"/>
        <v>6</v>
      </c>
      <c r="F29" s="28"/>
      <c r="G29" s="28">
        <f t="shared" si="8"/>
        <v>0</v>
      </c>
      <c r="H29" s="59"/>
      <c r="I29" s="73"/>
      <c r="J29" s="74"/>
      <c r="K29" s="74"/>
      <c r="L29" s="74"/>
      <c r="M29" s="73">
        <v>1</v>
      </c>
      <c r="N29" s="74"/>
      <c r="O29" s="74">
        <f t="shared" si="15"/>
        <v>0</v>
      </c>
      <c r="P29" s="74"/>
      <c r="Q29" s="73">
        <v>2</v>
      </c>
      <c r="R29" s="74"/>
      <c r="S29" s="74">
        <f t="shared" si="16"/>
        <v>0</v>
      </c>
      <c r="T29" s="74"/>
      <c r="U29" s="73">
        <v>2</v>
      </c>
      <c r="V29" s="74"/>
      <c r="W29" s="74">
        <f t="shared" si="17"/>
        <v>0</v>
      </c>
      <c r="X29" s="74"/>
      <c r="Y29" s="73">
        <v>1</v>
      </c>
      <c r="Z29" s="74"/>
      <c r="AA29" s="74">
        <f t="shared" si="18"/>
        <v>0</v>
      </c>
    </row>
    <row r="30" spans="1:27" ht="26.4" customHeight="1" x14ac:dyDescent="0.35">
      <c r="A30" s="31"/>
      <c r="B30" s="24"/>
      <c r="C30" s="77" t="s">
        <v>61</v>
      </c>
      <c r="D30" s="76" t="s">
        <v>35</v>
      </c>
      <c r="E30" s="25">
        <f t="shared" si="14"/>
        <v>21</v>
      </c>
      <c r="F30" s="28"/>
      <c r="G30" s="28">
        <f t="shared" si="8"/>
        <v>0</v>
      </c>
      <c r="H30" s="59"/>
      <c r="I30" s="73">
        <v>5</v>
      </c>
      <c r="J30" s="74"/>
      <c r="K30" s="74">
        <f t="shared" si="9"/>
        <v>0</v>
      </c>
      <c r="L30" s="74"/>
      <c r="M30" s="73"/>
      <c r="N30" s="74"/>
      <c r="O30" s="74">
        <f t="shared" si="15"/>
        <v>0</v>
      </c>
      <c r="P30" s="74"/>
      <c r="Q30" s="73">
        <v>10</v>
      </c>
      <c r="R30" s="74"/>
      <c r="S30" s="74">
        <f t="shared" si="16"/>
        <v>0</v>
      </c>
      <c r="T30" s="74"/>
      <c r="U30" s="73">
        <v>5</v>
      </c>
      <c r="V30" s="74"/>
      <c r="W30" s="74">
        <f t="shared" si="17"/>
        <v>0</v>
      </c>
      <c r="X30" s="74"/>
      <c r="Y30" s="73">
        <v>1</v>
      </c>
      <c r="Z30" s="74"/>
      <c r="AA30" s="74">
        <f t="shared" si="18"/>
        <v>0</v>
      </c>
    </row>
    <row r="31" spans="1:27" x14ac:dyDescent="0.35">
      <c r="A31" s="31"/>
      <c r="B31" s="24"/>
      <c r="C31" s="77" t="s">
        <v>62</v>
      </c>
      <c r="D31" s="76" t="s">
        <v>35</v>
      </c>
      <c r="E31" s="25">
        <f t="shared" si="14"/>
        <v>20</v>
      </c>
      <c r="F31" s="28"/>
      <c r="G31" s="28">
        <f t="shared" si="8"/>
        <v>0</v>
      </c>
      <c r="H31" s="59"/>
      <c r="I31" s="73">
        <v>5</v>
      </c>
      <c r="J31" s="74"/>
      <c r="K31" s="74">
        <f t="shared" si="9"/>
        <v>0</v>
      </c>
      <c r="L31" s="74"/>
      <c r="M31" s="73"/>
      <c r="N31" s="74"/>
      <c r="O31" s="74">
        <f t="shared" si="15"/>
        <v>0</v>
      </c>
      <c r="P31" s="74"/>
      <c r="Q31" s="73">
        <v>10</v>
      </c>
      <c r="R31" s="74"/>
      <c r="S31" s="74">
        <f t="shared" si="16"/>
        <v>0</v>
      </c>
      <c r="T31" s="74"/>
      <c r="U31" s="73">
        <v>4</v>
      </c>
      <c r="V31" s="74"/>
      <c r="W31" s="74">
        <f t="shared" si="17"/>
        <v>0</v>
      </c>
      <c r="X31" s="74"/>
      <c r="Y31" s="73">
        <v>1</v>
      </c>
      <c r="Z31" s="74"/>
      <c r="AA31" s="74">
        <f t="shared" si="18"/>
        <v>0</v>
      </c>
    </row>
    <row r="32" spans="1:27" x14ac:dyDescent="0.35">
      <c r="A32" s="31"/>
      <c r="B32" s="24"/>
      <c r="C32" s="77" t="s">
        <v>63</v>
      </c>
      <c r="D32" s="76" t="s">
        <v>35</v>
      </c>
      <c r="E32" s="25">
        <f t="shared" ref="E32" si="26">I32+M32+Q32+U32+Y32</f>
        <v>2</v>
      </c>
      <c r="F32" s="28"/>
      <c r="G32" s="28">
        <f t="shared" ref="G32" si="27">K32+O32+S32+W32+AA32</f>
        <v>0</v>
      </c>
      <c r="H32" s="59"/>
      <c r="I32" s="73"/>
      <c r="J32" s="74"/>
      <c r="K32" s="74">
        <f t="shared" si="9"/>
        <v>0</v>
      </c>
      <c r="L32" s="74"/>
      <c r="M32" s="73"/>
      <c r="N32" s="74"/>
      <c r="O32" s="74">
        <f t="shared" si="15"/>
        <v>0</v>
      </c>
      <c r="P32" s="74"/>
      <c r="Q32" s="73">
        <v>1</v>
      </c>
      <c r="R32" s="74"/>
      <c r="S32" s="74">
        <f t="shared" ref="S32" si="28">Q32*R32</f>
        <v>0</v>
      </c>
      <c r="T32" s="74"/>
      <c r="U32" s="73">
        <v>1</v>
      </c>
      <c r="V32" s="74"/>
      <c r="W32" s="74">
        <f t="shared" si="17"/>
        <v>0</v>
      </c>
      <c r="X32" s="74"/>
      <c r="Y32" s="73"/>
      <c r="Z32" s="74"/>
      <c r="AA32" s="74">
        <f t="shared" si="18"/>
        <v>0</v>
      </c>
    </row>
    <row r="33" spans="1:27" x14ac:dyDescent="0.35">
      <c r="A33" s="31"/>
      <c r="B33" s="24"/>
      <c r="C33" s="77" t="s">
        <v>95</v>
      </c>
      <c r="D33" s="76" t="s">
        <v>6</v>
      </c>
      <c r="E33" s="25">
        <v>1</v>
      </c>
      <c r="F33" s="28"/>
      <c r="G33" s="28">
        <f t="shared" si="8"/>
        <v>0</v>
      </c>
      <c r="H33" s="59"/>
      <c r="I33" s="73"/>
      <c r="J33" s="74"/>
      <c r="K33" s="74">
        <f t="shared" si="9"/>
        <v>0</v>
      </c>
      <c r="L33" s="74"/>
      <c r="M33" s="73"/>
      <c r="N33" s="74"/>
      <c r="O33" s="74">
        <f t="shared" si="15"/>
        <v>0</v>
      </c>
      <c r="P33" s="74"/>
      <c r="Q33" s="73">
        <v>1</v>
      </c>
      <c r="R33" s="74"/>
      <c r="S33" s="74">
        <f t="shared" si="16"/>
        <v>0</v>
      </c>
      <c r="T33" s="74"/>
      <c r="U33" s="73"/>
      <c r="V33" s="74"/>
      <c r="W33" s="74">
        <f t="shared" si="17"/>
        <v>0</v>
      </c>
      <c r="X33" s="74"/>
      <c r="Y33" s="73"/>
      <c r="Z33" s="74"/>
      <c r="AA33" s="74">
        <f t="shared" si="18"/>
        <v>0</v>
      </c>
    </row>
    <row r="34" spans="1:27" ht="26" x14ac:dyDescent="0.35">
      <c r="A34" s="31"/>
      <c r="B34" s="24"/>
      <c r="C34" s="77" t="s">
        <v>64</v>
      </c>
      <c r="D34" s="76" t="s">
        <v>35</v>
      </c>
      <c r="E34" s="25">
        <f t="shared" si="14"/>
        <v>17</v>
      </c>
      <c r="F34" s="28"/>
      <c r="G34" s="28">
        <f t="shared" si="8"/>
        <v>0</v>
      </c>
      <c r="H34" s="59"/>
      <c r="I34" s="73">
        <v>6</v>
      </c>
      <c r="J34" s="74"/>
      <c r="K34" s="74">
        <f t="shared" si="9"/>
        <v>0</v>
      </c>
      <c r="L34" s="74"/>
      <c r="M34" s="73">
        <v>2</v>
      </c>
      <c r="N34" s="74"/>
      <c r="O34" s="74">
        <f t="shared" si="15"/>
        <v>0</v>
      </c>
      <c r="P34" s="74"/>
      <c r="Q34" s="73">
        <v>2</v>
      </c>
      <c r="R34" s="74"/>
      <c r="S34" s="74">
        <f t="shared" si="16"/>
        <v>0</v>
      </c>
      <c r="T34" s="74"/>
      <c r="U34" s="73">
        <v>5</v>
      </c>
      <c r="V34" s="74"/>
      <c r="W34" s="74">
        <f t="shared" si="17"/>
        <v>0</v>
      </c>
      <c r="X34" s="74"/>
      <c r="Y34" s="73">
        <v>2</v>
      </c>
      <c r="Z34" s="74"/>
      <c r="AA34" s="74">
        <f t="shared" si="18"/>
        <v>0</v>
      </c>
    </row>
    <row r="35" spans="1:27" x14ac:dyDescent="0.35">
      <c r="A35" s="31"/>
      <c r="B35" s="24"/>
      <c r="C35" s="77" t="s">
        <v>65</v>
      </c>
      <c r="D35" s="76" t="s">
        <v>66</v>
      </c>
      <c r="E35" s="25">
        <f t="shared" si="14"/>
        <v>0</v>
      </c>
      <c r="F35" s="28"/>
      <c r="G35" s="28">
        <f t="shared" si="8"/>
        <v>0</v>
      </c>
      <c r="H35" s="59"/>
      <c r="I35" s="73"/>
      <c r="J35" s="74"/>
      <c r="K35" s="74"/>
      <c r="L35" s="74"/>
      <c r="M35" s="73"/>
      <c r="N35" s="74"/>
      <c r="O35" s="74"/>
      <c r="P35" s="74"/>
      <c r="Q35" s="73"/>
      <c r="R35" s="74"/>
      <c r="S35" s="74"/>
      <c r="T35" s="74"/>
      <c r="U35" s="73"/>
      <c r="V35" s="74"/>
      <c r="W35" s="74"/>
      <c r="X35" s="74"/>
      <c r="Y35" s="73"/>
      <c r="Z35" s="74"/>
      <c r="AA35" s="74"/>
    </row>
    <row r="36" spans="1:27" x14ac:dyDescent="0.35">
      <c r="A36" s="31"/>
      <c r="B36" s="24"/>
      <c r="C36" s="77" t="s">
        <v>67</v>
      </c>
      <c r="D36" s="76" t="s">
        <v>6</v>
      </c>
      <c r="E36" s="25">
        <f t="shared" si="14"/>
        <v>5</v>
      </c>
      <c r="F36" s="28"/>
      <c r="G36" s="28">
        <f t="shared" si="8"/>
        <v>0</v>
      </c>
      <c r="H36" s="59"/>
      <c r="I36" s="73">
        <v>1</v>
      </c>
      <c r="J36" s="74"/>
      <c r="K36" s="74">
        <f t="shared" si="9"/>
        <v>0</v>
      </c>
      <c r="L36" s="74"/>
      <c r="M36" s="73">
        <v>1</v>
      </c>
      <c r="N36" s="74"/>
      <c r="O36" s="74">
        <f t="shared" si="15"/>
        <v>0</v>
      </c>
      <c r="P36" s="74"/>
      <c r="Q36" s="73">
        <v>1</v>
      </c>
      <c r="R36" s="74"/>
      <c r="S36" s="74">
        <f t="shared" si="16"/>
        <v>0</v>
      </c>
      <c r="T36" s="74"/>
      <c r="U36" s="73">
        <v>1</v>
      </c>
      <c r="V36" s="74"/>
      <c r="W36" s="74">
        <f t="shared" si="17"/>
        <v>0</v>
      </c>
      <c r="X36" s="74"/>
      <c r="Y36" s="73">
        <v>1</v>
      </c>
      <c r="Z36" s="74"/>
      <c r="AA36" s="74">
        <f t="shared" si="18"/>
        <v>0</v>
      </c>
    </row>
    <row r="37" spans="1:27" ht="26" x14ac:dyDescent="0.35">
      <c r="A37" s="31"/>
      <c r="B37" s="24"/>
      <c r="C37" s="77" t="s">
        <v>96</v>
      </c>
      <c r="D37" s="76" t="s">
        <v>45</v>
      </c>
      <c r="E37" s="25"/>
      <c r="F37" s="28"/>
      <c r="G37" s="28">
        <f>K37+O37+S37+W37+AA37</f>
        <v>0</v>
      </c>
      <c r="H37" s="59"/>
      <c r="I37" s="73">
        <v>0</v>
      </c>
      <c r="J37" s="74"/>
      <c r="K37" s="74">
        <f>I37*J37</f>
        <v>0</v>
      </c>
      <c r="L37" s="74"/>
      <c r="M37" s="73"/>
      <c r="N37" s="74"/>
      <c r="O37" s="74">
        <f>M37*N37</f>
        <v>0</v>
      </c>
      <c r="P37" s="74"/>
      <c r="Q37" s="73"/>
      <c r="R37" s="74"/>
      <c r="S37" s="74">
        <f>Q37*R37</f>
        <v>0</v>
      </c>
      <c r="T37" s="74"/>
      <c r="U37" s="73"/>
      <c r="V37" s="74"/>
      <c r="W37" s="74">
        <f>U37*V37</f>
        <v>0</v>
      </c>
      <c r="X37" s="74"/>
      <c r="Y37" s="73"/>
      <c r="Z37" s="74"/>
      <c r="AA37" s="74">
        <f>Y37*Z37</f>
        <v>0</v>
      </c>
    </row>
    <row r="38" spans="1:27" ht="39" x14ac:dyDescent="0.35">
      <c r="A38" s="31"/>
      <c r="B38" s="24"/>
      <c r="C38" s="77" t="s">
        <v>68</v>
      </c>
      <c r="D38" s="76" t="s">
        <v>6</v>
      </c>
      <c r="E38" s="25">
        <f t="shared" si="14"/>
        <v>5</v>
      </c>
      <c r="F38" s="28"/>
      <c r="G38" s="28">
        <f t="shared" si="8"/>
        <v>0</v>
      </c>
      <c r="H38" s="59"/>
      <c r="I38" s="73">
        <v>1</v>
      </c>
      <c r="J38" s="74"/>
      <c r="K38" s="74">
        <f t="shared" si="9"/>
        <v>0</v>
      </c>
      <c r="L38" s="74"/>
      <c r="M38" s="73">
        <v>1</v>
      </c>
      <c r="N38" s="74"/>
      <c r="O38" s="74">
        <f t="shared" si="15"/>
        <v>0</v>
      </c>
      <c r="P38" s="74"/>
      <c r="Q38" s="73">
        <v>1</v>
      </c>
      <c r="R38" s="74"/>
      <c r="S38" s="74">
        <f t="shared" si="16"/>
        <v>0</v>
      </c>
      <c r="T38" s="74"/>
      <c r="U38" s="73">
        <v>1</v>
      </c>
      <c r="V38" s="74"/>
      <c r="W38" s="74">
        <f t="shared" si="17"/>
        <v>0</v>
      </c>
      <c r="X38" s="74"/>
      <c r="Y38" s="73">
        <v>1</v>
      </c>
      <c r="Z38" s="74"/>
      <c r="AA38" s="74">
        <f t="shared" si="18"/>
        <v>0</v>
      </c>
    </row>
    <row r="39" spans="1:27" ht="26" x14ac:dyDescent="0.35">
      <c r="A39" s="31"/>
      <c r="B39" s="24"/>
      <c r="C39" s="77" t="s">
        <v>69</v>
      </c>
      <c r="D39" s="76" t="s">
        <v>6</v>
      </c>
      <c r="E39" s="25">
        <f t="shared" ref="E39" si="29">I39+M39+Q39+U39+Y39</f>
        <v>1</v>
      </c>
      <c r="F39" s="28"/>
      <c r="G39" s="28">
        <f t="shared" ref="G39" si="30">K39+O39+S39+W39+AA39</f>
        <v>0</v>
      </c>
      <c r="H39" s="59"/>
      <c r="I39" s="73">
        <v>0</v>
      </c>
      <c r="J39" s="74"/>
      <c r="K39" s="74">
        <f t="shared" ref="K39" si="31">I39*J39</f>
        <v>0</v>
      </c>
      <c r="L39" s="74"/>
      <c r="M39" s="73"/>
      <c r="N39" s="74"/>
      <c r="O39" s="74">
        <f t="shared" ref="O39" si="32">M39*N39</f>
        <v>0</v>
      </c>
      <c r="P39" s="74"/>
      <c r="Q39" s="73"/>
      <c r="R39" s="74"/>
      <c r="S39" s="74">
        <f t="shared" ref="S39" si="33">Q39*R39</f>
        <v>0</v>
      </c>
      <c r="T39" s="74"/>
      <c r="U39" s="73"/>
      <c r="V39" s="74"/>
      <c r="W39" s="74">
        <f t="shared" ref="W39" si="34">U39*V39</f>
        <v>0</v>
      </c>
      <c r="X39" s="74"/>
      <c r="Y39" s="73">
        <v>1</v>
      </c>
      <c r="Z39" s="74"/>
      <c r="AA39" s="74">
        <f t="shared" ref="AA39" si="35">Y39*Z39</f>
        <v>0</v>
      </c>
    </row>
    <row r="40" spans="1:27" x14ac:dyDescent="0.35">
      <c r="A40" s="31"/>
      <c r="B40" s="24"/>
      <c r="C40" s="77" t="s">
        <v>70</v>
      </c>
      <c r="D40" s="76" t="s">
        <v>45</v>
      </c>
      <c r="E40" s="25"/>
      <c r="F40" s="28"/>
      <c r="G40" s="28">
        <f t="shared" si="8"/>
        <v>0</v>
      </c>
      <c r="H40" s="59"/>
      <c r="I40" s="73">
        <v>0</v>
      </c>
      <c r="J40" s="74">
        <v>0</v>
      </c>
      <c r="K40" s="74">
        <f t="shared" si="9"/>
        <v>0</v>
      </c>
      <c r="L40" s="74"/>
      <c r="M40" s="73"/>
      <c r="N40" s="74">
        <v>0</v>
      </c>
      <c r="O40" s="74">
        <f t="shared" si="15"/>
        <v>0</v>
      </c>
      <c r="P40" s="74"/>
      <c r="Q40" s="73"/>
      <c r="R40" s="74">
        <v>0</v>
      </c>
      <c r="S40" s="74">
        <f t="shared" si="16"/>
        <v>0</v>
      </c>
      <c r="T40" s="74"/>
      <c r="U40" s="73"/>
      <c r="V40" s="74">
        <v>0</v>
      </c>
      <c r="W40" s="74">
        <f t="shared" si="17"/>
        <v>0</v>
      </c>
      <c r="X40" s="74"/>
      <c r="Y40" s="73"/>
      <c r="Z40" s="74">
        <v>0</v>
      </c>
      <c r="AA40" s="74">
        <f t="shared" si="18"/>
        <v>0</v>
      </c>
    </row>
    <row r="41" spans="1:27" x14ac:dyDescent="0.35">
      <c r="A41" s="14"/>
      <c r="B41" s="24"/>
      <c r="C41" s="77" t="s">
        <v>54</v>
      </c>
      <c r="D41" s="76" t="s">
        <v>45</v>
      </c>
      <c r="E41" s="25"/>
      <c r="F41" s="28"/>
      <c r="G41" s="28">
        <f t="shared" si="8"/>
        <v>0</v>
      </c>
      <c r="H41" s="59"/>
      <c r="I41" s="73">
        <v>0</v>
      </c>
      <c r="J41" s="74">
        <v>0</v>
      </c>
      <c r="K41" s="74">
        <f t="shared" si="9"/>
        <v>0</v>
      </c>
      <c r="L41" s="74"/>
      <c r="M41" s="73"/>
      <c r="N41" s="74">
        <v>0</v>
      </c>
      <c r="O41" s="74">
        <f t="shared" si="15"/>
        <v>0</v>
      </c>
      <c r="P41" s="74"/>
      <c r="Q41" s="73"/>
      <c r="R41" s="74">
        <v>0</v>
      </c>
      <c r="S41" s="74">
        <f t="shared" si="16"/>
        <v>0</v>
      </c>
      <c r="T41" s="74"/>
      <c r="U41" s="73"/>
      <c r="V41" s="74">
        <v>0</v>
      </c>
      <c r="W41" s="74">
        <f t="shared" si="17"/>
        <v>0</v>
      </c>
      <c r="X41" s="74"/>
      <c r="Y41" s="73"/>
      <c r="Z41" s="74">
        <v>0</v>
      </c>
      <c r="AA41" s="74">
        <f t="shared" si="18"/>
        <v>0</v>
      </c>
    </row>
    <row r="42" spans="1:27" x14ac:dyDescent="0.35">
      <c r="A42" s="31"/>
      <c r="B42" s="24"/>
      <c r="C42" s="77"/>
      <c r="D42" s="76"/>
      <c r="E42" s="33"/>
      <c r="F42" s="29"/>
      <c r="G42" s="30"/>
      <c r="H42" s="59"/>
      <c r="I42" s="73"/>
      <c r="J42" s="74"/>
      <c r="K42" s="74"/>
      <c r="L42" s="74"/>
      <c r="M42" s="73"/>
      <c r="N42" s="74"/>
      <c r="O42" s="74"/>
      <c r="P42" s="74"/>
      <c r="Q42" s="73"/>
      <c r="R42" s="74"/>
      <c r="S42" s="74"/>
      <c r="T42" s="74"/>
      <c r="U42" s="73"/>
      <c r="V42" s="74"/>
      <c r="W42" s="74"/>
      <c r="X42" s="74"/>
      <c r="Y42" s="73"/>
      <c r="Z42" s="74"/>
      <c r="AA42" s="74"/>
    </row>
    <row r="43" spans="1:27" x14ac:dyDescent="0.35">
      <c r="A43" s="31"/>
      <c r="B43" s="24"/>
      <c r="C43" s="79" t="s">
        <v>82</v>
      </c>
      <c r="D43" s="75"/>
      <c r="E43" s="25"/>
      <c r="F43" s="29" t="s">
        <v>10</v>
      </c>
      <c r="G43" s="30">
        <f>K43+O43+S43+W43+AA43</f>
        <v>0</v>
      </c>
      <c r="H43" s="59"/>
      <c r="I43" s="73"/>
      <c r="J43" s="29" t="s">
        <v>10</v>
      </c>
      <c r="K43" s="30">
        <f>SUM(K19:K42)</f>
        <v>0</v>
      </c>
      <c r="L43" s="74"/>
      <c r="M43" s="73"/>
      <c r="N43" s="29" t="s">
        <v>10</v>
      </c>
      <c r="O43" s="30">
        <f>SUM(O19:O42)</f>
        <v>0</v>
      </c>
      <c r="P43" s="74"/>
      <c r="Q43" s="73"/>
      <c r="R43" s="29" t="s">
        <v>10</v>
      </c>
      <c r="S43" s="30">
        <f>SUM(S19:S42)</f>
        <v>0</v>
      </c>
      <c r="T43" s="74"/>
      <c r="U43" s="73"/>
      <c r="V43" s="29" t="s">
        <v>10</v>
      </c>
      <c r="W43" s="30">
        <f>SUM(W19:W42)</f>
        <v>0</v>
      </c>
      <c r="X43" s="74"/>
      <c r="Y43" s="73"/>
      <c r="Z43" s="29" t="s">
        <v>10</v>
      </c>
      <c r="AA43" s="30">
        <f>SUM(AA19:AA42)</f>
        <v>0</v>
      </c>
    </row>
    <row r="44" spans="1:27" x14ac:dyDescent="0.35">
      <c r="A44" s="31"/>
      <c r="B44" s="24"/>
      <c r="C44" s="77"/>
      <c r="D44" s="76"/>
      <c r="E44" s="33"/>
      <c r="F44" s="29"/>
      <c r="G44" s="30"/>
      <c r="H44" s="59"/>
      <c r="I44" s="73"/>
      <c r="J44" s="74"/>
      <c r="K44" s="74"/>
      <c r="L44" s="74"/>
      <c r="M44" s="73"/>
      <c r="N44" s="74"/>
      <c r="O44" s="74"/>
      <c r="P44" s="74"/>
      <c r="Q44" s="73"/>
      <c r="R44" s="74"/>
      <c r="S44" s="74"/>
      <c r="T44" s="74"/>
      <c r="U44" s="73"/>
      <c r="V44" s="74"/>
      <c r="W44" s="74"/>
      <c r="X44" s="74"/>
      <c r="Y44" s="73"/>
      <c r="Z44" s="74"/>
      <c r="AA44" s="74"/>
    </row>
    <row r="45" spans="1:27" x14ac:dyDescent="0.35">
      <c r="A45" s="31"/>
      <c r="B45" s="24"/>
      <c r="C45" s="77"/>
      <c r="D45" s="76"/>
      <c r="E45" s="33"/>
      <c r="F45" s="29"/>
      <c r="G45" s="30"/>
      <c r="H45" s="71"/>
      <c r="I45" s="73"/>
      <c r="J45" s="74"/>
      <c r="K45" s="74"/>
      <c r="L45" s="74"/>
      <c r="M45" s="73"/>
      <c r="N45" s="74"/>
      <c r="O45" s="74"/>
      <c r="P45" s="74"/>
      <c r="Q45" s="73"/>
      <c r="R45" s="74"/>
      <c r="S45" s="74"/>
      <c r="T45" s="74"/>
      <c r="U45" s="73"/>
      <c r="V45" s="74"/>
      <c r="W45" s="74"/>
      <c r="X45" s="74"/>
      <c r="Y45" s="73"/>
      <c r="Z45" s="74"/>
      <c r="AA45" s="74"/>
    </row>
    <row r="46" spans="1:27" x14ac:dyDescent="0.35">
      <c r="A46" s="31"/>
      <c r="B46" s="54" t="s">
        <v>21</v>
      </c>
      <c r="C46" s="80" t="s">
        <v>71</v>
      </c>
      <c r="D46" s="81"/>
      <c r="E46" s="56"/>
      <c r="F46" s="57"/>
      <c r="G46" s="57"/>
      <c r="H46" s="55"/>
      <c r="I46" s="82"/>
      <c r="J46" s="83"/>
      <c r="K46" s="83"/>
      <c r="L46" s="83"/>
      <c r="M46" s="82"/>
      <c r="N46" s="83"/>
      <c r="O46" s="83"/>
      <c r="P46" s="83"/>
      <c r="Q46" s="82"/>
      <c r="R46" s="83"/>
      <c r="S46" s="83"/>
      <c r="T46" s="83"/>
      <c r="U46" s="82"/>
      <c r="V46" s="83"/>
      <c r="W46" s="83"/>
      <c r="X46" s="83"/>
      <c r="Y46" s="82"/>
      <c r="Z46" s="83"/>
      <c r="AA46" s="83"/>
    </row>
    <row r="47" spans="1:27" x14ac:dyDescent="0.35">
      <c r="A47" s="31"/>
      <c r="B47" s="24"/>
      <c r="C47" s="92" t="s">
        <v>51</v>
      </c>
      <c r="D47" s="76"/>
      <c r="E47" s="33"/>
      <c r="F47" s="29"/>
      <c r="G47" s="30"/>
      <c r="H47" s="59"/>
      <c r="I47" s="73"/>
      <c r="J47" s="74"/>
      <c r="K47" s="74"/>
      <c r="L47" s="74"/>
      <c r="M47" s="73"/>
      <c r="N47" s="74"/>
      <c r="O47" s="74"/>
      <c r="P47" s="74"/>
      <c r="Q47" s="73"/>
      <c r="R47" s="74"/>
      <c r="S47" s="74"/>
      <c r="T47" s="74"/>
      <c r="U47" s="73"/>
      <c r="V47" s="74"/>
      <c r="W47" s="74"/>
      <c r="X47" s="74"/>
      <c r="Y47" s="73"/>
      <c r="Z47" s="74"/>
      <c r="AA47" s="74"/>
    </row>
    <row r="48" spans="1:27" x14ac:dyDescent="0.35">
      <c r="A48" s="31"/>
      <c r="B48" s="24"/>
      <c r="C48" s="77" t="s">
        <v>99</v>
      </c>
      <c r="D48" s="76" t="s">
        <v>35</v>
      </c>
      <c r="E48" s="25">
        <f t="shared" ref="E48:E50" si="36">I48+M48+Q48+U48+Y48</f>
        <v>5</v>
      </c>
      <c r="F48" s="28"/>
      <c r="G48" s="28">
        <f t="shared" ref="G48:G50" si="37">K48+O48+S48+W48+AA48</f>
        <v>0</v>
      </c>
      <c r="H48" s="59"/>
      <c r="I48" s="73"/>
      <c r="J48" s="74"/>
      <c r="K48" s="74">
        <f t="shared" ref="K48:K50" si="38">I48*J48</f>
        <v>0</v>
      </c>
      <c r="L48" s="72"/>
      <c r="M48" s="73">
        <v>2</v>
      </c>
      <c r="N48" s="74"/>
      <c r="O48" s="74">
        <f t="shared" ref="O48:O50" si="39">M48*N48</f>
        <v>0</v>
      </c>
      <c r="P48" s="72"/>
      <c r="Q48" s="73">
        <v>2</v>
      </c>
      <c r="R48" s="74"/>
      <c r="S48" s="74">
        <f t="shared" ref="S48:S50" si="40">Q48*R48</f>
        <v>0</v>
      </c>
      <c r="T48" s="72"/>
      <c r="U48" s="73">
        <v>1</v>
      </c>
      <c r="V48" s="74"/>
      <c r="W48" s="74">
        <f t="shared" ref="W48:W50" si="41">U48*V48</f>
        <v>0</v>
      </c>
      <c r="X48" s="72"/>
      <c r="Y48" s="73"/>
      <c r="Z48" s="74"/>
      <c r="AA48" s="74">
        <f t="shared" ref="AA48:AA50" si="42">Y48*Z48</f>
        <v>0</v>
      </c>
    </row>
    <row r="49" spans="1:27" x14ac:dyDescent="0.35">
      <c r="A49" s="31"/>
      <c r="B49" s="24"/>
      <c r="C49" s="77" t="s">
        <v>72</v>
      </c>
      <c r="D49" s="76" t="s">
        <v>35</v>
      </c>
      <c r="E49" s="25">
        <f t="shared" si="36"/>
        <v>11</v>
      </c>
      <c r="F49" s="28"/>
      <c r="G49" s="28">
        <f t="shared" si="37"/>
        <v>0</v>
      </c>
      <c r="H49" s="59"/>
      <c r="I49" s="73"/>
      <c r="J49" s="74"/>
      <c r="K49" s="74">
        <f t="shared" si="38"/>
        <v>0</v>
      </c>
      <c r="L49" s="72"/>
      <c r="M49" s="73"/>
      <c r="N49" s="74"/>
      <c r="O49" s="74">
        <f t="shared" si="39"/>
        <v>0</v>
      </c>
      <c r="P49" s="72"/>
      <c r="Q49" s="73">
        <v>8</v>
      </c>
      <c r="R49" s="74"/>
      <c r="S49" s="74">
        <f t="shared" si="40"/>
        <v>0</v>
      </c>
      <c r="T49" s="72"/>
      <c r="U49" s="73">
        <v>3</v>
      </c>
      <c r="V49" s="74"/>
      <c r="W49" s="74">
        <f t="shared" si="41"/>
        <v>0</v>
      </c>
      <c r="X49" s="72"/>
      <c r="Y49" s="73"/>
      <c r="Z49" s="74"/>
      <c r="AA49" s="74">
        <f t="shared" si="42"/>
        <v>0</v>
      </c>
    </row>
    <row r="50" spans="1:27" x14ac:dyDescent="0.35">
      <c r="A50" s="31"/>
      <c r="B50" s="24"/>
      <c r="C50" s="77" t="s">
        <v>73</v>
      </c>
      <c r="D50" s="76" t="s">
        <v>35</v>
      </c>
      <c r="E50" s="25">
        <f t="shared" si="36"/>
        <v>6</v>
      </c>
      <c r="F50" s="28"/>
      <c r="G50" s="28">
        <f t="shared" si="37"/>
        <v>0</v>
      </c>
      <c r="H50" s="59"/>
      <c r="I50" s="73"/>
      <c r="J50" s="74"/>
      <c r="K50" s="74">
        <f t="shared" si="38"/>
        <v>0</v>
      </c>
      <c r="L50" s="72"/>
      <c r="M50" s="73">
        <v>1</v>
      </c>
      <c r="N50" s="74"/>
      <c r="O50" s="74">
        <f t="shared" si="39"/>
        <v>0</v>
      </c>
      <c r="P50" s="72"/>
      <c r="Q50" s="73">
        <v>3</v>
      </c>
      <c r="R50" s="74"/>
      <c r="S50" s="74">
        <f t="shared" si="40"/>
        <v>0</v>
      </c>
      <c r="T50" s="72"/>
      <c r="U50" s="73">
        <v>2</v>
      </c>
      <c r="V50" s="74"/>
      <c r="W50" s="74">
        <f t="shared" si="41"/>
        <v>0</v>
      </c>
      <c r="X50" s="72"/>
      <c r="Y50" s="73"/>
      <c r="Z50" s="74"/>
      <c r="AA50" s="74">
        <f t="shared" si="42"/>
        <v>0</v>
      </c>
    </row>
    <row r="51" spans="1:27" x14ac:dyDescent="0.35">
      <c r="A51" s="31"/>
      <c r="B51" s="24"/>
      <c r="C51" s="77" t="s">
        <v>74</v>
      </c>
      <c r="D51" s="76" t="s">
        <v>66</v>
      </c>
      <c r="E51" s="25"/>
      <c r="F51" s="28"/>
      <c r="G51" s="28"/>
      <c r="H51" s="59"/>
      <c r="I51" s="73"/>
      <c r="J51" s="74"/>
      <c r="K51" s="74"/>
      <c r="L51" s="72"/>
      <c r="M51" s="73"/>
      <c r="N51" s="74"/>
      <c r="O51" s="74"/>
      <c r="P51" s="72"/>
      <c r="Q51" s="73"/>
      <c r="R51" s="74"/>
      <c r="S51" s="74"/>
      <c r="T51" s="72"/>
      <c r="U51" s="73"/>
      <c r="V51" s="74"/>
      <c r="W51" s="74"/>
      <c r="X51" s="72"/>
      <c r="Y51" s="73"/>
      <c r="Z51" s="74"/>
      <c r="AA51" s="74"/>
    </row>
    <row r="52" spans="1:27" x14ac:dyDescent="0.35">
      <c r="A52" s="31"/>
      <c r="B52" s="24"/>
      <c r="C52" s="77" t="s">
        <v>75</v>
      </c>
      <c r="D52" s="76" t="s">
        <v>35</v>
      </c>
      <c r="E52" s="25">
        <f t="shared" ref="E52:E54" si="43">I52+M52+Q52+U52+Y52</f>
        <v>3</v>
      </c>
      <c r="F52" s="28"/>
      <c r="G52" s="28">
        <f t="shared" ref="G52:G54" si="44">K52+O52+S52+W52+AA52</f>
        <v>0</v>
      </c>
      <c r="H52" s="59"/>
      <c r="I52" s="73">
        <v>1</v>
      </c>
      <c r="J52" s="74"/>
      <c r="K52" s="74">
        <f t="shared" ref="K52:K54" si="45">I52*J52</f>
        <v>0</v>
      </c>
      <c r="L52" s="72"/>
      <c r="M52" s="73">
        <v>2</v>
      </c>
      <c r="N52" s="74"/>
      <c r="O52" s="74">
        <f t="shared" ref="O52:O54" si="46">M52*N52</f>
        <v>0</v>
      </c>
      <c r="P52" s="72"/>
      <c r="Q52" s="73"/>
      <c r="R52" s="74"/>
      <c r="S52" s="74">
        <f t="shared" ref="S52:S54" si="47">Q52*R52</f>
        <v>0</v>
      </c>
      <c r="T52" s="72"/>
      <c r="U52" s="73"/>
      <c r="V52" s="74"/>
      <c r="W52" s="74">
        <f t="shared" ref="W52:W54" si="48">U52*V52</f>
        <v>0</v>
      </c>
      <c r="X52" s="72"/>
      <c r="Y52" s="73"/>
      <c r="Z52" s="74"/>
      <c r="AA52" s="74">
        <f t="shared" ref="AA52:AA54" si="49">Y52*Z52</f>
        <v>0</v>
      </c>
    </row>
    <row r="53" spans="1:27" x14ac:dyDescent="0.35">
      <c r="A53" s="31"/>
      <c r="B53" s="24"/>
      <c r="C53" s="77" t="s">
        <v>76</v>
      </c>
      <c r="D53" s="76" t="s">
        <v>6</v>
      </c>
      <c r="E53" s="25">
        <f t="shared" si="43"/>
        <v>2</v>
      </c>
      <c r="F53" s="28"/>
      <c r="G53" s="28">
        <f t="shared" si="44"/>
        <v>0</v>
      </c>
      <c r="H53" s="59"/>
      <c r="I53" s="73">
        <v>1</v>
      </c>
      <c r="J53" s="74"/>
      <c r="K53" s="74">
        <f t="shared" si="45"/>
        <v>0</v>
      </c>
      <c r="L53" s="72"/>
      <c r="M53" s="73">
        <v>1</v>
      </c>
      <c r="N53" s="74"/>
      <c r="O53" s="74">
        <f t="shared" si="46"/>
        <v>0</v>
      </c>
      <c r="P53" s="72"/>
      <c r="Q53" s="73"/>
      <c r="R53" s="74"/>
      <c r="S53" s="74">
        <f t="shared" si="47"/>
        <v>0</v>
      </c>
      <c r="T53" s="72"/>
      <c r="U53" s="73"/>
      <c r="V53" s="74"/>
      <c r="W53" s="74">
        <f t="shared" si="48"/>
        <v>0</v>
      </c>
      <c r="X53" s="72"/>
      <c r="Y53" s="73"/>
      <c r="Z53" s="74"/>
      <c r="AA53" s="74">
        <f t="shared" si="49"/>
        <v>0</v>
      </c>
    </row>
    <row r="54" spans="1:27" x14ac:dyDescent="0.35">
      <c r="A54" s="31"/>
      <c r="B54" s="24"/>
      <c r="C54" s="77" t="s">
        <v>77</v>
      </c>
      <c r="D54" s="76" t="s">
        <v>6</v>
      </c>
      <c r="E54" s="25">
        <f t="shared" si="43"/>
        <v>1</v>
      </c>
      <c r="F54" s="28"/>
      <c r="G54" s="28">
        <f t="shared" si="44"/>
        <v>0</v>
      </c>
      <c r="H54" s="59"/>
      <c r="I54" s="73">
        <v>1</v>
      </c>
      <c r="J54" s="74"/>
      <c r="K54" s="74">
        <f t="shared" si="45"/>
        <v>0</v>
      </c>
      <c r="L54" s="72"/>
      <c r="M54" s="73"/>
      <c r="N54" s="74"/>
      <c r="O54" s="74">
        <f t="shared" si="46"/>
        <v>0</v>
      </c>
      <c r="P54" s="72"/>
      <c r="Q54" s="73"/>
      <c r="R54" s="74"/>
      <c r="S54" s="74">
        <f t="shared" si="47"/>
        <v>0</v>
      </c>
      <c r="T54" s="72"/>
      <c r="U54" s="73"/>
      <c r="V54" s="74"/>
      <c r="W54" s="74">
        <f t="shared" si="48"/>
        <v>0</v>
      </c>
      <c r="X54" s="72"/>
      <c r="Y54" s="73"/>
      <c r="Z54" s="74"/>
      <c r="AA54" s="74">
        <f t="shared" si="49"/>
        <v>0</v>
      </c>
    </row>
    <row r="55" spans="1:27" x14ac:dyDescent="0.35">
      <c r="A55" s="31"/>
      <c r="B55" s="24"/>
      <c r="C55" s="77" t="s">
        <v>53</v>
      </c>
      <c r="D55" s="76" t="s">
        <v>44</v>
      </c>
      <c r="E55" s="25"/>
      <c r="F55" s="28"/>
      <c r="G55" s="28"/>
      <c r="H55" s="59"/>
      <c r="I55" s="73"/>
      <c r="J55" s="74"/>
      <c r="K55" s="74"/>
      <c r="L55" s="74"/>
      <c r="M55" s="73"/>
      <c r="N55" s="74"/>
      <c r="O55" s="74"/>
      <c r="P55" s="74"/>
      <c r="Q55" s="73"/>
      <c r="R55" s="74"/>
      <c r="S55" s="74"/>
      <c r="T55" s="74"/>
      <c r="U55" s="73"/>
      <c r="V55" s="74"/>
      <c r="W55" s="74"/>
      <c r="X55" s="74"/>
      <c r="Y55" s="73"/>
      <c r="Z55" s="74"/>
      <c r="AA55" s="74"/>
    </row>
    <row r="56" spans="1:27" x14ac:dyDescent="0.35">
      <c r="A56" s="14"/>
      <c r="B56" s="24"/>
      <c r="C56" s="77" t="s">
        <v>54</v>
      </c>
      <c r="D56" s="76" t="s">
        <v>45</v>
      </c>
      <c r="E56" s="25"/>
      <c r="F56" s="28"/>
      <c r="G56" s="28"/>
      <c r="H56" s="59"/>
      <c r="I56" s="73"/>
      <c r="J56" s="74"/>
      <c r="K56" s="74"/>
      <c r="L56" s="74"/>
      <c r="M56" s="73"/>
      <c r="N56" s="74"/>
      <c r="O56" s="74"/>
      <c r="P56" s="74"/>
      <c r="Q56" s="73"/>
      <c r="R56" s="74"/>
      <c r="S56" s="74"/>
      <c r="T56" s="74"/>
      <c r="U56" s="73"/>
      <c r="V56" s="74"/>
      <c r="W56" s="74"/>
      <c r="X56" s="74"/>
      <c r="Y56" s="73"/>
      <c r="Z56" s="74"/>
      <c r="AA56" s="74"/>
    </row>
    <row r="57" spans="1:27" x14ac:dyDescent="0.35">
      <c r="A57" s="31"/>
      <c r="B57" s="24"/>
      <c r="C57" s="77"/>
      <c r="D57" s="76"/>
      <c r="E57" s="33"/>
      <c r="F57" s="29"/>
      <c r="G57" s="30"/>
      <c r="H57" s="59"/>
      <c r="I57" s="73"/>
      <c r="J57" s="74"/>
      <c r="K57" s="74"/>
      <c r="L57" s="74"/>
      <c r="M57" s="73"/>
      <c r="N57" s="74"/>
      <c r="O57" s="74"/>
      <c r="P57" s="74"/>
      <c r="Q57" s="73"/>
      <c r="R57" s="74"/>
      <c r="S57" s="74"/>
      <c r="T57" s="74"/>
      <c r="U57" s="73"/>
      <c r="V57" s="74"/>
      <c r="W57" s="74"/>
      <c r="X57" s="74"/>
      <c r="Y57" s="73"/>
      <c r="Z57" s="74"/>
      <c r="AA57" s="74"/>
    </row>
    <row r="58" spans="1:27" x14ac:dyDescent="0.35">
      <c r="A58" s="31"/>
      <c r="B58" s="24"/>
      <c r="C58" s="79" t="s">
        <v>86</v>
      </c>
      <c r="D58" s="75"/>
      <c r="E58" s="25"/>
      <c r="F58" s="29" t="s">
        <v>10</v>
      </c>
      <c r="G58" s="30">
        <f>K58+O58+S58+W58+AA58</f>
        <v>0</v>
      </c>
      <c r="H58" s="59"/>
      <c r="I58" s="73"/>
      <c r="J58" s="29" t="s">
        <v>10</v>
      </c>
      <c r="K58" s="30">
        <f>SUM(K46:K57)</f>
        <v>0</v>
      </c>
      <c r="L58" s="74"/>
      <c r="M58" s="73"/>
      <c r="N58" s="29" t="s">
        <v>10</v>
      </c>
      <c r="O58" s="30">
        <f>SUM(O46:O57)</f>
        <v>0</v>
      </c>
      <c r="P58" s="74"/>
      <c r="Q58" s="73"/>
      <c r="R58" s="29" t="s">
        <v>10</v>
      </c>
      <c r="S58" s="30">
        <f>SUM(S46:S57)</f>
        <v>0</v>
      </c>
      <c r="T58" s="74"/>
      <c r="U58" s="73"/>
      <c r="V58" s="29" t="s">
        <v>10</v>
      </c>
      <c r="W58" s="30">
        <f>SUM(W46:W57)</f>
        <v>0</v>
      </c>
      <c r="X58" s="74"/>
      <c r="Y58" s="73"/>
      <c r="Z58" s="29" t="s">
        <v>10</v>
      </c>
      <c r="AA58" s="30">
        <f>SUM(AA46:AA57)</f>
        <v>0</v>
      </c>
    </row>
    <row r="59" spans="1:27" x14ac:dyDescent="0.35">
      <c r="A59" s="31"/>
      <c r="B59" s="96"/>
      <c r="C59" s="79"/>
      <c r="D59" s="75"/>
      <c r="E59" s="99"/>
      <c r="F59" s="97"/>
      <c r="G59" s="98"/>
      <c r="H59" s="71"/>
      <c r="I59" s="73"/>
      <c r="J59" s="97"/>
      <c r="K59" s="98"/>
      <c r="L59" s="74"/>
      <c r="M59" s="73"/>
      <c r="N59" s="97"/>
      <c r="O59" s="98"/>
      <c r="P59" s="74"/>
      <c r="Q59" s="73"/>
      <c r="R59" s="97"/>
      <c r="S59" s="98"/>
      <c r="T59" s="74"/>
      <c r="U59" s="73"/>
      <c r="V59" s="97"/>
      <c r="W59" s="98"/>
      <c r="X59" s="74"/>
      <c r="Y59" s="73"/>
      <c r="Z59" s="97"/>
      <c r="AA59" s="98"/>
    </row>
    <row r="60" spans="1:27" x14ac:dyDescent="0.35">
      <c r="A60" s="31"/>
      <c r="B60" s="54" t="s">
        <v>36</v>
      </c>
      <c r="C60" s="80" t="s">
        <v>100</v>
      </c>
      <c r="D60" s="81"/>
      <c r="E60" s="56"/>
      <c r="F60" s="57"/>
      <c r="G60" s="57"/>
      <c r="H60" s="55"/>
      <c r="I60" s="82"/>
      <c r="J60" s="83"/>
      <c r="K60" s="83"/>
      <c r="L60" s="83"/>
      <c r="M60" s="82"/>
      <c r="N60" s="83"/>
      <c r="O60" s="83"/>
      <c r="P60" s="83"/>
      <c r="Q60" s="82"/>
      <c r="R60" s="83"/>
      <c r="S60" s="83"/>
      <c r="T60" s="83"/>
      <c r="U60" s="82"/>
      <c r="V60" s="83"/>
      <c r="W60" s="83"/>
      <c r="X60" s="83"/>
      <c r="Y60" s="82"/>
      <c r="Z60" s="83"/>
      <c r="AA60" s="83"/>
    </row>
    <row r="61" spans="1:27" x14ac:dyDescent="0.35">
      <c r="A61" s="31"/>
      <c r="B61" s="24"/>
      <c r="C61" s="92" t="s">
        <v>51</v>
      </c>
      <c r="D61" s="76"/>
      <c r="E61" s="33"/>
      <c r="F61" s="29"/>
      <c r="G61" s="30"/>
      <c r="H61" s="59"/>
      <c r="I61" s="73"/>
      <c r="J61" s="74"/>
      <c r="K61" s="74"/>
      <c r="L61" s="74"/>
      <c r="M61" s="73"/>
      <c r="N61" s="74"/>
      <c r="O61" s="74"/>
      <c r="P61" s="74"/>
      <c r="Q61" s="73"/>
      <c r="R61" s="74"/>
      <c r="S61" s="74"/>
      <c r="T61" s="74"/>
      <c r="U61" s="73"/>
      <c r="V61" s="74"/>
      <c r="W61" s="74"/>
      <c r="X61" s="74"/>
      <c r="Y61" s="73"/>
      <c r="Z61" s="74"/>
      <c r="AA61" s="74"/>
    </row>
    <row r="62" spans="1:27" x14ac:dyDescent="0.35">
      <c r="A62" s="31"/>
      <c r="B62" s="24"/>
      <c r="C62" s="77" t="s">
        <v>103</v>
      </c>
      <c r="D62" s="76" t="s">
        <v>35</v>
      </c>
      <c r="E62" s="25">
        <f t="shared" ref="E62" si="50">I62+M62+Q62+U62+Y62</f>
        <v>5</v>
      </c>
      <c r="F62" s="28"/>
      <c r="G62" s="28">
        <f t="shared" ref="G62" si="51">K62+O62+S62+W62+AA62</f>
        <v>0</v>
      </c>
      <c r="H62" s="59"/>
      <c r="I62" s="73"/>
      <c r="J62" s="74"/>
      <c r="K62" s="74">
        <f t="shared" ref="K62" si="52">I62*J62</f>
        <v>0</v>
      </c>
      <c r="L62" s="72"/>
      <c r="M62" s="73">
        <v>2</v>
      </c>
      <c r="N62" s="74"/>
      <c r="O62" s="74">
        <f t="shared" ref="O62" si="53">M62*N62</f>
        <v>0</v>
      </c>
      <c r="P62" s="72"/>
      <c r="Q62" s="73">
        <v>2</v>
      </c>
      <c r="R62" s="74"/>
      <c r="S62" s="74">
        <f t="shared" ref="S62" si="54">Q62*R62</f>
        <v>0</v>
      </c>
      <c r="T62" s="72"/>
      <c r="U62" s="73">
        <v>1</v>
      </c>
      <c r="V62" s="74"/>
      <c r="W62" s="74">
        <f t="shared" ref="W62" si="55">U62*V62</f>
        <v>0</v>
      </c>
      <c r="X62" s="72"/>
      <c r="Y62" s="73"/>
      <c r="Z62" s="74"/>
      <c r="AA62" s="74">
        <f t="shared" ref="AA62" si="56">Y62*Z62</f>
        <v>0</v>
      </c>
    </row>
    <row r="63" spans="1:27" x14ac:dyDescent="0.35">
      <c r="A63" s="31"/>
      <c r="B63" s="24"/>
      <c r="C63" s="77" t="s">
        <v>104</v>
      </c>
      <c r="D63" s="76" t="s">
        <v>6</v>
      </c>
      <c r="E63" s="25">
        <f t="shared" ref="E63:E66" si="57">I63+M63+Q63+U63+Y63</f>
        <v>1</v>
      </c>
      <c r="F63" s="28"/>
      <c r="G63" s="28">
        <f t="shared" ref="G63:G66" si="58">K63+O63+S63+W63+AA63</f>
        <v>0</v>
      </c>
      <c r="H63" s="59"/>
      <c r="I63" s="73"/>
      <c r="J63" s="74"/>
      <c r="K63" s="74">
        <f t="shared" ref="K63:K66" si="59">I63*J63</f>
        <v>0</v>
      </c>
      <c r="L63" s="72"/>
      <c r="M63" s="73"/>
      <c r="N63" s="74"/>
      <c r="O63" s="74">
        <f t="shared" ref="O63:O66" si="60">M63*N63</f>
        <v>0</v>
      </c>
      <c r="P63" s="72"/>
      <c r="Q63" s="73">
        <v>1</v>
      </c>
      <c r="R63" s="74"/>
      <c r="S63" s="74">
        <f t="shared" ref="S63:S66" si="61">Q63*R63</f>
        <v>0</v>
      </c>
      <c r="T63" s="72"/>
      <c r="U63" s="73"/>
      <c r="V63" s="74"/>
      <c r="W63" s="74">
        <f t="shared" ref="W63:W66" si="62">U63*V63</f>
        <v>0</v>
      </c>
      <c r="X63" s="72"/>
      <c r="Y63" s="73"/>
      <c r="Z63" s="74"/>
      <c r="AA63" s="74">
        <f t="shared" ref="AA63:AA66" si="63">Y63*Z63</f>
        <v>0</v>
      </c>
    </row>
    <row r="64" spans="1:27" x14ac:dyDescent="0.35">
      <c r="A64" s="31"/>
      <c r="B64" s="24"/>
      <c r="C64" s="77" t="s">
        <v>105</v>
      </c>
      <c r="D64" s="76" t="s">
        <v>6</v>
      </c>
      <c r="E64" s="25">
        <f t="shared" si="57"/>
        <v>1</v>
      </c>
      <c r="F64" s="28"/>
      <c r="G64" s="28">
        <f t="shared" si="58"/>
        <v>0</v>
      </c>
      <c r="H64" s="59"/>
      <c r="I64" s="73"/>
      <c r="J64" s="74"/>
      <c r="K64" s="74">
        <f t="shared" si="59"/>
        <v>0</v>
      </c>
      <c r="L64" s="72"/>
      <c r="M64" s="73"/>
      <c r="N64" s="74"/>
      <c r="O64" s="74">
        <f t="shared" si="60"/>
        <v>0</v>
      </c>
      <c r="P64" s="72"/>
      <c r="Q64" s="73">
        <v>1</v>
      </c>
      <c r="R64" s="74"/>
      <c r="S64" s="74">
        <f t="shared" si="61"/>
        <v>0</v>
      </c>
      <c r="T64" s="72"/>
      <c r="U64" s="73"/>
      <c r="V64" s="74"/>
      <c r="W64" s="74">
        <f t="shared" si="62"/>
        <v>0</v>
      </c>
      <c r="X64" s="72"/>
      <c r="Y64" s="73"/>
      <c r="Z64" s="74"/>
      <c r="AA64" s="74">
        <f t="shared" si="63"/>
        <v>0</v>
      </c>
    </row>
    <row r="65" spans="1:27" x14ac:dyDescent="0.35">
      <c r="A65" s="31"/>
      <c r="B65" s="24"/>
      <c r="C65" s="77" t="s">
        <v>76</v>
      </c>
      <c r="D65" s="76" t="s">
        <v>6</v>
      </c>
      <c r="E65" s="25">
        <f t="shared" si="57"/>
        <v>1</v>
      </c>
      <c r="F65" s="28"/>
      <c r="G65" s="28">
        <f t="shared" si="58"/>
        <v>0</v>
      </c>
      <c r="H65" s="59"/>
      <c r="I65" s="73"/>
      <c r="J65" s="74"/>
      <c r="K65" s="74">
        <f t="shared" si="59"/>
        <v>0</v>
      </c>
      <c r="L65" s="72"/>
      <c r="M65" s="73">
        <v>1</v>
      </c>
      <c r="N65" s="74"/>
      <c r="O65" s="74">
        <f t="shared" si="60"/>
        <v>0</v>
      </c>
      <c r="P65" s="72"/>
      <c r="Q65" s="73"/>
      <c r="R65" s="74"/>
      <c r="S65" s="74">
        <f t="shared" si="61"/>
        <v>0</v>
      </c>
      <c r="T65" s="72"/>
      <c r="U65" s="73"/>
      <c r="V65" s="74"/>
      <c r="W65" s="74">
        <f t="shared" si="62"/>
        <v>0</v>
      </c>
      <c r="X65" s="72"/>
      <c r="Y65" s="73"/>
      <c r="Z65" s="74"/>
      <c r="AA65" s="74">
        <f t="shared" si="63"/>
        <v>0</v>
      </c>
    </row>
    <row r="66" spans="1:27" x14ac:dyDescent="0.35">
      <c r="A66" s="31"/>
      <c r="B66" s="24"/>
      <c r="C66" s="77" t="s">
        <v>106</v>
      </c>
      <c r="D66" s="76" t="s">
        <v>6</v>
      </c>
      <c r="E66" s="25">
        <f t="shared" si="57"/>
        <v>1</v>
      </c>
      <c r="F66" s="28"/>
      <c r="G66" s="28">
        <f t="shared" si="58"/>
        <v>0</v>
      </c>
      <c r="H66" s="59"/>
      <c r="I66" s="73">
        <v>1</v>
      </c>
      <c r="J66" s="74"/>
      <c r="K66" s="74">
        <f t="shared" si="59"/>
        <v>0</v>
      </c>
      <c r="L66" s="72"/>
      <c r="M66" s="73"/>
      <c r="N66" s="74"/>
      <c r="O66" s="74">
        <f t="shared" si="60"/>
        <v>0</v>
      </c>
      <c r="P66" s="72"/>
      <c r="Q66" s="73"/>
      <c r="R66" s="74"/>
      <c r="S66" s="74">
        <f t="shared" si="61"/>
        <v>0</v>
      </c>
      <c r="T66" s="72"/>
      <c r="U66" s="73"/>
      <c r="V66" s="74"/>
      <c r="W66" s="74">
        <f t="shared" si="62"/>
        <v>0</v>
      </c>
      <c r="X66" s="72"/>
      <c r="Y66" s="73"/>
      <c r="Z66" s="74"/>
      <c r="AA66" s="74">
        <f t="shared" si="63"/>
        <v>0</v>
      </c>
    </row>
    <row r="67" spans="1:27" x14ac:dyDescent="0.35">
      <c r="A67" s="31"/>
      <c r="B67" s="24"/>
      <c r="C67" s="77" t="s">
        <v>53</v>
      </c>
      <c r="D67" s="76" t="s">
        <v>44</v>
      </c>
      <c r="E67" s="25"/>
      <c r="F67" s="28"/>
      <c r="G67" s="28"/>
      <c r="H67" s="59"/>
      <c r="I67" s="73"/>
      <c r="J67" s="74"/>
      <c r="K67" s="74"/>
      <c r="L67" s="74"/>
      <c r="M67" s="73"/>
      <c r="N67" s="74"/>
      <c r="O67" s="74"/>
      <c r="P67" s="74"/>
      <c r="Q67" s="73"/>
      <c r="R67" s="74"/>
      <c r="S67" s="74"/>
      <c r="T67" s="74"/>
      <c r="U67" s="73"/>
      <c r="V67" s="74"/>
      <c r="W67" s="74"/>
      <c r="X67" s="74"/>
      <c r="Y67" s="73"/>
      <c r="Z67" s="74"/>
      <c r="AA67" s="74"/>
    </row>
    <row r="68" spans="1:27" x14ac:dyDescent="0.35">
      <c r="A68" s="14"/>
      <c r="B68" s="24"/>
      <c r="C68" s="77" t="s">
        <v>54</v>
      </c>
      <c r="D68" s="76" t="s">
        <v>45</v>
      </c>
      <c r="E68" s="25"/>
      <c r="F68" s="28"/>
      <c r="G68" s="28"/>
      <c r="H68" s="59"/>
      <c r="I68" s="73"/>
      <c r="J68" s="74"/>
      <c r="K68" s="74"/>
      <c r="L68" s="74"/>
      <c r="M68" s="73"/>
      <c r="N68" s="74"/>
      <c r="O68" s="74"/>
      <c r="P68" s="74"/>
      <c r="Q68" s="73"/>
      <c r="R68" s="74"/>
      <c r="S68" s="74"/>
      <c r="T68" s="74"/>
      <c r="U68" s="73"/>
      <c r="V68" s="74"/>
      <c r="W68" s="74"/>
      <c r="X68" s="74"/>
      <c r="Y68" s="73"/>
      <c r="Z68" s="74"/>
      <c r="AA68" s="74"/>
    </row>
    <row r="69" spans="1:27" x14ac:dyDescent="0.35">
      <c r="A69" s="31"/>
      <c r="B69" s="24"/>
      <c r="C69" s="77"/>
      <c r="D69" s="76"/>
      <c r="E69" s="33"/>
      <c r="F69" s="29"/>
      <c r="G69" s="30"/>
      <c r="H69" s="59"/>
      <c r="I69" s="73"/>
      <c r="J69" s="74"/>
      <c r="K69" s="74"/>
      <c r="L69" s="74"/>
      <c r="M69" s="73"/>
      <c r="N69" s="74"/>
      <c r="O69" s="74"/>
      <c r="P69" s="74"/>
      <c r="Q69" s="73"/>
      <c r="R69" s="74"/>
      <c r="S69" s="74"/>
      <c r="T69" s="74"/>
      <c r="U69" s="73"/>
      <c r="V69" s="74"/>
      <c r="W69" s="74"/>
      <c r="X69" s="74"/>
      <c r="Y69" s="73"/>
      <c r="Z69" s="74"/>
      <c r="AA69" s="74"/>
    </row>
    <row r="70" spans="1:27" x14ac:dyDescent="0.35">
      <c r="A70" s="31"/>
      <c r="B70" s="24"/>
      <c r="C70" s="79" t="s">
        <v>101</v>
      </c>
      <c r="D70" s="75"/>
      <c r="E70" s="25"/>
      <c r="F70" s="29" t="s">
        <v>10</v>
      </c>
      <c r="G70" s="30">
        <f>K70+O70+S70+W70+AA70</f>
        <v>0</v>
      </c>
      <c r="H70" s="59"/>
      <c r="I70" s="73"/>
      <c r="J70" s="29" t="s">
        <v>10</v>
      </c>
      <c r="K70" s="30">
        <f>SUM(K60:K69)</f>
        <v>0</v>
      </c>
      <c r="L70" s="74"/>
      <c r="M70" s="73"/>
      <c r="N70" s="29" t="s">
        <v>10</v>
      </c>
      <c r="O70" s="30">
        <f>SUM(O60:O69)</f>
        <v>0</v>
      </c>
      <c r="P70" s="74"/>
      <c r="Q70" s="73"/>
      <c r="R70" s="29" t="s">
        <v>10</v>
      </c>
      <c r="S70" s="30">
        <f>SUM(S60:S69)</f>
        <v>0</v>
      </c>
      <c r="T70" s="74"/>
      <c r="U70" s="73"/>
      <c r="V70" s="29" t="s">
        <v>10</v>
      </c>
      <c r="W70" s="30">
        <f>SUM(W60:W69)</f>
        <v>0</v>
      </c>
      <c r="X70" s="74"/>
      <c r="Y70" s="73"/>
      <c r="Z70" s="29" t="s">
        <v>10</v>
      </c>
      <c r="AA70" s="30">
        <f>SUM(AA60:AA69)</f>
        <v>0</v>
      </c>
    </row>
    <row r="71" spans="1:27" x14ac:dyDescent="0.35">
      <c r="A71" s="31"/>
      <c r="B71" s="24"/>
      <c r="C71" s="77"/>
      <c r="D71" s="76"/>
      <c r="E71" s="33"/>
      <c r="F71" s="29"/>
      <c r="G71" s="30"/>
      <c r="H71" s="59"/>
      <c r="I71" s="73"/>
      <c r="J71" s="74"/>
      <c r="K71" s="74"/>
      <c r="L71" s="74"/>
      <c r="M71" s="73"/>
      <c r="N71" s="74"/>
      <c r="O71" s="74"/>
      <c r="P71" s="74"/>
      <c r="Q71" s="73"/>
      <c r="R71" s="74"/>
      <c r="S71" s="74"/>
      <c r="T71" s="74"/>
      <c r="U71" s="73"/>
      <c r="V71" s="74"/>
      <c r="W71" s="74"/>
      <c r="X71" s="74"/>
      <c r="Y71" s="73"/>
      <c r="Z71" s="74"/>
      <c r="AA71" s="74"/>
    </row>
    <row r="72" spans="1:27" x14ac:dyDescent="0.35">
      <c r="A72" s="31"/>
      <c r="B72" s="54" t="s">
        <v>37</v>
      </c>
      <c r="C72" s="80" t="s">
        <v>102</v>
      </c>
      <c r="D72" s="81"/>
      <c r="E72" s="56"/>
      <c r="F72" s="57"/>
      <c r="G72" s="57"/>
      <c r="H72" s="55"/>
      <c r="I72" s="82"/>
      <c r="J72" s="83"/>
      <c r="K72" s="83"/>
      <c r="L72" s="83"/>
      <c r="M72" s="82"/>
      <c r="N72" s="83"/>
      <c r="O72" s="83"/>
      <c r="P72" s="83"/>
      <c r="Q72" s="82"/>
      <c r="R72" s="83"/>
      <c r="S72" s="83"/>
      <c r="T72" s="83"/>
      <c r="U72" s="82"/>
      <c r="V72" s="83"/>
      <c r="W72" s="83"/>
      <c r="X72" s="83"/>
      <c r="Y72" s="82"/>
      <c r="Z72" s="83"/>
      <c r="AA72" s="83"/>
    </row>
    <row r="73" spans="1:27" x14ac:dyDescent="0.35">
      <c r="A73" s="31"/>
      <c r="B73" s="24"/>
      <c r="C73" s="77" t="s">
        <v>78</v>
      </c>
      <c r="D73" s="76" t="s">
        <v>35</v>
      </c>
      <c r="E73" s="25">
        <f t="shared" ref="E73:E76" si="64">I73+M73+Q73+U73+Y73</f>
        <v>2</v>
      </c>
      <c r="F73" s="28"/>
      <c r="G73" s="28">
        <f t="shared" ref="G73:G75" si="65">K73+O73+S73+W73+AA73</f>
        <v>0</v>
      </c>
      <c r="H73" s="59"/>
      <c r="I73" s="73">
        <v>2</v>
      </c>
      <c r="J73" s="74"/>
      <c r="K73" s="74">
        <f t="shared" ref="K73:K75" si="66">I73*J73</f>
        <v>0</v>
      </c>
      <c r="L73" s="74"/>
      <c r="M73" s="73"/>
      <c r="N73" s="74"/>
      <c r="O73" s="74">
        <f t="shared" ref="O73:O75" si="67">M73*N73</f>
        <v>0</v>
      </c>
      <c r="P73" s="74"/>
      <c r="Q73" s="73"/>
      <c r="R73" s="74"/>
      <c r="S73" s="74">
        <f t="shared" ref="S73:S75" si="68">Q73*R73</f>
        <v>0</v>
      </c>
      <c r="T73" s="74"/>
      <c r="U73" s="73"/>
      <c r="V73" s="74"/>
      <c r="W73" s="74">
        <f t="shared" ref="W73:W75" si="69">U73*V73</f>
        <v>0</v>
      </c>
      <c r="X73" s="74"/>
      <c r="Y73" s="73"/>
      <c r="Z73" s="74"/>
      <c r="AA73" s="74">
        <f t="shared" ref="AA73:AA75" si="70">Y73*Z73</f>
        <v>0</v>
      </c>
    </row>
    <row r="74" spans="1:27" x14ac:dyDescent="0.35">
      <c r="A74" s="31"/>
      <c r="B74" s="24"/>
      <c r="C74" s="77" t="s">
        <v>79</v>
      </c>
      <c r="D74" s="76" t="s">
        <v>35</v>
      </c>
      <c r="E74" s="25">
        <f t="shared" si="64"/>
        <v>1</v>
      </c>
      <c r="F74" s="28"/>
      <c r="G74" s="28">
        <f t="shared" si="65"/>
        <v>0</v>
      </c>
      <c r="H74" s="59"/>
      <c r="I74" s="73">
        <v>1</v>
      </c>
      <c r="J74" s="74"/>
      <c r="K74" s="74">
        <f t="shared" si="66"/>
        <v>0</v>
      </c>
      <c r="L74" s="74"/>
      <c r="M74" s="73"/>
      <c r="N74" s="74"/>
      <c r="O74" s="74">
        <f t="shared" si="67"/>
        <v>0</v>
      </c>
      <c r="P74" s="74"/>
      <c r="Q74" s="73"/>
      <c r="R74" s="74"/>
      <c r="S74" s="74">
        <f t="shared" si="68"/>
        <v>0</v>
      </c>
      <c r="T74" s="74"/>
      <c r="U74" s="73"/>
      <c r="V74" s="74"/>
      <c r="W74" s="74">
        <f t="shared" si="69"/>
        <v>0</v>
      </c>
      <c r="X74" s="74"/>
      <c r="Y74" s="73"/>
      <c r="Z74" s="74"/>
      <c r="AA74" s="74">
        <f t="shared" si="70"/>
        <v>0</v>
      </c>
    </row>
    <row r="75" spans="1:27" x14ac:dyDescent="0.35">
      <c r="A75" s="31"/>
      <c r="B75" s="24"/>
      <c r="C75" s="77" t="s">
        <v>80</v>
      </c>
      <c r="D75" s="76" t="s">
        <v>6</v>
      </c>
      <c r="E75" s="25">
        <f t="shared" si="64"/>
        <v>1</v>
      </c>
      <c r="F75" s="28"/>
      <c r="G75" s="28">
        <f t="shared" si="65"/>
        <v>0</v>
      </c>
      <c r="H75" s="59"/>
      <c r="I75" s="73">
        <v>1</v>
      </c>
      <c r="J75" s="74"/>
      <c r="K75" s="74">
        <f t="shared" si="66"/>
        <v>0</v>
      </c>
      <c r="L75" s="74"/>
      <c r="M75" s="73"/>
      <c r="N75" s="74"/>
      <c r="O75" s="74">
        <f t="shared" si="67"/>
        <v>0</v>
      </c>
      <c r="P75" s="74"/>
      <c r="Q75" s="73"/>
      <c r="R75" s="74"/>
      <c r="S75" s="74">
        <f t="shared" si="68"/>
        <v>0</v>
      </c>
      <c r="T75" s="74"/>
      <c r="U75" s="73"/>
      <c r="V75" s="74"/>
      <c r="W75" s="74">
        <f t="shared" si="69"/>
        <v>0</v>
      </c>
      <c r="X75" s="74"/>
      <c r="Y75" s="73"/>
      <c r="Z75" s="74"/>
      <c r="AA75" s="74">
        <f t="shared" si="70"/>
        <v>0</v>
      </c>
    </row>
    <row r="76" spans="1:27" x14ac:dyDescent="0.35">
      <c r="A76" s="14"/>
      <c r="B76" s="24"/>
      <c r="C76" s="77" t="s">
        <v>54</v>
      </c>
      <c r="D76" s="76" t="s">
        <v>45</v>
      </c>
      <c r="E76" s="25">
        <f t="shared" si="64"/>
        <v>0</v>
      </c>
      <c r="F76" s="28"/>
      <c r="G76" s="28"/>
      <c r="H76" s="59"/>
      <c r="I76" s="73"/>
      <c r="J76" s="74"/>
      <c r="K76" s="74"/>
      <c r="L76" s="74"/>
      <c r="M76" s="73"/>
      <c r="N76" s="74"/>
      <c r="O76" s="74"/>
      <c r="P76" s="74"/>
      <c r="Q76" s="73"/>
      <c r="R76" s="74"/>
      <c r="S76" s="74"/>
      <c r="T76" s="74"/>
      <c r="U76" s="73"/>
      <c r="V76" s="74"/>
      <c r="W76" s="74"/>
      <c r="X76" s="74"/>
      <c r="Y76" s="73"/>
      <c r="Z76" s="74"/>
      <c r="AA76" s="74"/>
    </row>
    <row r="77" spans="1:27" x14ac:dyDescent="0.35">
      <c r="A77" s="31"/>
      <c r="B77" s="24"/>
      <c r="C77" s="77"/>
      <c r="D77" s="76"/>
      <c r="E77" s="33"/>
      <c r="F77" s="29"/>
      <c r="G77" s="30"/>
      <c r="H77" s="59"/>
      <c r="I77" s="73"/>
      <c r="J77" s="74"/>
      <c r="K77" s="74"/>
      <c r="L77" s="74"/>
      <c r="M77" s="73"/>
      <c r="N77" s="74"/>
      <c r="O77" s="74"/>
      <c r="P77" s="74"/>
      <c r="Q77" s="73"/>
      <c r="R77" s="74"/>
      <c r="S77" s="74"/>
      <c r="T77" s="74"/>
      <c r="U77" s="73"/>
      <c r="V77" s="74"/>
      <c r="W77" s="74"/>
      <c r="X77" s="74"/>
      <c r="Y77" s="73"/>
      <c r="Z77" s="74"/>
      <c r="AA77" s="74"/>
    </row>
    <row r="78" spans="1:27" x14ac:dyDescent="0.35">
      <c r="A78" s="31"/>
      <c r="B78" s="24"/>
      <c r="C78" s="79" t="s">
        <v>85</v>
      </c>
      <c r="D78" s="75"/>
      <c r="E78" s="25"/>
      <c r="F78" s="29" t="s">
        <v>10</v>
      </c>
      <c r="G78" s="30">
        <f>K78+O78+S78+W78+AA78</f>
        <v>0</v>
      </c>
      <c r="H78" s="59"/>
      <c r="I78" s="73"/>
      <c r="J78" s="29" t="s">
        <v>10</v>
      </c>
      <c r="K78" s="30">
        <f>SUM(K72:K77)</f>
        <v>0</v>
      </c>
      <c r="L78" s="74"/>
      <c r="M78" s="73"/>
      <c r="N78" s="29" t="s">
        <v>10</v>
      </c>
      <c r="O78" s="30">
        <f>SUM(O72:O77)</f>
        <v>0</v>
      </c>
      <c r="P78" s="74"/>
      <c r="Q78" s="73"/>
      <c r="R78" s="29" t="s">
        <v>10</v>
      </c>
      <c r="S78" s="30">
        <f>SUM(S72:S77)</f>
        <v>0</v>
      </c>
      <c r="T78" s="74"/>
      <c r="U78" s="73"/>
      <c r="V78" s="29" t="s">
        <v>10</v>
      </c>
      <c r="W78" s="30">
        <f>SUM(W72:W77)</f>
        <v>0</v>
      </c>
      <c r="X78" s="74"/>
      <c r="Y78" s="73"/>
      <c r="Z78" s="29" t="s">
        <v>10</v>
      </c>
      <c r="AA78" s="30">
        <f>SUM(AA72:AA77)</f>
        <v>0</v>
      </c>
    </row>
    <row r="79" spans="1:27" x14ac:dyDescent="0.35">
      <c r="A79" s="31"/>
      <c r="B79" s="24"/>
      <c r="C79" s="77"/>
      <c r="D79" s="76"/>
      <c r="E79" s="33"/>
      <c r="F79" s="29"/>
      <c r="G79" s="30"/>
      <c r="H79" s="59"/>
      <c r="I79" s="73"/>
      <c r="J79" s="74"/>
      <c r="K79" s="74"/>
      <c r="L79" s="74"/>
      <c r="M79" s="73"/>
      <c r="N79" s="74"/>
      <c r="O79" s="74"/>
      <c r="P79" s="74"/>
      <c r="Q79" s="73"/>
      <c r="R79" s="74"/>
      <c r="S79" s="74"/>
      <c r="T79" s="74"/>
      <c r="U79" s="73"/>
      <c r="V79" s="74"/>
      <c r="W79" s="74"/>
      <c r="X79" s="74"/>
      <c r="Y79" s="73"/>
      <c r="Z79" s="74"/>
      <c r="AA79" s="74"/>
    </row>
    <row r="80" spans="1:27" x14ac:dyDescent="0.35">
      <c r="A80" s="31"/>
      <c r="B80" s="54" t="s">
        <v>38</v>
      </c>
      <c r="C80" s="80" t="s">
        <v>84</v>
      </c>
      <c r="D80" s="81"/>
      <c r="E80" s="56"/>
      <c r="F80" s="57"/>
      <c r="G80" s="57"/>
      <c r="H80" s="55"/>
      <c r="I80" s="82"/>
      <c r="J80" s="83"/>
      <c r="K80" s="83"/>
      <c r="L80" s="83"/>
      <c r="M80" s="82"/>
      <c r="N80" s="83"/>
      <c r="O80" s="83"/>
      <c r="P80" s="83"/>
      <c r="Q80" s="82"/>
      <c r="R80" s="83"/>
      <c r="S80" s="83"/>
      <c r="T80" s="83"/>
      <c r="U80" s="82"/>
      <c r="V80" s="83"/>
      <c r="W80" s="83"/>
      <c r="X80" s="83"/>
      <c r="Y80" s="82"/>
      <c r="Z80" s="83"/>
      <c r="AA80" s="83"/>
    </row>
    <row r="81" spans="1:27" x14ac:dyDescent="0.35">
      <c r="A81" s="31"/>
      <c r="B81" s="24"/>
      <c r="C81" s="77" t="s">
        <v>78</v>
      </c>
      <c r="D81" s="76" t="s">
        <v>35</v>
      </c>
      <c r="E81" s="25">
        <f t="shared" ref="E81:E84" si="71">I81+M81+Q81+U81+Y81</f>
        <v>2</v>
      </c>
      <c r="F81" s="28"/>
      <c r="G81" s="28">
        <f t="shared" ref="G81:G83" si="72">K81+O81+S81+W81+AA81</f>
        <v>0</v>
      </c>
      <c r="H81" s="59"/>
      <c r="I81" s="73">
        <v>2</v>
      </c>
      <c r="J81" s="74"/>
      <c r="K81" s="74">
        <f t="shared" ref="K81:K83" si="73">I81*J81</f>
        <v>0</v>
      </c>
      <c r="L81" s="74"/>
      <c r="M81" s="73"/>
      <c r="N81" s="74"/>
      <c r="O81" s="74">
        <f t="shared" ref="O81:O83" si="74">M81*N81</f>
        <v>0</v>
      </c>
      <c r="P81" s="74"/>
      <c r="Q81" s="73"/>
      <c r="R81" s="74"/>
      <c r="S81" s="74">
        <f t="shared" ref="S81:S83" si="75">Q81*R81</f>
        <v>0</v>
      </c>
      <c r="T81" s="74"/>
      <c r="U81" s="73"/>
      <c r="V81" s="74"/>
      <c r="W81" s="74">
        <f t="shared" ref="W81:W83" si="76">U81*V81</f>
        <v>0</v>
      </c>
      <c r="X81" s="74"/>
      <c r="Y81" s="73"/>
      <c r="Z81" s="74"/>
      <c r="AA81" s="74">
        <f t="shared" ref="AA81:AA83" si="77">Y81*Z81</f>
        <v>0</v>
      </c>
    </row>
    <row r="82" spans="1:27" x14ac:dyDescent="0.35">
      <c r="A82" s="31"/>
      <c r="B82" s="24"/>
      <c r="C82" s="77" t="s">
        <v>79</v>
      </c>
      <c r="D82" s="76" t="s">
        <v>35</v>
      </c>
      <c r="E82" s="25">
        <f t="shared" si="71"/>
        <v>1</v>
      </c>
      <c r="F82" s="28"/>
      <c r="G82" s="28">
        <f t="shared" si="72"/>
        <v>0</v>
      </c>
      <c r="H82" s="59"/>
      <c r="I82" s="73">
        <v>1</v>
      </c>
      <c r="J82" s="74"/>
      <c r="K82" s="74">
        <f t="shared" si="73"/>
        <v>0</v>
      </c>
      <c r="L82" s="74"/>
      <c r="M82" s="73"/>
      <c r="N82" s="74"/>
      <c r="O82" s="74">
        <f t="shared" si="74"/>
        <v>0</v>
      </c>
      <c r="P82" s="74"/>
      <c r="Q82" s="73"/>
      <c r="R82" s="74"/>
      <c r="S82" s="74">
        <f t="shared" si="75"/>
        <v>0</v>
      </c>
      <c r="T82" s="74"/>
      <c r="U82" s="73"/>
      <c r="V82" s="74"/>
      <c r="W82" s="74">
        <f t="shared" si="76"/>
        <v>0</v>
      </c>
      <c r="X82" s="74"/>
      <c r="Y82" s="73"/>
      <c r="Z82" s="74"/>
      <c r="AA82" s="74">
        <f t="shared" si="77"/>
        <v>0</v>
      </c>
    </row>
    <row r="83" spans="1:27" x14ac:dyDescent="0.35">
      <c r="A83" s="31"/>
      <c r="B83" s="24"/>
      <c r="C83" s="77" t="s">
        <v>80</v>
      </c>
      <c r="D83" s="76" t="s">
        <v>6</v>
      </c>
      <c r="E83" s="25">
        <f t="shared" si="71"/>
        <v>1</v>
      </c>
      <c r="F83" s="28"/>
      <c r="G83" s="28">
        <f t="shared" si="72"/>
        <v>0</v>
      </c>
      <c r="H83" s="59"/>
      <c r="I83" s="73">
        <v>1</v>
      </c>
      <c r="J83" s="74"/>
      <c r="K83" s="74">
        <f t="shared" si="73"/>
        <v>0</v>
      </c>
      <c r="L83" s="74"/>
      <c r="M83" s="73"/>
      <c r="N83" s="74"/>
      <c r="O83" s="74">
        <f t="shared" si="74"/>
        <v>0</v>
      </c>
      <c r="P83" s="74"/>
      <c r="Q83" s="73"/>
      <c r="R83" s="74"/>
      <c r="S83" s="74">
        <f t="shared" si="75"/>
        <v>0</v>
      </c>
      <c r="T83" s="74"/>
      <c r="U83" s="73"/>
      <c r="V83" s="74"/>
      <c r="W83" s="74">
        <f t="shared" si="76"/>
        <v>0</v>
      </c>
      <c r="X83" s="74"/>
      <c r="Y83" s="73"/>
      <c r="Z83" s="74"/>
      <c r="AA83" s="74">
        <f t="shared" si="77"/>
        <v>0</v>
      </c>
    </row>
    <row r="84" spans="1:27" x14ac:dyDescent="0.35">
      <c r="A84" s="14"/>
      <c r="B84" s="24"/>
      <c r="C84" s="77" t="s">
        <v>54</v>
      </c>
      <c r="D84" s="76" t="s">
        <v>45</v>
      </c>
      <c r="E84" s="25">
        <f t="shared" si="71"/>
        <v>0</v>
      </c>
      <c r="F84" s="28"/>
      <c r="G84" s="28"/>
      <c r="H84" s="59"/>
      <c r="I84" s="73"/>
      <c r="J84" s="74"/>
      <c r="K84" s="74"/>
      <c r="L84" s="74"/>
      <c r="M84" s="73"/>
      <c r="N84" s="74"/>
      <c r="O84" s="74"/>
      <c r="P84" s="74"/>
      <c r="Q84" s="73"/>
      <c r="R84" s="74"/>
      <c r="S84" s="74"/>
      <c r="T84" s="74"/>
      <c r="U84" s="73"/>
      <c r="V84" s="74"/>
      <c r="W84" s="74"/>
      <c r="X84" s="74"/>
      <c r="Y84" s="73"/>
      <c r="Z84" s="74"/>
      <c r="AA84" s="74"/>
    </row>
    <row r="85" spans="1:27" x14ac:dyDescent="0.35">
      <c r="A85" s="31"/>
      <c r="B85" s="24"/>
      <c r="C85" s="77"/>
      <c r="D85" s="76"/>
      <c r="E85" s="33"/>
      <c r="F85" s="29"/>
      <c r="G85" s="30"/>
      <c r="H85" s="59"/>
      <c r="I85" s="73"/>
      <c r="J85" s="74"/>
      <c r="K85" s="74"/>
      <c r="L85" s="74"/>
      <c r="M85" s="73"/>
      <c r="N85" s="74"/>
      <c r="O85" s="74"/>
      <c r="P85" s="74"/>
      <c r="Q85" s="73"/>
      <c r="R85" s="74"/>
      <c r="S85" s="74"/>
      <c r="T85" s="74"/>
      <c r="U85" s="73"/>
      <c r="V85" s="74"/>
      <c r="W85" s="74"/>
      <c r="X85" s="74"/>
      <c r="Y85" s="73"/>
      <c r="Z85" s="74"/>
      <c r="AA85" s="74"/>
    </row>
    <row r="86" spans="1:27" x14ac:dyDescent="0.35">
      <c r="A86" s="31"/>
      <c r="B86" s="24"/>
      <c r="C86" s="79" t="s">
        <v>85</v>
      </c>
      <c r="D86" s="75"/>
      <c r="E86" s="25"/>
      <c r="F86" s="29" t="s">
        <v>10</v>
      </c>
      <c r="G86" s="30">
        <f>K86+O86+S86+W86+AA86</f>
        <v>0</v>
      </c>
      <c r="H86" s="59"/>
      <c r="I86" s="73"/>
      <c r="J86" s="29" t="s">
        <v>10</v>
      </c>
      <c r="K86" s="30">
        <f>SUM(K80:K85)</f>
        <v>0</v>
      </c>
      <c r="L86" s="74"/>
      <c r="M86" s="73"/>
      <c r="N86" s="29" t="s">
        <v>10</v>
      </c>
      <c r="O86" s="30">
        <f>SUM(O80:O85)</f>
        <v>0</v>
      </c>
      <c r="P86" s="74"/>
      <c r="Q86" s="73"/>
      <c r="R86" s="29" t="s">
        <v>10</v>
      </c>
      <c r="S86" s="30">
        <f>SUM(S80:S85)</f>
        <v>0</v>
      </c>
      <c r="T86" s="74"/>
      <c r="U86" s="73"/>
      <c r="V86" s="29" t="s">
        <v>10</v>
      </c>
      <c r="W86" s="30">
        <f>SUM(W80:W85)</f>
        <v>0</v>
      </c>
      <c r="X86" s="74"/>
      <c r="Y86" s="73"/>
      <c r="Z86" s="29" t="s">
        <v>10</v>
      </c>
      <c r="AA86" s="30">
        <f>SUM(AA80:AA85)</f>
        <v>0</v>
      </c>
    </row>
    <row r="87" spans="1:27" x14ac:dyDescent="0.35">
      <c r="A87" s="31"/>
      <c r="B87" s="24"/>
      <c r="C87" s="77"/>
      <c r="D87" s="76"/>
      <c r="E87" s="33"/>
      <c r="F87" s="29"/>
      <c r="G87" s="30"/>
      <c r="H87" s="59"/>
      <c r="I87" s="73"/>
      <c r="J87" s="74"/>
      <c r="K87" s="74"/>
      <c r="L87" s="74"/>
      <c r="M87" s="73"/>
      <c r="N87" s="74"/>
      <c r="O87" s="74"/>
      <c r="P87" s="74"/>
      <c r="Q87" s="73"/>
      <c r="R87" s="74"/>
      <c r="S87" s="74"/>
      <c r="T87" s="74"/>
      <c r="U87" s="73"/>
      <c r="V87" s="74"/>
      <c r="W87" s="74"/>
      <c r="X87" s="74"/>
      <c r="Y87" s="73"/>
      <c r="Z87" s="74"/>
      <c r="AA87" s="74"/>
    </row>
    <row r="88" spans="1:27" x14ac:dyDescent="0.35">
      <c r="A88" s="31"/>
      <c r="B88" s="24"/>
      <c r="C88" s="77"/>
      <c r="D88" s="76"/>
      <c r="E88" s="33"/>
      <c r="F88" s="29"/>
      <c r="G88" s="30"/>
      <c r="H88" s="59"/>
      <c r="I88" s="73"/>
      <c r="J88" s="74"/>
      <c r="K88" s="74"/>
      <c r="L88" s="74"/>
      <c r="M88" s="73"/>
      <c r="N88" s="74"/>
      <c r="O88" s="74"/>
      <c r="P88" s="74"/>
      <c r="Q88" s="73"/>
      <c r="R88" s="74"/>
      <c r="S88" s="74"/>
      <c r="T88" s="74"/>
      <c r="U88" s="73"/>
      <c r="V88" s="74"/>
      <c r="W88" s="74"/>
      <c r="X88" s="74"/>
      <c r="Y88" s="73"/>
      <c r="Z88" s="74"/>
      <c r="AA88" s="74"/>
    </row>
    <row r="89" spans="1:27" x14ac:dyDescent="0.35">
      <c r="A89" s="31"/>
      <c r="B89" s="54" t="s">
        <v>39</v>
      </c>
      <c r="C89" s="80" t="s">
        <v>83</v>
      </c>
      <c r="D89" s="81"/>
      <c r="E89" s="56"/>
      <c r="F89" s="57"/>
      <c r="G89" s="57"/>
      <c r="H89" s="55"/>
      <c r="I89" s="82"/>
      <c r="J89" s="83"/>
      <c r="K89" s="83"/>
      <c r="L89" s="83"/>
      <c r="M89" s="82"/>
      <c r="N89" s="83"/>
      <c r="O89" s="83"/>
      <c r="P89" s="83"/>
      <c r="Q89" s="82"/>
      <c r="R89" s="83"/>
      <c r="S89" s="83"/>
      <c r="T89" s="83"/>
      <c r="U89" s="82"/>
      <c r="V89" s="83"/>
      <c r="W89" s="83"/>
      <c r="X89" s="83"/>
      <c r="Y89" s="82"/>
      <c r="Z89" s="83"/>
      <c r="AA89" s="83"/>
    </row>
    <row r="90" spans="1:27" x14ac:dyDescent="0.35">
      <c r="A90" s="31"/>
      <c r="B90" s="24"/>
      <c r="C90" s="77" t="s">
        <v>92</v>
      </c>
      <c r="D90" s="76" t="s">
        <v>6</v>
      </c>
      <c r="E90" s="25">
        <f t="shared" ref="E90:E91" si="78">I90+M90+Q90+U90+Y90</f>
        <v>2</v>
      </c>
      <c r="F90" s="28"/>
      <c r="G90" s="28">
        <f t="shared" ref="G90:G91" si="79">K90+O90+S90+W90+AA90</f>
        <v>0</v>
      </c>
      <c r="H90" s="59"/>
      <c r="I90" s="73">
        <v>2</v>
      </c>
      <c r="J90" s="74"/>
      <c r="K90" s="74">
        <f>I90*J90</f>
        <v>0</v>
      </c>
      <c r="L90" s="74"/>
      <c r="M90" s="73"/>
      <c r="N90" s="74"/>
      <c r="O90" s="74">
        <f>M90*N90</f>
        <v>0</v>
      </c>
      <c r="P90" s="74"/>
      <c r="Q90" s="73"/>
      <c r="R90" s="74"/>
      <c r="S90" s="74">
        <f>Q90*R90</f>
        <v>0</v>
      </c>
      <c r="T90" s="74"/>
      <c r="U90" s="73"/>
      <c r="V90" s="74"/>
      <c r="W90" s="74">
        <f>U90*V90</f>
        <v>0</v>
      </c>
      <c r="X90" s="74"/>
      <c r="Y90" s="73"/>
      <c r="Z90" s="74"/>
      <c r="AA90" s="74">
        <f>Y90*Z90</f>
        <v>0</v>
      </c>
    </row>
    <row r="91" spans="1:27" x14ac:dyDescent="0.35">
      <c r="A91" s="31"/>
      <c r="B91" s="24"/>
      <c r="C91" s="77" t="s">
        <v>91</v>
      </c>
      <c r="D91" s="76" t="s">
        <v>6</v>
      </c>
      <c r="E91" s="25">
        <f t="shared" si="78"/>
        <v>2</v>
      </c>
      <c r="F91" s="28"/>
      <c r="G91" s="28">
        <f t="shared" si="79"/>
        <v>0</v>
      </c>
      <c r="H91" s="59"/>
      <c r="I91" s="73">
        <v>2</v>
      </c>
      <c r="J91" s="74"/>
      <c r="K91" s="74">
        <f>I91*J91</f>
        <v>0</v>
      </c>
      <c r="L91" s="74"/>
      <c r="M91" s="73"/>
      <c r="N91" s="74"/>
      <c r="O91" s="74">
        <f>M91*N91</f>
        <v>0</v>
      </c>
      <c r="P91" s="74"/>
      <c r="Q91" s="73"/>
      <c r="R91" s="74"/>
      <c r="S91" s="74">
        <f>Q91*R91</f>
        <v>0</v>
      </c>
      <c r="T91" s="74"/>
      <c r="U91" s="73"/>
      <c r="V91" s="74"/>
      <c r="W91" s="74">
        <f>U91*V91</f>
        <v>0</v>
      </c>
      <c r="X91" s="74"/>
      <c r="Y91" s="73"/>
      <c r="Z91" s="74"/>
      <c r="AA91" s="74">
        <f>Y91*Z91</f>
        <v>0</v>
      </c>
    </row>
    <row r="92" spans="1:27" x14ac:dyDescent="0.35">
      <c r="A92" s="31"/>
      <c r="B92" s="24"/>
      <c r="C92" s="77" t="s">
        <v>93</v>
      </c>
      <c r="D92" s="76" t="s">
        <v>6</v>
      </c>
      <c r="E92" s="25">
        <f t="shared" ref="E92" si="80">I92+M92+Q92+U92+Y92</f>
        <v>10</v>
      </c>
      <c r="F92" s="28"/>
      <c r="G92" s="28">
        <f t="shared" ref="G92" si="81">K92+O92+S92+W92+AA92</f>
        <v>0</v>
      </c>
      <c r="H92" s="59"/>
      <c r="I92" s="73"/>
      <c r="J92" s="74"/>
      <c r="K92" s="74">
        <f>I92*J92</f>
        <v>0</v>
      </c>
      <c r="L92" s="74"/>
      <c r="M92" s="73"/>
      <c r="N92" s="74"/>
      <c r="O92" s="74">
        <f>M92*N92</f>
        <v>0</v>
      </c>
      <c r="P92" s="74"/>
      <c r="Q92" s="73">
        <v>10</v>
      </c>
      <c r="R92" s="74"/>
      <c r="S92" s="74">
        <f>Q92*R92</f>
        <v>0</v>
      </c>
      <c r="T92" s="74"/>
      <c r="U92" s="73"/>
      <c r="V92" s="74"/>
      <c r="W92" s="74">
        <f>U92*V92</f>
        <v>0</v>
      </c>
      <c r="X92" s="74"/>
      <c r="Y92" s="73"/>
      <c r="Z92" s="74"/>
      <c r="AA92" s="74">
        <f>Y92*Z92</f>
        <v>0</v>
      </c>
    </row>
    <row r="93" spans="1:27" x14ac:dyDescent="0.35">
      <c r="A93" s="31"/>
      <c r="B93" s="24"/>
      <c r="C93" s="77" t="s">
        <v>81</v>
      </c>
      <c r="D93" s="76" t="s">
        <v>45</v>
      </c>
      <c r="E93" s="25"/>
      <c r="F93" s="28"/>
      <c r="G93" s="28"/>
      <c r="H93" s="59"/>
      <c r="I93" s="73"/>
      <c r="J93" s="74"/>
      <c r="K93" s="74"/>
      <c r="L93" s="74"/>
      <c r="M93" s="73"/>
      <c r="N93" s="74"/>
      <c r="O93" s="74"/>
      <c r="P93" s="74"/>
      <c r="Q93" s="73"/>
      <c r="R93" s="74"/>
      <c r="S93" s="74"/>
      <c r="T93" s="74"/>
      <c r="U93" s="73"/>
      <c r="V93" s="74"/>
      <c r="W93" s="74"/>
      <c r="X93" s="74"/>
      <c r="Y93" s="73"/>
      <c r="Z93" s="74"/>
      <c r="AA93" s="74"/>
    </row>
    <row r="94" spans="1:27" x14ac:dyDescent="0.35">
      <c r="A94" s="31"/>
      <c r="B94" s="24"/>
      <c r="C94" s="77"/>
      <c r="D94" s="76"/>
      <c r="E94" s="33"/>
      <c r="F94" s="29"/>
      <c r="G94" s="30"/>
      <c r="H94" s="59"/>
      <c r="I94" s="33"/>
      <c r="J94" s="29"/>
      <c r="K94" s="30"/>
      <c r="M94" s="86"/>
      <c r="N94" s="29"/>
      <c r="O94" s="30"/>
      <c r="Q94" s="86"/>
      <c r="R94" s="29"/>
      <c r="S94" s="30"/>
      <c r="U94" s="86"/>
      <c r="V94" s="29"/>
      <c r="W94" s="30"/>
      <c r="Y94" s="86"/>
      <c r="Z94" s="29"/>
      <c r="AA94" s="30"/>
    </row>
    <row r="95" spans="1:27" x14ac:dyDescent="0.35">
      <c r="A95" s="31"/>
      <c r="B95" s="24"/>
      <c r="C95" s="79" t="s">
        <v>90</v>
      </c>
      <c r="D95" s="75"/>
      <c r="E95" s="25"/>
      <c r="F95" s="29" t="s">
        <v>10</v>
      </c>
      <c r="G95" s="30">
        <f>K95+O95+S95+W95+AA95</f>
        <v>0</v>
      </c>
      <c r="H95" s="59"/>
      <c r="I95" s="33"/>
      <c r="J95" s="29" t="s">
        <v>10</v>
      </c>
      <c r="K95" s="30">
        <f>SUM(K89:K94)</f>
        <v>0</v>
      </c>
      <c r="M95" s="86"/>
      <c r="N95" s="29" t="s">
        <v>10</v>
      </c>
      <c r="O95" s="30">
        <f>SUM(O89:O94)</f>
        <v>0</v>
      </c>
      <c r="Q95" s="86"/>
      <c r="R95" s="29" t="s">
        <v>10</v>
      </c>
      <c r="S95" s="30">
        <f>SUM(S89:S94)</f>
        <v>0</v>
      </c>
      <c r="U95" s="86"/>
      <c r="V95" s="29" t="s">
        <v>10</v>
      </c>
      <c r="W95" s="30">
        <f>SUM(W89:W94)</f>
        <v>0</v>
      </c>
      <c r="Y95" s="86"/>
      <c r="Z95" s="29" t="s">
        <v>10</v>
      </c>
      <c r="AA95" s="30">
        <f>SUM(AA89:AA94)</f>
        <v>0</v>
      </c>
    </row>
    <row r="96" spans="1:27" x14ac:dyDescent="0.35">
      <c r="A96" s="31"/>
      <c r="B96" s="24"/>
      <c r="C96" s="32"/>
      <c r="D96" s="59"/>
      <c r="E96" s="33"/>
      <c r="F96" s="29"/>
      <c r="G96" s="30"/>
      <c r="H96" s="59"/>
      <c r="I96" s="33"/>
      <c r="J96" s="29"/>
      <c r="K96" s="30"/>
      <c r="M96" s="86"/>
      <c r="N96" s="29"/>
      <c r="O96" s="30"/>
      <c r="Q96" s="86"/>
      <c r="R96" s="29"/>
      <c r="S96" s="30"/>
      <c r="U96" s="86"/>
      <c r="V96" s="29"/>
      <c r="W96" s="30"/>
      <c r="Y96" s="86"/>
      <c r="Z96" s="29"/>
      <c r="AA96" s="30"/>
    </row>
    <row r="97" spans="1:27" x14ac:dyDescent="0.35">
      <c r="A97" s="31"/>
      <c r="B97" s="24"/>
      <c r="C97" s="32"/>
      <c r="D97" s="59"/>
      <c r="E97" s="33"/>
      <c r="F97" s="29"/>
      <c r="G97" s="30"/>
      <c r="H97" s="59"/>
      <c r="I97" s="33"/>
      <c r="J97" s="29"/>
      <c r="K97" s="30"/>
      <c r="M97" s="86"/>
      <c r="N97" s="29"/>
      <c r="O97" s="30"/>
      <c r="Q97" s="86"/>
      <c r="R97" s="29"/>
      <c r="S97" s="30"/>
      <c r="U97" s="86"/>
      <c r="V97" s="29"/>
      <c r="W97" s="30"/>
      <c r="Y97" s="86"/>
      <c r="Z97" s="29"/>
      <c r="AA97" s="30"/>
    </row>
    <row r="98" spans="1:27" x14ac:dyDescent="0.35">
      <c r="A98" s="14"/>
      <c r="B98" s="27"/>
      <c r="C98" s="34"/>
      <c r="D98" s="60"/>
      <c r="E98" s="33"/>
      <c r="F98" s="26"/>
      <c r="G98" s="30"/>
      <c r="H98" s="60"/>
      <c r="I98" s="33"/>
      <c r="J98" s="26"/>
      <c r="K98" s="30"/>
      <c r="M98" s="86"/>
      <c r="N98" s="26"/>
      <c r="O98" s="30"/>
      <c r="Q98" s="86"/>
      <c r="R98" s="26"/>
      <c r="S98" s="30"/>
      <c r="U98" s="86"/>
      <c r="V98" s="26"/>
      <c r="W98" s="30"/>
      <c r="Y98" s="86"/>
      <c r="Z98" s="26"/>
      <c r="AA98" s="30"/>
    </row>
    <row r="99" spans="1:27" ht="6" customHeight="1" x14ac:dyDescent="0.35">
      <c r="A99" s="61"/>
      <c r="B99" s="35"/>
      <c r="C99" s="36"/>
      <c r="D99" s="35"/>
      <c r="E99" s="35"/>
      <c r="F99" s="38"/>
      <c r="G99" s="38"/>
      <c r="H99" s="35"/>
      <c r="I99" s="37"/>
      <c r="J99" s="38"/>
      <c r="K99" s="38"/>
      <c r="L99" s="35"/>
      <c r="M99" s="87"/>
      <c r="N99" s="38"/>
      <c r="O99" s="38"/>
      <c r="P99" s="35"/>
      <c r="Q99" s="87"/>
      <c r="R99" s="38"/>
      <c r="S99" s="38"/>
      <c r="T99" s="35"/>
      <c r="U99" s="87"/>
      <c r="V99" s="38"/>
      <c r="W99" s="38"/>
      <c r="X99" s="35"/>
      <c r="Y99" s="87"/>
      <c r="Z99" s="38"/>
      <c r="AA99" s="38"/>
    </row>
    <row r="100" spans="1:27" s="49" customFormat="1" x14ac:dyDescent="0.35">
      <c r="A100" s="62"/>
      <c r="B100" s="63"/>
      <c r="C100" s="46" t="s">
        <v>7</v>
      </c>
      <c r="D100" s="45"/>
      <c r="E100" s="45"/>
      <c r="F100" s="48"/>
      <c r="G100" s="30" t="e">
        <f>K100+O100+S100+W100+AA100</f>
        <v>#REF!</v>
      </c>
      <c r="H100" s="45"/>
      <c r="I100" s="47"/>
      <c r="J100" s="48"/>
      <c r="K100" s="48" t="e">
        <f>K95+#REF!+#REF!+K86+K70+K43+#REF!+#REF!+#REF!+#REF!+K14</f>
        <v>#REF!</v>
      </c>
      <c r="L100" s="45"/>
      <c r="M100" s="88"/>
      <c r="N100" s="48"/>
      <c r="O100" s="48" t="e">
        <f>O95+#REF!+#REF!+O86+O70+O43+#REF!+#REF!+#REF!+#REF!+O14</f>
        <v>#REF!</v>
      </c>
      <c r="P100" s="45"/>
      <c r="Q100" s="88"/>
      <c r="R100" s="48"/>
      <c r="S100" s="48" t="e">
        <f>S95+#REF!+#REF!+S86+S70+S43+#REF!+#REF!+#REF!+#REF!+S14</f>
        <v>#REF!</v>
      </c>
      <c r="T100" s="45"/>
      <c r="U100" s="88"/>
      <c r="V100" s="48"/>
      <c r="W100" s="48" t="e">
        <f>W95+#REF!+#REF!+W86+W70+W43+#REF!+#REF!+#REF!+#REF!+W14</f>
        <v>#REF!</v>
      </c>
      <c r="X100" s="45"/>
      <c r="Y100" s="88"/>
      <c r="Z100" s="48"/>
      <c r="AA100" s="48" t="e">
        <f>AA95+#REF!+#REF!+AA86+AA70+AA43+#REF!+#REF!+#REF!+#REF!+AA14</f>
        <v>#REF!</v>
      </c>
    </row>
    <row r="101" spans="1:27" s="49" customFormat="1" x14ac:dyDescent="0.35">
      <c r="A101" s="62"/>
      <c r="B101" s="63"/>
      <c r="C101" s="46" t="s">
        <v>8</v>
      </c>
      <c r="D101" s="45"/>
      <c r="E101" s="45"/>
      <c r="F101" s="48"/>
      <c r="G101" s="48" t="e">
        <f>G100*0.2</f>
        <v>#REF!</v>
      </c>
      <c r="H101" s="45"/>
      <c r="I101" s="47"/>
      <c r="J101" s="48"/>
      <c r="K101" s="48" t="e">
        <f>K100*0.2</f>
        <v>#REF!</v>
      </c>
      <c r="L101" s="45"/>
      <c r="M101" s="88"/>
      <c r="N101" s="48"/>
      <c r="O101" s="48" t="e">
        <f>O100*0.2</f>
        <v>#REF!</v>
      </c>
      <c r="P101" s="45"/>
      <c r="Q101" s="88"/>
      <c r="R101" s="48"/>
      <c r="S101" s="48" t="e">
        <f>S100*0.2</f>
        <v>#REF!</v>
      </c>
      <c r="T101" s="45"/>
      <c r="U101" s="88"/>
      <c r="V101" s="48"/>
      <c r="W101" s="48" t="e">
        <f>W100*0.2</f>
        <v>#REF!</v>
      </c>
      <c r="X101" s="45"/>
      <c r="Y101" s="88"/>
      <c r="Z101" s="48"/>
      <c r="AA101" s="48" t="e">
        <f>AA100*0.2</f>
        <v>#REF!</v>
      </c>
    </row>
    <row r="102" spans="1:27" s="49" customFormat="1" x14ac:dyDescent="0.35">
      <c r="A102" s="62"/>
      <c r="B102" s="63"/>
      <c r="C102" s="46" t="s">
        <v>9</v>
      </c>
      <c r="D102" s="45"/>
      <c r="E102" s="45"/>
      <c r="F102" s="48"/>
      <c r="G102" s="48" t="e">
        <f>G101+G100</f>
        <v>#REF!</v>
      </c>
      <c r="H102" s="45"/>
      <c r="I102" s="47"/>
      <c r="J102" s="48"/>
      <c r="K102" s="48" t="e">
        <f>K101+K100</f>
        <v>#REF!</v>
      </c>
      <c r="L102" s="45"/>
      <c r="M102" s="88"/>
      <c r="N102" s="48"/>
      <c r="O102" s="48" t="e">
        <f>O101+O100</f>
        <v>#REF!</v>
      </c>
      <c r="P102" s="45"/>
      <c r="Q102" s="88"/>
      <c r="R102" s="48"/>
      <c r="S102" s="48" t="e">
        <f>S101+S100</f>
        <v>#REF!</v>
      </c>
      <c r="T102" s="45"/>
      <c r="U102" s="88"/>
      <c r="V102" s="48"/>
      <c r="W102" s="48" t="e">
        <f>W101+W100</f>
        <v>#REF!</v>
      </c>
      <c r="X102" s="45"/>
      <c r="Y102" s="88"/>
      <c r="Z102" s="48"/>
      <c r="AA102" s="48" t="e">
        <f>AA101+AA100</f>
        <v>#REF!</v>
      </c>
    </row>
    <row r="103" spans="1:27" ht="6.65" customHeight="1" x14ac:dyDescent="0.35">
      <c r="A103" s="64"/>
      <c r="B103" s="65"/>
      <c r="C103" s="39"/>
      <c r="D103" s="40"/>
      <c r="E103" s="44"/>
      <c r="F103" s="42"/>
      <c r="G103" s="42"/>
      <c r="H103" s="40"/>
      <c r="I103" s="41"/>
      <c r="J103" s="42"/>
      <c r="K103" s="42"/>
      <c r="L103" s="43"/>
      <c r="M103" s="89"/>
      <c r="N103" s="42"/>
      <c r="O103" s="42"/>
      <c r="P103" s="43"/>
      <c r="Q103" s="89"/>
      <c r="R103" s="42"/>
      <c r="S103" s="42"/>
      <c r="T103" s="43"/>
      <c r="U103" s="89"/>
      <c r="V103" s="42"/>
      <c r="W103" s="42"/>
      <c r="X103" s="43"/>
      <c r="Y103" s="89"/>
      <c r="Z103" s="42"/>
      <c r="AA103" s="42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305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CFA</vt:lpstr>
      <vt:lpstr>'LOT CFA'!Impression_des_titres</vt:lpstr>
      <vt:lpstr>'LOT CFA'!Zone_d_impression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2025-02-21T14:31:27Z</dcterms:modified>
</cp:coreProperties>
</file>