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3596" windowHeight="8676" tabRatio="718"/>
  </bookViews>
  <sheets>
    <sheet name="Page de garde" sheetId="6" r:id="rId1"/>
    <sheet name="LOT MEX" sheetId="21" r:id="rId2"/>
  </sheets>
  <definedNames>
    <definedName name="_xlnm.Print_Titles" localSheetId="1">'LOT MEX'!$1:$4</definedName>
    <definedName name="_xlnm.Print_Area" localSheetId="1">'LOT MEX'!$A$1:$AG$65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AF55" i="21" l="1"/>
  <c r="AG55" i="21" s="1"/>
  <c r="AF54" i="21"/>
  <c r="AG54" i="21" s="1"/>
  <c r="AF53" i="21"/>
  <c r="AG53" i="21" s="1"/>
  <c r="AF52" i="21"/>
  <c r="AG52" i="21" s="1"/>
  <c r="AF6" i="21"/>
  <c r="AG6" i="21" s="1"/>
  <c r="AA55" i="21"/>
  <c r="AB55" i="21" s="1"/>
  <c r="AA54" i="21"/>
  <c r="AB54" i="21" s="1"/>
  <c r="AA53" i="21"/>
  <c r="AB53" i="21" s="1"/>
  <c r="AA52" i="21"/>
  <c r="AB52" i="21" s="1"/>
  <c r="AA6" i="21"/>
  <c r="AB6" i="21" s="1"/>
  <c r="V55" i="21"/>
  <c r="W55" i="21" s="1"/>
  <c r="V54" i="21"/>
  <c r="W54" i="21" s="1"/>
  <c r="V53" i="21"/>
  <c r="W53" i="21" s="1"/>
  <c r="V52" i="21"/>
  <c r="W52" i="21" s="1"/>
  <c r="V6" i="21"/>
  <c r="W6" i="21" s="1"/>
  <c r="Q55" i="21"/>
  <c r="R55" i="21" s="1"/>
  <c r="Q54" i="21"/>
  <c r="R54" i="21" s="1"/>
  <c r="Q53" i="21"/>
  <c r="R53" i="21" s="1"/>
  <c r="Q52" i="21"/>
  <c r="R52" i="21" s="1"/>
  <c r="Q6" i="21"/>
  <c r="R6" i="21" s="1"/>
  <c r="M55" i="21"/>
  <c r="L55" i="21"/>
  <c r="L54" i="21"/>
  <c r="M54" i="21" s="1"/>
  <c r="L53" i="21"/>
  <c r="M53" i="21" s="1"/>
  <c r="L52" i="21"/>
  <c r="M52" i="21" s="1"/>
  <c r="L6" i="21"/>
  <c r="F53" i="21"/>
  <c r="F52" i="21"/>
  <c r="F55" i="21"/>
  <c r="F54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E20" i="21" l="1"/>
  <c r="E19" i="21"/>
  <c r="V19" i="21" l="1"/>
  <c r="W19" i="21" s="1"/>
  <c r="L19" i="21"/>
  <c r="M19" i="21" s="1"/>
  <c r="Q19" i="21"/>
  <c r="R19" i="21" s="1"/>
  <c r="AF19" i="21"/>
  <c r="AG19" i="21" s="1"/>
  <c r="AA19" i="21"/>
  <c r="AB19" i="21" s="1"/>
  <c r="L20" i="21"/>
  <c r="M20" i="21" s="1"/>
  <c r="Q20" i="21"/>
  <c r="R20" i="21" s="1"/>
  <c r="AF20" i="21"/>
  <c r="AG20" i="21" s="1"/>
  <c r="AA20" i="21"/>
  <c r="AB20" i="21" s="1"/>
  <c r="V20" i="21"/>
  <c r="W20" i="21" s="1"/>
  <c r="E50" i="21"/>
  <c r="E49" i="21"/>
  <c r="E48" i="21"/>
  <c r="E47" i="21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7" i="21"/>
  <c r="E26" i="21"/>
  <c r="E25" i="21"/>
  <c r="E24" i="21"/>
  <c r="E23" i="21"/>
  <c r="E22" i="21"/>
  <c r="E21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2" i="21"/>
  <c r="E53" i="21"/>
  <c r="E54" i="21"/>
  <c r="E55" i="21"/>
  <c r="H20" i="21" l="1"/>
  <c r="H19" i="21"/>
  <c r="AA17" i="21" l="1"/>
  <c r="AB17" i="21" s="1"/>
  <c r="V17" i="21"/>
  <c r="W17" i="21" s="1"/>
  <c r="L17" i="21"/>
  <c r="M17" i="21" s="1"/>
  <c r="Q17" i="21"/>
  <c r="R17" i="21" s="1"/>
  <c r="AF17" i="21"/>
  <c r="AG17" i="21" s="1"/>
  <c r="AF44" i="21"/>
  <c r="AG44" i="21" s="1"/>
  <c r="AA44" i="21"/>
  <c r="AB44" i="21" s="1"/>
  <c r="Q44" i="21"/>
  <c r="R44" i="21" s="1"/>
  <c r="V44" i="21"/>
  <c r="W44" i="21" s="1"/>
  <c r="L44" i="21"/>
  <c r="M44" i="21" s="1"/>
  <c r="Q31" i="21"/>
  <c r="R31" i="21" s="1"/>
  <c r="L31" i="21"/>
  <c r="M31" i="21" s="1"/>
  <c r="AA31" i="21"/>
  <c r="AB31" i="21" s="1"/>
  <c r="V31" i="21"/>
  <c r="W31" i="21" s="1"/>
  <c r="AF31" i="21"/>
  <c r="AG31" i="21" s="1"/>
  <c r="V41" i="21"/>
  <c r="W41" i="21" s="1"/>
  <c r="L41" i="21"/>
  <c r="M41" i="21" s="1"/>
  <c r="AF41" i="21"/>
  <c r="AG41" i="21" s="1"/>
  <c r="Q41" i="21"/>
  <c r="R41" i="21" s="1"/>
  <c r="AA41" i="21"/>
  <c r="AB41" i="21" s="1"/>
  <c r="AA16" i="21"/>
  <c r="AB16" i="21" s="1"/>
  <c r="V16" i="21"/>
  <c r="W16" i="21" s="1"/>
  <c r="L16" i="21"/>
  <c r="M16" i="21" s="1"/>
  <c r="Q16" i="21"/>
  <c r="R16" i="21" s="1"/>
  <c r="AF16" i="21"/>
  <c r="AG16" i="21" s="1"/>
  <c r="AF45" i="21"/>
  <c r="AG45" i="21" s="1"/>
  <c r="AA45" i="21"/>
  <c r="AB45" i="21" s="1"/>
  <c r="Q45" i="21"/>
  <c r="R45" i="21" s="1"/>
  <c r="V45" i="21"/>
  <c r="W45" i="21" s="1"/>
  <c r="L45" i="21"/>
  <c r="M45" i="21" s="1"/>
  <c r="Q12" i="21"/>
  <c r="R12" i="21" s="1"/>
  <c r="AF12" i="21"/>
  <c r="AG12" i="21" s="1"/>
  <c r="V12" i="21"/>
  <c r="W12" i="21" s="1"/>
  <c r="AA12" i="21"/>
  <c r="AB12" i="21" s="1"/>
  <c r="L12" i="21"/>
  <c r="M12" i="21" s="1"/>
  <c r="Q49" i="21"/>
  <c r="R49" i="21" s="1"/>
  <c r="V49" i="21"/>
  <c r="W49" i="21" s="1"/>
  <c r="L49" i="21"/>
  <c r="M49" i="21" s="1"/>
  <c r="AF49" i="21"/>
  <c r="AG49" i="21" s="1"/>
  <c r="AA49" i="21"/>
  <c r="AB49" i="21" s="1"/>
  <c r="V50" i="21"/>
  <c r="W50" i="21" s="1"/>
  <c r="L50" i="21"/>
  <c r="M50" i="21" s="1"/>
  <c r="AF50" i="21"/>
  <c r="AG50" i="21" s="1"/>
  <c r="AA50" i="21"/>
  <c r="AB50" i="21" s="1"/>
  <c r="Q50" i="21"/>
  <c r="R50" i="21" s="1"/>
  <c r="V7" i="21"/>
  <c r="W7" i="21" s="1"/>
  <c r="L7" i="21"/>
  <c r="M7" i="21" s="1"/>
  <c r="AA7" i="21"/>
  <c r="AB7" i="21" s="1"/>
  <c r="Q7" i="21"/>
  <c r="R7" i="21" s="1"/>
  <c r="AF7" i="21"/>
  <c r="AG7" i="21" s="1"/>
  <c r="Q48" i="21"/>
  <c r="R48" i="21" s="1"/>
  <c r="V48" i="21"/>
  <c r="W48" i="21" s="1"/>
  <c r="L48" i="21"/>
  <c r="M48" i="21" s="1"/>
  <c r="AF48" i="21"/>
  <c r="AG48" i="21" s="1"/>
  <c r="AA48" i="21"/>
  <c r="AB48" i="21" s="1"/>
  <c r="L42" i="21"/>
  <c r="M42" i="21" s="1"/>
  <c r="AF42" i="21"/>
  <c r="AG42" i="21" s="1"/>
  <c r="AA42" i="21"/>
  <c r="AB42" i="21" s="1"/>
  <c r="Q42" i="21"/>
  <c r="R42" i="21" s="1"/>
  <c r="V42" i="21"/>
  <c r="W42" i="21" s="1"/>
  <c r="AA15" i="21"/>
  <c r="AB15" i="21" s="1"/>
  <c r="V15" i="21"/>
  <c r="W15" i="21" s="1"/>
  <c r="L15" i="21"/>
  <c r="M15" i="21" s="1"/>
  <c r="Q15" i="21"/>
  <c r="R15" i="21" s="1"/>
  <c r="AF15" i="21"/>
  <c r="AG15" i="21" s="1"/>
  <c r="V27" i="21"/>
  <c r="W27" i="21" s="1"/>
  <c r="AF27" i="21"/>
  <c r="AG27" i="21" s="1"/>
  <c r="Q27" i="21"/>
  <c r="R27" i="21" s="1"/>
  <c r="L27" i="21"/>
  <c r="M27" i="21" s="1"/>
  <c r="AA27" i="21"/>
  <c r="AB27" i="21" s="1"/>
  <c r="AA14" i="21"/>
  <c r="AB14" i="21" s="1"/>
  <c r="V14" i="21"/>
  <c r="W14" i="21" s="1"/>
  <c r="L14" i="21"/>
  <c r="M14" i="21" s="1"/>
  <c r="Q14" i="21"/>
  <c r="R14" i="21" s="1"/>
  <c r="AF14" i="21"/>
  <c r="AG14" i="21" s="1"/>
  <c r="AF13" i="21"/>
  <c r="AG13" i="21" s="1"/>
  <c r="Q13" i="21"/>
  <c r="R13" i="21" s="1"/>
  <c r="AA13" i="21"/>
  <c r="AB13" i="21" s="1"/>
  <c r="V13" i="21"/>
  <c r="W13" i="21" s="1"/>
  <c r="L13" i="21"/>
  <c r="M13" i="21" s="1"/>
  <c r="Q21" i="21"/>
  <c r="R21" i="21" s="1"/>
  <c r="AF21" i="21"/>
  <c r="AG21" i="21" s="1"/>
  <c r="L21" i="21"/>
  <c r="M21" i="21" s="1"/>
  <c r="AA21" i="21"/>
  <c r="AB21" i="21" s="1"/>
  <c r="V21" i="21"/>
  <c r="W21" i="21" s="1"/>
  <c r="AF38" i="21"/>
  <c r="AG38" i="21" s="1"/>
  <c r="Q38" i="21"/>
  <c r="R38" i="21" s="1"/>
  <c r="V38" i="21"/>
  <c r="W38" i="21" s="1"/>
  <c r="AA38" i="21"/>
  <c r="AB38" i="21" s="1"/>
  <c r="L38" i="21"/>
  <c r="M38" i="21" s="1"/>
  <c r="AF43" i="21"/>
  <c r="AG43" i="21" s="1"/>
  <c r="AA43" i="21"/>
  <c r="AB43" i="21" s="1"/>
  <c r="Q43" i="21"/>
  <c r="R43" i="21" s="1"/>
  <c r="V43" i="21"/>
  <c r="W43" i="21" s="1"/>
  <c r="L43" i="21"/>
  <c r="M43" i="21" s="1"/>
  <c r="Q39" i="21"/>
  <c r="R39" i="21" s="1"/>
  <c r="AA39" i="21"/>
  <c r="AB39" i="21" s="1"/>
  <c r="V39" i="21"/>
  <c r="W39" i="21" s="1"/>
  <c r="L39" i="21"/>
  <c r="M39" i="21" s="1"/>
  <c r="AF39" i="21"/>
  <c r="AG39" i="21" s="1"/>
  <c r="AF30" i="21"/>
  <c r="AG30" i="21" s="1"/>
  <c r="V30" i="21"/>
  <c r="W30" i="21" s="1"/>
  <c r="Q30" i="21"/>
  <c r="R30" i="21" s="1"/>
  <c r="L30" i="21"/>
  <c r="M30" i="21" s="1"/>
  <c r="AA30" i="21"/>
  <c r="AB30" i="21" s="1"/>
  <c r="AF35" i="21"/>
  <c r="AG35" i="21" s="1"/>
  <c r="V35" i="21"/>
  <c r="W35" i="21" s="1"/>
  <c r="Q35" i="21"/>
  <c r="R35" i="21" s="1"/>
  <c r="L35" i="21"/>
  <c r="M35" i="21" s="1"/>
  <c r="AA35" i="21"/>
  <c r="AB35" i="21" s="1"/>
  <c r="Q40" i="21"/>
  <c r="R40" i="21" s="1"/>
  <c r="AA40" i="21"/>
  <c r="AB40" i="21" s="1"/>
  <c r="V40" i="21"/>
  <c r="W40" i="21" s="1"/>
  <c r="L40" i="21"/>
  <c r="M40" i="21" s="1"/>
  <c r="AF40" i="21"/>
  <c r="AG40" i="21" s="1"/>
  <c r="H13" i="21"/>
  <c r="AA24" i="21" l="1"/>
  <c r="AB24" i="21" s="1"/>
  <c r="V24" i="21"/>
  <c r="W24" i="21" s="1"/>
  <c r="AF24" i="21"/>
  <c r="AG24" i="21" s="1"/>
  <c r="Q24" i="21"/>
  <c r="R24" i="21" s="1"/>
  <c r="L24" i="21"/>
  <c r="M24" i="21" s="1"/>
  <c r="V9" i="21"/>
  <c r="W9" i="21" s="1"/>
  <c r="L9" i="21"/>
  <c r="M9" i="21" s="1"/>
  <c r="AA9" i="21"/>
  <c r="AB9" i="21" s="1"/>
  <c r="Q9" i="21"/>
  <c r="R9" i="21" s="1"/>
  <c r="AF9" i="21"/>
  <c r="AG9" i="21" s="1"/>
  <c r="AA23" i="21"/>
  <c r="AB23" i="21" s="1"/>
  <c r="V23" i="21"/>
  <c r="W23" i="21" s="1"/>
  <c r="L23" i="21"/>
  <c r="M23" i="21" s="1"/>
  <c r="AF23" i="21"/>
  <c r="AG23" i="21" s="1"/>
  <c r="Q23" i="21"/>
  <c r="R23" i="21" s="1"/>
  <c r="V18" i="21"/>
  <c r="W18" i="21" s="1"/>
  <c r="L18" i="21"/>
  <c r="M18" i="21" s="1"/>
  <c r="Q18" i="21"/>
  <c r="R18" i="21" s="1"/>
  <c r="AF18" i="21"/>
  <c r="AG18" i="21" s="1"/>
  <c r="AA18" i="21"/>
  <c r="AB18" i="21" s="1"/>
  <c r="AF36" i="21"/>
  <c r="AG36" i="21" s="1"/>
  <c r="V36" i="21"/>
  <c r="W36" i="21" s="1"/>
  <c r="Q36" i="21"/>
  <c r="R36" i="21" s="1"/>
  <c r="AA36" i="21"/>
  <c r="AB36" i="21" s="1"/>
  <c r="L36" i="21"/>
  <c r="M36" i="21" s="1"/>
  <c r="V8" i="21"/>
  <c r="W8" i="21" s="1"/>
  <c r="L8" i="21"/>
  <c r="M8" i="21" s="1"/>
  <c r="AA8" i="21"/>
  <c r="AB8" i="21" s="1"/>
  <c r="Q8" i="21"/>
  <c r="R8" i="21" s="1"/>
  <c r="AF8" i="21"/>
  <c r="AG8" i="21" s="1"/>
  <c r="V25" i="21"/>
  <c r="W25" i="21" s="1"/>
  <c r="AF25" i="21"/>
  <c r="AG25" i="21" s="1"/>
  <c r="Q25" i="21"/>
  <c r="R25" i="21" s="1"/>
  <c r="L25" i="21"/>
  <c r="M25" i="21" s="1"/>
  <c r="AA25" i="21"/>
  <c r="AB25" i="21" s="1"/>
  <c r="L10" i="21"/>
  <c r="M10" i="21" s="1"/>
  <c r="AA10" i="21"/>
  <c r="AB10" i="21" s="1"/>
  <c r="Q10" i="21"/>
  <c r="R10" i="21" s="1"/>
  <c r="AF10" i="21"/>
  <c r="AG10" i="21" s="1"/>
  <c r="V10" i="21"/>
  <c r="W10" i="21" s="1"/>
  <c r="AF34" i="21"/>
  <c r="AG34" i="21" s="1"/>
  <c r="V34" i="21"/>
  <c r="W34" i="21" s="1"/>
  <c r="Q34" i="21"/>
  <c r="R34" i="21" s="1"/>
  <c r="L34" i="21"/>
  <c r="M34" i="21" s="1"/>
  <c r="AA34" i="21"/>
  <c r="AB34" i="21" s="1"/>
  <c r="L32" i="21"/>
  <c r="M32" i="21" s="1"/>
  <c r="AA32" i="21"/>
  <c r="AB32" i="21" s="1"/>
  <c r="AF32" i="21"/>
  <c r="AG32" i="21" s="1"/>
  <c r="V32" i="21"/>
  <c r="W32" i="21" s="1"/>
  <c r="Q32" i="21"/>
  <c r="R32" i="21" s="1"/>
  <c r="AF37" i="21"/>
  <c r="AG37" i="21" s="1"/>
  <c r="V37" i="21"/>
  <c r="W37" i="21" s="1"/>
  <c r="Q37" i="21"/>
  <c r="R37" i="21" s="1"/>
  <c r="AA37" i="21"/>
  <c r="AB37" i="21" s="1"/>
  <c r="L37" i="21"/>
  <c r="M37" i="21" s="1"/>
  <c r="Q11" i="21"/>
  <c r="R11" i="21" s="1"/>
  <c r="AF11" i="21"/>
  <c r="AG11" i="21" s="1"/>
  <c r="V11" i="21"/>
  <c r="W11" i="21" s="1"/>
  <c r="AA11" i="21"/>
  <c r="AB11" i="21" s="1"/>
  <c r="L11" i="21"/>
  <c r="M11" i="21" s="1"/>
  <c r="AA33" i="21"/>
  <c r="AB33" i="21" s="1"/>
  <c r="AF33" i="21"/>
  <c r="AG33" i="21" s="1"/>
  <c r="V33" i="21"/>
  <c r="W33" i="21" s="1"/>
  <c r="Q33" i="21"/>
  <c r="R33" i="21" s="1"/>
  <c r="L33" i="21"/>
  <c r="M33" i="21" s="1"/>
  <c r="AA22" i="21"/>
  <c r="AB22" i="21" s="1"/>
  <c r="V22" i="21"/>
  <c r="W22" i="21" s="1"/>
  <c r="L22" i="21"/>
  <c r="M22" i="21" s="1"/>
  <c r="AF22" i="21"/>
  <c r="AG22" i="21" s="1"/>
  <c r="Q22" i="21"/>
  <c r="R22" i="21" s="1"/>
  <c r="AF46" i="21"/>
  <c r="AG46" i="21" s="1"/>
  <c r="AA46" i="21"/>
  <c r="AB46" i="21" s="1"/>
  <c r="Q46" i="21"/>
  <c r="R46" i="21" s="1"/>
  <c r="V46" i="21"/>
  <c r="W46" i="21" s="1"/>
  <c r="L46" i="21"/>
  <c r="M46" i="21" s="1"/>
  <c r="AF29" i="21"/>
  <c r="AG29" i="21" s="1"/>
  <c r="V29" i="21"/>
  <c r="W29" i="21" s="1"/>
  <c r="Q29" i="21"/>
  <c r="R29" i="21" s="1"/>
  <c r="L29" i="21"/>
  <c r="M29" i="21" s="1"/>
  <c r="AA29" i="21"/>
  <c r="AB29" i="21" s="1"/>
  <c r="AA47" i="21"/>
  <c r="AB47" i="21" s="1"/>
  <c r="Q47" i="21"/>
  <c r="R47" i="21" s="1"/>
  <c r="V47" i="21"/>
  <c r="W47" i="21" s="1"/>
  <c r="L47" i="21"/>
  <c r="M47" i="21" s="1"/>
  <c r="AF47" i="21"/>
  <c r="AG47" i="21" s="1"/>
  <c r="V26" i="21"/>
  <c r="W26" i="21" s="1"/>
  <c r="AF26" i="21"/>
  <c r="AG26" i="21" s="1"/>
  <c r="Q26" i="21"/>
  <c r="R26" i="21" s="1"/>
  <c r="L26" i="21"/>
  <c r="M26" i="21" s="1"/>
  <c r="AA26" i="21"/>
  <c r="AB26" i="21" s="1"/>
  <c r="H15" i="21"/>
  <c r="H48" i="21"/>
  <c r="H14" i="21"/>
  <c r="H12" i="21"/>
  <c r="H9" i="21"/>
  <c r="H41" i="21"/>
  <c r="H45" i="21"/>
  <c r="H21" i="21"/>
  <c r="H16" i="21"/>
  <c r="H7" i="21"/>
  <c r="H17" i="21"/>
  <c r="H43" i="21"/>
  <c r="H31" i="21"/>
  <c r="H27" i="21"/>
  <c r="H35" i="21"/>
  <c r="H49" i="21"/>
  <c r="H40" i="21"/>
  <c r="H38" i="21"/>
  <c r="H44" i="21"/>
  <c r="H30" i="21"/>
  <c r="H42" i="21"/>
  <c r="H39" i="21"/>
  <c r="H50" i="21"/>
  <c r="H33" i="21" l="1"/>
  <c r="H22" i="21"/>
  <c r="H26" i="21"/>
  <c r="H46" i="21"/>
  <c r="H23" i="21"/>
  <c r="H24" i="21"/>
  <c r="H10" i="21"/>
  <c r="H11" i="21"/>
  <c r="H47" i="21"/>
  <c r="H8" i="21"/>
  <c r="H25" i="21"/>
  <c r="H37" i="21"/>
  <c r="H29" i="21"/>
  <c r="H34" i="21"/>
  <c r="H32" i="21"/>
  <c r="H36" i="21"/>
  <c r="H18" i="21"/>
  <c r="H54" i="21" l="1"/>
  <c r="H55" i="21"/>
  <c r="C3" i="21" l="1"/>
  <c r="R57" i="21" l="1"/>
  <c r="R62" i="21" s="1"/>
  <c r="M6" i="21"/>
  <c r="H6" i="21" l="1"/>
  <c r="M57" i="21"/>
  <c r="M62" i="21" s="1"/>
  <c r="AB57" i="21"/>
  <c r="AB62" i="21" s="1"/>
  <c r="W57" i="21"/>
  <c r="AG57" i="21"/>
  <c r="AG62" i="21" s="1"/>
  <c r="R63" i="21"/>
  <c r="R64" i="21" s="1"/>
  <c r="H57" i="21" l="1"/>
  <c r="H62" i="21" s="1"/>
  <c r="AG63" i="21"/>
  <c r="AG64" i="21" s="1"/>
  <c r="AB63" i="21"/>
  <c r="AB64" i="21" s="1"/>
  <c r="W62" i="21"/>
  <c r="W63" i="21" l="1"/>
  <c r="W64" i="21" s="1"/>
  <c r="M63" i="21"/>
  <c r="M64" i="21" s="1"/>
  <c r="H63" i="21"/>
  <c r="H64" i="21" s="1"/>
</calcChain>
</file>

<file path=xl/sharedStrings.xml><?xml version="1.0" encoding="utf-8"?>
<sst xmlns="http://schemas.openxmlformats.org/spreadsheetml/2006/main" count="161" uniqueCount="89">
  <si>
    <t>Unité</t>
  </si>
  <si>
    <t>Article</t>
  </si>
  <si>
    <t>Désignation des travaux</t>
  </si>
  <si>
    <t>Prix unitaires
€ H.T.</t>
  </si>
  <si>
    <t xml:space="preserve">Total
€ H.T. </t>
  </si>
  <si>
    <t xml:space="preserve">MONTANT TOTAL HT € </t>
  </si>
  <si>
    <t>TVA 20 %</t>
  </si>
  <si>
    <t>MONTANT TOTAL TTC €</t>
  </si>
  <si>
    <t>Sous-total HT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</si>
  <si>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</si>
  <si>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</si>
  <si>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</si>
  <si>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</si>
  <si>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</si>
  <si>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</si>
  <si>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</si>
  <si>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</si>
  <si>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</si>
  <si>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</si>
  <si>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</si>
  <si>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</si>
  <si>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</si>
  <si>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</si>
  <si>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</si>
  <si>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</si>
  <si>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</si>
  <si>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</si>
  <si>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</si>
  <si>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</si>
  <si>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t>LOT 06 - Menuiseries Extérieures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</si>
  <si>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</si>
  <si>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</si>
  <si>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CHASSIS VITRES</t>
  </si>
  <si>
    <t>TOTAL CHASSIS VITRES</t>
  </si>
  <si>
    <t>Brise-soleils orientables électriques extérieurs</t>
  </si>
  <si>
    <t>Plus-value pour châssis de désenfumage VB</t>
  </si>
  <si>
    <t>Plus-value pour ouverture motorisée porte pour désenfumage</t>
  </si>
  <si>
    <t>sextant63@sextant-architecture.com
T : 04 73 90 83 29</t>
  </si>
  <si>
    <t xml:space="preserve">T : 04 72 13 50 60 </t>
  </si>
  <si>
    <t>T : 04 77 75 24 39</t>
  </si>
  <si>
    <t>Volet roulants</t>
  </si>
  <si>
    <t>M-AL-01A</t>
  </si>
  <si>
    <t>M-AL-01B</t>
  </si>
  <si>
    <t>M-AL-02A</t>
  </si>
  <si>
    <t>M-AL-02B</t>
  </si>
  <si>
    <t>M-AL-02C</t>
  </si>
  <si>
    <t>M-AL-02D</t>
  </si>
  <si>
    <t>M-AL-03</t>
  </si>
  <si>
    <t>M-AL-05</t>
  </si>
  <si>
    <t>M-AL-06</t>
  </si>
  <si>
    <t>M-AL-09</t>
  </si>
  <si>
    <t>M-AL-12</t>
  </si>
  <si>
    <t>M-AL-13</t>
  </si>
  <si>
    <t>M-AL-14</t>
  </si>
  <si>
    <t>M-AL-15</t>
  </si>
  <si>
    <t>M-AL-04A</t>
  </si>
  <si>
    <t>M-AL-04B</t>
  </si>
  <si>
    <t>M-AL-04C</t>
  </si>
  <si>
    <t>R-AL-01</t>
  </si>
  <si>
    <t>R-AL-02</t>
  </si>
  <si>
    <t>R-AL-03</t>
  </si>
  <si>
    <t>R-AL-04</t>
  </si>
  <si>
    <t>R-AL-05</t>
  </si>
  <si>
    <t>R-AL-06</t>
  </si>
  <si>
    <t>R-AL-08</t>
  </si>
  <si>
    <t>R-AL-09</t>
  </si>
  <si>
    <t>R-AL-10</t>
  </si>
  <si>
    <t>R-AL-11</t>
  </si>
  <si>
    <t>R-AL-12</t>
  </si>
  <si>
    <t>R-AL-13</t>
  </si>
  <si>
    <t>R-AL-14</t>
  </si>
  <si>
    <t>R-AL-15</t>
  </si>
  <si>
    <t>R-AL-16</t>
  </si>
  <si>
    <t>R-AL-17</t>
  </si>
  <si>
    <t>R-AL-19</t>
  </si>
  <si>
    <t>R-AL-20</t>
  </si>
  <si>
    <t>R-AL-21</t>
  </si>
  <si>
    <t>R-AL-22</t>
  </si>
  <si>
    <t>R-AL-07A</t>
  </si>
  <si>
    <t>R-AL-07B</t>
  </si>
  <si>
    <t xml:space="preserve">M-AL-07A avec ouvrant </t>
  </si>
  <si>
    <t>M-AL-07A sans ouvrant</t>
  </si>
  <si>
    <t>M-AL-07B sans ouvrant</t>
  </si>
  <si>
    <t>M-AL-07B avec ouvrant</t>
  </si>
  <si>
    <t>M-AL-11 + M-AL-11B</t>
  </si>
  <si>
    <t>IND 00 du 28/02/2025</t>
  </si>
  <si>
    <t>DPGF</t>
  </si>
  <si>
    <t>Quantités MOE</t>
  </si>
  <si>
    <t>Quantités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</si>
</sst>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tabSelected="1" view="pageBreakPreview" topLeftCell="A4" zoomScale="85" zoomScaleNormal="85" zoomScaleSheetLayoutView="85" workbookViewId="0">
      <selection activeCell="C15" sqref="C15:I15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74"/>
      <c r="D3" s="11"/>
      <c r="E3" s="4"/>
      <c r="F3" s="4"/>
      <c r="G3" s="4"/>
      <c r="H3" s="10"/>
      <c r="I3" s="77" t="s">
        <v>10</v>
      </c>
    </row>
    <row r="4" spans="3:13" x14ac:dyDescent="0.3">
      <c r="C4" s="75"/>
      <c r="D4" s="12"/>
      <c r="E4" s="5"/>
      <c r="F4" s="5"/>
      <c r="G4" s="89" t="s">
        <v>20</v>
      </c>
      <c r="H4" s="89"/>
      <c r="I4" s="78"/>
      <c r="L4" s="6"/>
    </row>
    <row r="5" spans="3:13" x14ac:dyDescent="0.3">
      <c r="C5" s="75"/>
      <c r="D5" s="12"/>
      <c r="E5" s="5"/>
      <c r="F5" s="5"/>
      <c r="G5" s="89" t="s">
        <v>23</v>
      </c>
      <c r="H5" s="89"/>
      <c r="I5" s="78"/>
      <c r="L5" s="6"/>
    </row>
    <row r="6" spans="3:13" ht="15" customHeight="1" x14ac:dyDescent="0.3">
      <c r="C6" s="75"/>
      <c r="D6" s="12"/>
      <c r="E6" s="5"/>
      <c r="F6" s="5"/>
      <c r="G6" s="90" t="s">
        <v>21</v>
      </c>
      <c r="H6" s="90"/>
      <c r="I6" s="78"/>
      <c r="L6" s="6"/>
    </row>
    <row r="7" spans="3:13" ht="15" customHeight="1" x14ac:dyDescent="0.3">
      <c r="C7" s="75"/>
      <c r="D7" s="12"/>
      <c r="E7" s="5"/>
      <c r="F7" s="5"/>
      <c r="G7" s="90" t="s">
        <v>22</v>
      </c>
      <c r="H7" s="90"/>
      <c r="I7" s="78"/>
      <c r="L7" s="6"/>
    </row>
    <row r="8" spans="3:13" ht="15" customHeight="1" x14ac:dyDescent="0.3">
      <c r="C8" s="75"/>
      <c r="D8" s="12"/>
      <c r="E8" s="5"/>
      <c r="F8" s="5"/>
      <c r="G8" s="91" t="s">
        <v>39</v>
      </c>
      <c r="H8" s="91"/>
      <c r="I8" s="78"/>
      <c r="L8" s="7"/>
      <c r="M8" s="6"/>
    </row>
    <row r="9" spans="3:13" ht="9.6" customHeight="1" thickBot="1" x14ac:dyDescent="0.35">
      <c r="C9" s="76"/>
      <c r="D9" s="13"/>
      <c r="E9" s="8"/>
      <c r="F9" s="8"/>
      <c r="G9" s="8"/>
      <c r="H9" s="9"/>
      <c r="I9" s="79"/>
      <c r="M9" s="6"/>
    </row>
    <row r="10" spans="3:13" ht="18" customHeight="1" thickBot="1" x14ac:dyDescent="0.35"/>
    <row r="11" spans="3:13" ht="227.4" customHeight="1" thickBot="1" x14ac:dyDescent="0.35">
      <c r="C11" s="83" t="s">
        <v>30</v>
      </c>
      <c r="D11" s="84"/>
      <c r="E11" s="84"/>
      <c r="F11" s="84"/>
      <c r="G11" s="84"/>
      <c r="H11" s="84"/>
      <c r="I11" s="85"/>
    </row>
    <row r="12" spans="3:13" ht="18" customHeight="1" thickBot="1" x14ac:dyDescent="0.35"/>
    <row r="13" spans="3:13" ht="41.4" customHeight="1" x14ac:dyDescent="0.3">
      <c r="C13" s="92" t="s">
        <v>86</v>
      </c>
      <c r="D13" s="93"/>
      <c r="E13" s="93"/>
      <c r="F13" s="93"/>
      <c r="G13" s="93"/>
      <c r="H13" s="93"/>
      <c r="I13" s="94"/>
    </row>
    <row r="14" spans="3:13" ht="41.4" customHeight="1" x14ac:dyDescent="0.3">
      <c r="C14" s="95" t="str">
        <f>'LOT MEX'!A1</f>
        <v>LOT 06 - Menuiseries Extérieures</v>
      </c>
      <c r="D14" s="96"/>
      <c r="E14" s="96"/>
      <c r="F14" s="96"/>
      <c r="G14" s="96"/>
      <c r="H14" s="96"/>
      <c r="I14" s="97"/>
    </row>
    <row r="15" spans="3:13" ht="41.4" customHeight="1" thickBot="1" x14ac:dyDescent="0.35">
      <c r="C15" s="80" t="s">
        <v>85</v>
      </c>
      <c r="D15" s="81"/>
      <c r="E15" s="81"/>
      <c r="F15" s="81"/>
      <c r="G15" s="81"/>
      <c r="H15" s="81"/>
      <c r="I15" s="82"/>
    </row>
    <row r="16" spans="3:13" ht="18" customHeight="1" thickBot="1" x14ac:dyDescent="0.35"/>
    <row r="17" spans="3:9" ht="6.75" customHeight="1" x14ac:dyDescent="0.3">
      <c r="C17" s="74"/>
      <c r="D17" s="11"/>
      <c r="E17" s="4"/>
      <c r="F17" s="4"/>
      <c r="G17" s="4"/>
      <c r="H17" s="10"/>
      <c r="I17" s="77" t="s">
        <v>11</v>
      </c>
    </row>
    <row r="18" spans="3:9" ht="15" customHeight="1" x14ac:dyDescent="0.3">
      <c r="C18" s="75"/>
      <c r="D18" s="12"/>
      <c r="E18" s="5"/>
      <c r="F18" s="5"/>
      <c r="G18" s="86" t="s">
        <v>12</v>
      </c>
      <c r="H18" s="86"/>
      <c r="I18" s="78"/>
    </row>
    <row r="19" spans="3:9" ht="15" customHeight="1" x14ac:dyDescent="0.3">
      <c r="C19" s="75"/>
      <c r="D19" s="12"/>
      <c r="E19" s="5"/>
      <c r="F19" s="5"/>
      <c r="G19" s="87" t="s">
        <v>13</v>
      </c>
      <c r="H19" s="87"/>
      <c r="I19" s="78"/>
    </row>
    <row r="20" spans="3:9" ht="15" customHeight="1" x14ac:dyDescent="0.3">
      <c r="C20" s="75"/>
      <c r="D20" s="12"/>
      <c r="E20" s="5"/>
      <c r="F20" s="5"/>
      <c r="G20" s="87" t="s">
        <v>14</v>
      </c>
      <c r="H20" s="87"/>
      <c r="I20" s="78"/>
    </row>
    <row r="21" spans="3:9" ht="15" customHeight="1" x14ac:dyDescent="0.3">
      <c r="C21" s="75"/>
      <c r="D21" s="12"/>
      <c r="E21" s="5"/>
      <c r="F21" s="5"/>
      <c r="G21" s="87" t="s">
        <v>38</v>
      </c>
      <c r="H21" s="87"/>
      <c r="I21" s="78"/>
    </row>
    <row r="22" spans="3:9" ht="8.25" customHeight="1" thickBot="1" x14ac:dyDescent="0.35">
      <c r="C22" s="76"/>
      <c r="D22" s="13"/>
      <c r="E22" s="8"/>
      <c r="F22" s="8"/>
      <c r="G22" s="8"/>
      <c r="H22" s="9"/>
      <c r="I22" s="79"/>
    </row>
    <row r="23" spans="3:9" ht="18" customHeight="1" thickBot="1" x14ac:dyDescent="0.35"/>
    <row r="24" spans="3:9" ht="6.75" customHeight="1" x14ac:dyDescent="0.3">
      <c r="C24" s="74"/>
      <c r="D24" s="11"/>
      <c r="E24" s="4"/>
      <c r="F24" s="4"/>
      <c r="G24" s="4"/>
      <c r="H24" s="10"/>
      <c r="I24" s="77" t="s">
        <v>15</v>
      </c>
    </row>
    <row r="25" spans="3:9" ht="15" customHeight="1" x14ac:dyDescent="0.3">
      <c r="C25" s="75"/>
      <c r="D25" s="12"/>
      <c r="E25" s="5"/>
      <c r="F25" s="5"/>
      <c r="G25" s="86" t="s">
        <v>17</v>
      </c>
      <c r="H25" s="86"/>
      <c r="I25" s="78"/>
    </row>
    <row r="26" spans="3:9" ht="15" customHeight="1" x14ac:dyDescent="0.3">
      <c r="C26" s="75"/>
      <c r="D26" s="12"/>
      <c r="E26" s="5"/>
      <c r="F26" s="5"/>
      <c r="G26" s="87" t="s">
        <v>18</v>
      </c>
      <c r="H26" s="87"/>
      <c r="I26" s="78"/>
    </row>
    <row r="27" spans="3:9" ht="15" customHeight="1" x14ac:dyDescent="0.3">
      <c r="C27" s="75"/>
      <c r="D27" s="12"/>
      <c r="E27" s="5"/>
      <c r="F27" s="5"/>
      <c r="G27" s="87" t="s">
        <v>19</v>
      </c>
      <c r="H27" s="87"/>
      <c r="I27" s="78"/>
    </row>
    <row r="28" spans="3:9" ht="28.2" customHeight="1" x14ac:dyDescent="0.3">
      <c r="C28" s="75"/>
      <c r="D28" s="12"/>
      <c r="E28" s="5"/>
      <c r="F28" s="5"/>
      <c r="G28" s="88" t="s">
        <v>37</v>
      </c>
      <c r="H28" s="88"/>
      <c r="I28" s="78"/>
    </row>
    <row r="29" spans="3:9" ht="8.25" customHeight="1" thickBot="1" x14ac:dyDescent="0.35">
      <c r="C29" s="76"/>
      <c r="D29" s="13"/>
      <c r="E29" s="8"/>
      <c r="F29" s="8"/>
      <c r="G29" s="65"/>
      <c r="H29" s="9"/>
      <c r="I29" s="79"/>
    </row>
  </sheetData>
  <mergeCells count="23">
    <mergeCell ref="C13:I13"/>
    <mergeCell ref="C14:I14"/>
    <mergeCell ref="G4:H4"/>
    <mergeCell ref="G5:H5"/>
    <mergeCell ref="G6:H6"/>
    <mergeCell ref="G7:H7"/>
    <mergeCell ref="G8:H8"/>
    <mergeCell ref="C3:C9"/>
    <mergeCell ref="I3:I9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G65"/>
  <sheetViews>
    <sheetView showGridLines="0" view="pageBreakPreview" zoomScale="55" zoomScaleNormal="85" zoomScaleSheetLayoutView="55" workbookViewId="0">
      <pane ySplit="4" topLeftCell="A5" activePane="bottomLeft" state="frozen"/>
      <selection activeCell="Q40" sqref="Q40"/>
      <selection pane="bottomLeft" activeCell="C8" sqref="C8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43.44140625" style="22" customWidth="1"/>
    <col min="4" max="4" width="6.6640625" style="1" bestFit="1" customWidth="1"/>
    <col min="5" max="5" width="8" style="1" bestFit="1" customWidth="1"/>
    <col min="6" max="6" width="8.21875" style="1" bestFit="1" customWidth="1"/>
    <col min="7" max="7" width="12.6640625" style="1" bestFit="1" customWidth="1"/>
    <col min="8" max="8" width="14.5546875" style="1" bestFit="1" customWidth="1"/>
    <col min="9" max="9" width="2.6640625" style="1" customWidth="1"/>
    <col min="10" max="10" width="8" style="1" bestFit="1" customWidth="1"/>
    <col min="11" max="11" width="8.21875" style="1" bestFit="1" customWidth="1"/>
    <col min="12" max="12" width="12" style="1" customWidth="1"/>
    <col min="13" max="13" width="14.5546875" style="1" customWidth="1"/>
    <col min="14" max="14" width="2.6640625" style="1" customWidth="1"/>
    <col min="15" max="15" width="8" style="1" bestFit="1" customWidth="1"/>
    <col min="16" max="16" width="8.21875" style="1" customWidth="1"/>
    <col min="17" max="17" width="12" style="1" customWidth="1"/>
    <col min="18" max="18" width="14.44140625" style="1" customWidth="1"/>
    <col min="19" max="19" width="2.6640625" style="1" customWidth="1"/>
    <col min="20" max="20" width="8" style="1" bestFit="1" customWidth="1"/>
    <col min="21" max="21" width="8.21875" style="1" bestFit="1" customWidth="1"/>
    <col min="22" max="22" width="12" style="1" customWidth="1"/>
    <col min="23" max="23" width="14.44140625" style="1" customWidth="1"/>
    <col min="24" max="24" width="2.6640625" style="1" customWidth="1"/>
    <col min="25" max="25" width="8" style="1" bestFit="1" customWidth="1"/>
    <col min="26" max="26" width="8.21875" style="1" bestFit="1" customWidth="1"/>
    <col min="27" max="27" width="12" style="1" customWidth="1"/>
    <col min="28" max="28" width="14.44140625" style="1" customWidth="1"/>
    <col min="29" max="29" width="2.6640625" style="1" customWidth="1"/>
    <col min="30" max="30" width="8" style="1" bestFit="1" customWidth="1"/>
    <col min="31" max="31" width="8.21875" style="1" bestFit="1" customWidth="1"/>
    <col min="32" max="32" width="12" style="1" customWidth="1"/>
    <col min="33" max="33" width="14.44140625" style="1" customWidth="1"/>
    <col min="34" max="34" width="4.6640625" style="1" customWidth="1"/>
    <col min="35" max="16384" width="11.44140625" style="1"/>
  </cols>
  <sheetData>
    <row r="1" spans="1:33" ht="23.25" customHeight="1" x14ac:dyDescent="0.45">
      <c r="A1" s="99" t="s">
        <v>29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1"/>
    </row>
    <row r="2" spans="1:33" ht="8.4" customHeight="1" x14ac:dyDescent="0.3">
      <c r="A2" s="15"/>
      <c r="C2" s="3"/>
      <c r="D2" s="3"/>
      <c r="E2" s="3"/>
      <c r="F2" s="3"/>
      <c r="G2" s="3"/>
      <c r="H2" s="2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1"/>
    </row>
    <row r="3" spans="1:33" ht="21.6" customHeight="1" x14ac:dyDescent="0.3">
      <c r="A3" s="16"/>
      <c r="C3" s="73" t="str">
        <f>'Page de garde'!C15</f>
        <v>IND 00 du 28/02/2025</v>
      </c>
      <c r="E3" s="102" t="s">
        <v>9</v>
      </c>
      <c r="F3" s="103"/>
      <c r="G3" s="103"/>
      <c r="H3" s="104"/>
      <c r="J3" s="105" t="s">
        <v>24</v>
      </c>
      <c r="K3" s="106"/>
      <c r="L3" s="106"/>
      <c r="M3" s="107"/>
      <c r="O3" s="105" t="s">
        <v>25</v>
      </c>
      <c r="P3" s="106"/>
      <c r="Q3" s="106"/>
      <c r="R3" s="107"/>
      <c r="T3" s="105" t="s">
        <v>26</v>
      </c>
      <c r="U3" s="106"/>
      <c r="V3" s="106"/>
      <c r="W3" s="107"/>
      <c r="Y3" s="105" t="s">
        <v>27</v>
      </c>
      <c r="Z3" s="106"/>
      <c r="AA3" s="106"/>
      <c r="AB3" s="107"/>
      <c r="AD3" s="105" t="s">
        <v>28</v>
      </c>
      <c r="AE3" s="106"/>
      <c r="AF3" s="106"/>
      <c r="AG3" s="107"/>
    </row>
    <row r="4" spans="1:33" s="17" customFormat="1" ht="24" x14ac:dyDescent="0.25">
      <c r="A4" s="98" t="s">
        <v>1</v>
      </c>
      <c r="B4" s="98"/>
      <c r="C4" s="23" t="s">
        <v>2</v>
      </c>
      <c r="D4" s="18" t="s">
        <v>0</v>
      </c>
      <c r="E4" s="72" t="s">
        <v>87</v>
      </c>
      <c r="F4" s="66" t="s">
        <v>88</v>
      </c>
      <c r="G4" s="66" t="s">
        <v>3</v>
      </c>
      <c r="H4" s="66" t="s">
        <v>4</v>
      </c>
      <c r="I4" s="18"/>
      <c r="J4" s="72" t="s">
        <v>87</v>
      </c>
      <c r="K4" s="19" t="s">
        <v>88</v>
      </c>
      <c r="L4" s="19" t="s">
        <v>3</v>
      </c>
      <c r="M4" s="19" t="s">
        <v>4</v>
      </c>
      <c r="N4" s="20"/>
      <c r="O4" s="72" t="s">
        <v>87</v>
      </c>
      <c r="P4" s="19" t="s">
        <v>88</v>
      </c>
      <c r="Q4" s="19" t="s">
        <v>3</v>
      </c>
      <c r="R4" s="19" t="s">
        <v>4</v>
      </c>
      <c r="S4" s="20"/>
      <c r="T4" s="72" t="s">
        <v>87</v>
      </c>
      <c r="U4" s="19" t="s">
        <v>88</v>
      </c>
      <c r="V4" s="19" t="s">
        <v>3</v>
      </c>
      <c r="W4" s="19" t="s">
        <v>4</v>
      </c>
      <c r="X4" s="20"/>
      <c r="Y4" s="72" t="s">
        <v>87</v>
      </c>
      <c r="Z4" s="19" t="s">
        <v>88</v>
      </c>
      <c r="AA4" s="19" t="s">
        <v>3</v>
      </c>
      <c r="AB4" s="19" t="s">
        <v>4</v>
      </c>
      <c r="AC4" s="20"/>
      <c r="AD4" s="72" t="s">
        <v>87</v>
      </c>
      <c r="AE4" s="19" t="s">
        <v>88</v>
      </c>
      <c r="AF4" s="19" t="s">
        <v>3</v>
      </c>
      <c r="AG4" s="19" t="s">
        <v>4</v>
      </c>
    </row>
    <row r="5" spans="1:33" x14ac:dyDescent="0.3">
      <c r="A5" s="51"/>
      <c r="B5" s="52" t="s">
        <v>16</v>
      </c>
      <c r="C5" s="53" t="s">
        <v>32</v>
      </c>
      <c r="D5" s="54"/>
      <c r="E5" s="55"/>
      <c r="F5" s="67"/>
      <c r="G5" s="56"/>
      <c r="H5" s="56"/>
      <c r="I5" s="54"/>
      <c r="J5" s="55"/>
      <c r="K5" s="67"/>
      <c r="L5" s="56"/>
      <c r="M5" s="56"/>
      <c r="N5" s="24"/>
      <c r="O5" s="55"/>
      <c r="P5" s="67"/>
      <c r="Q5" s="56"/>
      <c r="R5" s="56"/>
      <c r="S5" s="24"/>
      <c r="T5" s="55"/>
      <c r="U5" s="67"/>
      <c r="V5" s="56"/>
      <c r="W5" s="56"/>
      <c r="X5" s="24"/>
      <c r="Y5" s="55"/>
      <c r="Z5" s="67"/>
      <c r="AA5" s="56"/>
      <c r="AB5" s="56"/>
      <c r="AC5" s="24"/>
      <c r="AD5" s="55"/>
      <c r="AE5" s="67"/>
      <c r="AF5" s="56"/>
      <c r="AG5" s="56"/>
    </row>
    <row r="6" spans="1:33" x14ac:dyDescent="0.3">
      <c r="A6" s="14"/>
      <c r="B6" s="29"/>
      <c r="C6" s="26" t="s">
        <v>41</v>
      </c>
      <c r="D6" s="57" t="s">
        <v>31</v>
      </c>
      <c r="E6" s="70">
        <f>J6+O6+T6+Y6+AD6</f>
        <v>5</v>
      </c>
      <c r="F6" s="27">
        <f>K6+P6+U6+Z6+AE6</f>
        <v>0</v>
      </c>
      <c r="G6" s="30"/>
      <c r="H6" s="30">
        <f>M6+R6+W6+AB6+AG6</f>
        <v>0</v>
      </c>
      <c r="I6" s="57"/>
      <c r="J6" s="70">
        <v>5</v>
      </c>
      <c r="K6" s="57"/>
      <c r="L6" s="30">
        <f>$G6</f>
        <v>0</v>
      </c>
      <c r="M6" s="30">
        <f>K6*L6</f>
        <v>0</v>
      </c>
      <c r="O6" s="70">
        <v>0</v>
      </c>
      <c r="P6" s="57"/>
      <c r="Q6" s="30">
        <f t="shared" ref="Q6:Q55" si="0">$G6</f>
        <v>0</v>
      </c>
      <c r="R6" s="30">
        <f t="shared" ref="R6:R55" si="1">P6*Q6</f>
        <v>0</v>
      </c>
      <c r="T6" s="70">
        <v>0</v>
      </c>
      <c r="U6" s="57"/>
      <c r="V6" s="30">
        <f t="shared" ref="V6:V55" si="2">$G6</f>
        <v>0</v>
      </c>
      <c r="W6" s="30">
        <f t="shared" ref="W6:W55" si="3">U6*V6</f>
        <v>0</v>
      </c>
      <c r="Y6" s="70">
        <v>0</v>
      </c>
      <c r="Z6" s="57"/>
      <c r="AA6" s="30">
        <f t="shared" ref="AA6:AA55" si="4">$G6</f>
        <v>0</v>
      </c>
      <c r="AB6" s="30">
        <f t="shared" ref="AB6:AB55" si="5">Z6*AA6</f>
        <v>0</v>
      </c>
      <c r="AD6" s="70">
        <v>0</v>
      </c>
      <c r="AE6" s="57"/>
      <c r="AF6" s="30">
        <f t="shared" ref="AF6:AF55" si="6">$G6</f>
        <v>0</v>
      </c>
      <c r="AG6" s="30">
        <f t="shared" ref="AG6:AG55" si="7">AE6*AF6</f>
        <v>0</v>
      </c>
    </row>
    <row r="7" spans="1:33" x14ac:dyDescent="0.3">
      <c r="A7" s="14"/>
      <c r="B7" s="29"/>
      <c r="C7" s="26" t="s">
        <v>42</v>
      </c>
      <c r="D7" s="57" t="s">
        <v>31</v>
      </c>
      <c r="E7" s="70">
        <f t="shared" ref="E7:E50" si="8">J7+O7+T7+Y7+AD7</f>
        <v>3</v>
      </c>
      <c r="F7" s="27">
        <f t="shared" ref="F7:F27" si="9">K7+P7+U7+Z7+AE7</f>
        <v>0</v>
      </c>
      <c r="G7" s="30"/>
      <c r="H7" s="30">
        <f t="shared" ref="H7:H50" si="10">M7+R7+W7+AB7+AG7</f>
        <v>0</v>
      </c>
      <c r="I7" s="57"/>
      <c r="J7" s="70">
        <v>1</v>
      </c>
      <c r="K7" s="57"/>
      <c r="L7" s="30">
        <f t="shared" ref="L7:L50" si="11">$G7</f>
        <v>0</v>
      </c>
      <c r="M7" s="30">
        <f t="shared" ref="M7:M50" si="12">K7*L7</f>
        <v>0</v>
      </c>
      <c r="O7" s="70">
        <v>2</v>
      </c>
      <c r="P7" s="57"/>
      <c r="Q7" s="30">
        <f t="shared" si="0"/>
        <v>0</v>
      </c>
      <c r="R7" s="30">
        <f t="shared" si="1"/>
        <v>0</v>
      </c>
      <c r="T7" s="70">
        <v>0</v>
      </c>
      <c r="U7" s="57"/>
      <c r="V7" s="30">
        <f t="shared" si="2"/>
        <v>0</v>
      </c>
      <c r="W7" s="30">
        <f t="shared" si="3"/>
        <v>0</v>
      </c>
      <c r="Y7" s="70">
        <v>0</v>
      </c>
      <c r="Z7" s="57"/>
      <c r="AA7" s="30">
        <f t="shared" si="4"/>
        <v>0</v>
      </c>
      <c r="AB7" s="30">
        <f t="shared" si="5"/>
        <v>0</v>
      </c>
      <c r="AD7" s="70">
        <v>0</v>
      </c>
      <c r="AE7" s="57"/>
      <c r="AF7" s="30">
        <f t="shared" si="6"/>
        <v>0</v>
      </c>
      <c r="AG7" s="30">
        <f t="shared" si="7"/>
        <v>0</v>
      </c>
    </row>
    <row r="8" spans="1:33" x14ac:dyDescent="0.3">
      <c r="A8" s="14"/>
      <c r="B8" s="29"/>
      <c r="C8" s="26" t="s">
        <v>43</v>
      </c>
      <c r="D8" s="57" t="s">
        <v>31</v>
      </c>
      <c r="E8" s="70">
        <f t="shared" si="8"/>
        <v>2</v>
      </c>
      <c r="F8" s="27">
        <f t="shared" si="9"/>
        <v>0</v>
      </c>
      <c r="G8" s="30"/>
      <c r="H8" s="30">
        <f t="shared" si="10"/>
        <v>0</v>
      </c>
      <c r="I8" s="57"/>
      <c r="J8" s="70">
        <v>2</v>
      </c>
      <c r="K8" s="57"/>
      <c r="L8" s="30">
        <f t="shared" si="11"/>
        <v>0</v>
      </c>
      <c r="M8" s="30">
        <f t="shared" si="12"/>
        <v>0</v>
      </c>
      <c r="O8" s="70">
        <v>0</v>
      </c>
      <c r="P8" s="57"/>
      <c r="Q8" s="30">
        <f t="shared" si="0"/>
        <v>0</v>
      </c>
      <c r="R8" s="30">
        <f t="shared" si="1"/>
        <v>0</v>
      </c>
      <c r="T8" s="70">
        <v>0</v>
      </c>
      <c r="U8" s="57"/>
      <c r="V8" s="30">
        <f t="shared" si="2"/>
        <v>0</v>
      </c>
      <c r="W8" s="30">
        <f t="shared" si="3"/>
        <v>0</v>
      </c>
      <c r="Y8" s="70">
        <v>0</v>
      </c>
      <c r="Z8" s="57"/>
      <c r="AA8" s="30">
        <f t="shared" si="4"/>
        <v>0</v>
      </c>
      <c r="AB8" s="30">
        <f t="shared" si="5"/>
        <v>0</v>
      </c>
      <c r="AD8" s="70">
        <v>0</v>
      </c>
      <c r="AE8" s="57"/>
      <c r="AF8" s="30">
        <f t="shared" si="6"/>
        <v>0</v>
      </c>
      <c r="AG8" s="30">
        <f t="shared" si="7"/>
        <v>0</v>
      </c>
    </row>
    <row r="9" spans="1:33" x14ac:dyDescent="0.3">
      <c r="A9" s="14"/>
      <c r="B9" s="29"/>
      <c r="C9" s="26" t="s">
        <v>44</v>
      </c>
      <c r="D9" s="57" t="s">
        <v>31</v>
      </c>
      <c r="E9" s="70">
        <f t="shared" si="8"/>
        <v>1</v>
      </c>
      <c r="F9" s="27">
        <f t="shared" si="9"/>
        <v>0</v>
      </c>
      <c r="G9" s="30"/>
      <c r="H9" s="30">
        <f t="shared" si="10"/>
        <v>0</v>
      </c>
      <c r="I9" s="57"/>
      <c r="J9" s="70">
        <v>1</v>
      </c>
      <c r="K9" s="57"/>
      <c r="L9" s="30">
        <f t="shared" si="11"/>
        <v>0</v>
      </c>
      <c r="M9" s="30">
        <f t="shared" si="12"/>
        <v>0</v>
      </c>
      <c r="O9" s="70">
        <v>0</v>
      </c>
      <c r="P9" s="57"/>
      <c r="Q9" s="30">
        <f t="shared" si="0"/>
        <v>0</v>
      </c>
      <c r="R9" s="30">
        <f t="shared" si="1"/>
        <v>0</v>
      </c>
      <c r="T9" s="70">
        <v>0</v>
      </c>
      <c r="U9" s="57"/>
      <c r="V9" s="30">
        <f t="shared" si="2"/>
        <v>0</v>
      </c>
      <c r="W9" s="30">
        <f t="shared" si="3"/>
        <v>0</v>
      </c>
      <c r="Y9" s="70">
        <v>0</v>
      </c>
      <c r="Z9" s="57"/>
      <c r="AA9" s="30">
        <f t="shared" si="4"/>
        <v>0</v>
      </c>
      <c r="AB9" s="30">
        <f t="shared" si="5"/>
        <v>0</v>
      </c>
      <c r="AD9" s="70">
        <v>0</v>
      </c>
      <c r="AE9" s="57"/>
      <c r="AF9" s="30">
        <f t="shared" si="6"/>
        <v>0</v>
      </c>
      <c r="AG9" s="30">
        <f t="shared" si="7"/>
        <v>0</v>
      </c>
    </row>
    <row r="10" spans="1:33" x14ac:dyDescent="0.3">
      <c r="A10" s="14"/>
      <c r="B10" s="29"/>
      <c r="C10" s="26" t="s">
        <v>45</v>
      </c>
      <c r="D10" s="57" t="s">
        <v>31</v>
      </c>
      <c r="E10" s="70">
        <f t="shared" si="8"/>
        <v>1</v>
      </c>
      <c r="F10" s="27">
        <f t="shared" si="9"/>
        <v>0</v>
      </c>
      <c r="G10" s="30"/>
      <c r="H10" s="30">
        <f t="shared" si="10"/>
        <v>0</v>
      </c>
      <c r="I10" s="57"/>
      <c r="J10" s="70">
        <v>0</v>
      </c>
      <c r="K10" s="57"/>
      <c r="L10" s="30">
        <f t="shared" si="11"/>
        <v>0</v>
      </c>
      <c r="M10" s="30">
        <f t="shared" si="12"/>
        <v>0</v>
      </c>
      <c r="O10" s="70">
        <v>1</v>
      </c>
      <c r="P10" s="57"/>
      <c r="Q10" s="30">
        <f t="shared" si="0"/>
        <v>0</v>
      </c>
      <c r="R10" s="30">
        <f t="shared" si="1"/>
        <v>0</v>
      </c>
      <c r="T10" s="70">
        <v>0</v>
      </c>
      <c r="U10" s="57"/>
      <c r="V10" s="30">
        <f t="shared" si="2"/>
        <v>0</v>
      </c>
      <c r="W10" s="30">
        <f t="shared" si="3"/>
        <v>0</v>
      </c>
      <c r="Y10" s="70">
        <v>0</v>
      </c>
      <c r="Z10" s="57"/>
      <c r="AA10" s="30">
        <f t="shared" si="4"/>
        <v>0</v>
      </c>
      <c r="AB10" s="30">
        <f t="shared" si="5"/>
        <v>0</v>
      </c>
      <c r="AD10" s="70">
        <v>0</v>
      </c>
      <c r="AE10" s="57"/>
      <c r="AF10" s="30">
        <f t="shared" si="6"/>
        <v>0</v>
      </c>
      <c r="AG10" s="30">
        <f t="shared" si="7"/>
        <v>0</v>
      </c>
    </row>
    <row r="11" spans="1:33" x14ac:dyDescent="0.3">
      <c r="A11" s="14"/>
      <c r="B11" s="29"/>
      <c r="C11" s="26" t="s">
        <v>46</v>
      </c>
      <c r="D11" s="57" t="s">
        <v>31</v>
      </c>
      <c r="E11" s="70">
        <f t="shared" si="8"/>
        <v>3</v>
      </c>
      <c r="F11" s="27">
        <f t="shared" si="9"/>
        <v>0</v>
      </c>
      <c r="G11" s="30"/>
      <c r="H11" s="30">
        <f t="shared" si="10"/>
        <v>0</v>
      </c>
      <c r="I11" s="57"/>
      <c r="J11" s="70">
        <v>0</v>
      </c>
      <c r="K11" s="57"/>
      <c r="L11" s="30">
        <f t="shared" si="11"/>
        <v>0</v>
      </c>
      <c r="M11" s="30">
        <f t="shared" si="12"/>
        <v>0</v>
      </c>
      <c r="O11" s="70">
        <v>3</v>
      </c>
      <c r="P11" s="57"/>
      <c r="Q11" s="30">
        <f t="shared" si="0"/>
        <v>0</v>
      </c>
      <c r="R11" s="30">
        <f t="shared" si="1"/>
        <v>0</v>
      </c>
      <c r="T11" s="70">
        <v>0</v>
      </c>
      <c r="U11" s="57"/>
      <c r="V11" s="30">
        <f t="shared" si="2"/>
        <v>0</v>
      </c>
      <c r="W11" s="30">
        <f t="shared" si="3"/>
        <v>0</v>
      </c>
      <c r="Y11" s="70">
        <v>0</v>
      </c>
      <c r="Z11" s="57"/>
      <c r="AA11" s="30">
        <f t="shared" si="4"/>
        <v>0</v>
      </c>
      <c r="AB11" s="30">
        <f t="shared" si="5"/>
        <v>0</v>
      </c>
      <c r="AD11" s="70">
        <v>0</v>
      </c>
      <c r="AE11" s="57"/>
      <c r="AF11" s="30">
        <f t="shared" si="6"/>
        <v>0</v>
      </c>
      <c r="AG11" s="30">
        <f t="shared" si="7"/>
        <v>0</v>
      </c>
    </row>
    <row r="12" spans="1:33" x14ac:dyDescent="0.3">
      <c r="A12" s="14"/>
      <c r="B12" s="29"/>
      <c r="C12" s="26" t="s">
        <v>47</v>
      </c>
      <c r="D12" s="57" t="s">
        <v>31</v>
      </c>
      <c r="E12" s="70">
        <f t="shared" si="8"/>
        <v>1</v>
      </c>
      <c r="F12" s="27">
        <f t="shared" si="9"/>
        <v>0</v>
      </c>
      <c r="G12" s="30"/>
      <c r="H12" s="30">
        <f t="shared" si="10"/>
        <v>0</v>
      </c>
      <c r="I12" s="57"/>
      <c r="J12" s="70">
        <v>1</v>
      </c>
      <c r="K12" s="57"/>
      <c r="L12" s="30">
        <f t="shared" si="11"/>
        <v>0</v>
      </c>
      <c r="M12" s="30">
        <f t="shared" si="12"/>
        <v>0</v>
      </c>
      <c r="O12" s="70">
        <v>0</v>
      </c>
      <c r="P12" s="57"/>
      <c r="Q12" s="30">
        <f t="shared" si="0"/>
        <v>0</v>
      </c>
      <c r="R12" s="30">
        <f t="shared" si="1"/>
        <v>0</v>
      </c>
      <c r="T12" s="70">
        <v>0</v>
      </c>
      <c r="U12" s="57"/>
      <c r="V12" s="30">
        <f t="shared" si="2"/>
        <v>0</v>
      </c>
      <c r="W12" s="30">
        <f t="shared" si="3"/>
        <v>0</v>
      </c>
      <c r="Y12" s="70">
        <v>0</v>
      </c>
      <c r="Z12" s="57"/>
      <c r="AA12" s="30">
        <f t="shared" si="4"/>
        <v>0</v>
      </c>
      <c r="AB12" s="30">
        <f t="shared" si="5"/>
        <v>0</v>
      </c>
      <c r="AD12" s="70">
        <v>0</v>
      </c>
      <c r="AE12" s="57"/>
      <c r="AF12" s="30">
        <f t="shared" si="6"/>
        <v>0</v>
      </c>
      <c r="AG12" s="30">
        <f t="shared" si="7"/>
        <v>0</v>
      </c>
    </row>
    <row r="13" spans="1:33" x14ac:dyDescent="0.3">
      <c r="A13" s="14"/>
      <c r="B13" s="29"/>
      <c r="C13" s="26" t="s">
        <v>55</v>
      </c>
      <c r="D13" s="57" t="s">
        <v>31</v>
      </c>
      <c r="E13" s="70">
        <f t="shared" si="8"/>
        <v>1</v>
      </c>
      <c r="F13" s="27">
        <f t="shared" si="9"/>
        <v>0</v>
      </c>
      <c r="G13" s="30"/>
      <c r="H13" s="30">
        <f t="shared" si="10"/>
        <v>0</v>
      </c>
      <c r="I13" s="57"/>
      <c r="J13" s="70">
        <v>0</v>
      </c>
      <c r="K13" s="57"/>
      <c r="L13" s="30">
        <f t="shared" si="11"/>
        <v>0</v>
      </c>
      <c r="M13" s="30">
        <f t="shared" si="12"/>
        <v>0</v>
      </c>
      <c r="O13" s="70">
        <v>1</v>
      </c>
      <c r="P13" s="57"/>
      <c r="Q13" s="30">
        <f t="shared" si="0"/>
        <v>0</v>
      </c>
      <c r="R13" s="30">
        <f t="shared" si="1"/>
        <v>0</v>
      </c>
      <c r="T13" s="70">
        <v>0</v>
      </c>
      <c r="U13" s="57"/>
      <c r="V13" s="30">
        <f t="shared" si="2"/>
        <v>0</v>
      </c>
      <c r="W13" s="30">
        <f t="shared" si="3"/>
        <v>0</v>
      </c>
      <c r="Y13" s="70">
        <v>0</v>
      </c>
      <c r="Z13" s="57"/>
      <c r="AA13" s="30">
        <f t="shared" si="4"/>
        <v>0</v>
      </c>
      <c r="AB13" s="30">
        <f t="shared" si="5"/>
        <v>0</v>
      </c>
      <c r="AD13" s="70">
        <v>0</v>
      </c>
      <c r="AE13" s="57"/>
      <c r="AF13" s="30">
        <f t="shared" si="6"/>
        <v>0</v>
      </c>
      <c r="AG13" s="30">
        <f t="shared" si="7"/>
        <v>0</v>
      </c>
    </row>
    <row r="14" spans="1:33" x14ac:dyDescent="0.3">
      <c r="A14" s="14"/>
      <c r="B14" s="29"/>
      <c r="C14" s="26" t="s">
        <v>56</v>
      </c>
      <c r="D14" s="57" t="s">
        <v>31</v>
      </c>
      <c r="E14" s="70">
        <f t="shared" si="8"/>
        <v>1</v>
      </c>
      <c r="F14" s="27">
        <f t="shared" si="9"/>
        <v>0</v>
      </c>
      <c r="G14" s="30"/>
      <c r="H14" s="30">
        <f t="shared" si="10"/>
        <v>0</v>
      </c>
      <c r="I14" s="57"/>
      <c r="J14" s="70">
        <v>0</v>
      </c>
      <c r="K14" s="57"/>
      <c r="L14" s="30">
        <f t="shared" si="11"/>
        <v>0</v>
      </c>
      <c r="M14" s="30">
        <f t="shared" si="12"/>
        <v>0</v>
      </c>
      <c r="O14" s="70">
        <v>1</v>
      </c>
      <c r="P14" s="57"/>
      <c r="Q14" s="30">
        <f t="shared" si="0"/>
        <v>0</v>
      </c>
      <c r="R14" s="30">
        <f t="shared" si="1"/>
        <v>0</v>
      </c>
      <c r="T14" s="70">
        <v>0</v>
      </c>
      <c r="U14" s="57"/>
      <c r="V14" s="30">
        <f t="shared" si="2"/>
        <v>0</v>
      </c>
      <c r="W14" s="30">
        <f t="shared" si="3"/>
        <v>0</v>
      </c>
      <c r="Y14" s="70">
        <v>0</v>
      </c>
      <c r="Z14" s="57"/>
      <c r="AA14" s="30">
        <f t="shared" si="4"/>
        <v>0</v>
      </c>
      <c r="AB14" s="30">
        <f t="shared" si="5"/>
        <v>0</v>
      </c>
      <c r="AD14" s="70">
        <v>0</v>
      </c>
      <c r="AE14" s="57"/>
      <c r="AF14" s="30">
        <f t="shared" si="6"/>
        <v>0</v>
      </c>
      <c r="AG14" s="30">
        <f t="shared" si="7"/>
        <v>0</v>
      </c>
    </row>
    <row r="15" spans="1:33" x14ac:dyDescent="0.3">
      <c r="A15" s="14"/>
      <c r="B15" s="29"/>
      <c r="C15" s="26" t="s">
        <v>57</v>
      </c>
      <c r="D15" s="57" t="s">
        <v>31</v>
      </c>
      <c r="E15" s="70">
        <f t="shared" si="8"/>
        <v>1</v>
      </c>
      <c r="F15" s="27">
        <f t="shared" si="9"/>
        <v>0</v>
      </c>
      <c r="G15" s="30"/>
      <c r="H15" s="30">
        <f t="shared" si="10"/>
        <v>0</v>
      </c>
      <c r="I15" s="57"/>
      <c r="J15" s="70">
        <v>0</v>
      </c>
      <c r="K15" s="57"/>
      <c r="L15" s="30">
        <f t="shared" si="11"/>
        <v>0</v>
      </c>
      <c r="M15" s="30">
        <f t="shared" si="12"/>
        <v>0</v>
      </c>
      <c r="O15" s="70">
        <v>1</v>
      </c>
      <c r="P15" s="57"/>
      <c r="Q15" s="30">
        <f t="shared" si="0"/>
        <v>0</v>
      </c>
      <c r="R15" s="30">
        <f t="shared" si="1"/>
        <v>0</v>
      </c>
      <c r="T15" s="70">
        <v>0</v>
      </c>
      <c r="U15" s="57"/>
      <c r="V15" s="30">
        <f t="shared" si="2"/>
        <v>0</v>
      </c>
      <c r="W15" s="30">
        <f t="shared" si="3"/>
        <v>0</v>
      </c>
      <c r="Y15" s="70">
        <v>0</v>
      </c>
      <c r="Z15" s="57"/>
      <c r="AA15" s="30">
        <f t="shared" si="4"/>
        <v>0</v>
      </c>
      <c r="AB15" s="30">
        <f t="shared" si="5"/>
        <v>0</v>
      </c>
      <c r="AD15" s="70">
        <v>0</v>
      </c>
      <c r="AE15" s="57"/>
      <c r="AF15" s="30">
        <f t="shared" si="6"/>
        <v>0</v>
      </c>
      <c r="AG15" s="30">
        <f t="shared" si="7"/>
        <v>0</v>
      </c>
    </row>
    <row r="16" spans="1:33" x14ac:dyDescent="0.3">
      <c r="A16" s="14"/>
      <c r="B16" s="29"/>
      <c r="C16" s="26" t="s">
        <v>48</v>
      </c>
      <c r="D16" s="57" t="s">
        <v>31</v>
      </c>
      <c r="E16" s="70">
        <f t="shared" si="8"/>
        <v>2</v>
      </c>
      <c r="F16" s="27">
        <f t="shared" si="9"/>
        <v>0</v>
      </c>
      <c r="G16" s="30"/>
      <c r="H16" s="30">
        <f t="shared" si="10"/>
        <v>0</v>
      </c>
      <c r="I16" s="57"/>
      <c r="J16" s="70">
        <v>0</v>
      </c>
      <c r="K16" s="57"/>
      <c r="L16" s="30">
        <f t="shared" si="11"/>
        <v>0</v>
      </c>
      <c r="M16" s="30">
        <f t="shared" si="12"/>
        <v>0</v>
      </c>
      <c r="O16" s="70">
        <v>2</v>
      </c>
      <c r="P16" s="57"/>
      <c r="Q16" s="30">
        <f t="shared" si="0"/>
        <v>0</v>
      </c>
      <c r="R16" s="30">
        <f t="shared" si="1"/>
        <v>0</v>
      </c>
      <c r="T16" s="70">
        <v>0</v>
      </c>
      <c r="U16" s="57"/>
      <c r="V16" s="30">
        <f t="shared" si="2"/>
        <v>0</v>
      </c>
      <c r="W16" s="30">
        <f t="shared" si="3"/>
        <v>0</v>
      </c>
      <c r="Y16" s="70">
        <v>0</v>
      </c>
      <c r="Z16" s="57"/>
      <c r="AA16" s="30">
        <f t="shared" si="4"/>
        <v>0</v>
      </c>
      <c r="AB16" s="30">
        <f t="shared" si="5"/>
        <v>0</v>
      </c>
      <c r="AD16" s="70">
        <v>0</v>
      </c>
      <c r="AE16" s="57"/>
      <c r="AF16" s="30">
        <f t="shared" si="6"/>
        <v>0</v>
      </c>
      <c r="AG16" s="30">
        <f t="shared" si="7"/>
        <v>0</v>
      </c>
    </row>
    <row r="17" spans="1:33" x14ac:dyDescent="0.3">
      <c r="A17" s="14"/>
      <c r="B17" s="29"/>
      <c r="C17" s="26" t="s">
        <v>49</v>
      </c>
      <c r="D17" s="57" t="s">
        <v>31</v>
      </c>
      <c r="E17" s="70">
        <f t="shared" si="8"/>
        <v>1</v>
      </c>
      <c r="F17" s="27">
        <f t="shared" si="9"/>
        <v>0</v>
      </c>
      <c r="G17" s="30"/>
      <c r="H17" s="30">
        <f t="shared" si="10"/>
        <v>0</v>
      </c>
      <c r="I17" s="57"/>
      <c r="J17" s="70">
        <v>0</v>
      </c>
      <c r="K17" s="57"/>
      <c r="L17" s="30">
        <f t="shared" si="11"/>
        <v>0</v>
      </c>
      <c r="M17" s="30">
        <f t="shared" si="12"/>
        <v>0</v>
      </c>
      <c r="O17" s="70">
        <v>1</v>
      </c>
      <c r="P17" s="57"/>
      <c r="Q17" s="30">
        <f t="shared" si="0"/>
        <v>0</v>
      </c>
      <c r="R17" s="30">
        <f t="shared" si="1"/>
        <v>0</v>
      </c>
      <c r="T17" s="70">
        <v>0</v>
      </c>
      <c r="U17" s="57"/>
      <c r="V17" s="30">
        <f t="shared" si="2"/>
        <v>0</v>
      </c>
      <c r="W17" s="30">
        <f t="shared" si="3"/>
        <v>0</v>
      </c>
      <c r="Y17" s="70">
        <v>0</v>
      </c>
      <c r="Z17" s="57"/>
      <c r="AA17" s="30">
        <f t="shared" si="4"/>
        <v>0</v>
      </c>
      <c r="AB17" s="30">
        <f t="shared" si="5"/>
        <v>0</v>
      </c>
      <c r="AD17" s="70">
        <v>0</v>
      </c>
      <c r="AE17" s="57"/>
      <c r="AF17" s="30">
        <f t="shared" si="6"/>
        <v>0</v>
      </c>
      <c r="AG17" s="30">
        <f t="shared" si="7"/>
        <v>0</v>
      </c>
    </row>
    <row r="18" spans="1:33" x14ac:dyDescent="0.3">
      <c r="A18" s="14"/>
      <c r="B18" s="29"/>
      <c r="C18" s="26" t="s">
        <v>80</v>
      </c>
      <c r="D18" s="57" t="s">
        <v>31</v>
      </c>
      <c r="E18" s="70">
        <f t="shared" si="8"/>
        <v>2</v>
      </c>
      <c r="F18" s="27">
        <f t="shared" si="9"/>
        <v>0</v>
      </c>
      <c r="G18" s="30"/>
      <c r="H18" s="30">
        <f t="shared" si="10"/>
        <v>0</v>
      </c>
      <c r="I18" s="57"/>
      <c r="J18" s="70">
        <v>0</v>
      </c>
      <c r="K18" s="57"/>
      <c r="L18" s="30">
        <f t="shared" si="11"/>
        <v>0</v>
      </c>
      <c r="M18" s="30">
        <f t="shared" si="12"/>
        <v>0</v>
      </c>
      <c r="O18" s="70">
        <v>2</v>
      </c>
      <c r="P18" s="57"/>
      <c r="Q18" s="30">
        <f t="shared" si="0"/>
        <v>0</v>
      </c>
      <c r="R18" s="30">
        <f t="shared" si="1"/>
        <v>0</v>
      </c>
      <c r="T18" s="70">
        <v>0</v>
      </c>
      <c r="U18" s="57"/>
      <c r="V18" s="30">
        <f t="shared" si="2"/>
        <v>0</v>
      </c>
      <c r="W18" s="30">
        <f t="shared" si="3"/>
        <v>0</v>
      </c>
      <c r="Y18" s="70">
        <v>0</v>
      </c>
      <c r="Z18" s="57"/>
      <c r="AA18" s="30">
        <f t="shared" si="4"/>
        <v>0</v>
      </c>
      <c r="AB18" s="30">
        <f t="shared" si="5"/>
        <v>0</v>
      </c>
      <c r="AD18" s="70">
        <v>0</v>
      </c>
      <c r="AE18" s="57"/>
      <c r="AF18" s="30">
        <f t="shared" si="6"/>
        <v>0</v>
      </c>
      <c r="AG18" s="30">
        <f t="shared" si="7"/>
        <v>0</v>
      </c>
    </row>
    <row r="19" spans="1:33" x14ac:dyDescent="0.3">
      <c r="A19" s="14"/>
      <c r="B19" s="29"/>
      <c r="C19" s="26" t="s">
        <v>81</v>
      </c>
      <c r="D19" s="57" t="s">
        <v>31</v>
      </c>
      <c r="E19" s="70">
        <f t="shared" ref="E19:E20" si="13">J19+O19+T19+Y19+AD19</f>
        <v>1</v>
      </c>
      <c r="F19" s="27">
        <f t="shared" si="9"/>
        <v>0</v>
      </c>
      <c r="G19" s="30"/>
      <c r="H19" s="30">
        <f t="shared" ref="H19:H20" si="14">M19+R19+W19+AB19+AG19</f>
        <v>0</v>
      </c>
      <c r="I19" s="57"/>
      <c r="J19" s="70">
        <v>0</v>
      </c>
      <c r="K19" s="57"/>
      <c r="L19" s="30">
        <f t="shared" si="11"/>
        <v>0</v>
      </c>
      <c r="M19" s="30">
        <f t="shared" si="12"/>
        <v>0</v>
      </c>
      <c r="O19" s="70">
        <v>1</v>
      </c>
      <c r="P19" s="57"/>
      <c r="Q19" s="30">
        <f t="shared" si="0"/>
        <v>0</v>
      </c>
      <c r="R19" s="30">
        <f t="shared" si="1"/>
        <v>0</v>
      </c>
      <c r="T19" s="70">
        <v>0</v>
      </c>
      <c r="U19" s="57"/>
      <c r="V19" s="30">
        <f t="shared" si="2"/>
        <v>0</v>
      </c>
      <c r="W19" s="30">
        <f t="shared" si="3"/>
        <v>0</v>
      </c>
      <c r="Y19" s="70">
        <v>0</v>
      </c>
      <c r="Z19" s="57"/>
      <c r="AA19" s="30">
        <f t="shared" si="4"/>
        <v>0</v>
      </c>
      <c r="AB19" s="30">
        <f t="shared" si="5"/>
        <v>0</v>
      </c>
      <c r="AD19" s="70">
        <v>0</v>
      </c>
      <c r="AE19" s="57"/>
      <c r="AF19" s="30">
        <f t="shared" si="6"/>
        <v>0</v>
      </c>
      <c r="AG19" s="30">
        <f t="shared" si="7"/>
        <v>0</v>
      </c>
    </row>
    <row r="20" spans="1:33" x14ac:dyDescent="0.3">
      <c r="A20" s="14"/>
      <c r="B20" s="29"/>
      <c r="C20" s="26" t="s">
        <v>83</v>
      </c>
      <c r="D20" s="57" t="s">
        <v>31</v>
      </c>
      <c r="E20" s="70">
        <f t="shared" si="13"/>
        <v>3</v>
      </c>
      <c r="F20" s="27">
        <f t="shared" si="9"/>
        <v>0</v>
      </c>
      <c r="G20" s="30"/>
      <c r="H20" s="30">
        <f t="shared" si="14"/>
        <v>0</v>
      </c>
      <c r="I20" s="57"/>
      <c r="J20" s="70">
        <v>0</v>
      </c>
      <c r="K20" s="57"/>
      <c r="L20" s="30">
        <f t="shared" si="11"/>
        <v>0</v>
      </c>
      <c r="M20" s="30">
        <f t="shared" si="12"/>
        <v>0</v>
      </c>
      <c r="O20" s="70">
        <v>3</v>
      </c>
      <c r="P20" s="57"/>
      <c r="Q20" s="30">
        <f t="shared" si="0"/>
        <v>0</v>
      </c>
      <c r="R20" s="30">
        <f t="shared" si="1"/>
        <v>0</v>
      </c>
      <c r="T20" s="70">
        <v>0</v>
      </c>
      <c r="U20" s="57"/>
      <c r="V20" s="30">
        <f t="shared" si="2"/>
        <v>0</v>
      </c>
      <c r="W20" s="30">
        <f t="shared" si="3"/>
        <v>0</v>
      </c>
      <c r="Y20" s="70">
        <v>0</v>
      </c>
      <c r="Z20" s="57"/>
      <c r="AA20" s="30">
        <f t="shared" si="4"/>
        <v>0</v>
      </c>
      <c r="AB20" s="30">
        <f t="shared" si="5"/>
        <v>0</v>
      </c>
      <c r="AD20" s="70">
        <v>0</v>
      </c>
      <c r="AE20" s="57"/>
      <c r="AF20" s="30">
        <f t="shared" si="6"/>
        <v>0</v>
      </c>
      <c r="AG20" s="30">
        <f t="shared" si="7"/>
        <v>0</v>
      </c>
    </row>
    <row r="21" spans="1:33" x14ac:dyDescent="0.3">
      <c r="A21" s="14"/>
      <c r="B21" s="29"/>
      <c r="C21" s="26" t="s">
        <v>82</v>
      </c>
      <c r="D21" s="57" t="s">
        <v>31</v>
      </c>
      <c r="E21" s="70">
        <f t="shared" si="8"/>
        <v>2</v>
      </c>
      <c r="F21" s="27">
        <f t="shared" si="9"/>
        <v>0</v>
      </c>
      <c r="G21" s="30"/>
      <c r="H21" s="30">
        <f t="shared" si="10"/>
        <v>0</v>
      </c>
      <c r="I21" s="57"/>
      <c r="J21" s="70">
        <v>0</v>
      </c>
      <c r="K21" s="57"/>
      <c r="L21" s="30">
        <f t="shared" si="11"/>
        <v>0</v>
      </c>
      <c r="M21" s="30">
        <f t="shared" si="12"/>
        <v>0</v>
      </c>
      <c r="O21" s="70">
        <v>2</v>
      </c>
      <c r="P21" s="57"/>
      <c r="Q21" s="30">
        <f t="shared" si="0"/>
        <v>0</v>
      </c>
      <c r="R21" s="30">
        <f t="shared" si="1"/>
        <v>0</v>
      </c>
      <c r="T21" s="70">
        <v>0</v>
      </c>
      <c r="U21" s="57"/>
      <c r="V21" s="30">
        <f t="shared" si="2"/>
        <v>0</v>
      </c>
      <c r="W21" s="30">
        <f t="shared" si="3"/>
        <v>0</v>
      </c>
      <c r="Y21" s="70">
        <v>0</v>
      </c>
      <c r="Z21" s="57"/>
      <c r="AA21" s="30">
        <f t="shared" si="4"/>
        <v>0</v>
      </c>
      <c r="AB21" s="30">
        <f t="shared" si="5"/>
        <v>0</v>
      </c>
      <c r="AD21" s="70">
        <v>0</v>
      </c>
      <c r="AE21" s="57"/>
      <c r="AF21" s="30">
        <f t="shared" si="6"/>
        <v>0</v>
      </c>
      <c r="AG21" s="30">
        <f t="shared" si="7"/>
        <v>0</v>
      </c>
    </row>
    <row r="22" spans="1:33" x14ac:dyDescent="0.3">
      <c r="A22" s="14"/>
      <c r="B22" s="29"/>
      <c r="C22" s="26" t="s">
        <v>50</v>
      </c>
      <c r="D22" s="57" t="s">
        <v>31</v>
      </c>
      <c r="E22" s="70">
        <f t="shared" si="8"/>
        <v>1</v>
      </c>
      <c r="F22" s="27">
        <f t="shared" si="9"/>
        <v>0</v>
      </c>
      <c r="G22" s="30"/>
      <c r="H22" s="30">
        <f t="shared" si="10"/>
        <v>0</v>
      </c>
      <c r="I22" s="57"/>
      <c r="J22" s="70">
        <v>0</v>
      </c>
      <c r="K22" s="57"/>
      <c r="L22" s="30">
        <f t="shared" si="11"/>
        <v>0</v>
      </c>
      <c r="M22" s="30">
        <f t="shared" si="12"/>
        <v>0</v>
      </c>
      <c r="O22" s="70">
        <v>1</v>
      </c>
      <c r="P22" s="57"/>
      <c r="Q22" s="30">
        <f t="shared" si="0"/>
        <v>0</v>
      </c>
      <c r="R22" s="30">
        <f t="shared" si="1"/>
        <v>0</v>
      </c>
      <c r="T22" s="70">
        <v>0</v>
      </c>
      <c r="U22" s="57"/>
      <c r="V22" s="30">
        <f t="shared" si="2"/>
        <v>0</v>
      </c>
      <c r="W22" s="30">
        <f t="shared" si="3"/>
        <v>0</v>
      </c>
      <c r="Y22" s="70">
        <v>0</v>
      </c>
      <c r="Z22" s="57"/>
      <c r="AA22" s="30">
        <f t="shared" si="4"/>
        <v>0</v>
      </c>
      <c r="AB22" s="30">
        <f t="shared" si="5"/>
        <v>0</v>
      </c>
      <c r="AD22" s="70">
        <v>0</v>
      </c>
      <c r="AE22" s="57"/>
      <c r="AF22" s="30">
        <f t="shared" si="6"/>
        <v>0</v>
      </c>
      <c r="AG22" s="30">
        <f t="shared" si="7"/>
        <v>0</v>
      </c>
    </row>
    <row r="23" spans="1:33" x14ac:dyDescent="0.3">
      <c r="A23" s="14"/>
      <c r="B23" s="29"/>
      <c r="C23" s="26" t="s">
        <v>84</v>
      </c>
      <c r="D23" s="57" t="s">
        <v>31</v>
      </c>
      <c r="E23" s="70">
        <f t="shared" si="8"/>
        <v>1</v>
      </c>
      <c r="F23" s="27">
        <f t="shared" si="9"/>
        <v>0</v>
      </c>
      <c r="G23" s="30"/>
      <c r="H23" s="30">
        <f t="shared" si="10"/>
        <v>0</v>
      </c>
      <c r="I23" s="57"/>
      <c r="J23" s="70">
        <v>0</v>
      </c>
      <c r="K23" s="57"/>
      <c r="L23" s="30">
        <f t="shared" si="11"/>
        <v>0</v>
      </c>
      <c r="M23" s="30">
        <f t="shared" si="12"/>
        <v>0</v>
      </c>
      <c r="O23" s="70">
        <v>0</v>
      </c>
      <c r="P23" s="57"/>
      <c r="Q23" s="30">
        <f t="shared" si="0"/>
        <v>0</v>
      </c>
      <c r="R23" s="30">
        <f t="shared" si="1"/>
        <v>0</v>
      </c>
      <c r="T23" s="70">
        <v>0</v>
      </c>
      <c r="U23" s="57"/>
      <c r="V23" s="30">
        <f t="shared" si="2"/>
        <v>0</v>
      </c>
      <c r="W23" s="30">
        <f t="shared" si="3"/>
        <v>0</v>
      </c>
      <c r="Y23" s="70">
        <v>1</v>
      </c>
      <c r="Z23" s="57"/>
      <c r="AA23" s="30">
        <f t="shared" si="4"/>
        <v>0</v>
      </c>
      <c r="AB23" s="30">
        <f t="shared" si="5"/>
        <v>0</v>
      </c>
      <c r="AD23" s="70">
        <v>0</v>
      </c>
      <c r="AE23" s="57"/>
      <c r="AF23" s="30">
        <f t="shared" si="6"/>
        <v>0</v>
      </c>
      <c r="AG23" s="30">
        <f t="shared" si="7"/>
        <v>0</v>
      </c>
    </row>
    <row r="24" spans="1:33" x14ac:dyDescent="0.3">
      <c r="A24" s="14"/>
      <c r="B24" s="29"/>
      <c r="C24" s="26" t="s">
        <v>51</v>
      </c>
      <c r="D24" s="57" t="s">
        <v>31</v>
      </c>
      <c r="E24" s="70">
        <f t="shared" si="8"/>
        <v>4</v>
      </c>
      <c r="F24" s="27">
        <f t="shared" si="9"/>
        <v>0</v>
      </c>
      <c r="G24" s="30"/>
      <c r="H24" s="30">
        <f t="shared" si="10"/>
        <v>0</v>
      </c>
      <c r="I24" s="57"/>
      <c r="J24" s="70">
        <v>0</v>
      </c>
      <c r="K24" s="57"/>
      <c r="L24" s="30">
        <f t="shared" si="11"/>
        <v>0</v>
      </c>
      <c r="M24" s="30">
        <f t="shared" si="12"/>
        <v>0</v>
      </c>
      <c r="O24" s="70">
        <v>0</v>
      </c>
      <c r="P24" s="57"/>
      <c r="Q24" s="30">
        <f t="shared" si="0"/>
        <v>0</v>
      </c>
      <c r="R24" s="30">
        <f t="shared" si="1"/>
        <v>0</v>
      </c>
      <c r="T24" s="70">
        <v>0</v>
      </c>
      <c r="U24" s="57"/>
      <c r="V24" s="30">
        <f t="shared" si="2"/>
        <v>0</v>
      </c>
      <c r="W24" s="30">
        <f t="shared" si="3"/>
        <v>0</v>
      </c>
      <c r="Y24" s="70">
        <v>4</v>
      </c>
      <c r="Z24" s="57"/>
      <c r="AA24" s="30">
        <f t="shared" si="4"/>
        <v>0</v>
      </c>
      <c r="AB24" s="30">
        <f t="shared" si="5"/>
        <v>0</v>
      </c>
      <c r="AD24" s="70">
        <v>0</v>
      </c>
      <c r="AE24" s="57"/>
      <c r="AF24" s="30">
        <f t="shared" si="6"/>
        <v>0</v>
      </c>
      <c r="AG24" s="30">
        <f t="shared" si="7"/>
        <v>0</v>
      </c>
    </row>
    <row r="25" spans="1:33" x14ac:dyDescent="0.3">
      <c r="A25" s="14"/>
      <c r="B25" s="29"/>
      <c r="C25" s="26" t="s">
        <v>52</v>
      </c>
      <c r="D25" s="57" t="s">
        <v>31</v>
      </c>
      <c r="E25" s="70">
        <f t="shared" si="8"/>
        <v>1</v>
      </c>
      <c r="F25" s="27">
        <f t="shared" si="9"/>
        <v>0</v>
      </c>
      <c r="G25" s="30"/>
      <c r="H25" s="30">
        <f t="shared" si="10"/>
        <v>0</v>
      </c>
      <c r="I25" s="57"/>
      <c r="J25" s="70">
        <v>0</v>
      </c>
      <c r="K25" s="57"/>
      <c r="L25" s="30">
        <f t="shared" si="11"/>
        <v>0</v>
      </c>
      <c r="M25" s="30">
        <f t="shared" si="12"/>
        <v>0</v>
      </c>
      <c r="O25" s="70">
        <v>0</v>
      </c>
      <c r="P25" s="57"/>
      <c r="Q25" s="30">
        <f t="shared" si="0"/>
        <v>0</v>
      </c>
      <c r="R25" s="30">
        <f t="shared" si="1"/>
        <v>0</v>
      </c>
      <c r="T25" s="70">
        <v>0</v>
      </c>
      <c r="U25" s="57"/>
      <c r="V25" s="30">
        <f t="shared" si="2"/>
        <v>0</v>
      </c>
      <c r="W25" s="30">
        <f t="shared" si="3"/>
        <v>0</v>
      </c>
      <c r="Y25" s="70">
        <v>1</v>
      </c>
      <c r="Z25" s="57"/>
      <c r="AA25" s="30">
        <f t="shared" si="4"/>
        <v>0</v>
      </c>
      <c r="AB25" s="30">
        <f t="shared" si="5"/>
        <v>0</v>
      </c>
      <c r="AD25" s="70">
        <v>0</v>
      </c>
      <c r="AE25" s="57"/>
      <c r="AF25" s="30">
        <f t="shared" si="6"/>
        <v>0</v>
      </c>
      <c r="AG25" s="30">
        <f t="shared" si="7"/>
        <v>0</v>
      </c>
    </row>
    <row r="26" spans="1:33" x14ac:dyDescent="0.3">
      <c r="A26" s="14"/>
      <c r="B26" s="29"/>
      <c r="C26" s="26" t="s">
        <v>53</v>
      </c>
      <c r="D26" s="57" t="s">
        <v>31</v>
      </c>
      <c r="E26" s="70">
        <f t="shared" si="8"/>
        <v>1</v>
      </c>
      <c r="F26" s="27">
        <f t="shared" si="9"/>
        <v>0</v>
      </c>
      <c r="G26" s="30"/>
      <c r="H26" s="30">
        <f t="shared" si="10"/>
        <v>0</v>
      </c>
      <c r="I26" s="57"/>
      <c r="J26" s="70">
        <v>0</v>
      </c>
      <c r="K26" s="57"/>
      <c r="L26" s="30">
        <f t="shared" si="11"/>
        <v>0</v>
      </c>
      <c r="M26" s="30">
        <f t="shared" si="12"/>
        <v>0</v>
      </c>
      <c r="O26" s="70">
        <v>0</v>
      </c>
      <c r="P26" s="57"/>
      <c r="Q26" s="30">
        <f t="shared" si="0"/>
        <v>0</v>
      </c>
      <c r="R26" s="30">
        <f t="shared" si="1"/>
        <v>0</v>
      </c>
      <c r="T26" s="70">
        <v>0</v>
      </c>
      <c r="U26" s="57"/>
      <c r="V26" s="30">
        <f t="shared" si="2"/>
        <v>0</v>
      </c>
      <c r="W26" s="30">
        <f t="shared" si="3"/>
        <v>0</v>
      </c>
      <c r="Y26" s="70">
        <v>1</v>
      </c>
      <c r="Z26" s="57"/>
      <c r="AA26" s="30">
        <f t="shared" si="4"/>
        <v>0</v>
      </c>
      <c r="AB26" s="30">
        <f t="shared" si="5"/>
        <v>0</v>
      </c>
      <c r="AD26" s="70">
        <v>0</v>
      </c>
      <c r="AE26" s="57"/>
      <c r="AF26" s="30">
        <f t="shared" si="6"/>
        <v>0</v>
      </c>
      <c r="AG26" s="30">
        <f t="shared" si="7"/>
        <v>0</v>
      </c>
    </row>
    <row r="27" spans="1:33" x14ac:dyDescent="0.3">
      <c r="A27" s="14"/>
      <c r="B27" s="29"/>
      <c r="C27" s="26" t="s">
        <v>54</v>
      </c>
      <c r="D27" s="57" t="s">
        <v>31</v>
      </c>
      <c r="E27" s="70">
        <f t="shared" si="8"/>
        <v>1</v>
      </c>
      <c r="F27" s="27">
        <f t="shared" si="9"/>
        <v>0</v>
      </c>
      <c r="G27" s="30"/>
      <c r="H27" s="30">
        <f t="shared" si="10"/>
        <v>0</v>
      </c>
      <c r="I27" s="57"/>
      <c r="J27" s="70">
        <v>0</v>
      </c>
      <c r="K27" s="57"/>
      <c r="L27" s="30">
        <f t="shared" si="11"/>
        <v>0</v>
      </c>
      <c r="M27" s="30">
        <f t="shared" si="12"/>
        <v>0</v>
      </c>
      <c r="O27" s="70">
        <v>0</v>
      </c>
      <c r="P27" s="57"/>
      <c r="Q27" s="30">
        <f t="shared" si="0"/>
        <v>0</v>
      </c>
      <c r="R27" s="30">
        <f t="shared" si="1"/>
        <v>0</v>
      </c>
      <c r="T27" s="70">
        <v>0</v>
      </c>
      <c r="U27" s="57"/>
      <c r="V27" s="30">
        <f t="shared" si="2"/>
        <v>0</v>
      </c>
      <c r="W27" s="30">
        <f t="shared" si="3"/>
        <v>0</v>
      </c>
      <c r="Y27" s="70">
        <v>1</v>
      </c>
      <c r="Z27" s="57"/>
      <c r="AA27" s="30">
        <f t="shared" si="4"/>
        <v>0</v>
      </c>
      <c r="AB27" s="30">
        <f t="shared" si="5"/>
        <v>0</v>
      </c>
      <c r="AD27" s="70">
        <v>0</v>
      </c>
      <c r="AE27" s="57"/>
      <c r="AF27" s="30">
        <f t="shared" si="6"/>
        <v>0</v>
      </c>
      <c r="AG27" s="30">
        <f t="shared" si="7"/>
        <v>0</v>
      </c>
    </row>
    <row r="28" spans="1:33" ht="6" customHeight="1" x14ac:dyDescent="0.3">
      <c r="A28" s="14"/>
      <c r="B28" s="29"/>
      <c r="C28" s="26"/>
      <c r="D28" s="57"/>
      <c r="E28" s="70"/>
      <c r="F28" s="57"/>
      <c r="G28" s="30"/>
      <c r="H28" s="30"/>
      <c r="I28" s="57"/>
      <c r="J28" s="70"/>
      <c r="K28" s="57"/>
      <c r="L28" s="30"/>
      <c r="M28" s="30"/>
      <c r="O28" s="70"/>
      <c r="P28" s="57"/>
      <c r="Q28" s="30"/>
      <c r="R28" s="30"/>
      <c r="T28" s="70"/>
      <c r="U28" s="57"/>
      <c r="V28" s="30"/>
      <c r="W28" s="30"/>
      <c r="Y28" s="70"/>
      <c r="Z28" s="57"/>
      <c r="AA28" s="30"/>
      <c r="AB28" s="30"/>
      <c r="AD28" s="70"/>
      <c r="AE28" s="57"/>
      <c r="AF28" s="30"/>
      <c r="AG28" s="30"/>
    </row>
    <row r="29" spans="1:33" x14ac:dyDescent="0.3">
      <c r="A29" s="14"/>
      <c r="B29" s="29"/>
      <c r="C29" s="26" t="s">
        <v>58</v>
      </c>
      <c r="D29" s="57" t="s">
        <v>31</v>
      </c>
      <c r="E29" s="70">
        <f t="shared" si="8"/>
        <v>1</v>
      </c>
      <c r="F29" s="27">
        <f t="shared" ref="F29:F50" si="15">K29+P29+U29+Z29+AE29</f>
        <v>0</v>
      </c>
      <c r="G29" s="30"/>
      <c r="H29" s="30">
        <f t="shared" si="10"/>
        <v>0</v>
      </c>
      <c r="I29" s="57"/>
      <c r="J29" s="70">
        <v>0</v>
      </c>
      <c r="K29" s="57"/>
      <c r="L29" s="30">
        <f t="shared" si="11"/>
        <v>0</v>
      </c>
      <c r="M29" s="30">
        <f t="shared" si="12"/>
        <v>0</v>
      </c>
      <c r="O29" s="70">
        <v>0</v>
      </c>
      <c r="P29" s="57"/>
      <c r="Q29" s="30">
        <f t="shared" si="0"/>
        <v>0</v>
      </c>
      <c r="R29" s="30">
        <f t="shared" si="1"/>
        <v>0</v>
      </c>
      <c r="T29" s="70">
        <v>0</v>
      </c>
      <c r="U29" s="57"/>
      <c r="V29" s="30">
        <f t="shared" si="2"/>
        <v>0</v>
      </c>
      <c r="W29" s="30">
        <f t="shared" si="3"/>
        <v>0</v>
      </c>
      <c r="Y29" s="70">
        <v>1</v>
      </c>
      <c r="Z29" s="57"/>
      <c r="AA29" s="30">
        <f t="shared" si="4"/>
        <v>0</v>
      </c>
      <c r="AB29" s="30">
        <f t="shared" si="5"/>
        <v>0</v>
      </c>
      <c r="AD29" s="70">
        <v>0</v>
      </c>
      <c r="AE29" s="57"/>
      <c r="AF29" s="30">
        <f t="shared" si="6"/>
        <v>0</v>
      </c>
      <c r="AG29" s="30">
        <f t="shared" si="7"/>
        <v>0</v>
      </c>
    </row>
    <row r="30" spans="1:33" x14ac:dyDescent="0.3">
      <c r="A30" s="14"/>
      <c r="B30" s="29"/>
      <c r="C30" s="26" t="s">
        <v>59</v>
      </c>
      <c r="D30" s="57" t="s">
        <v>31</v>
      </c>
      <c r="E30" s="70">
        <f t="shared" si="8"/>
        <v>1</v>
      </c>
      <c r="F30" s="27">
        <f t="shared" si="15"/>
        <v>0</v>
      </c>
      <c r="G30" s="30"/>
      <c r="H30" s="30">
        <f t="shared" si="10"/>
        <v>0</v>
      </c>
      <c r="I30" s="57"/>
      <c r="J30" s="70">
        <v>0</v>
      </c>
      <c r="K30" s="57"/>
      <c r="L30" s="30">
        <f t="shared" si="11"/>
        <v>0</v>
      </c>
      <c r="M30" s="30">
        <f t="shared" si="12"/>
        <v>0</v>
      </c>
      <c r="O30" s="70">
        <v>0</v>
      </c>
      <c r="P30" s="57"/>
      <c r="Q30" s="30">
        <f t="shared" si="0"/>
        <v>0</v>
      </c>
      <c r="R30" s="30">
        <f t="shared" si="1"/>
        <v>0</v>
      </c>
      <c r="T30" s="70">
        <v>0</v>
      </c>
      <c r="U30" s="57"/>
      <c r="V30" s="30">
        <f t="shared" si="2"/>
        <v>0</v>
      </c>
      <c r="W30" s="30">
        <f t="shared" si="3"/>
        <v>0</v>
      </c>
      <c r="Y30" s="70">
        <v>1</v>
      </c>
      <c r="Z30" s="57"/>
      <c r="AA30" s="30">
        <f t="shared" si="4"/>
        <v>0</v>
      </c>
      <c r="AB30" s="30">
        <f t="shared" si="5"/>
        <v>0</v>
      </c>
      <c r="AD30" s="70">
        <v>0</v>
      </c>
      <c r="AE30" s="57"/>
      <c r="AF30" s="30">
        <f t="shared" si="6"/>
        <v>0</v>
      </c>
      <c r="AG30" s="30">
        <f t="shared" si="7"/>
        <v>0</v>
      </c>
    </row>
    <row r="31" spans="1:33" x14ac:dyDescent="0.3">
      <c r="A31" s="14"/>
      <c r="B31" s="29"/>
      <c r="C31" s="26" t="s">
        <v>60</v>
      </c>
      <c r="D31" s="57" t="s">
        <v>31</v>
      </c>
      <c r="E31" s="70">
        <f t="shared" si="8"/>
        <v>1</v>
      </c>
      <c r="F31" s="27">
        <f t="shared" si="15"/>
        <v>0</v>
      </c>
      <c r="G31" s="30"/>
      <c r="H31" s="30">
        <f t="shared" si="10"/>
        <v>0</v>
      </c>
      <c r="I31" s="57"/>
      <c r="J31" s="70">
        <v>0</v>
      </c>
      <c r="K31" s="57"/>
      <c r="L31" s="30">
        <f t="shared" si="11"/>
        <v>0</v>
      </c>
      <c r="M31" s="30">
        <f t="shared" si="12"/>
        <v>0</v>
      </c>
      <c r="O31" s="70">
        <v>0</v>
      </c>
      <c r="P31" s="57"/>
      <c r="Q31" s="30">
        <f t="shared" si="0"/>
        <v>0</v>
      </c>
      <c r="R31" s="30">
        <f t="shared" si="1"/>
        <v>0</v>
      </c>
      <c r="T31" s="70">
        <v>1</v>
      </c>
      <c r="U31" s="57"/>
      <c r="V31" s="30">
        <f t="shared" si="2"/>
        <v>0</v>
      </c>
      <c r="W31" s="30">
        <f t="shared" si="3"/>
        <v>0</v>
      </c>
      <c r="Y31" s="70">
        <v>0</v>
      </c>
      <c r="Z31" s="57"/>
      <c r="AA31" s="30">
        <f t="shared" si="4"/>
        <v>0</v>
      </c>
      <c r="AB31" s="30">
        <f t="shared" si="5"/>
        <v>0</v>
      </c>
      <c r="AD31" s="70">
        <v>0</v>
      </c>
      <c r="AE31" s="57"/>
      <c r="AF31" s="30">
        <f t="shared" si="6"/>
        <v>0</v>
      </c>
      <c r="AG31" s="30">
        <f t="shared" si="7"/>
        <v>0</v>
      </c>
    </row>
    <row r="32" spans="1:33" x14ac:dyDescent="0.3">
      <c r="A32" s="14"/>
      <c r="B32" s="29"/>
      <c r="C32" s="26" t="s">
        <v>61</v>
      </c>
      <c r="D32" s="57" t="s">
        <v>31</v>
      </c>
      <c r="E32" s="70">
        <f t="shared" si="8"/>
        <v>1</v>
      </c>
      <c r="F32" s="27">
        <f t="shared" si="15"/>
        <v>0</v>
      </c>
      <c r="G32" s="30"/>
      <c r="H32" s="30">
        <f t="shared" si="10"/>
        <v>0</v>
      </c>
      <c r="I32" s="57"/>
      <c r="J32" s="70">
        <v>0</v>
      </c>
      <c r="K32" s="57"/>
      <c r="L32" s="30">
        <f t="shared" si="11"/>
        <v>0</v>
      </c>
      <c r="M32" s="30">
        <f t="shared" si="12"/>
        <v>0</v>
      </c>
      <c r="O32" s="70">
        <v>0</v>
      </c>
      <c r="P32" s="57"/>
      <c r="Q32" s="30">
        <f t="shared" si="0"/>
        <v>0</v>
      </c>
      <c r="R32" s="30">
        <f t="shared" si="1"/>
        <v>0</v>
      </c>
      <c r="T32" s="70">
        <v>1</v>
      </c>
      <c r="U32" s="57"/>
      <c r="V32" s="30">
        <f t="shared" si="2"/>
        <v>0</v>
      </c>
      <c r="W32" s="30">
        <f t="shared" si="3"/>
        <v>0</v>
      </c>
      <c r="Y32" s="70">
        <v>0</v>
      </c>
      <c r="Z32" s="57"/>
      <c r="AA32" s="30">
        <f t="shared" si="4"/>
        <v>0</v>
      </c>
      <c r="AB32" s="30">
        <f t="shared" si="5"/>
        <v>0</v>
      </c>
      <c r="AD32" s="70">
        <v>0</v>
      </c>
      <c r="AE32" s="57"/>
      <c r="AF32" s="30">
        <f t="shared" si="6"/>
        <v>0</v>
      </c>
      <c r="AG32" s="30">
        <f t="shared" si="7"/>
        <v>0</v>
      </c>
    </row>
    <row r="33" spans="1:33" x14ac:dyDescent="0.3">
      <c r="A33" s="14"/>
      <c r="B33" s="29"/>
      <c r="C33" s="26" t="s">
        <v>62</v>
      </c>
      <c r="D33" s="57" t="s">
        <v>31</v>
      </c>
      <c r="E33" s="70">
        <f t="shared" si="8"/>
        <v>1</v>
      </c>
      <c r="F33" s="27">
        <f t="shared" si="15"/>
        <v>0</v>
      </c>
      <c r="G33" s="30"/>
      <c r="H33" s="30">
        <f t="shared" si="10"/>
        <v>0</v>
      </c>
      <c r="I33" s="57"/>
      <c r="J33" s="70">
        <v>0</v>
      </c>
      <c r="K33" s="57"/>
      <c r="L33" s="30">
        <f t="shared" si="11"/>
        <v>0</v>
      </c>
      <c r="M33" s="30">
        <f t="shared" si="12"/>
        <v>0</v>
      </c>
      <c r="O33" s="70">
        <v>0</v>
      </c>
      <c r="P33" s="57"/>
      <c r="Q33" s="30">
        <f t="shared" si="0"/>
        <v>0</v>
      </c>
      <c r="R33" s="30">
        <f t="shared" si="1"/>
        <v>0</v>
      </c>
      <c r="T33" s="70">
        <v>1</v>
      </c>
      <c r="U33" s="57"/>
      <c r="V33" s="30">
        <f t="shared" si="2"/>
        <v>0</v>
      </c>
      <c r="W33" s="30">
        <f t="shared" si="3"/>
        <v>0</v>
      </c>
      <c r="Y33" s="70">
        <v>0</v>
      </c>
      <c r="Z33" s="57"/>
      <c r="AA33" s="30">
        <f t="shared" si="4"/>
        <v>0</v>
      </c>
      <c r="AB33" s="30">
        <f t="shared" si="5"/>
        <v>0</v>
      </c>
      <c r="AD33" s="70">
        <v>0</v>
      </c>
      <c r="AE33" s="57"/>
      <c r="AF33" s="30">
        <f t="shared" si="6"/>
        <v>0</v>
      </c>
      <c r="AG33" s="30">
        <f t="shared" si="7"/>
        <v>0</v>
      </c>
    </row>
    <row r="34" spans="1:33" x14ac:dyDescent="0.3">
      <c r="A34" s="14"/>
      <c r="B34" s="29"/>
      <c r="C34" s="26" t="s">
        <v>63</v>
      </c>
      <c r="D34" s="57" t="s">
        <v>31</v>
      </c>
      <c r="E34" s="70">
        <f t="shared" si="8"/>
        <v>1</v>
      </c>
      <c r="F34" s="27">
        <f t="shared" si="15"/>
        <v>0</v>
      </c>
      <c r="G34" s="30"/>
      <c r="H34" s="30">
        <f t="shared" si="10"/>
        <v>0</v>
      </c>
      <c r="I34" s="57"/>
      <c r="J34" s="70">
        <v>0</v>
      </c>
      <c r="K34" s="57"/>
      <c r="L34" s="30">
        <f t="shared" si="11"/>
        <v>0</v>
      </c>
      <c r="M34" s="30">
        <f t="shared" si="12"/>
        <v>0</v>
      </c>
      <c r="O34" s="70">
        <v>0</v>
      </c>
      <c r="P34" s="57"/>
      <c r="Q34" s="30">
        <f t="shared" si="0"/>
        <v>0</v>
      </c>
      <c r="R34" s="30">
        <f t="shared" si="1"/>
        <v>0</v>
      </c>
      <c r="T34" s="70">
        <v>1</v>
      </c>
      <c r="U34" s="57"/>
      <c r="V34" s="30">
        <f t="shared" si="2"/>
        <v>0</v>
      </c>
      <c r="W34" s="30">
        <f t="shared" si="3"/>
        <v>0</v>
      </c>
      <c r="Y34" s="70">
        <v>0</v>
      </c>
      <c r="Z34" s="57"/>
      <c r="AA34" s="30">
        <f t="shared" si="4"/>
        <v>0</v>
      </c>
      <c r="AB34" s="30">
        <f t="shared" si="5"/>
        <v>0</v>
      </c>
      <c r="AD34" s="70">
        <v>0</v>
      </c>
      <c r="AE34" s="57"/>
      <c r="AF34" s="30">
        <f t="shared" si="6"/>
        <v>0</v>
      </c>
      <c r="AG34" s="30">
        <f t="shared" si="7"/>
        <v>0</v>
      </c>
    </row>
    <row r="35" spans="1:33" x14ac:dyDescent="0.3">
      <c r="A35" s="14"/>
      <c r="B35" s="29"/>
      <c r="C35" s="26" t="s">
        <v>78</v>
      </c>
      <c r="D35" s="57" t="s">
        <v>31</v>
      </c>
      <c r="E35" s="70">
        <f t="shared" si="8"/>
        <v>1</v>
      </c>
      <c r="F35" s="27">
        <f t="shared" si="15"/>
        <v>0</v>
      </c>
      <c r="G35" s="30"/>
      <c r="H35" s="30">
        <f t="shared" si="10"/>
        <v>0</v>
      </c>
      <c r="I35" s="57"/>
      <c r="J35" s="70">
        <v>0</v>
      </c>
      <c r="K35" s="57"/>
      <c r="L35" s="30">
        <f t="shared" si="11"/>
        <v>0</v>
      </c>
      <c r="M35" s="30">
        <f t="shared" si="12"/>
        <v>0</v>
      </c>
      <c r="O35" s="70">
        <v>1</v>
      </c>
      <c r="P35" s="57"/>
      <c r="Q35" s="30">
        <f t="shared" si="0"/>
        <v>0</v>
      </c>
      <c r="R35" s="30">
        <f t="shared" si="1"/>
        <v>0</v>
      </c>
      <c r="T35" s="70">
        <v>0</v>
      </c>
      <c r="U35" s="57"/>
      <c r="V35" s="30">
        <f t="shared" si="2"/>
        <v>0</v>
      </c>
      <c r="W35" s="30">
        <f t="shared" si="3"/>
        <v>0</v>
      </c>
      <c r="Y35" s="70">
        <v>0</v>
      </c>
      <c r="Z35" s="57"/>
      <c r="AA35" s="30">
        <f t="shared" si="4"/>
        <v>0</v>
      </c>
      <c r="AB35" s="30">
        <f t="shared" si="5"/>
        <v>0</v>
      </c>
      <c r="AD35" s="70">
        <v>0</v>
      </c>
      <c r="AE35" s="57"/>
      <c r="AF35" s="30">
        <f t="shared" si="6"/>
        <v>0</v>
      </c>
      <c r="AG35" s="30">
        <f t="shared" si="7"/>
        <v>0</v>
      </c>
    </row>
    <row r="36" spans="1:33" x14ac:dyDescent="0.3">
      <c r="A36" s="14"/>
      <c r="B36" s="29"/>
      <c r="C36" s="26" t="s">
        <v>79</v>
      </c>
      <c r="D36" s="57" t="s">
        <v>31</v>
      </c>
      <c r="E36" s="70">
        <f t="shared" si="8"/>
        <v>1</v>
      </c>
      <c r="F36" s="27">
        <f t="shared" si="15"/>
        <v>0</v>
      </c>
      <c r="G36" s="30"/>
      <c r="H36" s="30">
        <f t="shared" si="10"/>
        <v>0</v>
      </c>
      <c r="I36" s="57"/>
      <c r="J36" s="70">
        <v>0</v>
      </c>
      <c r="K36" s="57"/>
      <c r="L36" s="30">
        <f t="shared" si="11"/>
        <v>0</v>
      </c>
      <c r="M36" s="30">
        <f t="shared" si="12"/>
        <v>0</v>
      </c>
      <c r="O36" s="70">
        <v>1</v>
      </c>
      <c r="P36" s="57"/>
      <c r="Q36" s="30">
        <f t="shared" si="0"/>
        <v>0</v>
      </c>
      <c r="R36" s="30">
        <f t="shared" si="1"/>
        <v>0</v>
      </c>
      <c r="T36" s="70">
        <v>0</v>
      </c>
      <c r="U36" s="57"/>
      <c r="V36" s="30">
        <f t="shared" si="2"/>
        <v>0</v>
      </c>
      <c r="W36" s="30">
        <f t="shared" si="3"/>
        <v>0</v>
      </c>
      <c r="Y36" s="70">
        <v>0</v>
      </c>
      <c r="Z36" s="57"/>
      <c r="AA36" s="30">
        <f t="shared" si="4"/>
        <v>0</v>
      </c>
      <c r="AB36" s="30">
        <f t="shared" si="5"/>
        <v>0</v>
      </c>
      <c r="AD36" s="70">
        <v>0</v>
      </c>
      <c r="AE36" s="57"/>
      <c r="AF36" s="30">
        <f t="shared" si="6"/>
        <v>0</v>
      </c>
      <c r="AG36" s="30">
        <f t="shared" si="7"/>
        <v>0</v>
      </c>
    </row>
    <row r="37" spans="1:33" x14ac:dyDescent="0.3">
      <c r="A37" s="14"/>
      <c r="B37" s="29"/>
      <c r="C37" s="26" t="s">
        <v>64</v>
      </c>
      <c r="D37" s="57" t="s">
        <v>31</v>
      </c>
      <c r="E37" s="70">
        <f t="shared" si="8"/>
        <v>1</v>
      </c>
      <c r="F37" s="27">
        <f t="shared" si="15"/>
        <v>0</v>
      </c>
      <c r="G37" s="30"/>
      <c r="H37" s="30">
        <f t="shared" si="10"/>
        <v>0</v>
      </c>
      <c r="I37" s="57"/>
      <c r="J37" s="70">
        <v>0</v>
      </c>
      <c r="K37" s="57"/>
      <c r="L37" s="30">
        <f t="shared" si="11"/>
        <v>0</v>
      </c>
      <c r="M37" s="30">
        <f t="shared" si="12"/>
        <v>0</v>
      </c>
      <c r="O37" s="70">
        <v>0</v>
      </c>
      <c r="P37" s="57"/>
      <c r="Q37" s="30">
        <f t="shared" si="0"/>
        <v>0</v>
      </c>
      <c r="R37" s="30">
        <f t="shared" si="1"/>
        <v>0</v>
      </c>
      <c r="T37" s="70">
        <v>1</v>
      </c>
      <c r="U37" s="57"/>
      <c r="V37" s="30">
        <f t="shared" si="2"/>
        <v>0</v>
      </c>
      <c r="W37" s="30">
        <f t="shared" si="3"/>
        <v>0</v>
      </c>
      <c r="Y37" s="70">
        <v>0</v>
      </c>
      <c r="Z37" s="57"/>
      <c r="AA37" s="30">
        <f t="shared" si="4"/>
        <v>0</v>
      </c>
      <c r="AB37" s="30">
        <f t="shared" si="5"/>
        <v>0</v>
      </c>
      <c r="AD37" s="70">
        <v>0</v>
      </c>
      <c r="AE37" s="57"/>
      <c r="AF37" s="30">
        <f t="shared" si="6"/>
        <v>0</v>
      </c>
      <c r="AG37" s="30">
        <f t="shared" si="7"/>
        <v>0</v>
      </c>
    </row>
    <row r="38" spans="1:33" x14ac:dyDescent="0.3">
      <c r="A38" s="14"/>
      <c r="B38" s="29"/>
      <c r="C38" s="26" t="s">
        <v>65</v>
      </c>
      <c r="D38" s="57" t="s">
        <v>31</v>
      </c>
      <c r="E38" s="70">
        <f t="shared" si="8"/>
        <v>1</v>
      </c>
      <c r="F38" s="27">
        <f t="shared" si="15"/>
        <v>0</v>
      </c>
      <c r="G38" s="30"/>
      <c r="H38" s="30">
        <f t="shared" si="10"/>
        <v>0</v>
      </c>
      <c r="I38" s="57"/>
      <c r="J38" s="70">
        <v>0</v>
      </c>
      <c r="K38" s="57"/>
      <c r="L38" s="30">
        <f t="shared" si="11"/>
        <v>0</v>
      </c>
      <c r="M38" s="30">
        <f t="shared" si="12"/>
        <v>0</v>
      </c>
      <c r="O38" s="70">
        <v>1</v>
      </c>
      <c r="P38" s="57"/>
      <c r="Q38" s="30">
        <f t="shared" si="0"/>
        <v>0</v>
      </c>
      <c r="R38" s="30">
        <f t="shared" si="1"/>
        <v>0</v>
      </c>
      <c r="T38" s="70">
        <v>0</v>
      </c>
      <c r="U38" s="57"/>
      <c r="V38" s="30">
        <f t="shared" si="2"/>
        <v>0</v>
      </c>
      <c r="W38" s="30">
        <f t="shared" si="3"/>
        <v>0</v>
      </c>
      <c r="Y38" s="70">
        <v>0</v>
      </c>
      <c r="Z38" s="57"/>
      <c r="AA38" s="30">
        <f t="shared" si="4"/>
        <v>0</v>
      </c>
      <c r="AB38" s="30">
        <f t="shared" si="5"/>
        <v>0</v>
      </c>
      <c r="AD38" s="70">
        <v>0</v>
      </c>
      <c r="AE38" s="57"/>
      <c r="AF38" s="30">
        <f t="shared" si="6"/>
        <v>0</v>
      </c>
      <c r="AG38" s="30">
        <f t="shared" si="7"/>
        <v>0</v>
      </c>
    </row>
    <row r="39" spans="1:33" x14ac:dyDescent="0.3">
      <c r="A39" s="14"/>
      <c r="B39" s="29"/>
      <c r="C39" s="26" t="s">
        <v>66</v>
      </c>
      <c r="D39" s="57" t="s">
        <v>31</v>
      </c>
      <c r="E39" s="70">
        <f t="shared" si="8"/>
        <v>1</v>
      </c>
      <c r="F39" s="27">
        <f t="shared" si="15"/>
        <v>0</v>
      </c>
      <c r="G39" s="30"/>
      <c r="H39" s="30">
        <f t="shared" si="10"/>
        <v>0</v>
      </c>
      <c r="I39" s="57"/>
      <c r="J39" s="70">
        <v>0</v>
      </c>
      <c r="K39" s="57"/>
      <c r="L39" s="30">
        <f t="shared" si="11"/>
        <v>0</v>
      </c>
      <c r="M39" s="30">
        <f t="shared" si="12"/>
        <v>0</v>
      </c>
      <c r="O39" s="70">
        <v>1</v>
      </c>
      <c r="P39" s="57"/>
      <c r="Q39" s="30">
        <f t="shared" si="0"/>
        <v>0</v>
      </c>
      <c r="R39" s="30">
        <f t="shared" si="1"/>
        <v>0</v>
      </c>
      <c r="T39" s="70">
        <v>0</v>
      </c>
      <c r="U39" s="57"/>
      <c r="V39" s="30">
        <f t="shared" si="2"/>
        <v>0</v>
      </c>
      <c r="W39" s="30">
        <f t="shared" si="3"/>
        <v>0</v>
      </c>
      <c r="Y39" s="70">
        <v>0</v>
      </c>
      <c r="Z39" s="57"/>
      <c r="AA39" s="30">
        <f t="shared" si="4"/>
        <v>0</v>
      </c>
      <c r="AB39" s="30">
        <f t="shared" si="5"/>
        <v>0</v>
      </c>
      <c r="AD39" s="70">
        <v>0</v>
      </c>
      <c r="AE39" s="57"/>
      <c r="AF39" s="30">
        <f t="shared" si="6"/>
        <v>0</v>
      </c>
      <c r="AG39" s="30">
        <f t="shared" si="7"/>
        <v>0</v>
      </c>
    </row>
    <row r="40" spans="1:33" x14ac:dyDescent="0.3">
      <c r="A40" s="14"/>
      <c r="B40" s="29"/>
      <c r="C40" s="26" t="s">
        <v>67</v>
      </c>
      <c r="D40" s="57" t="s">
        <v>31</v>
      </c>
      <c r="E40" s="70">
        <f t="shared" si="8"/>
        <v>1</v>
      </c>
      <c r="F40" s="27">
        <f t="shared" si="15"/>
        <v>0</v>
      </c>
      <c r="G40" s="30"/>
      <c r="H40" s="30">
        <f t="shared" si="10"/>
        <v>0</v>
      </c>
      <c r="I40" s="57"/>
      <c r="J40" s="70">
        <v>0</v>
      </c>
      <c r="K40" s="57"/>
      <c r="L40" s="30">
        <f t="shared" si="11"/>
        <v>0</v>
      </c>
      <c r="M40" s="30">
        <f t="shared" si="12"/>
        <v>0</v>
      </c>
      <c r="O40" s="70">
        <v>1</v>
      </c>
      <c r="P40" s="57"/>
      <c r="Q40" s="30">
        <f t="shared" si="0"/>
        <v>0</v>
      </c>
      <c r="R40" s="30">
        <f t="shared" si="1"/>
        <v>0</v>
      </c>
      <c r="T40" s="70">
        <v>0</v>
      </c>
      <c r="U40" s="57"/>
      <c r="V40" s="30">
        <f t="shared" si="2"/>
        <v>0</v>
      </c>
      <c r="W40" s="30">
        <f t="shared" si="3"/>
        <v>0</v>
      </c>
      <c r="Y40" s="70">
        <v>0</v>
      </c>
      <c r="Z40" s="57"/>
      <c r="AA40" s="30">
        <f t="shared" si="4"/>
        <v>0</v>
      </c>
      <c r="AB40" s="30">
        <f t="shared" si="5"/>
        <v>0</v>
      </c>
      <c r="AD40" s="70">
        <v>0</v>
      </c>
      <c r="AE40" s="57"/>
      <c r="AF40" s="30">
        <f t="shared" si="6"/>
        <v>0</v>
      </c>
      <c r="AG40" s="30">
        <f t="shared" si="7"/>
        <v>0</v>
      </c>
    </row>
    <row r="41" spans="1:33" x14ac:dyDescent="0.3">
      <c r="A41" s="14"/>
      <c r="B41" s="29"/>
      <c r="C41" s="26" t="s">
        <v>68</v>
      </c>
      <c r="D41" s="57" t="s">
        <v>31</v>
      </c>
      <c r="E41" s="70">
        <f t="shared" si="8"/>
        <v>1</v>
      </c>
      <c r="F41" s="27">
        <f t="shared" si="15"/>
        <v>0</v>
      </c>
      <c r="G41" s="30"/>
      <c r="H41" s="30">
        <f t="shared" si="10"/>
        <v>0</v>
      </c>
      <c r="I41" s="57"/>
      <c r="J41" s="70">
        <v>0</v>
      </c>
      <c r="K41" s="57"/>
      <c r="L41" s="30">
        <f t="shared" si="11"/>
        <v>0</v>
      </c>
      <c r="M41" s="30">
        <f t="shared" si="12"/>
        <v>0</v>
      </c>
      <c r="O41" s="70">
        <v>0</v>
      </c>
      <c r="P41" s="57"/>
      <c r="Q41" s="30">
        <f t="shared" si="0"/>
        <v>0</v>
      </c>
      <c r="R41" s="30">
        <f t="shared" si="1"/>
        <v>0</v>
      </c>
      <c r="T41" s="70">
        <v>0</v>
      </c>
      <c r="U41" s="57"/>
      <c r="V41" s="30">
        <f t="shared" si="2"/>
        <v>0</v>
      </c>
      <c r="W41" s="30">
        <f t="shared" si="3"/>
        <v>0</v>
      </c>
      <c r="Y41" s="70">
        <v>1</v>
      </c>
      <c r="Z41" s="57"/>
      <c r="AA41" s="30">
        <f t="shared" si="4"/>
        <v>0</v>
      </c>
      <c r="AB41" s="30">
        <f t="shared" si="5"/>
        <v>0</v>
      </c>
      <c r="AD41" s="70">
        <v>0</v>
      </c>
      <c r="AE41" s="57"/>
      <c r="AF41" s="30">
        <f t="shared" si="6"/>
        <v>0</v>
      </c>
      <c r="AG41" s="30">
        <f t="shared" si="7"/>
        <v>0</v>
      </c>
    </row>
    <row r="42" spans="1:33" x14ac:dyDescent="0.3">
      <c r="A42" s="14"/>
      <c r="B42" s="29"/>
      <c r="C42" s="26" t="s">
        <v>69</v>
      </c>
      <c r="D42" s="57" t="s">
        <v>31</v>
      </c>
      <c r="E42" s="70">
        <f t="shared" si="8"/>
        <v>1</v>
      </c>
      <c r="F42" s="27">
        <f t="shared" si="15"/>
        <v>0</v>
      </c>
      <c r="G42" s="30"/>
      <c r="H42" s="30">
        <f t="shared" si="10"/>
        <v>0</v>
      </c>
      <c r="I42" s="57"/>
      <c r="J42" s="70">
        <v>0</v>
      </c>
      <c r="K42" s="57"/>
      <c r="L42" s="30">
        <f t="shared" si="11"/>
        <v>0</v>
      </c>
      <c r="M42" s="30">
        <f t="shared" si="12"/>
        <v>0</v>
      </c>
      <c r="O42" s="70">
        <v>0</v>
      </c>
      <c r="P42" s="57"/>
      <c r="Q42" s="30">
        <f t="shared" si="0"/>
        <v>0</v>
      </c>
      <c r="R42" s="30">
        <f t="shared" si="1"/>
        <v>0</v>
      </c>
      <c r="T42" s="70">
        <v>0</v>
      </c>
      <c r="U42" s="57"/>
      <c r="V42" s="30">
        <f t="shared" si="2"/>
        <v>0</v>
      </c>
      <c r="W42" s="30">
        <f t="shared" si="3"/>
        <v>0</v>
      </c>
      <c r="Y42" s="70">
        <v>1</v>
      </c>
      <c r="Z42" s="57"/>
      <c r="AA42" s="30">
        <f t="shared" si="4"/>
        <v>0</v>
      </c>
      <c r="AB42" s="30">
        <f t="shared" si="5"/>
        <v>0</v>
      </c>
      <c r="AD42" s="70">
        <v>0</v>
      </c>
      <c r="AE42" s="57"/>
      <c r="AF42" s="30">
        <f t="shared" si="6"/>
        <v>0</v>
      </c>
      <c r="AG42" s="30">
        <f t="shared" si="7"/>
        <v>0</v>
      </c>
    </row>
    <row r="43" spans="1:33" x14ac:dyDescent="0.3">
      <c r="A43" s="14"/>
      <c r="B43" s="29"/>
      <c r="C43" s="26" t="s">
        <v>70</v>
      </c>
      <c r="D43" s="57" t="s">
        <v>31</v>
      </c>
      <c r="E43" s="70">
        <f t="shared" si="8"/>
        <v>1</v>
      </c>
      <c r="F43" s="27">
        <f t="shared" si="15"/>
        <v>0</v>
      </c>
      <c r="G43" s="30"/>
      <c r="H43" s="30">
        <f t="shared" si="10"/>
        <v>0</v>
      </c>
      <c r="I43" s="57"/>
      <c r="J43" s="70">
        <v>0</v>
      </c>
      <c r="K43" s="57"/>
      <c r="L43" s="30">
        <f t="shared" si="11"/>
        <v>0</v>
      </c>
      <c r="M43" s="30">
        <f t="shared" si="12"/>
        <v>0</v>
      </c>
      <c r="O43" s="70">
        <v>0</v>
      </c>
      <c r="P43" s="57"/>
      <c r="Q43" s="30">
        <f t="shared" si="0"/>
        <v>0</v>
      </c>
      <c r="R43" s="30">
        <f t="shared" si="1"/>
        <v>0</v>
      </c>
      <c r="T43" s="70">
        <v>0</v>
      </c>
      <c r="U43" s="57"/>
      <c r="V43" s="30">
        <f t="shared" si="2"/>
        <v>0</v>
      </c>
      <c r="W43" s="30">
        <f t="shared" si="3"/>
        <v>0</v>
      </c>
      <c r="Y43" s="70">
        <v>1</v>
      </c>
      <c r="Z43" s="57"/>
      <c r="AA43" s="30">
        <f t="shared" si="4"/>
        <v>0</v>
      </c>
      <c r="AB43" s="30">
        <f t="shared" si="5"/>
        <v>0</v>
      </c>
      <c r="AD43" s="70">
        <v>0</v>
      </c>
      <c r="AE43" s="57"/>
      <c r="AF43" s="30">
        <f t="shared" si="6"/>
        <v>0</v>
      </c>
      <c r="AG43" s="30">
        <f t="shared" si="7"/>
        <v>0</v>
      </c>
    </row>
    <row r="44" spans="1:33" x14ac:dyDescent="0.3">
      <c r="A44" s="14"/>
      <c r="B44" s="29"/>
      <c r="C44" s="26" t="s">
        <v>71</v>
      </c>
      <c r="D44" s="57" t="s">
        <v>31</v>
      </c>
      <c r="E44" s="70">
        <f t="shared" si="8"/>
        <v>1</v>
      </c>
      <c r="F44" s="27">
        <f t="shared" si="15"/>
        <v>0</v>
      </c>
      <c r="G44" s="30"/>
      <c r="H44" s="30">
        <f t="shared" si="10"/>
        <v>0</v>
      </c>
      <c r="I44" s="57"/>
      <c r="J44" s="70">
        <v>0</v>
      </c>
      <c r="K44" s="57"/>
      <c r="L44" s="30">
        <f t="shared" si="11"/>
        <v>0</v>
      </c>
      <c r="M44" s="30">
        <f t="shared" si="12"/>
        <v>0</v>
      </c>
      <c r="O44" s="70">
        <v>0</v>
      </c>
      <c r="P44" s="57"/>
      <c r="Q44" s="30">
        <f t="shared" si="0"/>
        <v>0</v>
      </c>
      <c r="R44" s="30">
        <f t="shared" si="1"/>
        <v>0</v>
      </c>
      <c r="T44" s="70">
        <v>0</v>
      </c>
      <c r="U44" s="57"/>
      <c r="V44" s="30">
        <f t="shared" si="2"/>
        <v>0</v>
      </c>
      <c r="W44" s="30">
        <f t="shared" si="3"/>
        <v>0</v>
      </c>
      <c r="Y44" s="70">
        <v>1</v>
      </c>
      <c r="Z44" s="57"/>
      <c r="AA44" s="30">
        <f t="shared" si="4"/>
        <v>0</v>
      </c>
      <c r="AB44" s="30">
        <f t="shared" si="5"/>
        <v>0</v>
      </c>
      <c r="AD44" s="70">
        <v>0</v>
      </c>
      <c r="AE44" s="57"/>
      <c r="AF44" s="30">
        <f t="shared" si="6"/>
        <v>0</v>
      </c>
      <c r="AG44" s="30">
        <f t="shared" si="7"/>
        <v>0</v>
      </c>
    </row>
    <row r="45" spans="1:33" x14ac:dyDescent="0.3">
      <c r="A45" s="14"/>
      <c r="B45" s="29"/>
      <c r="C45" s="26" t="s">
        <v>72</v>
      </c>
      <c r="D45" s="57" t="s">
        <v>31</v>
      </c>
      <c r="E45" s="70">
        <f t="shared" si="8"/>
        <v>1</v>
      </c>
      <c r="F45" s="27">
        <f t="shared" si="15"/>
        <v>0</v>
      </c>
      <c r="G45" s="30"/>
      <c r="H45" s="30">
        <f t="shared" si="10"/>
        <v>0</v>
      </c>
      <c r="I45" s="57"/>
      <c r="J45" s="70">
        <v>0</v>
      </c>
      <c r="K45" s="57"/>
      <c r="L45" s="30">
        <f t="shared" si="11"/>
        <v>0</v>
      </c>
      <c r="M45" s="30">
        <f t="shared" si="12"/>
        <v>0</v>
      </c>
      <c r="O45" s="70">
        <v>0</v>
      </c>
      <c r="P45" s="57"/>
      <c r="Q45" s="30">
        <f t="shared" si="0"/>
        <v>0</v>
      </c>
      <c r="R45" s="30">
        <f t="shared" si="1"/>
        <v>0</v>
      </c>
      <c r="T45" s="70">
        <v>0</v>
      </c>
      <c r="U45" s="57"/>
      <c r="V45" s="30">
        <f t="shared" si="2"/>
        <v>0</v>
      </c>
      <c r="W45" s="30">
        <f t="shared" si="3"/>
        <v>0</v>
      </c>
      <c r="Y45" s="70">
        <v>1</v>
      </c>
      <c r="Z45" s="57"/>
      <c r="AA45" s="30">
        <f t="shared" si="4"/>
        <v>0</v>
      </c>
      <c r="AB45" s="30">
        <f t="shared" si="5"/>
        <v>0</v>
      </c>
      <c r="AD45" s="70">
        <v>0</v>
      </c>
      <c r="AE45" s="57"/>
      <c r="AF45" s="30">
        <f t="shared" si="6"/>
        <v>0</v>
      </c>
      <c r="AG45" s="30">
        <f t="shared" si="7"/>
        <v>0</v>
      </c>
    </row>
    <row r="46" spans="1:33" x14ac:dyDescent="0.3">
      <c r="A46" s="14"/>
      <c r="B46" s="29"/>
      <c r="C46" s="26" t="s">
        <v>73</v>
      </c>
      <c r="D46" s="57" t="s">
        <v>31</v>
      </c>
      <c r="E46" s="70">
        <f t="shared" si="8"/>
        <v>1</v>
      </c>
      <c r="F46" s="27">
        <f t="shared" si="15"/>
        <v>0</v>
      </c>
      <c r="G46" s="30"/>
      <c r="H46" s="30">
        <f t="shared" si="10"/>
        <v>0</v>
      </c>
      <c r="I46" s="57"/>
      <c r="J46" s="70">
        <v>0</v>
      </c>
      <c r="K46" s="57"/>
      <c r="L46" s="30">
        <f t="shared" si="11"/>
        <v>0</v>
      </c>
      <c r="M46" s="30">
        <f t="shared" si="12"/>
        <v>0</v>
      </c>
      <c r="O46" s="70">
        <v>1</v>
      </c>
      <c r="P46" s="57"/>
      <c r="Q46" s="30">
        <f t="shared" si="0"/>
        <v>0</v>
      </c>
      <c r="R46" s="30">
        <f t="shared" si="1"/>
        <v>0</v>
      </c>
      <c r="T46" s="70">
        <v>0</v>
      </c>
      <c r="U46" s="57"/>
      <c r="V46" s="30">
        <f t="shared" si="2"/>
        <v>0</v>
      </c>
      <c r="W46" s="30">
        <f t="shared" si="3"/>
        <v>0</v>
      </c>
      <c r="Y46" s="70">
        <v>0</v>
      </c>
      <c r="Z46" s="57"/>
      <c r="AA46" s="30">
        <f t="shared" si="4"/>
        <v>0</v>
      </c>
      <c r="AB46" s="30">
        <f t="shared" si="5"/>
        <v>0</v>
      </c>
      <c r="AD46" s="70">
        <v>0</v>
      </c>
      <c r="AE46" s="57"/>
      <c r="AF46" s="30">
        <f t="shared" si="6"/>
        <v>0</v>
      </c>
      <c r="AG46" s="30">
        <f t="shared" si="7"/>
        <v>0</v>
      </c>
    </row>
    <row r="47" spans="1:33" x14ac:dyDescent="0.3">
      <c r="A47" s="14"/>
      <c r="B47" s="29"/>
      <c r="C47" s="26" t="s">
        <v>74</v>
      </c>
      <c r="D47" s="57" t="s">
        <v>31</v>
      </c>
      <c r="E47" s="70">
        <f t="shared" si="8"/>
        <v>1</v>
      </c>
      <c r="F47" s="27">
        <f t="shared" si="15"/>
        <v>0</v>
      </c>
      <c r="G47" s="30"/>
      <c r="H47" s="30">
        <f t="shared" si="10"/>
        <v>0</v>
      </c>
      <c r="I47" s="57"/>
      <c r="J47" s="70">
        <v>0</v>
      </c>
      <c r="K47" s="57"/>
      <c r="L47" s="30">
        <f t="shared" si="11"/>
        <v>0</v>
      </c>
      <c r="M47" s="30">
        <f t="shared" si="12"/>
        <v>0</v>
      </c>
      <c r="O47" s="70">
        <v>0</v>
      </c>
      <c r="P47" s="57"/>
      <c r="Q47" s="30">
        <f t="shared" si="0"/>
        <v>0</v>
      </c>
      <c r="R47" s="30">
        <f t="shared" si="1"/>
        <v>0</v>
      </c>
      <c r="T47" s="70">
        <v>0</v>
      </c>
      <c r="U47" s="57"/>
      <c r="V47" s="30">
        <f t="shared" si="2"/>
        <v>0</v>
      </c>
      <c r="W47" s="30">
        <f t="shared" si="3"/>
        <v>0</v>
      </c>
      <c r="Y47" s="70">
        <v>0</v>
      </c>
      <c r="Z47" s="57"/>
      <c r="AA47" s="30">
        <f t="shared" si="4"/>
        <v>0</v>
      </c>
      <c r="AB47" s="30">
        <f t="shared" si="5"/>
        <v>0</v>
      </c>
      <c r="AD47" s="70">
        <v>1</v>
      </c>
      <c r="AE47" s="57"/>
      <c r="AF47" s="30">
        <f t="shared" si="6"/>
        <v>0</v>
      </c>
      <c r="AG47" s="30">
        <f t="shared" si="7"/>
        <v>0</v>
      </c>
    </row>
    <row r="48" spans="1:33" x14ac:dyDescent="0.3">
      <c r="A48" s="14"/>
      <c r="B48" s="29"/>
      <c r="C48" s="26" t="s">
        <v>75</v>
      </c>
      <c r="D48" s="57" t="s">
        <v>31</v>
      </c>
      <c r="E48" s="70">
        <f t="shared" si="8"/>
        <v>1</v>
      </c>
      <c r="F48" s="27">
        <f t="shared" si="15"/>
        <v>0</v>
      </c>
      <c r="G48" s="30"/>
      <c r="H48" s="30">
        <f t="shared" si="10"/>
        <v>0</v>
      </c>
      <c r="I48" s="57"/>
      <c r="J48" s="70">
        <v>0</v>
      </c>
      <c r="K48" s="57"/>
      <c r="L48" s="30">
        <f t="shared" si="11"/>
        <v>0</v>
      </c>
      <c r="M48" s="30">
        <f t="shared" si="12"/>
        <v>0</v>
      </c>
      <c r="O48" s="70">
        <v>0</v>
      </c>
      <c r="P48" s="57"/>
      <c r="Q48" s="30">
        <f t="shared" si="0"/>
        <v>0</v>
      </c>
      <c r="R48" s="30">
        <f t="shared" si="1"/>
        <v>0</v>
      </c>
      <c r="T48" s="70">
        <v>0</v>
      </c>
      <c r="U48" s="57"/>
      <c r="V48" s="30">
        <f t="shared" si="2"/>
        <v>0</v>
      </c>
      <c r="W48" s="30">
        <f t="shared" si="3"/>
        <v>0</v>
      </c>
      <c r="Y48" s="70">
        <v>0</v>
      </c>
      <c r="Z48" s="57"/>
      <c r="AA48" s="30">
        <f t="shared" si="4"/>
        <v>0</v>
      </c>
      <c r="AB48" s="30">
        <f t="shared" si="5"/>
        <v>0</v>
      </c>
      <c r="AD48" s="70">
        <v>1</v>
      </c>
      <c r="AE48" s="57"/>
      <c r="AF48" s="30">
        <f t="shared" si="6"/>
        <v>0</v>
      </c>
      <c r="AG48" s="30">
        <f t="shared" si="7"/>
        <v>0</v>
      </c>
    </row>
    <row r="49" spans="1:33" x14ac:dyDescent="0.3">
      <c r="A49" s="14"/>
      <c r="B49" s="29"/>
      <c r="C49" s="26" t="s">
        <v>76</v>
      </c>
      <c r="D49" s="57" t="s">
        <v>31</v>
      </c>
      <c r="E49" s="70">
        <f t="shared" si="8"/>
        <v>1</v>
      </c>
      <c r="F49" s="27">
        <f t="shared" si="15"/>
        <v>0</v>
      </c>
      <c r="G49" s="30"/>
      <c r="H49" s="30">
        <f t="shared" si="10"/>
        <v>0</v>
      </c>
      <c r="I49" s="57"/>
      <c r="J49" s="70">
        <v>0</v>
      </c>
      <c r="K49" s="57"/>
      <c r="L49" s="30">
        <f t="shared" si="11"/>
        <v>0</v>
      </c>
      <c r="M49" s="30">
        <f t="shared" si="12"/>
        <v>0</v>
      </c>
      <c r="O49" s="70">
        <v>0</v>
      </c>
      <c r="P49" s="57"/>
      <c r="Q49" s="30">
        <f t="shared" si="0"/>
        <v>0</v>
      </c>
      <c r="R49" s="30">
        <f t="shared" si="1"/>
        <v>0</v>
      </c>
      <c r="T49" s="70">
        <v>0</v>
      </c>
      <c r="U49" s="57"/>
      <c r="V49" s="30">
        <f t="shared" si="2"/>
        <v>0</v>
      </c>
      <c r="W49" s="30">
        <f t="shared" si="3"/>
        <v>0</v>
      </c>
      <c r="Y49" s="70">
        <v>0</v>
      </c>
      <c r="Z49" s="57"/>
      <c r="AA49" s="30">
        <f t="shared" si="4"/>
        <v>0</v>
      </c>
      <c r="AB49" s="30">
        <f t="shared" si="5"/>
        <v>0</v>
      </c>
      <c r="AD49" s="70">
        <v>1</v>
      </c>
      <c r="AE49" s="57"/>
      <c r="AF49" s="30">
        <f t="shared" si="6"/>
        <v>0</v>
      </c>
      <c r="AG49" s="30">
        <f t="shared" si="7"/>
        <v>0</v>
      </c>
    </row>
    <row r="50" spans="1:33" x14ac:dyDescent="0.3">
      <c r="A50" s="14"/>
      <c r="B50" s="29"/>
      <c r="C50" s="26" t="s">
        <v>77</v>
      </c>
      <c r="D50" s="57" t="s">
        <v>31</v>
      </c>
      <c r="E50" s="70">
        <f t="shared" si="8"/>
        <v>1</v>
      </c>
      <c r="F50" s="27">
        <f t="shared" si="15"/>
        <v>0</v>
      </c>
      <c r="G50" s="30"/>
      <c r="H50" s="30">
        <f t="shared" si="10"/>
        <v>0</v>
      </c>
      <c r="I50" s="57"/>
      <c r="J50" s="70">
        <v>0</v>
      </c>
      <c r="K50" s="57"/>
      <c r="L50" s="30">
        <f t="shared" si="11"/>
        <v>0</v>
      </c>
      <c r="M50" s="30">
        <f t="shared" si="12"/>
        <v>0</v>
      </c>
      <c r="O50" s="70">
        <v>0</v>
      </c>
      <c r="P50" s="57"/>
      <c r="Q50" s="30">
        <f t="shared" si="0"/>
        <v>0</v>
      </c>
      <c r="R50" s="30">
        <f t="shared" si="1"/>
        <v>0</v>
      </c>
      <c r="T50" s="70">
        <v>0</v>
      </c>
      <c r="U50" s="57"/>
      <c r="V50" s="30">
        <f t="shared" si="2"/>
        <v>0</v>
      </c>
      <c r="W50" s="30">
        <f t="shared" si="3"/>
        <v>0</v>
      </c>
      <c r="Y50" s="70">
        <v>0</v>
      </c>
      <c r="Z50" s="57"/>
      <c r="AA50" s="30">
        <f t="shared" si="4"/>
        <v>0</v>
      </c>
      <c r="AB50" s="30">
        <f t="shared" si="5"/>
        <v>0</v>
      </c>
      <c r="AD50" s="70">
        <v>1</v>
      </c>
      <c r="AE50" s="57"/>
      <c r="AF50" s="30">
        <f t="shared" si="6"/>
        <v>0</v>
      </c>
      <c r="AG50" s="30">
        <f t="shared" si="7"/>
        <v>0</v>
      </c>
    </row>
    <row r="51" spans="1:33" ht="6" customHeight="1" x14ac:dyDescent="0.3">
      <c r="A51" s="14"/>
      <c r="B51" s="29"/>
      <c r="C51" s="26"/>
      <c r="D51" s="57"/>
      <c r="E51" s="70"/>
      <c r="F51" s="57"/>
      <c r="G51" s="30"/>
      <c r="H51" s="30"/>
      <c r="I51" s="57"/>
      <c r="J51" s="70"/>
      <c r="K51" s="57"/>
      <c r="L51" s="30"/>
      <c r="M51" s="30"/>
      <c r="O51" s="70"/>
      <c r="P51" s="57"/>
      <c r="Q51" s="30"/>
      <c r="R51" s="30"/>
      <c r="T51" s="70"/>
      <c r="U51" s="57"/>
      <c r="V51" s="30"/>
      <c r="W51" s="30"/>
      <c r="Y51" s="70"/>
      <c r="Z51" s="57"/>
      <c r="AA51" s="30"/>
      <c r="AB51" s="30"/>
      <c r="AD51" s="70"/>
      <c r="AE51" s="57"/>
      <c r="AF51" s="30"/>
      <c r="AG51" s="30"/>
    </row>
    <row r="52" spans="1:33" x14ac:dyDescent="0.3">
      <c r="A52" s="14"/>
      <c r="B52" s="29"/>
      <c r="C52" s="26" t="s">
        <v>40</v>
      </c>
      <c r="D52" s="57" t="s">
        <v>31</v>
      </c>
      <c r="E52" s="70">
        <f t="shared" ref="E52:E55" si="16">J52+O52+T52+Y52+AD52</f>
        <v>18</v>
      </c>
      <c r="F52" s="27">
        <f t="shared" ref="F52:F53" si="17">K52+P52+U52+Z52+AE52</f>
        <v>0</v>
      </c>
      <c r="G52" s="30"/>
      <c r="H52" s="30"/>
      <c r="I52" s="57"/>
      <c r="J52" s="70">
        <v>0</v>
      </c>
      <c r="K52" s="57"/>
      <c r="L52" s="30">
        <f t="shared" ref="L52:L55" si="18">$G52</f>
        <v>0</v>
      </c>
      <c r="M52" s="30">
        <f t="shared" ref="M52:M55" si="19">K52*L52</f>
        <v>0</v>
      </c>
      <c r="O52" s="70">
        <v>8</v>
      </c>
      <c r="P52" s="57"/>
      <c r="Q52" s="30">
        <f t="shared" si="0"/>
        <v>0</v>
      </c>
      <c r="R52" s="30">
        <f t="shared" si="1"/>
        <v>0</v>
      </c>
      <c r="T52" s="70">
        <v>7</v>
      </c>
      <c r="U52" s="57"/>
      <c r="V52" s="30">
        <f t="shared" si="2"/>
        <v>0</v>
      </c>
      <c r="W52" s="30">
        <f t="shared" si="3"/>
        <v>0</v>
      </c>
      <c r="Y52" s="70">
        <v>2</v>
      </c>
      <c r="Z52" s="57"/>
      <c r="AA52" s="30">
        <f t="shared" si="4"/>
        <v>0</v>
      </c>
      <c r="AB52" s="30">
        <f t="shared" si="5"/>
        <v>0</v>
      </c>
      <c r="AD52" s="70">
        <v>1</v>
      </c>
      <c r="AE52" s="57"/>
      <c r="AF52" s="30">
        <f t="shared" si="6"/>
        <v>0</v>
      </c>
      <c r="AG52" s="30">
        <f t="shared" si="7"/>
        <v>0</v>
      </c>
    </row>
    <row r="53" spans="1:33" x14ac:dyDescent="0.3">
      <c r="A53" s="14"/>
      <c r="B53" s="29"/>
      <c r="C53" s="26" t="s">
        <v>34</v>
      </c>
      <c r="D53" s="57" t="s">
        <v>31</v>
      </c>
      <c r="E53" s="70">
        <f t="shared" si="16"/>
        <v>6</v>
      </c>
      <c r="F53" s="27">
        <f t="shared" si="17"/>
        <v>0</v>
      </c>
      <c r="G53" s="30"/>
      <c r="H53" s="30"/>
      <c r="I53" s="57"/>
      <c r="J53" s="70">
        <v>0</v>
      </c>
      <c r="K53" s="57"/>
      <c r="L53" s="30">
        <f t="shared" si="18"/>
        <v>0</v>
      </c>
      <c r="M53" s="30">
        <f t="shared" si="19"/>
        <v>0</v>
      </c>
      <c r="O53" s="70">
        <v>0</v>
      </c>
      <c r="P53" s="57"/>
      <c r="Q53" s="30">
        <f t="shared" si="0"/>
        <v>0</v>
      </c>
      <c r="R53" s="30">
        <f t="shared" si="1"/>
        <v>0</v>
      </c>
      <c r="T53" s="70">
        <v>0</v>
      </c>
      <c r="U53" s="57"/>
      <c r="V53" s="30">
        <f t="shared" si="2"/>
        <v>0</v>
      </c>
      <c r="W53" s="30">
        <f t="shared" si="3"/>
        <v>0</v>
      </c>
      <c r="Y53" s="70">
        <v>6</v>
      </c>
      <c r="Z53" s="57"/>
      <c r="AA53" s="30">
        <f t="shared" si="4"/>
        <v>0</v>
      </c>
      <c r="AB53" s="30">
        <f t="shared" si="5"/>
        <v>0</v>
      </c>
      <c r="AD53" s="70">
        <v>0</v>
      </c>
      <c r="AE53" s="57"/>
      <c r="AF53" s="30">
        <f t="shared" si="6"/>
        <v>0</v>
      </c>
      <c r="AG53" s="30">
        <f t="shared" si="7"/>
        <v>0</v>
      </c>
    </row>
    <row r="54" spans="1:33" x14ac:dyDescent="0.3">
      <c r="A54" s="14"/>
      <c r="B54" s="29"/>
      <c r="C54" s="26" t="s">
        <v>35</v>
      </c>
      <c r="D54" s="57" t="s">
        <v>31</v>
      </c>
      <c r="E54" s="70">
        <f t="shared" si="16"/>
        <v>2</v>
      </c>
      <c r="F54" s="27">
        <f t="shared" ref="F54:F55" si="20">K54+P54+U54+Z54+AE54</f>
        <v>0</v>
      </c>
      <c r="G54" s="30"/>
      <c r="H54" s="30">
        <f t="shared" ref="H54:H55" si="21">M54+R54+W54+AB54+AG54</f>
        <v>0</v>
      </c>
      <c r="I54" s="57"/>
      <c r="J54" s="70">
        <v>0</v>
      </c>
      <c r="K54" s="57"/>
      <c r="L54" s="30">
        <f t="shared" si="18"/>
        <v>0</v>
      </c>
      <c r="M54" s="30">
        <f t="shared" si="19"/>
        <v>0</v>
      </c>
      <c r="O54" s="70">
        <v>1</v>
      </c>
      <c r="P54" s="57"/>
      <c r="Q54" s="30">
        <f t="shared" si="0"/>
        <v>0</v>
      </c>
      <c r="R54" s="30">
        <f t="shared" si="1"/>
        <v>0</v>
      </c>
      <c r="T54" s="70">
        <v>0</v>
      </c>
      <c r="U54" s="57"/>
      <c r="V54" s="30">
        <f t="shared" si="2"/>
        <v>0</v>
      </c>
      <c r="W54" s="30">
        <f t="shared" si="3"/>
        <v>0</v>
      </c>
      <c r="Y54" s="70">
        <v>1</v>
      </c>
      <c r="Z54" s="57"/>
      <c r="AA54" s="30">
        <f t="shared" si="4"/>
        <v>0</v>
      </c>
      <c r="AB54" s="30">
        <f t="shared" si="5"/>
        <v>0</v>
      </c>
      <c r="AD54" s="70">
        <v>0</v>
      </c>
      <c r="AE54" s="57"/>
      <c r="AF54" s="30">
        <f t="shared" si="6"/>
        <v>0</v>
      </c>
      <c r="AG54" s="30">
        <f t="shared" si="7"/>
        <v>0</v>
      </c>
    </row>
    <row r="55" spans="1:33" ht="27.6" x14ac:dyDescent="0.3">
      <c r="A55" s="14"/>
      <c r="B55" s="29"/>
      <c r="C55" s="26" t="s">
        <v>36</v>
      </c>
      <c r="D55" s="57" t="s">
        <v>31</v>
      </c>
      <c r="E55" s="70">
        <f t="shared" si="16"/>
        <v>1</v>
      </c>
      <c r="F55" s="27">
        <f t="shared" si="20"/>
        <v>0</v>
      </c>
      <c r="G55" s="30"/>
      <c r="H55" s="30">
        <f t="shared" si="21"/>
        <v>0</v>
      </c>
      <c r="I55" s="57"/>
      <c r="J55" s="70">
        <v>0</v>
      </c>
      <c r="K55" s="57"/>
      <c r="L55" s="30">
        <f t="shared" si="18"/>
        <v>0</v>
      </c>
      <c r="M55" s="30">
        <f t="shared" si="19"/>
        <v>0</v>
      </c>
      <c r="O55" s="70">
        <v>0</v>
      </c>
      <c r="P55" s="57"/>
      <c r="Q55" s="30">
        <f t="shared" si="0"/>
        <v>0</v>
      </c>
      <c r="R55" s="30">
        <f t="shared" si="1"/>
        <v>0</v>
      </c>
      <c r="T55" s="70">
        <v>0</v>
      </c>
      <c r="U55" s="57"/>
      <c r="V55" s="30">
        <f t="shared" si="2"/>
        <v>0</v>
      </c>
      <c r="W55" s="30">
        <f t="shared" si="3"/>
        <v>0</v>
      </c>
      <c r="Y55" s="70">
        <v>1</v>
      </c>
      <c r="Z55" s="57"/>
      <c r="AA55" s="30">
        <f t="shared" si="4"/>
        <v>0</v>
      </c>
      <c r="AB55" s="30">
        <f t="shared" si="5"/>
        <v>0</v>
      </c>
      <c r="AD55" s="70">
        <v>0</v>
      </c>
      <c r="AE55" s="57"/>
      <c r="AF55" s="30">
        <f t="shared" si="6"/>
        <v>0</v>
      </c>
      <c r="AG55" s="30">
        <f t="shared" si="7"/>
        <v>0</v>
      </c>
    </row>
    <row r="56" spans="1:33" x14ac:dyDescent="0.3">
      <c r="A56" s="14"/>
      <c r="B56" s="29"/>
      <c r="C56" s="26"/>
      <c r="D56" s="57"/>
      <c r="E56" s="70"/>
      <c r="F56" s="57"/>
      <c r="G56" s="30"/>
      <c r="H56" s="30"/>
      <c r="I56" s="57"/>
      <c r="J56" s="70"/>
      <c r="K56" s="57"/>
      <c r="L56" s="30"/>
      <c r="M56" s="30"/>
      <c r="O56" s="70"/>
      <c r="P56" s="57"/>
      <c r="Q56" s="30"/>
      <c r="R56" s="30"/>
      <c r="T56" s="70"/>
      <c r="U56" s="57"/>
      <c r="V56" s="30"/>
      <c r="W56" s="30"/>
      <c r="Y56" s="70"/>
      <c r="Z56" s="57"/>
      <c r="AA56" s="30"/>
      <c r="AB56" s="30"/>
      <c r="AD56" s="70"/>
      <c r="AE56" s="57"/>
      <c r="AF56" s="30"/>
      <c r="AG56" s="30"/>
    </row>
    <row r="57" spans="1:33" x14ac:dyDescent="0.3">
      <c r="A57" s="33"/>
      <c r="B57" s="25"/>
      <c r="C57" s="35" t="s">
        <v>33</v>
      </c>
      <c r="D57" s="58"/>
      <c r="E57" s="71"/>
      <c r="F57" s="68"/>
      <c r="G57" s="31" t="s">
        <v>8</v>
      </c>
      <c r="H57" s="32">
        <f>M57+R57+W57+AB57+AG57</f>
        <v>0</v>
      </c>
      <c r="I57" s="58"/>
      <c r="J57" s="71"/>
      <c r="K57" s="68"/>
      <c r="L57" s="31" t="s">
        <v>8</v>
      </c>
      <c r="M57" s="32">
        <f>SUM(M5:M56)</f>
        <v>0</v>
      </c>
      <c r="O57" s="71"/>
      <c r="P57" s="68"/>
      <c r="Q57" s="31" t="s">
        <v>8</v>
      </c>
      <c r="R57" s="32">
        <f>SUM(R5:R56)</f>
        <v>0</v>
      </c>
      <c r="T57" s="71"/>
      <c r="U57" s="68"/>
      <c r="V57" s="31" t="s">
        <v>8</v>
      </c>
      <c r="W57" s="32">
        <f>SUM(W5:W56)</f>
        <v>0</v>
      </c>
      <c r="Y57" s="71"/>
      <c r="Z57" s="68"/>
      <c r="AA57" s="31" t="s">
        <v>8</v>
      </c>
      <c r="AB57" s="32">
        <f>SUM(AB5:AB56)</f>
        <v>0</v>
      </c>
      <c r="AD57" s="71"/>
      <c r="AE57" s="68"/>
      <c r="AF57" s="31" t="s">
        <v>8</v>
      </c>
      <c r="AG57" s="32">
        <f>SUM(AG5:AG56)</f>
        <v>0</v>
      </c>
    </row>
    <row r="58" spans="1:33" x14ac:dyDescent="0.3">
      <c r="A58" s="33"/>
      <c r="B58" s="25"/>
      <c r="C58" s="34"/>
      <c r="D58" s="58"/>
      <c r="E58" s="71"/>
      <c r="F58" s="68"/>
      <c r="G58" s="31"/>
      <c r="H58" s="32"/>
      <c r="I58" s="58"/>
      <c r="J58" s="71"/>
      <c r="K58" s="68"/>
      <c r="L58" s="31"/>
      <c r="M58" s="32"/>
      <c r="O58" s="71"/>
      <c r="P58" s="68"/>
      <c r="Q58" s="31"/>
      <c r="R58" s="32"/>
      <c r="T58" s="71"/>
      <c r="U58" s="68"/>
      <c r="V58" s="31"/>
      <c r="W58" s="32"/>
      <c r="Y58" s="71"/>
      <c r="Z58" s="68"/>
      <c r="AA58" s="31"/>
      <c r="AB58" s="32"/>
      <c r="AD58" s="71"/>
      <c r="AE58" s="68"/>
      <c r="AF58" s="31"/>
      <c r="AG58" s="32"/>
    </row>
    <row r="59" spans="1:33" x14ac:dyDescent="0.3">
      <c r="A59" s="14"/>
      <c r="B59" s="29"/>
      <c r="C59" s="35"/>
      <c r="D59" s="59"/>
      <c r="E59" s="71"/>
      <c r="F59" s="68"/>
      <c r="G59" s="28"/>
      <c r="H59" s="32"/>
      <c r="I59" s="59"/>
      <c r="J59" s="71"/>
      <c r="K59" s="68"/>
      <c r="L59" s="28"/>
      <c r="M59" s="32"/>
      <c r="O59" s="71"/>
      <c r="P59" s="68"/>
      <c r="Q59" s="28"/>
      <c r="R59" s="32"/>
      <c r="T59" s="71"/>
      <c r="U59" s="68"/>
      <c r="V59" s="28"/>
      <c r="W59" s="32"/>
      <c r="Y59" s="71"/>
      <c r="Z59" s="68"/>
      <c r="AA59" s="28"/>
      <c r="AB59" s="32"/>
      <c r="AD59" s="71"/>
      <c r="AE59" s="68"/>
      <c r="AF59" s="28"/>
      <c r="AG59" s="32"/>
    </row>
    <row r="60" spans="1:33" x14ac:dyDescent="0.3">
      <c r="A60" s="14"/>
      <c r="B60" s="29"/>
      <c r="C60" s="35"/>
      <c r="D60" s="59"/>
      <c r="E60" s="71"/>
      <c r="F60" s="68"/>
      <c r="G60" s="28"/>
      <c r="H60" s="32"/>
      <c r="I60" s="59"/>
      <c r="J60" s="71"/>
      <c r="K60" s="68"/>
      <c r="L60" s="28"/>
      <c r="M60" s="32"/>
      <c r="O60" s="71"/>
      <c r="P60" s="68"/>
      <c r="Q60" s="28"/>
      <c r="R60" s="32"/>
      <c r="T60" s="71"/>
      <c r="U60" s="68"/>
      <c r="V60" s="28"/>
      <c r="W60" s="32"/>
      <c r="Y60" s="71"/>
      <c r="Z60" s="68"/>
      <c r="AA60" s="28"/>
      <c r="AB60" s="32"/>
      <c r="AD60" s="71"/>
      <c r="AE60" s="68"/>
      <c r="AF60" s="28"/>
      <c r="AG60" s="32"/>
    </row>
    <row r="61" spans="1:33" ht="6" customHeight="1" x14ac:dyDescent="0.3">
      <c r="A61" s="60"/>
      <c r="B61" s="36"/>
      <c r="C61" s="37"/>
      <c r="D61" s="36"/>
      <c r="E61" s="36"/>
      <c r="F61" s="36"/>
      <c r="G61" s="39"/>
      <c r="H61" s="39"/>
      <c r="I61" s="36"/>
      <c r="J61" s="38"/>
      <c r="K61" s="38"/>
      <c r="L61" s="39"/>
      <c r="M61" s="39"/>
      <c r="N61" s="36"/>
      <c r="O61" s="38"/>
      <c r="P61" s="38"/>
      <c r="Q61" s="39"/>
      <c r="R61" s="39"/>
      <c r="S61" s="36"/>
      <c r="T61" s="38"/>
      <c r="U61" s="38"/>
      <c r="V61" s="39"/>
      <c r="W61" s="39"/>
      <c r="X61" s="36"/>
      <c r="Y61" s="38"/>
      <c r="Z61" s="38"/>
      <c r="AA61" s="39"/>
      <c r="AB61" s="39"/>
      <c r="AC61" s="36"/>
      <c r="AD61" s="38"/>
      <c r="AE61" s="38"/>
      <c r="AF61" s="39"/>
      <c r="AG61" s="39"/>
    </row>
    <row r="62" spans="1:33" s="50" customFormat="1" x14ac:dyDescent="0.3">
      <c r="A62" s="61"/>
      <c r="B62" s="62"/>
      <c r="C62" s="47" t="s">
        <v>5</v>
      </c>
      <c r="D62" s="46"/>
      <c r="E62" s="46"/>
      <c r="F62" s="46"/>
      <c r="G62" s="49"/>
      <c r="H62" s="49">
        <f>H57</f>
        <v>0</v>
      </c>
      <c r="I62" s="46"/>
      <c r="J62" s="48"/>
      <c r="K62" s="48"/>
      <c r="L62" s="49"/>
      <c r="M62" s="49">
        <f>M57</f>
        <v>0</v>
      </c>
      <c r="N62" s="46"/>
      <c r="O62" s="48"/>
      <c r="P62" s="48"/>
      <c r="Q62" s="49"/>
      <c r="R62" s="49">
        <f>R57</f>
        <v>0</v>
      </c>
      <c r="S62" s="46"/>
      <c r="T62" s="48"/>
      <c r="U62" s="48"/>
      <c r="V62" s="49"/>
      <c r="W62" s="49">
        <f>W57</f>
        <v>0</v>
      </c>
      <c r="X62" s="46"/>
      <c r="Y62" s="48"/>
      <c r="Z62" s="48"/>
      <c r="AA62" s="49"/>
      <c r="AB62" s="49">
        <f>AB57</f>
        <v>0</v>
      </c>
      <c r="AC62" s="46"/>
      <c r="AD62" s="48"/>
      <c r="AE62" s="48"/>
      <c r="AF62" s="49"/>
      <c r="AG62" s="49">
        <f>AG57</f>
        <v>0</v>
      </c>
    </row>
    <row r="63" spans="1:33" s="50" customFormat="1" x14ac:dyDescent="0.3">
      <c r="A63" s="61"/>
      <c r="B63" s="62"/>
      <c r="C63" s="47" t="s">
        <v>6</v>
      </c>
      <c r="D63" s="46"/>
      <c r="E63" s="46"/>
      <c r="F63" s="46"/>
      <c r="G63" s="49"/>
      <c r="H63" s="49">
        <f>H62*0.2</f>
        <v>0</v>
      </c>
      <c r="I63" s="46"/>
      <c r="J63" s="48"/>
      <c r="K63" s="48"/>
      <c r="L63" s="49"/>
      <c r="M63" s="49">
        <f>M62*0.2</f>
        <v>0</v>
      </c>
      <c r="N63" s="46"/>
      <c r="O63" s="48"/>
      <c r="P63" s="48"/>
      <c r="Q63" s="49"/>
      <c r="R63" s="49">
        <f>R62*0.2</f>
        <v>0</v>
      </c>
      <c r="S63" s="46"/>
      <c r="T63" s="48"/>
      <c r="U63" s="48"/>
      <c r="V63" s="49"/>
      <c r="W63" s="49">
        <f>W62*0.2</f>
        <v>0</v>
      </c>
      <c r="X63" s="46"/>
      <c r="Y63" s="48"/>
      <c r="Z63" s="48"/>
      <c r="AA63" s="49"/>
      <c r="AB63" s="49">
        <f>AB62*0.2</f>
        <v>0</v>
      </c>
      <c r="AC63" s="46"/>
      <c r="AD63" s="48"/>
      <c r="AE63" s="48"/>
      <c r="AF63" s="49"/>
      <c r="AG63" s="49">
        <f>AG62*0.2</f>
        <v>0</v>
      </c>
    </row>
    <row r="64" spans="1:33" s="50" customFormat="1" x14ac:dyDescent="0.3">
      <c r="A64" s="61"/>
      <c r="B64" s="62"/>
      <c r="C64" s="47" t="s">
        <v>7</v>
      </c>
      <c r="D64" s="46"/>
      <c r="E64" s="46"/>
      <c r="F64" s="46"/>
      <c r="G64" s="49"/>
      <c r="H64" s="49">
        <f>H63+H62</f>
        <v>0</v>
      </c>
      <c r="I64" s="46"/>
      <c r="J64" s="48"/>
      <c r="K64" s="48"/>
      <c r="L64" s="49"/>
      <c r="M64" s="49">
        <f>M63+M62</f>
        <v>0</v>
      </c>
      <c r="N64" s="46"/>
      <c r="O64" s="48"/>
      <c r="P64" s="48"/>
      <c r="Q64" s="49"/>
      <c r="R64" s="49">
        <f>R63+R62</f>
        <v>0</v>
      </c>
      <c r="S64" s="46"/>
      <c r="T64" s="48"/>
      <c r="U64" s="48"/>
      <c r="V64" s="49"/>
      <c r="W64" s="49">
        <f>W63+W62</f>
        <v>0</v>
      </c>
      <c r="X64" s="46"/>
      <c r="Y64" s="48"/>
      <c r="Z64" s="48"/>
      <c r="AA64" s="49"/>
      <c r="AB64" s="49">
        <f>AB63+AB62</f>
        <v>0</v>
      </c>
      <c r="AC64" s="46"/>
      <c r="AD64" s="48"/>
      <c r="AE64" s="48"/>
      <c r="AF64" s="49"/>
      <c r="AG64" s="49">
        <f>AG63+AG62</f>
        <v>0</v>
      </c>
    </row>
    <row r="65" spans="1:33" ht="6.6" customHeight="1" x14ac:dyDescent="0.3">
      <c r="A65" s="63"/>
      <c r="B65" s="64"/>
      <c r="C65" s="40"/>
      <c r="D65" s="41"/>
      <c r="E65" s="45"/>
      <c r="F65" s="41"/>
      <c r="G65" s="43"/>
      <c r="H65" s="43"/>
      <c r="I65" s="41"/>
      <c r="J65" s="42"/>
      <c r="K65" s="42"/>
      <c r="L65" s="43"/>
      <c r="M65" s="43"/>
      <c r="N65" s="44"/>
      <c r="O65" s="42"/>
      <c r="P65" s="69"/>
      <c r="Q65" s="43"/>
      <c r="R65" s="43"/>
      <c r="S65" s="44"/>
      <c r="T65" s="42"/>
      <c r="U65" s="69"/>
      <c r="V65" s="43"/>
      <c r="W65" s="43"/>
      <c r="X65" s="44"/>
      <c r="Y65" s="42"/>
      <c r="Z65" s="69"/>
      <c r="AA65" s="43"/>
      <c r="AB65" s="43"/>
      <c r="AC65" s="44"/>
      <c r="AD65" s="42"/>
      <c r="AE65" s="69"/>
      <c r="AF65" s="43"/>
      <c r="AG65" s="43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MEX</vt:lpstr>
      <vt:lpstr>'LOT MEX'!Impression_des_titres</vt:lpstr>
      <vt:lpstr>'LOT MEX'!Zone_d_impression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2025-02-03T13:36:30Z</dcterms:modified>
</cp:coreProperties>
</file>