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C24C2B17-6D4A-428F-BD23-C856C069D99F}" xr6:coauthVersionLast="47" xr6:coauthVersionMax="47" xr10:uidLastSave="{00000000-0000-0000-0000-000000000000}"/>
  <bookViews>
    <workbookView xWindow="-54120" yWindow="-2070" windowWidth="29040" windowHeight="15840" tabRatio="718" xr2:uid="{00000000-000D-0000-FFFF-FFFF00000000}"/>
  </bookViews>
  <sheets>
    <sheet name="LOT PLB" sheetId="42" r:id="rId1"/>
  </sheets>
  <definedNames>
    <definedName name="_xlnm.Print_Titles" localSheetId="0">'LOT PLB'!$1:$5</definedName>
    <definedName name="_xlnm.Print_Area" localSheetId="0">'LOT PLB'!$A$1:$AA$84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76" i="42" l="1"/>
  <c r="AA75" i="42"/>
  <c r="AA74" i="42"/>
  <c r="AA73" i="42"/>
  <c r="AA72" i="42"/>
  <c r="AA71" i="42"/>
  <c r="AA70" i="42"/>
  <c r="AA69" i="42"/>
  <c r="AA68" i="42"/>
  <c r="AA67" i="42"/>
  <c r="AA66" i="42"/>
  <c r="AA65" i="42"/>
  <c r="AA63" i="42"/>
  <c r="AA62" i="42"/>
  <c r="AA61" i="42"/>
  <c r="AA60" i="42"/>
  <c r="AA59" i="42"/>
  <c r="AA58" i="42"/>
  <c r="AA57" i="42"/>
  <c r="AA56" i="42"/>
  <c r="AA55" i="42"/>
  <c r="AA54" i="42"/>
  <c r="AA53" i="42"/>
  <c r="AA52" i="42"/>
  <c r="AA51" i="42"/>
  <c r="AA50" i="42"/>
  <c r="AA49" i="42"/>
  <c r="AA48" i="42"/>
  <c r="AA47" i="42"/>
  <c r="AA46" i="42"/>
  <c r="AA45" i="42"/>
  <c r="AA44" i="42"/>
  <c r="AA43" i="42"/>
  <c r="AA42" i="42"/>
  <c r="AA41" i="42"/>
  <c r="AA40" i="42"/>
  <c r="AA39" i="42"/>
  <c r="AA38" i="42"/>
  <c r="AA37" i="42"/>
  <c r="AA36" i="42"/>
  <c r="AA35" i="42"/>
  <c r="AA34" i="42"/>
  <c r="AA33" i="42"/>
  <c r="AA32" i="42"/>
  <c r="AA31" i="42"/>
  <c r="AA30" i="42"/>
  <c r="AA29" i="42"/>
  <c r="AA28" i="42"/>
  <c r="AA27" i="42"/>
  <c r="AA26" i="42"/>
  <c r="AA25" i="42"/>
  <c r="AA24" i="42"/>
  <c r="AA23" i="42"/>
  <c r="AA22" i="42"/>
  <c r="AA21" i="42"/>
  <c r="AA20" i="42"/>
  <c r="AA19" i="42"/>
  <c r="AA18" i="42"/>
  <c r="AA17" i="42"/>
  <c r="AA16" i="42"/>
  <c r="AA15" i="42"/>
  <c r="AA14" i="42"/>
  <c r="AA13" i="42"/>
  <c r="AA11" i="42"/>
  <c r="AA10" i="42"/>
  <c r="AA7" i="42"/>
  <c r="AA6" i="42"/>
  <c r="W76" i="42"/>
  <c r="W75" i="42"/>
  <c r="W74" i="42"/>
  <c r="W73" i="42"/>
  <c r="W72" i="42"/>
  <c r="W71" i="42"/>
  <c r="W70" i="42"/>
  <c r="W69" i="42"/>
  <c r="W68" i="42"/>
  <c r="W67" i="42"/>
  <c r="W66" i="42"/>
  <c r="W65" i="42"/>
  <c r="W63" i="42"/>
  <c r="W62" i="42"/>
  <c r="W61" i="42"/>
  <c r="W60" i="42"/>
  <c r="W59" i="42"/>
  <c r="W58" i="42"/>
  <c r="W57" i="42"/>
  <c r="W56" i="42"/>
  <c r="W55" i="42"/>
  <c r="W54" i="42"/>
  <c r="W53" i="42"/>
  <c r="W52" i="42"/>
  <c r="W51" i="42"/>
  <c r="W50" i="42"/>
  <c r="W49" i="42"/>
  <c r="W48" i="42"/>
  <c r="W47" i="42"/>
  <c r="W46" i="42"/>
  <c r="W45" i="42"/>
  <c r="W44" i="42"/>
  <c r="W43" i="42"/>
  <c r="W42" i="42"/>
  <c r="W41" i="42"/>
  <c r="W40" i="42"/>
  <c r="W39" i="42"/>
  <c r="W38" i="42"/>
  <c r="W37" i="42"/>
  <c r="W36" i="42"/>
  <c r="W35" i="42"/>
  <c r="W34" i="42"/>
  <c r="W33" i="42"/>
  <c r="W32" i="42"/>
  <c r="W31" i="42"/>
  <c r="W30" i="42"/>
  <c r="W29" i="42"/>
  <c r="W28" i="42"/>
  <c r="W27" i="42"/>
  <c r="W26" i="42"/>
  <c r="W25" i="42"/>
  <c r="W24" i="42"/>
  <c r="W23" i="42"/>
  <c r="W22" i="42"/>
  <c r="W21" i="42"/>
  <c r="W20" i="42"/>
  <c r="W19" i="42"/>
  <c r="W18" i="42"/>
  <c r="W17" i="42"/>
  <c r="W16" i="42"/>
  <c r="W15" i="42"/>
  <c r="W14" i="42"/>
  <c r="W13" i="42"/>
  <c r="W11" i="42"/>
  <c r="W10" i="42"/>
  <c r="W7" i="42"/>
  <c r="W6" i="42"/>
  <c r="S76" i="42"/>
  <c r="S75" i="42"/>
  <c r="S74" i="42"/>
  <c r="S73" i="42"/>
  <c r="S72" i="42"/>
  <c r="S71" i="42"/>
  <c r="S70" i="42"/>
  <c r="S69" i="42"/>
  <c r="S67" i="42"/>
  <c r="S66" i="42"/>
  <c r="S65" i="42"/>
  <c r="S63" i="42"/>
  <c r="S62" i="42"/>
  <c r="S61" i="42"/>
  <c r="S60" i="42"/>
  <c r="S59" i="42"/>
  <c r="S58" i="42"/>
  <c r="S57" i="42"/>
  <c r="S56" i="42"/>
  <c r="S55" i="42"/>
  <c r="S54" i="42"/>
  <c r="S53" i="42"/>
  <c r="S52" i="42"/>
  <c r="S51" i="42"/>
  <c r="S50" i="42"/>
  <c r="S49" i="42"/>
  <c r="S48" i="42"/>
  <c r="S47" i="42"/>
  <c r="S46" i="42"/>
  <c r="S45" i="42"/>
  <c r="S44" i="42"/>
  <c r="S43" i="42"/>
  <c r="S42" i="42"/>
  <c r="S41" i="42"/>
  <c r="S40" i="42"/>
  <c r="S39" i="42"/>
  <c r="S38" i="42"/>
  <c r="S37" i="42"/>
  <c r="S36" i="42"/>
  <c r="S35" i="42"/>
  <c r="S34" i="42"/>
  <c r="S33" i="42"/>
  <c r="S32" i="42"/>
  <c r="S31" i="42"/>
  <c r="S30" i="42"/>
  <c r="S29" i="42"/>
  <c r="S28" i="42"/>
  <c r="S27" i="42"/>
  <c r="S26" i="42"/>
  <c r="S25" i="42"/>
  <c r="S24" i="42"/>
  <c r="S23" i="42"/>
  <c r="S22" i="42"/>
  <c r="S21" i="42"/>
  <c r="S20" i="42"/>
  <c r="S19" i="42"/>
  <c r="S18" i="42"/>
  <c r="S17" i="42"/>
  <c r="S16" i="42"/>
  <c r="S15" i="42"/>
  <c r="S14" i="42"/>
  <c r="S13" i="42"/>
  <c r="S11" i="42"/>
  <c r="S10" i="42"/>
  <c r="S7" i="42"/>
  <c r="S6" i="42"/>
  <c r="O76" i="42"/>
  <c r="O75" i="42"/>
  <c r="O74" i="42"/>
  <c r="O73" i="42"/>
  <c r="O72" i="42"/>
  <c r="O71" i="42"/>
  <c r="O70" i="42"/>
  <c r="O69" i="42"/>
  <c r="O68" i="42"/>
  <c r="O67" i="42"/>
  <c r="O66" i="42"/>
  <c r="O65" i="42"/>
  <c r="O64" i="42"/>
  <c r="O63" i="42"/>
  <c r="O62" i="42"/>
  <c r="O61" i="42"/>
  <c r="O60" i="42"/>
  <c r="O59" i="42"/>
  <c r="O58" i="42"/>
  <c r="O57" i="42"/>
  <c r="O56" i="42"/>
  <c r="O55" i="42"/>
  <c r="O54" i="42"/>
  <c r="O53" i="42"/>
  <c r="O52" i="42"/>
  <c r="O51" i="42"/>
  <c r="O50" i="42"/>
  <c r="O49" i="42"/>
  <c r="O48" i="42"/>
  <c r="O47" i="42"/>
  <c r="O46" i="42"/>
  <c r="O45" i="42"/>
  <c r="O44" i="42"/>
  <c r="O43" i="42"/>
  <c r="O42" i="42"/>
  <c r="O41" i="42"/>
  <c r="O40" i="42"/>
  <c r="O39" i="42"/>
  <c r="O38" i="42"/>
  <c r="O37" i="42"/>
  <c r="O36" i="42"/>
  <c r="O35" i="42"/>
  <c r="O34" i="42"/>
  <c r="O33" i="42"/>
  <c r="O32" i="42"/>
  <c r="O31" i="42"/>
  <c r="O30" i="42"/>
  <c r="O29" i="42"/>
  <c r="O28" i="42"/>
  <c r="O27" i="42"/>
  <c r="O26" i="42"/>
  <c r="O25" i="42"/>
  <c r="O24" i="42"/>
  <c r="O23" i="42"/>
  <c r="O22" i="42"/>
  <c r="O21" i="42"/>
  <c r="O20" i="42"/>
  <c r="O19" i="42"/>
  <c r="O18" i="42"/>
  <c r="O17" i="42"/>
  <c r="O16" i="42"/>
  <c r="O15" i="42"/>
  <c r="O14" i="42"/>
  <c r="O13" i="42"/>
  <c r="O11" i="42"/>
  <c r="O10" i="42"/>
  <c r="O7" i="42"/>
  <c r="O6" i="42"/>
  <c r="AA77" i="42"/>
  <c r="W77" i="42"/>
  <c r="S77" i="42"/>
  <c r="O77" i="42"/>
  <c r="K11" i="42"/>
  <c r="K13" i="42"/>
  <c r="K14" i="42"/>
  <c r="K15" i="42"/>
  <c r="K16" i="42"/>
  <c r="K17" i="42"/>
  <c r="K18" i="42"/>
  <c r="K19" i="42"/>
  <c r="K20" i="42"/>
  <c r="K21" i="42"/>
  <c r="K22" i="42"/>
  <c r="K23" i="42"/>
  <c r="K24" i="42"/>
  <c r="K25" i="42"/>
  <c r="K26" i="42"/>
  <c r="K27" i="42"/>
  <c r="K28" i="42"/>
  <c r="K29" i="42"/>
  <c r="K30" i="42"/>
  <c r="K31" i="42"/>
  <c r="K32" i="42"/>
  <c r="K33" i="42"/>
  <c r="K34" i="42"/>
  <c r="K35" i="42"/>
  <c r="K36" i="42"/>
  <c r="K37" i="42"/>
  <c r="K38" i="42"/>
  <c r="K39" i="42"/>
  <c r="K40" i="42"/>
  <c r="K41" i="42"/>
  <c r="K42" i="42"/>
  <c r="K43" i="42"/>
  <c r="K44" i="42"/>
  <c r="K45" i="42"/>
  <c r="K46" i="42"/>
  <c r="K47" i="42"/>
  <c r="K48" i="42"/>
  <c r="K49" i="42"/>
  <c r="K50" i="42"/>
  <c r="K51" i="42"/>
  <c r="K52" i="42"/>
  <c r="K53" i="42"/>
  <c r="K54" i="42"/>
  <c r="K55" i="42"/>
  <c r="K56" i="42"/>
  <c r="K57" i="42"/>
  <c r="K58" i="42"/>
  <c r="K59" i="42"/>
  <c r="K60" i="42"/>
  <c r="K61" i="42"/>
  <c r="K62" i="42"/>
  <c r="K63" i="42"/>
  <c r="K65" i="42"/>
  <c r="K66" i="42"/>
  <c r="K67" i="42"/>
  <c r="K68" i="42"/>
  <c r="K69" i="42"/>
  <c r="K70" i="42"/>
  <c r="K71" i="42"/>
  <c r="K72" i="42"/>
  <c r="K73" i="42"/>
  <c r="K74" i="42"/>
  <c r="K75" i="42"/>
  <c r="K76" i="42"/>
  <c r="Q68" i="42"/>
  <c r="S68" i="42" s="1"/>
  <c r="Y64" i="42"/>
  <c r="AA64" i="42" s="1"/>
  <c r="U64" i="42"/>
  <c r="W64" i="42" s="1"/>
  <c r="Q64" i="42"/>
  <c r="S64" i="42" s="1"/>
  <c r="I64" i="42"/>
  <c r="K64" i="42" s="1"/>
  <c r="K7" i="42"/>
  <c r="K10" i="42"/>
  <c r="K6" i="42"/>
  <c r="O80" i="42" l="1"/>
  <c r="G46" i="42"/>
  <c r="AA80" i="42"/>
  <c r="G22" i="42"/>
  <c r="K80" i="42"/>
  <c r="W80" i="42"/>
  <c r="S80" i="42"/>
  <c r="G28" i="42"/>
  <c r="G67" i="42"/>
  <c r="G23" i="42"/>
  <c r="G77" i="42"/>
  <c r="G72" i="42"/>
  <c r="G31" i="42"/>
  <c r="G69" i="42"/>
  <c r="G24" i="42"/>
  <c r="G76" i="42"/>
  <c r="G51" i="42"/>
  <c r="G65" i="42"/>
  <c r="G32" i="42"/>
  <c r="G33" i="42"/>
  <c r="G30" i="42"/>
  <c r="G26" i="42"/>
  <c r="G29" i="42"/>
  <c r="G40" i="42"/>
  <c r="G42" i="42"/>
  <c r="G75" i="42"/>
  <c r="G74" i="42"/>
  <c r="G66" i="42"/>
  <c r="G64" i="42"/>
  <c r="G63" i="42"/>
  <c r="G68" i="42"/>
  <c r="G70" i="42"/>
  <c r="G71" i="42"/>
  <c r="G58" i="42"/>
  <c r="G39" i="42"/>
  <c r="G37" i="42"/>
  <c r="G55" i="42"/>
  <c r="G43" i="42"/>
  <c r="G54" i="42"/>
  <c r="G41" i="42"/>
  <c r="G56" i="42"/>
  <c r="G53" i="42"/>
  <c r="G47" i="42"/>
  <c r="G36" i="42"/>
  <c r="G57" i="42"/>
  <c r="G48" i="42"/>
  <c r="G50" i="42"/>
  <c r="G20" i="42"/>
  <c r="G45" i="42"/>
  <c r="G49" i="42"/>
  <c r="G44" i="42"/>
  <c r="G38" i="42"/>
  <c r="G52" i="42"/>
  <c r="G10" i="42"/>
  <c r="G60" i="42"/>
  <c r="G25" i="42"/>
  <c r="G59" i="42"/>
  <c r="G18" i="42"/>
  <c r="G19" i="42"/>
  <c r="G61" i="42"/>
  <c r="G13" i="42"/>
  <c r="G11" i="42"/>
  <c r="G15" i="42"/>
  <c r="G7" i="42" l="1"/>
  <c r="G73" i="42"/>
  <c r="G35" i="42"/>
  <c r="G62" i="42"/>
  <c r="G17" i="42"/>
  <c r="G6" i="42" l="1"/>
  <c r="G80" i="42" s="1"/>
  <c r="K81" i="42" l="1"/>
  <c r="K82" i="42" s="1"/>
  <c r="O81" i="42"/>
  <c r="O82" i="42" s="1"/>
  <c r="S81" i="42"/>
  <c r="S82" i="42" s="1"/>
  <c r="W81" i="42"/>
  <c r="W82" i="42" s="1"/>
  <c r="AA81" i="42"/>
  <c r="AA82" i="42" s="1"/>
  <c r="G81" i="42" l="1"/>
  <c r="G82" i="42" s="1"/>
</calcChain>
</file>

<file path=xl/sharedStrings.xml><?xml version="1.0" encoding="utf-8"?>
<sst xmlns="http://schemas.openxmlformats.org/spreadsheetml/2006/main" count="136" uniqueCount="89">
  <si>
    <t>Unité</t>
  </si>
  <si>
    <t>Article</t>
  </si>
  <si>
    <t>Désignation des travaux</t>
  </si>
  <si>
    <t>Quantités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</si>
  <si>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</si>
  <si>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</si>
  <si>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</si>
  <si>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</si>
  <si>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</si>
  <si>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</si>
  <si>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m²</t>
  </si>
  <si>
    <t>TOTAL</t>
  </si>
  <si>
    <t>I</t>
  </si>
  <si>
    <t>Phase 1</t>
  </si>
  <si>
    <t>Phase 2</t>
  </si>
  <si>
    <t>Phase 3</t>
  </si>
  <si>
    <t>Phase 4</t>
  </si>
  <si>
    <t>Phase 5</t>
  </si>
  <si>
    <t>IV</t>
  </si>
  <si>
    <t>m</t>
  </si>
  <si>
    <t>u</t>
  </si>
  <si>
    <t>Calorifuge</t>
  </si>
  <si>
    <t>Réalimentation du bâtiment administratif</t>
  </si>
  <si>
    <t>Canalisation double ECS et bouclage préisolée</t>
  </si>
  <si>
    <t>WC1</t>
  </si>
  <si>
    <t>LV1</t>
  </si>
  <si>
    <t>LV2</t>
  </si>
  <si>
    <t>LV3</t>
  </si>
  <si>
    <t>LV4</t>
  </si>
  <si>
    <t>LV5</t>
  </si>
  <si>
    <t>LV6</t>
  </si>
  <si>
    <t>LV7</t>
  </si>
  <si>
    <t>EV1</t>
  </si>
  <si>
    <t>EV2</t>
  </si>
  <si>
    <t>D3</t>
  </si>
  <si>
    <t>P1</t>
  </si>
  <si>
    <t>P2</t>
  </si>
  <si>
    <t>P3</t>
  </si>
  <si>
    <t>P4</t>
  </si>
  <si>
    <t>Travaux de dépose</t>
  </si>
  <si>
    <t>Dépose des équipements, consignations</t>
  </si>
  <si>
    <t>Raccordements eau froide et eau chaude sanitaire</t>
  </si>
  <si>
    <r>
      <t xml:space="preserve">Tube cuivre écroui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12 x 1</t>
    </r>
  </si>
  <si>
    <r>
      <t xml:space="preserve">Tube cuivre écroui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14 x 1</t>
    </r>
  </si>
  <si>
    <r>
      <t xml:space="preserve">Tube cuivre écroui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16 x 1</t>
    </r>
  </si>
  <si>
    <r>
      <t xml:space="preserve">Tube cuivre écroui </t>
    </r>
    <r>
      <rPr>
        <sz val="10"/>
        <rFont val="Aptos Narrow"/>
        <family val="2"/>
      </rPr>
      <t>Ø22</t>
    </r>
    <r>
      <rPr>
        <sz val="10"/>
        <rFont val="Calibri"/>
        <family val="2"/>
      </rPr>
      <t xml:space="preserve"> x 1</t>
    </r>
  </si>
  <si>
    <t>Vanne d'isolement</t>
  </si>
  <si>
    <t>Vanne déquilibrage</t>
  </si>
  <si>
    <t>Sonde de température</t>
  </si>
  <si>
    <t>Raccordements des évacuations</t>
  </si>
  <si>
    <r>
      <t xml:space="preserve">Tube PVC </t>
    </r>
    <r>
      <rPr>
        <sz val="10"/>
        <rFont val="Aptos Narrow"/>
        <family val="2"/>
      </rPr>
      <t>Ø</t>
    </r>
    <r>
      <rPr>
        <sz val="10"/>
        <rFont val="Calibri"/>
        <family val="2"/>
      </rPr>
      <t xml:space="preserve"> 40</t>
    </r>
  </si>
  <si>
    <r>
      <t xml:space="preserve">Tube PVC </t>
    </r>
    <r>
      <rPr>
        <sz val="10"/>
        <rFont val="Aptos Narrow"/>
        <family val="2"/>
      </rPr>
      <t>Ø</t>
    </r>
    <r>
      <rPr>
        <sz val="10"/>
        <rFont val="Calibri"/>
        <family val="2"/>
      </rPr>
      <t xml:space="preserve"> 100</t>
    </r>
  </si>
  <si>
    <t>Raccordement sur réseau existant</t>
  </si>
  <si>
    <t>Intervention en sous-sol</t>
  </si>
  <si>
    <t>Plus value pour intervention dans le sous sol existant (confinement, remise en état des locaux…)</t>
  </si>
  <si>
    <t>2024 12 18</t>
  </si>
  <si>
    <t>Prescriptions générales</t>
  </si>
  <si>
    <t>Documents d'exécution</t>
  </si>
  <si>
    <t>Dossier de recolement</t>
  </si>
  <si>
    <t>Description des ouvrages</t>
  </si>
  <si>
    <t>Continuité de service</t>
  </si>
  <si>
    <t>Tube AEP en PeHD (hors tranchée)</t>
  </si>
  <si>
    <r>
      <t xml:space="preserve">Tube cuivre </t>
    </r>
    <r>
      <rPr>
        <sz val="10"/>
        <rFont val="Aptos Narrow"/>
        <family val="2"/>
      </rPr>
      <t>Ø</t>
    </r>
    <r>
      <rPr>
        <sz val="8.5"/>
        <rFont val="Calibri"/>
        <family val="2"/>
      </rPr>
      <t xml:space="preserve"> 16 à 28</t>
    </r>
    <r>
      <rPr>
        <sz val="10"/>
        <rFont val="Calibri"/>
        <family val="2"/>
      </rPr>
      <t xml:space="preserve"> calorifugé</t>
    </r>
  </si>
  <si>
    <r>
      <t xml:space="preserve">Tube PVC </t>
    </r>
    <r>
      <rPr>
        <sz val="10"/>
        <rFont val="Aptos Narrow"/>
        <family val="2"/>
      </rPr>
      <t>Ø</t>
    </r>
    <r>
      <rPr>
        <sz val="8.5"/>
        <rFont val="Calibri"/>
        <family val="2"/>
      </rPr>
      <t xml:space="preserve"> 100</t>
    </r>
  </si>
  <si>
    <t>Vanne d'isolement 1/4 de tour</t>
  </si>
  <si>
    <t>Vanne d'équilibrage</t>
  </si>
  <si>
    <t>D1 douche de sécurité murale</t>
  </si>
  <si>
    <t>A2 (EF ECS EU)</t>
  </si>
  <si>
    <t>A1 (EF)</t>
  </si>
  <si>
    <t>A3 (EF EU)</t>
  </si>
  <si>
    <t>V1 Vidoir</t>
  </si>
  <si>
    <t>Accessoires</t>
  </si>
  <si>
    <r>
      <t xml:space="preserve">Tube cuivre écroui </t>
    </r>
    <r>
      <rPr>
        <sz val="10"/>
        <rFont val="Aptos Narrow"/>
        <family val="2"/>
      </rPr>
      <t>Ø18</t>
    </r>
    <r>
      <rPr>
        <sz val="10"/>
        <rFont val="Calibri"/>
        <family val="2"/>
      </rPr>
      <t xml:space="preserve"> x 1</t>
    </r>
  </si>
  <si>
    <t>Contrôles et essais</t>
  </si>
  <si>
    <t>Compris</t>
  </si>
  <si>
    <t>I.15</t>
  </si>
  <si>
    <t>Documents à remettre par l'entreprise</t>
  </si>
  <si>
    <t>IV.1</t>
  </si>
  <si>
    <t>IV.2</t>
  </si>
  <si>
    <t>IV.5</t>
  </si>
  <si>
    <t>I.16</t>
  </si>
  <si>
    <t>Dévoiement de colonnes et chutes</t>
  </si>
  <si>
    <t>IV.3</t>
  </si>
  <si>
    <t>Appareils sanitaires</t>
  </si>
  <si>
    <t>IV.4</t>
  </si>
  <si>
    <t>EV4 (déplacement évier)</t>
  </si>
  <si>
    <t>D2 douchette</t>
  </si>
  <si>
    <t>D4</t>
  </si>
  <si>
    <t>LOT 13B - Plomberie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</si>
</sst>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name val="Aptos Narrow"/>
      <family val="2"/>
    </font>
    <font>
      <sz val="10"/>
      <color rgb="FF000000"/>
      <name val="Times New Roman"/>
      <family val="1"/>
    </font>
    <font>
      <sz val="8.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7" fillId="0" borderId="0"/>
  </cellStyleXfs>
  <cellXfs count="7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3" borderId="8" xfId="2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14" fillId="0" borderId="0" xfId="0" applyFont="1"/>
    <xf numFmtId="0" fontId="6" fillId="2" borderId="4" xfId="0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/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4" xfId="0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165" fontId="15" fillId="3" borderId="2" xfId="2" applyNumberFormat="1" applyFont="1" applyFill="1" applyBorder="1" applyAlignment="1">
      <alignment horizontal="center" vertical="center" wrapText="1"/>
    </xf>
    <xf numFmtId="1" fontId="5" fillId="3" borderId="9" xfId="2" applyNumberFormat="1" applyFont="1" applyFill="1" applyBorder="1" applyAlignment="1">
      <alignment horizontal="center" vertical="center" wrapText="1"/>
    </xf>
    <xf numFmtId="3" fontId="15" fillId="3" borderId="2" xfId="2" applyNumberFormat="1" applyFont="1" applyFill="1" applyBorder="1" applyAlignment="1">
      <alignment horizontal="left" vertical="center" wrapText="1"/>
    </xf>
    <xf numFmtId="0" fontId="5" fillId="0" borderId="9" xfId="2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10" xfId="2" applyNumberFormat="1" applyFont="1" applyBorder="1" applyAlignment="1">
      <alignment horizontal="center" vertical="center" wrapText="1"/>
    </xf>
    <xf numFmtId="49" fontId="10" fillId="0" borderId="10" xfId="2" applyNumberFormat="1" applyFont="1" applyBorder="1" applyAlignment="1">
      <alignment vertical="center" wrapText="1"/>
    </xf>
    <xf numFmtId="164" fontId="10" fillId="0" borderId="10" xfId="2" applyNumberFormat="1" applyFont="1" applyBorder="1" applyAlignment="1">
      <alignment horizontal="center" vertical="center" wrapText="1"/>
    </xf>
    <xf numFmtId="44" fontId="10" fillId="0" borderId="10" xfId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10" fillId="0" borderId="16" xfId="3" applyFont="1" applyFill="1" applyBorder="1" applyAlignment="1" applyProtection="1">
      <alignment horizontal="center" vertical="top" wrapText="1"/>
    </xf>
    <xf numFmtId="164" fontId="10" fillId="0" borderId="16" xfId="4" applyNumberFormat="1" applyFont="1" applyFill="1" applyBorder="1" applyAlignment="1" applyProtection="1">
      <alignment vertical="top" wrapText="1"/>
    </xf>
    <xf numFmtId="44" fontId="10" fillId="0" borderId="16" xfId="1" applyFont="1" applyFill="1" applyBorder="1" applyAlignment="1" applyProtection="1">
      <alignment horizontal="center" vertical="top" wrapText="1"/>
    </xf>
    <xf numFmtId="0" fontId="3" fillId="0" borderId="11" xfId="0" applyFont="1" applyBorder="1"/>
    <xf numFmtId="164" fontId="10" fillId="0" borderId="15" xfId="4" applyNumberFormat="1" applyFont="1" applyFill="1" applyBorder="1" applyAlignment="1" applyProtection="1">
      <alignment horizontal="center" vertical="top" wrapText="1"/>
    </xf>
    <xf numFmtId="0" fontId="10" fillId="0" borderId="15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5" xfId="2" applyNumberFormat="1" applyFont="1" applyBorder="1" applyAlignment="1">
      <alignment horizontal="center" vertical="center" wrapText="1"/>
    </xf>
    <xf numFmtId="49" fontId="9" fillId="0" borderId="7" xfId="2" applyNumberFormat="1" applyFont="1" applyBorder="1" applyAlignment="1">
      <alignment horizontal="center" vertical="center" wrapText="1"/>
    </xf>
    <xf numFmtId="49" fontId="9" fillId="0" borderId="3" xfId="2" applyNumberFormat="1" applyFont="1" applyBorder="1" applyAlignment="1">
      <alignment horizontal="center" vertical="center" wrapText="1"/>
    </xf>
    <xf numFmtId="0" fontId="5" fillId="0" borderId="18" xfId="2" applyFont="1" applyBorder="1" applyAlignment="1">
      <alignment horizontal="righ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44" fontId="3" fillId="0" borderId="0" xfId="0" applyNumberFormat="1" applyFont="1"/>
    <xf numFmtId="44" fontId="3" fillId="0" borderId="0" xfId="0" applyNumberFormat="1" applyFont="1" applyAlignment="1">
      <alignment wrapText="1"/>
    </xf>
    <xf numFmtId="0" fontId="15" fillId="0" borderId="1" xfId="2" applyFont="1" applyBorder="1" applyAlignment="1">
      <alignment horizontal="left" vertical="center" wrapText="1"/>
    </xf>
    <xf numFmtId="0" fontId="5" fillId="0" borderId="8" xfId="2" applyFont="1" applyBorder="1" applyAlignment="1">
      <alignment horizontal="right" vertical="center" wrapText="1"/>
    </xf>
    <xf numFmtId="4" fontId="15" fillId="0" borderId="2" xfId="2" applyNumberFormat="1" applyFont="1" applyBorder="1" applyAlignment="1">
      <alignment horizontal="center" vertical="center" wrapText="1"/>
    </xf>
    <xf numFmtId="165" fontId="15" fillId="0" borderId="2" xfId="2" applyNumberFormat="1" applyFont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 wrapText="1"/>
    </xf>
    <xf numFmtId="1" fontId="5" fillId="0" borderId="17" xfId="2" applyNumberFormat="1" applyFont="1" applyBorder="1" applyAlignment="1">
      <alignment horizontal="center" vertical="center" wrapText="1"/>
    </xf>
    <xf numFmtId="165" fontId="5" fillId="0" borderId="3" xfId="2" applyNumberFormat="1" applyFont="1" applyBorder="1" applyAlignment="1">
      <alignment horizontal="center" vertical="center" wrapText="1"/>
    </xf>
    <xf numFmtId="49" fontId="15" fillId="0" borderId="3" xfId="2" applyNumberFormat="1" applyFont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49" fontId="9" fillId="0" borderId="10" xfId="2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</cellXfs>
  <cellStyles count="11">
    <cellStyle name="Euro" xfId="6" xr:uid="{00000000-0005-0000-0000-000000000000}"/>
    <cellStyle name="Lien hypertexte_G01291 - Estimations APD par lot" xfId="3" xr:uid="{00000000-0005-0000-0000-000002000000}"/>
    <cellStyle name="Milliers" xfId="4" builtinId="3"/>
    <cellStyle name="Milliers 2" xfId="9" xr:uid="{00000000-0005-0000-0000-000004000000}"/>
    <cellStyle name="Monétaire" xfId="1" builtinId="4"/>
    <cellStyle name="Monétaire 2" xfId="5" xr:uid="{00000000-0005-0000-0000-000006000000}"/>
    <cellStyle name="Normal" xfId="0" builtinId="0"/>
    <cellStyle name="Normal 2" xfId="7" xr:uid="{00000000-0005-0000-0000-000008000000}"/>
    <cellStyle name="Normal 2 2 2" xfId="2" xr:uid="{00000000-0005-0000-0000-000009000000}"/>
    <cellStyle name="Normal 3" xfId="10" xr:uid="{00000000-0005-0000-0000-00000A000000}"/>
    <cellStyle name="Pourcentage 2 2" xfId="8" xr:uid="{00000000-0005-0000-0000-00000B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59999389629810485"/>
    <pageSetUpPr fitToPage="1"/>
  </sheetPr>
  <dimension ref="A1:AA91"/>
  <sheetViews>
    <sheetView showGridLines="0" tabSelected="1" view="pageBreakPreview" zoomScaleNormal="85" zoomScaleSheetLayoutView="100" workbookViewId="0">
      <pane ySplit="5" topLeftCell="A6" activePane="bottomLeft" state="frozen"/>
      <selection activeCell="AD18" sqref="AD18"/>
      <selection pane="bottomLeft" activeCell="A6" sqref="A6"/>
    </sheetView>
  </sheetViews>
  <sheetFormatPr baseColWidth="10" defaultColWidth="11.44140625" defaultRowHeight="14.4" x14ac:dyDescent="0.3"/>
  <cols>
    <col min="1" max="1" width="3.33203125" style="2" customWidth="1"/>
    <col min="2" max="2" width="5.109375" style="66" customWidth="1"/>
    <col min="3" max="3" width="55.77734375" style="12" customWidth="1"/>
    <col min="4" max="4" width="7.109375" style="1" customWidth="1"/>
    <col min="5" max="5" width="7.88671875" style="1" customWidth="1"/>
    <col min="6" max="6" width="12" style="1" bestFit="1" customWidth="1"/>
    <col min="7" max="7" width="16" style="1" bestFit="1" customWidth="1"/>
    <col min="8" max="8" width="2.7773437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6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16384" width="11.44140625" style="1"/>
  </cols>
  <sheetData>
    <row r="1" spans="1:27" ht="23.25" customHeight="1" x14ac:dyDescent="0.45">
      <c r="A1" s="70" t="s">
        <v>88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2"/>
    </row>
    <row r="2" spans="1:27" ht="8.4" customHeight="1" x14ac:dyDescent="0.3">
      <c r="A2" s="5"/>
      <c r="C2" s="3"/>
      <c r="D2" s="3"/>
      <c r="E2" s="3"/>
      <c r="F2" s="3"/>
      <c r="G2" s="1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11"/>
    </row>
    <row r="3" spans="1:27" ht="19.5" customHeight="1" x14ac:dyDescent="0.3">
      <c r="A3" s="6"/>
      <c r="C3" s="52" t="s">
        <v>55</v>
      </c>
      <c r="E3" s="73" t="s">
        <v>11</v>
      </c>
      <c r="F3" s="74"/>
      <c r="G3" s="75"/>
      <c r="I3" s="76" t="s">
        <v>13</v>
      </c>
      <c r="J3" s="77"/>
      <c r="K3" s="78"/>
      <c r="M3" s="76" t="s">
        <v>14</v>
      </c>
      <c r="N3" s="77"/>
      <c r="O3" s="78"/>
      <c r="Q3" s="76" t="s">
        <v>15</v>
      </c>
      <c r="R3" s="77"/>
      <c r="S3" s="78"/>
      <c r="U3" s="76" t="s">
        <v>16</v>
      </c>
      <c r="V3" s="77"/>
      <c r="W3" s="78"/>
      <c r="Y3" s="76" t="s">
        <v>17</v>
      </c>
      <c r="Z3" s="77"/>
      <c r="AA3" s="78"/>
    </row>
    <row r="4" spans="1:27" ht="19.5" customHeight="1" x14ac:dyDescent="0.3">
      <c r="A4" s="6"/>
      <c r="C4" s="54"/>
      <c r="E4" s="46"/>
      <c r="F4" s="47"/>
      <c r="G4" s="48" t="s">
        <v>10</v>
      </c>
      <c r="I4" s="37"/>
      <c r="J4" s="38"/>
      <c r="K4" s="39" t="s">
        <v>10</v>
      </c>
      <c r="M4" s="40"/>
      <c r="N4" s="38"/>
      <c r="O4" s="39" t="s">
        <v>10</v>
      </c>
      <c r="Q4" s="40"/>
      <c r="R4" s="38"/>
      <c r="S4" s="39" t="s">
        <v>10</v>
      </c>
      <c r="U4" s="40"/>
      <c r="V4" s="38"/>
      <c r="W4" s="39" t="s">
        <v>10</v>
      </c>
      <c r="Y4" s="40"/>
      <c r="Z4" s="38"/>
      <c r="AA4" s="39" t="s">
        <v>10</v>
      </c>
    </row>
    <row r="5" spans="1:27" s="7" customFormat="1" ht="24" x14ac:dyDescent="0.25">
      <c r="A5" s="69" t="s">
        <v>1</v>
      </c>
      <c r="B5" s="69"/>
      <c r="C5" s="13" t="s">
        <v>2</v>
      </c>
      <c r="D5" s="8" t="s">
        <v>0</v>
      </c>
      <c r="E5" s="49" t="s">
        <v>3</v>
      </c>
      <c r="F5" s="49" t="s">
        <v>4</v>
      </c>
      <c r="G5" s="49" t="s">
        <v>5</v>
      </c>
      <c r="H5" s="8"/>
      <c r="I5" s="9" t="s">
        <v>3</v>
      </c>
      <c r="J5" s="9" t="s">
        <v>4</v>
      </c>
      <c r="K5" s="9" t="s">
        <v>5</v>
      </c>
      <c r="L5" s="10"/>
      <c r="M5" s="9" t="s">
        <v>3</v>
      </c>
      <c r="N5" s="9" t="s">
        <v>4</v>
      </c>
      <c r="O5" s="9" t="s">
        <v>5</v>
      </c>
      <c r="P5" s="10"/>
      <c r="Q5" s="9" t="s">
        <v>3</v>
      </c>
      <c r="R5" s="9" t="s">
        <v>4</v>
      </c>
      <c r="S5" s="9" t="s">
        <v>5</v>
      </c>
      <c r="T5" s="10"/>
      <c r="U5" s="9" t="s">
        <v>3</v>
      </c>
      <c r="V5" s="9" t="s">
        <v>4</v>
      </c>
      <c r="W5" s="9" t="s">
        <v>5</v>
      </c>
      <c r="X5" s="10"/>
      <c r="Y5" s="9" t="s">
        <v>3</v>
      </c>
      <c r="Z5" s="9" t="s">
        <v>4</v>
      </c>
      <c r="AA5" s="9" t="s">
        <v>5</v>
      </c>
    </row>
    <row r="6" spans="1:27" x14ac:dyDescent="0.3">
      <c r="A6" s="56"/>
      <c r="B6" s="55"/>
      <c r="C6" s="50"/>
      <c r="D6" s="51"/>
      <c r="E6" s="19"/>
      <c r="F6" s="20"/>
      <c r="G6" s="58">
        <f>SUBTOTAL(9,G7:G77)</f>
        <v>0</v>
      </c>
      <c r="H6" s="51"/>
      <c r="I6" s="19"/>
      <c r="J6" s="20"/>
      <c r="K6" s="20">
        <f>I6*J6</f>
        <v>0</v>
      </c>
      <c r="M6" s="19"/>
      <c r="N6" s="20"/>
      <c r="O6" s="20">
        <f>M6*N6</f>
        <v>0</v>
      </c>
      <c r="Q6" s="19"/>
      <c r="R6" s="20"/>
      <c r="S6" s="20">
        <f>Q6*R6</f>
        <v>0</v>
      </c>
      <c r="U6" s="19"/>
      <c r="V6" s="20"/>
      <c r="W6" s="20">
        <f>U6*V6</f>
        <v>0</v>
      </c>
      <c r="Y6" s="19"/>
      <c r="Z6" s="20"/>
      <c r="AA6" s="20">
        <f>Y6*Z6</f>
        <v>0</v>
      </c>
    </row>
    <row r="7" spans="1:27" x14ac:dyDescent="0.3">
      <c r="A7" s="56"/>
      <c r="B7" s="55" t="s">
        <v>12</v>
      </c>
      <c r="C7" s="63" t="s">
        <v>56</v>
      </c>
      <c r="D7" s="64"/>
      <c r="E7" s="19"/>
      <c r="F7" s="57"/>
      <c r="G7" s="58">
        <f>SUBTOTAL(9,G10:G11)</f>
        <v>0</v>
      </c>
      <c r="H7" s="64"/>
      <c r="I7" s="65"/>
      <c r="J7" s="57"/>
      <c r="K7" s="20">
        <f t="shared" ref="K7:K69" si="0">I7*J7</f>
        <v>0</v>
      </c>
      <c r="L7" s="36"/>
      <c r="M7" s="65"/>
      <c r="N7" s="57"/>
      <c r="O7" s="20">
        <f t="shared" ref="O7:O69" si="1">M7*N7</f>
        <v>0</v>
      </c>
      <c r="P7" s="36"/>
      <c r="Q7" s="65"/>
      <c r="R7" s="57"/>
      <c r="S7" s="20">
        <f t="shared" ref="S7:S69" si="2">Q7*R7</f>
        <v>0</v>
      </c>
      <c r="T7" s="36"/>
      <c r="U7" s="65"/>
      <c r="V7" s="57"/>
      <c r="W7" s="20">
        <f t="shared" ref="W7:W69" si="3">U7*V7</f>
        <v>0</v>
      </c>
      <c r="X7" s="36"/>
      <c r="Y7" s="65"/>
      <c r="Z7" s="57"/>
      <c r="AA7" s="20">
        <f t="shared" ref="AA7:AA69" si="4">Y7*Z7</f>
        <v>0</v>
      </c>
    </row>
    <row r="8" spans="1:27" ht="16.8" customHeight="1" x14ac:dyDescent="0.3">
      <c r="A8" s="56"/>
      <c r="B8" s="55" t="s">
        <v>75</v>
      </c>
      <c r="C8" s="63" t="s">
        <v>73</v>
      </c>
      <c r="D8" s="51" t="s">
        <v>74</v>
      </c>
      <c r="E8" s="19"/>
      <c r="F8" s="57"/>
      <c r="G8" s="58"/>
      <c r="H8" s="64"/>
      <c r="I8" s="65"/>
      <c r="J8" s="57"/>
      <c r="K8" s="20"/>
      <c r="L8" s="36"/>
      <c r="M8" s="65"/>
      <c r="N8" s="57"/>
      <c r="O8" s="20"/>
      <c r="P8" s="36"/>
      <c r="Q8" s="65"/>
      <c r="R8" s="57"/>
      <c r="S8" s="20"/>
      <c r="T8" s="36"/>
      <c r="U8" s="65"/>
      <c r="V8" s="57"/>
      <c r="W8" s="20"/>
      <c r="X8" s="36"/>
      <c r="Y8" s="65"/>
      <c r="Z8" s="57"/>
      <c r="AA8" s="20"/>
    </row>
    <row r="9" spans="1:27" x14ac:dyDescent="0.3">
      <c r="A9" s="56"/>
      <c r="B9" s="55" t="s">
        <v>80</v>
      </c>
      <c r="C9" s="63" t="s">
        <v>76</v>
      </c>
      <c r="D9" s="51"/>
      <c r="E9" s="19"/>
      <c r="F9" s="57"/>
      <c r="G9" s="58"/>
      <c r="H9" s="64"/>
      <c r="I9" s="65"/>
      <c r="J9" s="57"/>
      <c r="K9" s="20"/>
      <c r="L9" s="36"/>
      <c r="M9" s="65"/>
      <c r="N9" s="57"/>
      <c r="O9" s="20"/>
      <c r="P9" s="36"/>
      <c r="Q9" s="65"/>
      <c r="R9" s="57"/>
      <c r="S9" s="20"/>
      <c r="T9" s="36"/>
      <c r="U9" s="65"/>
      <c r="V9" s="57"/>
      <c r="W9" s="20"/>
      <c r="X9" s="36"/>
      <c r="Y9" s="65"/>
      <c r="Z9" s="57"/>
      <c r="AA9" s="20"/>
    </row>
    <row r="10" spans="1:27" x14ac:dyDescent="0.3">
      <c r="A10" s="56"/>
      <c r="B10" s="55"/>
      <c r="C10" s="50" t="s">
        <v>57</v>
      </c>
      <c r="D10" s="51" t="s">
        <v>6</v>
      </c>
      <c r="E10" s="19"/>
      <c r="F10" s="20"/>
      <c r="G10" s="20">
        <f t="shared" ref="G10:G11" si="5">K10+O10+S10+W10+AA10</f>
        <v>0</v>
      </c>
      <c r="H10" s="51"/>
      <c r="I10" s="19">
        <v>1</v>
      </c>
      <c r="J10" s="20"/>
      <c r="K10" s="20">
        <f t="shared" si="0"/>
        <v>0</v>
      </c>
      <c r="M10" s="19"/>
      <c r="N10" s="20"/>
      <c r="O10" s="20">
        <f t="shared" si="1"/>
        <v>0</v>
      </c>
      <c r="Q10" s="19"/>
      <c r="R10" s="20"/>
      <c r="S10" s="20">
        <f t="shared" si="2"/>
        <v>0</v>
      </c>
      <c r="U10" s="19"/>
      <c r="V10" s="20"/>
      <c r="W10" s="20">
        <f t="shared" si="3"/>
        <v>0</v>
      </c>
      <c r="Y10" s="19"/>
      <c r="Z10" s="20"/>
      <c r="AA10" s="20">
        <f t="shared" si="4"/>
        <v>0</v>
      </c>
    </row>
    <row r="11" spans="1:27" x14ac:dyDescent="0.3">
      <c r="A11" s="56"/>
      <c r="B11" s="55"/>
      <c r="C11" s="50" t="s">
        <v>58</v>
      </c>
      <c r="D11" s="51" t="s">
        <v>6</v>
      </c>
      <c r="E11" s="19"/>
      <c r="F11" s="20"/>
      <c r="G11" s="20">
        <f t="shared" si="5"/>
        <v>0</v>
      </c>
      <c r="H11" s="51"/>
      <c r="I11" s="19"/>
      <c r="J11" s="20"/>
      <c r="K11" s="20">
        <f t="shared" si="0"/>
        <v>0</v>
      </c>
      <c r="M11" s="19"/>
      <c r="N11" s="20"/>
      <c r="O11" s="20">
        <f t="shared" si="1"/>
        <v>0</v>
      </c>
      <c r="Q11" s="19"/>
      <c r="R11" s="20"/>
      <c r="S11" s="20">
        <f t="shared" si="2"/>
        <v>0</v>
      </c>
      <c r="U11" s="19"/>
      <c r="V11" s="20"/>
      <c r="W11" s="20">
        <f t="shared" si="3"/>
        <v>0</v>
      </c>
      <c r="Y11" s="19">
        <v>1</v>
      </c>
      <c r="Z11" s="20"/>
      <c r="AA11" s="20">
        <f t="shared" si="4"/>
        <v>0</v>
      </c>
    </row>
    <row r="12" spans="1:27" x14ac:dyDescent="0.3">
      <c r="A12" s="56"/>
      <c r="B12" s="55"/>
      <c r="C12" s="50"/>
      <c r="D12" s="51"/>
      <c r="E12" s="19"/>
      <c r="F12" s="20"/>
      <c r="G12" s="20"/>
      <c r="H12" s="51"/>
      <c r="I12" s="19"/>
      <c r="J12" s="20"/>
      <c r="K12" s="20"/>
      <c r="M12" s="19"/>
      <c r="N12" s="20"/>
      <c r="O12" s="20"/>
      <c r="Q12" s="19"/>
      <c r="R12" s="20"/>
      <c r="S12" s="20"/>
      <c r="U12" s="19"/>
      <c r="V12" s="20"/>
      <c r="W12" s="20"/>
      <c r="Y12" s="19"/>
      <c r="Z12" s="20"/>
      <c r="AA12" s="20"/>
    </row>
    <row r="13" spans="1:27" x14ac:dyDescent="0.3">
      <c r="A13" s="56"/>
      <c r="B13" s="55" t="s">
        <v>18</v>
      </c>
      <c r="C13" s="63" t="s">
        <v>59</v>
      </c>
      <c r="D13" s="51"/>
      <c r="E13" s="19"/>
      <c r="F13" s="20"/>
      <c r="G13" s="20">
        <f t="shared" ref="G13:G77" si="6">K13+O13+S13+W13+AA13</f>
        <v>0</v>
      </c>
      <c r="H13" s="51"/>
      <c r="I13" s="19"/>
      <c r="J13" s="20"/>
      <c r="K13" s="20">
        <f t="shared" si="0"/>
        <v>0</v>
      </c>
      <c r="M13" s="19"/>
      <c r="N13" s="20"/>
      <c r="O13" s="20">
        <f t="shared" si="1"/>
        <v>0</v>
      </c>
      <c r="Q13" s="19"/>
      <c r="R13" s="20"/>
      <c r="S13" s="20">
        <f t="shared" si="2"/>
        <v>0</v>
      </c>
      <c r="U13" s="19"/>
      <c r="V13" s="20"/>
      <c r="W13" s="20">
        <f t="shared" si="3"/>
        <v>0</v>
      </c>
      <c r="Y13" s="19"/>
      <c r="Z13" s="20"/>
      <c r="AA13" s="20">
        <f t="shared" si="4"/>
        <v>0</v>
      </c>
    </row>
    <row r="14" spans="1:27" x14ac:dyDescent="0.3">
      <c r="A14" s="56"/>
      <c r="B14" s="55" t="s">
        <v>77</v>
      </c>
      <c r="C14" s="63" t="s">
        <v>39</v>
      </c>
      <c r="D14" s="51"/>
      <c r="E14" s="19"/>
      <c r="F14" s="20"/>
      <c r="G14" s="20"/>
      <c r="H14" s="51"/>
      <c r="I14" s="19"/>
      <c r="J14" s="20"/>
      <c r="K14" s="20">
        <f t="shared" si="0"/>
        <v>0</v>
      </c>
      <c r="M14" s="19"/>
      <c r="N14" s="20"/>
      <c r="O14" s="20">
        <f t="shared" si="1"/>
        <v>0</v>
      </c>
      <c r="Q14" s="19"/>
      <c r="R14" s="20"/>
      <c r="S14" s="20">
        <f t="shared" si="2"/>
        <v>0</v>
      </c>
      <c r="U14" s="19"/>
      <c r="V14" s="20"/>
      <c r="W14" s="20">
        <f t="shared" si="3"/>
        <v>0</v>
      </c>
      <c r="Y14" s="19"/>
      <c r="Z14" s="20"/>
      <c r="AA14" s="20">
        <f t="shared" si="4"/>
        <v>0</v>
      </c>
    </row>
    <row r="15" spans="1:27" x14ac:dyDescent="0.3">
      <c r="A15" s="56"/>
      <c r="B15" s="55"/>
      <c r="C15" s="50" t="s">
        <v>40</v>
      </c>
      <c r="D15" s="51" t="s">
        <v>6</v>
      </c>
      <c r="E15" s="19"/>
      <c r="F15" s="20"/>
      <c r="G15" s="20">
        <f>K15+O15+S15+W15+AA15</f>
        <v>0</v>
      </c>
      <c r="H15" s="51"/>
      <c r="I15" s="19">
        <v>0.2</v>
      </c>
      <c r="J15" s="20"/>
      <c r="K15" s="20">
        <f t="shared" si="0"/>
        <v>0</v>
      </c>
      <c r="M15" s="19">
        <v>0.1</v>
      </c>
      <c r="N15" s="20"/>
      <c r="O15" s="20">
        <f t="shared" si="1"/>
        <v>0</v>
      </c>
      <c r="Q15" s="19">
        <v>0.1</v>
      </c>
      <c r="R15" s="20"/>
      <c r="S15" s="20">
        <f t="shared" si="2"/>
        <v>0</v>
      </c>
      <c r="U15" s="19">
        <v>0.5</v>
      </c>
      <c r="V15" s="20"/>
      <c r="W15" s="20">
        <f t="shared" si="3"/>
        <v>0</v>
      </c>
      <c r="Y15" s="19">
        <v>0.1</v>
      </c>
      <c r="Z15" s="20"/>
      <c r="AA15" s="20">
        <f t="shared" si="4"/>
        <v>0</v>
      </c>
    </row>
    <row r="16" spans="1:27" x14ac:dyDescent="0.3">
      <c r="A16" s="56"/>
      <c r="B16" s="55"/>
      <c r="C16" s="50"/>
      <c r="D16" s="51"/>
      <c r="E16" s="19"/>
      <c r="F16" s="20"/>
      <c r="G16" s="20"/>
      <c r="H16" s="51"/>
      <c r="I16" s="19"/>
      <c r="J16" s="20"/>
      <c r="K16" s="20">
        <f t="shared" si="0"/>
        <v>0</v>
      </c>
      <c r="M16" s="19"/>
      <c r="N16" s="20"/>
      <c r="O16" s="20">
        <f t="shared" si="1"/>
        <v>0</v>
      </c>
      <c r="Q16" s="19"/>
      <c r="R16" s="20"/>
      <c r="S16" s="20">
        <f t="shared" si="2"/>
        <v>0</v>
      </c>
      <c r="U16" s="19"/>
      <c r="V16" s="20"/>
      <c r="W16" s="20">
        <f t="shared" si="3"/>
        <v>0</v>
      </c>
      <c r="Y16" s="19"/>
      <c r="Z16" s="20"/>
      <c r="AA16" s="20">
        <f t="shared" si="4"/>
        <v>0</v>
      </c>
    </row>
    <row r="17" spans="1:27" x14ac:dyDescent="0.3">
      <c r="A17" s="56"/>
      <c r="B17" s="55" t="s">
        <v>78</v>
      </c>
      <c r="C17" s="63" t="s">
        <v>60</v>
      </c>
      <c r="D17" s="51"/>
      <c r="E17" s="19"/>
      <c r="F17" s="20"/>
      <c r="G17" s="20">
        <f>SUBTOTAL(9,G18:G33)</f>
        <v>0</v>
      </c>
      <c r="H17" s="51"/>
      <c r="I17" s="19"/>
      <c r="J17" s="20"/>
      <c r="K17" s="20">
        <f t="shared" si="0"/>
        <v>0</v>
      </c>
      <c r="M17" s="19"/>
      <c r="N17" s="20"/>
      <c r="O17" s="20">
        <f t="shared" si="1"/>
        <v>0</v>
      </c>
      <c r="Q17" s="19"/>
      <c r="R17" s="20"/>
      <c r="S17" s="20">
        <f t="shared" si="2"/>
        <v>0</v>
      </c>
      <c r="U17" s="19"/>
      <c r="V17" s="20"/>
      <c r="W17" s="20">
        <f t="shared" si="3"/>
        <v>0</v>
      </c>
      <c r="Y17" s="19"/>
      <c r="Z17" s="20"/>
      <c r="AA17" s="20">
        <f t="shared" si="4"/>
        <v>0</v>
      </c>
    </row>
    <row r="18" spans="1:27" x14ac:dyDescent="0.3">
      <c r="A18" s="56"/>
      <c r="B18" s="55"/>
      <c r="C18" s="50" t="s">
        <v>22</v>
      </c>
      <c r="D18" s="51"/>
      <c r="E18" s="19"/>
      <c r="F18" s="20"/>
      <c r="G18" s="20">
        <f t="shared" si="6"/>
        <v>0</v>
      </c>
      <c r="H18" s="51"/>
      <c r="I18" s="19"/>
      <c r="J18" s="20"/>
      <c r="K18" s="20">
        <f t="shared" si="0"/>
        <v>0</v>
      </c>
      <c r="M18" s="19"/>
      <c r="N18" s="20"/>
      <c r="O18" s="20">
        <f t="shared" si="1"/>
        <v>0</v>
      </c>
      <c r="Q18" s="19"/>
      <c r="R18" s="20"/>
      <c r="S18" s="20">
        <f t="shared" si="2"/>
        <v>0</v>
      </c>
      <c r="U18" s="19"/>
      <c r="V18" s="20"/>
      <c r="W18" s="20">
        <f t="shared" si="3"/>
        <v>0</v>
      </c>
      <c r="Y18" s="19"/>
      <c r="Z18" s="20"/>
      <c r="AA18" s="20">
        <f t="shared" si="4"/>
        <v>0</v>
      </c>
    </row>
    <row r="19" spans="1:27" x14ac:dyDescent="0.3">
      <c r="A19" s="56"/>
      <c r="B19" s="55"/>
      <c r="C19" s="50" t="s">
        <v>61</v>
      </c>
      <c r="D19" s="51" t="s">
        <v>19</v>
      </c>
      <c r="E19" s="19"/>
      <c r="F19" s="20"/>
      <c r="G19" s="20">
        <f t="shared" si="6"/>
        <v>0</v>
      </c>
      <c r="H19" s="51"/>
      <c r="I19" s="19"/>
      <c r="J19" s="20"/>
      <c r="K19" s="20">
        <f t="shared" si="0"/>
        <v>0</v>
      </c>
      <c r="M19" s="19"/>
      <c r="N19" s="20"/>
      <c r="O19" s="20">
        <f t="shared" si="1"/>
        <v>0</v>
      </c>
      <c r="Q19" s="19"/>
      <c r="R19" s="20"/>
      <c r="S19" s="20">
        <f t="shared" si="2"/>
        <v>0</v>
      </c>
      <c r="U19" s="19">
        <v>50</v>
      </c>
      <c r="V19" s="20"/>
      <c r="W19" s="20">
        <f t="shared" si="3"/>
        <v>0</v>
      </c>
      <c r="Y19" s="19"/>
      <c r="Z19" s="20"/>
      <c r="AA19" s="20">
        <f t="shared" si="4"/>
        <v>0</v>
      </c>
    </row>
    <row r="20" spans="1:27" x14ac:dyDescent="0.3">
      <c r="A20" s="56"/>
      <c r="B20" s="55"/>
      <c r="C20" s="50" t="s">
        <v>23</v>
      </c>
      <c r="D20" s="51" t="s">
        <v>19</v>
      </c>
      <c r="E20" s="19"/>
      <c r="F20" s="20"/>
      <c r="G20" s="20">
        <f t="shared" si="6"/>
        <v>0</v>
      </c>
      <c r="H20" s="51"/>
      <c r="I20" s="19"/>
      <c r="J20" s="20"/>
      <c r="K20" s="20">
        <f t="shared" si="0"/>
        <v>0</v>
      </c>
      <c r="M20" s="19"/>
      <c r="N20" s="20"/>
      <c r="O20" s="20">
        <f t="shared" si="1"/>
        <v>0</v>
      </c>
      <c r="Q20" s="19"/>
      <c r="R20" s="20"/>
      <c r="S20" s="20">
        <f t="shared" si="2"/>
        <v>0</v>
      </c>
      <c r="U20" s="19">
        <v>50</v>
      </c>
      <c r="V20" s="20"/>
      <c r="W20" s="20">
        <f t="shared" si="3"/>
        <v>0</v>
      </c>
      <c r="Y20" s="19"/>
      <c r="Z20" s="20"/>
      <c r="AA20" s="20">
        <f t="shared" si="4"/>
        <v>0</v>
      </c>
    </row>
    <row r="21" spans="1:27" x14ac:dyDescent="0.3">
      <c r="A21" s="56"/>
      <c r="B21" s="55"/>
      <c r="C21" s="50"/>
      <c r="D21" s="51"/>
      <c r="E21" s="19"/>
      <c r="F21" s="20"/>
      <c r="G21" s="20"/>
      <c r="H21" s="51"/>
      <c r="I21" s="19"/>
      <c r="J21" s="20"/>
      <c r="K21" s="20">
        <f t="shared" si="0"/>
        <v>0</v>
      </c>
      <c r="M21" s="19"/>
      <c r="N21" s="20"/>
      <c r="O21" s="20">
        <f t="shared" si="1"/>
        <v>0</v>
      </c>
      <c r="Q21" s="19"/>
      <c r="R21" s="20"/>
      <c r="S21" s="20">
        <f t="shared" si="2"/>
        <v>0</v>
      </c>
      <c r="U21" s="19"/>
      <c r="V21" s="20"/>
      <c r="W21" s="20">
        <f t="shared" si="3"/>
        <v>0</v>
      </c>
      <c r="Y21" s="19"/>
      <c r="Z21" s="20"/>
      <c r="AA21" s="20">
        <f t="shared" si="4"/>
        <v>0</v>
      </c>
    </row>
    <row r="22" spans="1:27" x14ac:dyDescent="0.3">
      <c r="A22" s="56"/>
      <c r="B22" s="55"/>
      <c r="C22" s="50" t="s">
        <v>81</v>
      </c>
      <c r="D22" s="51"/>
      <c r="E22" s="19"/>
      <c r="F22" s="20"/>
      <c r="G22" s="20">
        <f t="shared" si="6"/>
        <v>0</v>
      </c>
      <c r="H22" s="51"/>
      <c r="I22" s="19"/>
      <c r="J22" s="20"/>
      <c r="K22" s="20">
        <f t="shared" si="0"/>
        <v>0</v>
      </c>
      <c r="M22" s="19"/>
      <c r="N22" s="20"/>
      <c r="O22" s="20">
        <f t="shared" si="1"/>
        <v>0</v>
      </c>
      <c r="Q22" s="19"/>
      <c r="R22" s="20"/>
      <c r="S22" s="20">
        <f t="shared" si="2"/>
        <v>0</v>
      </c>
      <c r="U22" s="19"/>
      <c r="V22" s="20"/>
      <c r="W22" s="20">
        <f t="shared" si="3"/>
        <v>0</v>
      </c>
      <c r="Y22" s="19"/>
      <c r="Z22" s="20"/>
      <c r="AA22" s="20">
        <f t="shared" si="4"/>
        <v>0</v>
      </c>
    </row>
    <row r="23" spans="1:27" x14ac:dyDescent="0.3">
      <c r="A23" s="56"/>
      <c r="B23" s="55"/>
      <c r="C23" s="50" t="s">
        <v>62</v>
      </c>
      <c r="D23" s="51" t="s">
        <v>19</v>
      </c>
      <c r="E23" s="19"/>
      <c r="F23" s="20"/>
      <c r="G23" s="20">
        <f t="shared" si="6"/>
        <v>0</v>
      </c>
      <c r="H23" s="51"/>
      <c r="I23" s="19"/>
      <c r="J23" s="20"/>
      <c r="K23" s="20">
        <f t="shared" si="0"/>
        <v>0</v>
      </c>
      <c r="M23" s="19"/>
      <c r="N23" s="20"/>
      <c r="O23" s="20">
        <f t="shared" si="1"/>
        <v>0</v>
      </c>
      <c r="Q23" s="19">
        <v>50</v>
      </c>
      <c r="R23" s="20"/>
      <c r="S23" s="20">
        <f t="shared" si="2"/>
        <v>0</v>
      </c>
      <c r="U23" s="19">
        <v>9</v>
      </c>
      <c r="V23" s="20"/>
      <c r="W23" s="20">
        <f t="shared" si="3"/>
        <v>0</v>
      </c>
      <c r="Y23" s="19"/>
      <c r="Z23" s="20"/>
      <c r="AA23" s="20">
        <f t="shared" si="4"/>
        <v>0</v>
      </c>
    </row>
    <row r="24" spans="1:27" x14ac:dyDescent="0.3">
      <c r="A24" s="56"/>
      <c r="B24" s="55"/>
      <c r="C24" s="50" t="s">
        <v>64</v>
      </c>
      <c r="D24" s="51" t="s">
        <v>20</v>
      </c>
      <c r="E24" s="19"/>
      <c r="F24" s="20"/>
      <c r="G24" s="20">
        <f t="shared" si="6"/>
        <v>0</v>
      </c>
      <c r="H24" s="51"/>
      <c r="I24" s="19"/>
      <c r="J24" s="20"/>
      <c r="K24" s="20">
        <f t="shared" si="0"/>
        <v>0</v>
      </c>
      <c r="M24" s="19"/>
      <c r="N24" s="20"/>
      <c r="O24" s="20">
        <f t="shared" si="1"/>
        <v>0</v>
      </c>
      <c r="Q24" s="19">
        <v>8</v>
      </c>
      <c r="R24" s="20"/>
      <c r="S24" s="20">
        <f t="shared" si="2"/>
        <v>0</v>
      </c>
      <c r="U24" s="19"/>
      <c r="V24" s="20"/>
      <c r="W24" s="20">
        <f t="shared" si="3"/>
        <v>0</v>
      </c>
      <c r="Y24" s="19"/>
      <c r="Z24" s="20"/>
      <c r="AA24" s="20">
        <f t="shared" si="4"/>
        <v>0</v>
      </c>
    </row>
    <row r="25" spans="1:27" x14ac:dyDescent="0.3">
      <c r="A25" s="56"/>
      <c r="B25" s="55"/>
      <c r="C25" s="50" t="s">
        <v>65</v>
      </c>
      <c r="D25" s="51" t="s">
        <v>20</v>
      </c>
      <c r="E25" s="19"/>
      <c r="F25" s="20"/>
      <c r="G25" s="20">
        <f t="shared" si="6"/>
        <v>0</v>
      </c>
      <c r="H25" s="51"/>
      <c r="I25" s="19"/>
      <c r="J25" s="20"/>
      <c r="K25" s="20">
        <f t="shared" si="0"/>
        <v>0</v>
      </c>
      <c r="M25" s="19"/>
      <c r="N25" s="20"/>
      <c r="O25" s="20">
        <f t="shared" si="1"/>
        <v>0</v>
      </c>
      <c r="Q25" s="19">
        <v>4</v>
      </c>
      <c r="R25" s="20"/>
      <c r="S25" s="20">
        <f t="shared" si="2"/>
        <v>0</v>
      </c>
      <c r="U25" s="19"/>
      <c r="V25" s="20"/>
      <c r="W25" s="20">
        <f t="shared" si="3"/>
        <v>0</v>
      </c>
      <c r="Y25" s="19"/>
      <c r="Z25" s="20"/>
      <c r="AA25" s="20">
        <f t="shared" si="4"/>
        <v>0</v>
      </c>
    </row>
    <row r="26" spans="1:27" x14ac:dyDescent="0.3">
      <c r="A26" s="56"/>
      <c r="B26" s="55"/>
      <c r="C26" s="50" t="s">
        <v>63</v>
      </c>
      <c r="D26" s="51" t="s">
        <v>19</v>
      </c>
      <c r="E26" s="19"/>
      <c r="F26" s="20"/>
      <c r="G26" s="20">
        <f t="shared" si="6"/>
        <v>0</v>
      </c>
      <c r="H26" s="51"/>
      <c r="I26" s="19"/>
      <c r="J26" s="20"/>
      <c r="K26" s="20">
        <f t="shared" si="0"/>
        <v>0</v>
      </c>
      <c r="M26" s="19"/>
      <c r="N26" s="20"/>
      <c r="O26" s="20">
        <f t="shared" si="1"/>
        <v>0</v>
      </c>
      <c r="Q26" s="19">
        <v>18</v>
      </c>
      <c r="R26" s="20"/>
      <c r="S26" s="20">
        <f t="shared" si="2"/>
        <v>0</v>
      </c>
      <c r="U26" s="19">
        <v>6</v>
      </c>
      <c r="V26" s="20"/>
      <c r="W26" s="20">
        <f t="shared" si="3"/>
        <v>0</v>
      </c>
      <c r="Y26" s="19"/>
      <c r="Z26" s="20"/>
      <c r="AA26" s="20">
        <f t="shared" si="4"/>
        <v>0</v>
      </c>
    </row>
    <row r="27" spans="1:27" x14ac:dyDescent="0.3">
      <c r="A27" s="56"/>
      <c r="B27" s="55"/>
      <c r="C27" s="50"/>
      <c r="D27" s="51"/>
      <c r="E27" s="19"/>
      <c r="F27" s="20"/>
      <c r="G27" s="20"/>
      <c r="H27" s="51"/>
      <c r="I27" s="19"/>
      <c r="J27" s="20"/>
      <c r="K27" s="20">
        <f t="shared" si="0"/>
        <v>0</v>
      </c>
      <c r="M27" s="19"/>
      <c r="N27" s="20"/>
      <c r="O27" s="20">
        <f t="shared" si="1"/>
        <v>0</v>
      </c>
      <c r="Q27" s="19"/>
      <c r="R27" s="20"/>
      <c r="S27" s="20">
        <f t="shared" si="2"/>
        <v>0</v>
      </c>
      <c r="U27" s="19"/>
      <c r="V27" s="20"/>
      <c r="W27" s="20">
        <f t="shared" si="3"/>
        <v>0</v>
      </c>
      <c r="Y27" s="19"/>
      <c r="Z27" s="20"/>
      <c r="AA27" s="20">
        <f t="shared" si="4"/>
        <v>0</v>
      </c>
    </row>
    <row r="28" spans="1:27" x14ac:dyDescent="0.3">
      <c r="A28" s="56"/>
      <c r="B28" s="55"/>
      <c r="C28" s="50" t="s">
        <v>53</v>
      </c>
      <c r="D28" s="51"/>
      <c r="E28" s="19"/>
      <c r="F28" s="20"/>
      <c r="G28" s="20">
        <f t="shared" ref="G28:G33" si="7">K28+O28+S28+W28+AA28</f>
        <v>0</v>
      </c>
      <c r="H28" s="51"/>
      <c r="I28" s="19"/>
      <c r="J28" s="20"/>
      <c r="K28" s="20">
        <f t="shared" si="0"/>
        <v>0</v>
      </c>
      <c r="M28" s="19"/>
      <c r="N28" s="20"/>
      <c r="O28" s="20">
        <f t="shared" si="1"/>
        <v>0</v>
      </c>
      <c r="Q28" s="19"/>
      <c r="R28" s="20"/>
      <c r="S28" s="20">
        <f t="shared" si="2"/>
        <v>0</v>
      </c>
      <c r="U28" s="19"/>
      <c r="V28" s="20"/>
      <c r="W28" s="20">
        <f t="shared" si="3"/>
        <v>0</v>
      </c>
      <c r="Y28" s="19"/>
      <c r="Z28" s="20"/>
      <c r="AA28" s="20">
        <f t="shared" si="4"/>
        <v>0</v>
      </c>
    </row>
    <row r="29" spans="1:27" ht="27.6" x14ac:dyDescent="0.3">
      <c r="A29" s="56"/>
      <c r="B29" s="55"/>
      <c r="C29" s="50" t="s">
        <v>54</v>
      </c>
      <c r="D29" s="51" t="s">
        <v>6</v>
      </c>
      <c r="E29" s="19"/>
      <c r="F29" s="20"/>
      <c r="G29" s="20">
        <f t="shared" si="7"/>
        <v>0</v>
      </c>
      <c r="H29" s="51"/>
      <c r="I29" s="19">
        <v>1</v>
      </c>
      <c r="J29" s="20"/>
      <c r="K29" s="20">
        <f t="shared" si="0"/>
        <v>0</v>
      </c>
      <c r="M29" s="19"/>
      <c r="N29" s="20"/>
      <c r="O29" s="20">
        <f t="shared" si="1"/>
        <v>0</v>
      </c>
      <c r="Q29" s="19"/>
      <c r="R29" s="20"/>
      <c r="S29" s="20">
        <f t="shared" si="2"/>
        <v>0</v>
      </c>
      <c r="U29" s="19"/>
      <c r="V29" s="20"/>
      <c r="W29" s="20">
        <f t="shared" si="3"/>
        <v>0</v>
      </c>
      <c r="Y29" s="19"/>
      <c r="Z29" s="20"/>
      <c r="AA29" s="20">
        <f t="shared" si="4"/>
        <v>0</v>
      </c>
    </row>
    <row r="30" spans="1:27" ht="27.6" x14ac:dyDescent="0.3">
      <c r="A30" s="56"/>
      <c r="B30" s="55"/>
      <c r="C30" s="50" t="s">
        <v>54</v>
      </c>
      <c r="D30" s="51" t="s">
        <v>6</v>
      </c>
      <c r="E30" s="19"/>
      <c r="F30" s="20"/>
      <c r="G30" s="20">
        <f t="shared" si="7"/>
        <v>0</v>
      </c>
      <c r="H30" s="51"/>
      <c r="I30" s="19"/>
      <c r="J30" s="20"/>
      <c r="K30" s="20">
        <f t="shared" si="0"/>
        <v>0</v>
      </c>
      <c r="M30" s="19">
        <v>1</v>
      </c>
      <c r="N30" s="20"/>
      <c r="O30" s="20">
        <f t="shared" si="1"/>
        <v>0</v>
      </c>
      <c r="Q30" s="19"/>
      <c r="R30" s="20"/>
      <c r="S30" s="20">
        <f t="shared" si="2"/>
        <v>0</v>
      </c>
      <c r="U30" s="19"/>
      <c r="V30" s="20"/>
      <c r="W30" s="20">
        <f t="shared" si="3"/>
        <v>0</v>
      </c>
      <c r="Y30" s="19"/>
      <c r="Z30" s="20"/>
      <c r="AA30" s="20">
        <f t="shared" si="4"/>
        <v>0</v>
      </c>
    </row>
    <row r="31" spans="1:27" ht="27.6" x14ac:dyDescent="0.3">
      <c r="A31" s="56"/>
      <c r="B31" s="55"/>
      <c r="C31" s="50" t="s">
        <v>54</v>
      </c>
      <c r="D31" s="51" t="s">
        <v>6</v>
      </c>
      <c r="E31" s="19"/>
      <c r="F31" s="20"/>
      <c r="G31" s="20">
        <f t="shared" si="7"/>
        <v>0</v>
      </c>
      <c r="H31" s="51"/>
      <c r="I31" s="19"/>
      <c r="J31" s="20"/>
      <c r="K31" s="20">
        <f t="shared" si="0"/>
        <v>0</v>
      </c>
      <c r="M31" s="19"/>
      <c r="N31" s="20"/>
      <c r="O31" s="20">
        <f t="shared" si="1"/>
        <v>0</v>
      </c>
      <c r="Q31" s="19">
        <v>1</v>
      </c>
      <c r="R31" s="20"/>
      <c r="S31" s="20">
        <f t="shared" si="2"/>
        <v>0</v>
      </c>
      <c r="U31" s="19"/>
      <c r="V31" s="20"/>
      <c r="W31" s="20">
        <f t="shared" si="3"/>
        <v>0</v>
      </c>
      <c r="Y31" s="19"/>
      <c r="Z31" s="20"/>
      <c r="AA31" s="20">
        <f t="shared" si="4"/>
        <v>0</v>
      </c>
    </row>
    <row r="32" spans="1:27" ht="27.6" x14ac:dyDescent="0.3">
      <c r="A32" s="56"/>
      <c r="B32" s="55"/>
      <c r="C32" s="50" t="s">
        <v>54</v>
      </c>
      <c r="D32" s="51" t="s">
        <v>6</v>
      </c>
      <c r="E32" s="19"/>
      <c r="F32" s="20"/>
      <c r="G32" s="20">
        <f t="shared" si="7"/>
        <v>0</v>
      </c>
      <c r="H32" s="51"/>
      <c r="I32" s="19"/>
      <c r="J32" s="20"/>
      <c r="K32" s="20">
        <f t="shared" si="0"/>
        <v>0</v>
      </c>
      <c r="M32" s="19"/>
      <c r="N32" s="20"/>
      <c r="O32" s="20">
        <f t="shared" si="1"/>
        <v>0</v>
      </c>
      <c r="Q32" s="19"/>
      <c r="R32" s="20"/>
      <c r="S32" s="20">
        <f t="shared" si="2"/>
        <v>0</v>
      </c>
      <c r="U32" s="19">
        <v>1</v>
      </c>
      <c r="V32" s="20"/>
      <c r="W32" s="20">
        <f t="shared" si="3"/>
        <v>0</v>
      </c>
      <c r="Y32" s="19"/>
      <c r="Z32" s="20"/>
      <c r="AA32" s="20">
        <f t="shared" si="4"/>
        <v>0</v>
      </c>
    </row>
    <row r="33" spans="1:27" ht="27.6" x14ac:dyDescent="0.3">
      <c r="A33" s="56"/>
      <c r="B33" s="55"/>
      <c r="C33" s="50" t="s">
        <v>54</v>
      </c>
      <c r="D33" s="51" t="s">
        <v>6</v>
      </c>
      <c r="E33" s="19"/>
      <c r="F33" s="20"/>
      <c r="G33" s="20">
        <f t="shared" si="7"/>
        <v>0</v>
      </c>
      <c r="H33" s="51"/>
      <c r="I33" s="19"/>
      <c r="J33" s="20"/>
      <c r="K33" s="20">
        <f t="shared" si="0"/>
        <v>0</v>
      </c>
      <c r="M33" s="19"/>
      <c r="N33" s="20"/>
      <c r="O33" s="20">
        <f t="shared" si="1"/>
        <v>0</v>
      </c>
      <c r="Q33" s="19"/>
      <c r="R33" s="20"/>
      <c r="S33" s="20">
        <f t="shared" si="2"/>
        <v>0</v>
      </c>
      <c r="U33" s="19"/>
      <c r="V33" s="20"/>
      <c r="W33" s="20">
        <f t="shared" si="3"/>
        <v>0</v>
      </c>
      <c r="Y33" s="19">
        <v>1</v>
      </c>
      <c r="Z33" s="20"/>
      <c r="AA33" s="20">
        <f t="shared" si="4"/>
        <v>0</v>
      </c>
    </row>
    <row r="34" spans="1:27" x14ac:dyDescent="0.3">
      <c r="A34" s="56"/>
      <c r="B34" s="55"/>
      <c r="C34" s="50"/>
      <c r="D34" s="51"/>
      <c r="E34" s="19"/>
      <c r="F34" s="20"/>
      <c r="G34" s="20"/>
      <c r="H34" s="51"/>
      <c r="I34" s="19"/>
      <c r="J34" s="20"/>
      <c r="K34" s="20">
        <f t="shared" si="0"/>
        <v>0</v>
      </c>
      <c r="M34" s="19"/>
      <c r="N34" s="20"/>
      <c r="O34" s="20">
        <f t="shared" si="1"/>
        <v>0</v>
      </c>
      <c r="Q34" s="19"/>
      <c r="R34" s="20"/>
      <c r="S34" s="20">
        <f t="shared" si="2"/>
        <v>0</v>
      </c>
      <c r="U34" s="19"/>
      <c r="V34" s="20"/>
      <c r="W34" s="20">
        <f t="shared" si="3"/>
        <v>0</v>
      </c>
      <c r="Y34" s="19"/>
      <c r="Z34" s="20"/>
      <c r="AA34" s="20">
        <f t="shared" si="4"/>
        <v>0</v>
      </c>
    </row>
    <row r="35" spans="1:27" x14ac:dyDescent="0.3">
      <c r="A35" s="56"/>
      <c r="B35" s="55" t="s">
        <v>82</v>
      </c>
      <c r="C35" s="50" t="s">
        <v>83</v>
      </c>
      <c r="D35" s="51"/>
      <c r="E35" s="19"/>
      <c r="F35" s="20"/>
      <c r="G35" s="20">
        <f>SUBTOTAL(9,G36:G59)</f>
        <v>0</v>
      </c>
      <c r="H35" s="51"/>
      <c r="I35" s="19"/>
      <c r="J35" s="20"/>
      <c r="K35" s="20">
        <f t="shared" si="0"/>
        <v>0</v>
      </c>
      <c r="M35" s="19"/>
      <c r="N35" s="20"/>
      <c r="O35" s="20">
        <f t="shared" si="1"/>
        <v>0</v>
      </c>
      <c r="Q35" s="19"/>
      <c r="R35" s="20"/>
      <c r="S35" s="20">
        <f t="shared" si="2"/>
        <v>0</v>
      </c>
      <c r="U35" s="19"/>
      <c r="V35" s="20"/>
      <c r="W35" s="20">
        <f t="shared" si="3"/>
        <v>0</v>
      </c>
      <c r="Y35" s="19"/>
      <c r="Z35" s="20"/>
      <c r="AA35" s="20">
        <f t="shared" si="4"/>
        <v>0</v>
      </c>
    </row>
    <row r="36" spans="1:27" x14ac:dyDescent="0.3">
      <c r="A36" s="56"/>
      <c r="B36" s="55"/>
      <c r="C36" s="50" t="s">
        <v>24</v>
      </c>
      <c r="D36" s="51"/>
      <c r="E36" s="19"/>
      <c r="F36" s="20"/>
      <c r="G36" s="20">
        <f t="shared" si="6"/>
        <v>0</v>
      </c>
      <c r="H36" s="51"/>
      <c r="I36" s="19">
        <v>6</v>
      </c>
      <c r="J36" s="20"/>
      <c r="K36" s="20">
        <f t="shared" si="0"/>
        <v>0</v>
      </c>
      <c r="M36" s="19">
        <v>4</v>
      </c>
      <c r="N36" s="20"/>
      <c r="O36" s="20">
        <f t="shared" si="1"/>
        <v>0</v>
      </c>
      <c r="Q36" s="19">
        <v>3</v>
      </c>
      <c r="R36" s="20"/>
      <c r="S36" s="20">
        <f t="shared" si="2"/>
        <v>0</v>
      </c>
      <c r="U36" s="19">
        <v>7</v>
      </c>
      <c r="V36" s="20"/>
      <c r="W36" s="20">
        <f t="shared" si="3"/>
        <v>0</v>
      </c>
      <c r="Y36" s="19">
        <v>2</v>
      </c>
      <c r="Z36" s="20"/>
      <c r="AA36" s="20">
        <f t="shared" si="4"/>
        <v>0</v>
      </c>
    </row>
    <row r="37" spans="1:27" x14ac:dyDescent="0.3">
      <c r="A37" s="56"/>
      <c r="B37" s="55"/>
      <c r="C37" s="50" t="s">
        <v>25</v>
      </c>
      <c r="D37" s="51"/>
      <c r="E37" s="19"/>
      <c r="F37" s="20"/>
      <c r="G37" s="20">
        <f t="shared" si="6"/>
        <v>0</v>
      </c>
      <c r="H37" s="51"/>
      <c r="I37" s="19">
        <v>5</v>
      </c>
      <c r="J37" s="20"/>
      <c r="K37" s="20">
        <f t="shared" si="0"/>
        <v>0</v>
      </c>
      <c r="M37" s="19">
        <v>4</v>
      </c>
      <c r="N37" s="20"/>
      <c r="O37" s="20">
        <f t="shared" si="1"/>
        <v>0</v>
      </c>
      <c r="Q37" s="19">
        <v>3</v>
      </c>
      <c r="R37" s="20"/>
      <c r="S37" s="20">
        <f t="shared" si="2"/>
        <v>0</v>
      </c>
      <c r="U37" s="19">
        <v>1</v>
      </c>
      <c r="V37" s="20"/>
      <c r="W37" s="20">
        <f t="shared" si="3"/>
        <v>0</v>
      </c>
      <c r="Y37" s="19"/>
      <c r="Z37" s="20"/>
      <c r="AA37" s="20">
        <f t="shared" si="4"/>
        <v>0</v>
      </c>
    </row>
    <row r="38" spans="1:27" x14ac:dyDescent="0.3">
      <c r="A38" s="56"/>
      <c r="B38" s="55"/>
      <c r="C38" s="50" t="s">
        <v>26</v>
      </c>
      <c r="D38" s="51"/>
      <c r="E38" s="19"/>
      <c r="F38" s="20"/>
      <c r="G38" s="20">
        <f t="shared" si="6"/>
        <v>0</v>
      </c>
      <c r="H38" s="51"/>
      <c r="I38" s="19">
        <v>5</v>
      </c>
      <c r="J38" s="20"/>
      <c r="K38" s="20">
        <f t="shared" si="0"/>
        <v>0</v>
      </c>
      <c r="M38" s="19"/>
      <c r="N38" s="20"/>
      <c r="O38" s="20">
        <f t="shared" si="1"/>
        <v>0</v>
      </c>
      <c r="Q38" s="19">
        <v>3</v>
      </c>
      <c r="R38" s="20"/>
      <c r="S38" s="20">
        <f t="shared" si="2"/>
        <v>0</v>
      </c>
      <c r="U38" s="19"/>
      <c r="V38" s="20"/>
      <c r="W38" s="20">
        <f t="shared" si="3"/>
        <v>0</v>
      </c>
      <c r="Y38" s="19"/>
      <c r="Z38" s="20"/>
      <c r="AA38" s="20">
        <f t="shared" si="4"/>
        <v>0</v>
      </c>
    </row>
    <row r="39" spans="1:27" x14ac:dyDescent="0.3">
      <c r="A39" s="56"/>
      <c r="B39" s="55"/>
      <c r="C39" s="50" t="s">
        <v>27</v>
      </c>
      <c r="D39" s="51"/>
      <c r="E39" s="19"/>
      <c r="F39" s="20"/>
      <c r="G39" s="20">
        <f t="shared" si="6"/>
        <v>0</v>
      </c>
      <c r="H39" s="51"/>
      <c r="I39" s="19">
        <v>0</v>
      </c>
      <c r="J39" s="20"/>
      <c r="K39" s="20">
        <f t="shared" si="0"/>
        <v>0</v>
      </c>
      <c r="M39" s="19">
        <v>0</v>
      </c>
      <c r="N39" s="20"/>
      <c r="O39" s="20">
        <f t="shared" si="1"/>
        <v>0</v>
      </c>
      <c r="Q39" s="19">
        <v>1</v>
      </c>
      <c r="R39" s="20"/>
      <c r="S39" s="20">
        <f t="shared" si="2"/>
        <v>0</v>
      </c>
      <c r="U39" s="19"/>
      <c r="V39" s="20"/>
      <c r="W39" s="20">
        <f t="shared" si="3"/>
        <v>0</v>
      </c>
      <c r="Y39" s="19">
        <v>0</v>
      </c>
      <c r="Z39" s="20"/>
      <c r="AA39" s="20">
        <f t="shared" si="4"/>
        <v>0</v>
      </c>
    </row>
    <row r="40" spans="1:27" x14ac:dyDescent="0.3">
      <c r="A40" s="56"/>
      <c r="B40" s="55"/>
      <c r="C40" s="50" t="s">
        <v>28</v>
      </c>
      <c r="D40" s="51"/>
      <c r="E40" s="19"/>
      <c r="F40" s="20"/>
      <c r="G40" s="20">
        <f t="shared" si="6"/>
        <v>0</v>
      </c>
      <c r="H40" s="51"/>
      <c r="I40" s="19"/>
      <c r="J40" s="20"/>
      <c r="K40" s="20">
        <f t="shared" si="0"/>
        <v>0</v>
      </c>
      <c r="M40" s="19">
        <v>4</v>
      </c>
      <c r="N40" s="20"/>
      <c r="O40" s="20">
        <f t="shared" si="1"/>
        <v>0</v>
      </c>
      <c r="Q40" s="19">
        <v>2</v>
      </c>
      <c r="R40" s="20"/>
      <c r="S40" s="20">
        <f t="shared" si="2"/>
        <v>0</v>
      </c>
      <c r="U40" s="19">
        <v>1</v>
      </c>
      <c r="V40" s="20"/>
      <c r="W40" s="20">
        <f t="shared" si="3"/>
        <v>0</v>
      </c>
      <c r="Y40" s="19">
        <v>2</v>
      </c>
      <c r="Z40" s="20"/>
      <c r="AA40" s="20">
        <f t="shared" si="4"/>
        <v>0</v>
      </c>
    </row>
    <row r="41" spans="1:27" x14ac:dyDescent="0.3">
      <c r="A41" s="56"/>
      <c r="B41" s="55"/>
      <c r="C41" s="50" t="s">
        <v>29</v>
      </c>
      <c r="D41" s="51"/>
      <c r="E41" s="19"/>
      <c r="F41" s="20"/>
      <c r="G41" s="20">
        <f t="shared" si="6"/>
        <v>0</v>
      </c>
      <c r="H41" s="51"/>
      <c r="I41" s="19"/>
      <c r="J41" s="20"/>
      <c r="K41" s="20">
        <f t="shared" si="0"/>
        <v>0</v>
      </c>
      <c r="M41" s="19"/>
      <c r="N41" s="20"/>
      <c r="O41" s="20">
        <f t="shared" si="1"/>
        <v>0</v>
      </c>
      <c r="Q41" s="19"/>
      <c r="R41" s="20"/>
      <c r="S41" s="20">
        <f t="shared" si="2"/>
        <v>0</v>
      </c>
      <c r="U41" s="19">
        <v>5</v>
      </c>
      <c r="V41" s="20"/>
      <c r="W41" s="20">
        <f t="shared" si="3"/>
        <v>0</v>
      </c>
      <c r="Y41" s="19"/>
      <c r="Z41" s="20"/>
      <c r="AA41" s="20">
        <f t="shared" si="4"/>
        <v>0</v>
      </c>
    </row>
    <row r="42" spans="1:27" x14ac:dyDescent="0.3">
      <c r="A42" s="56"/>
      <c r="B42" s="55"/>
      <c r="C42" s="50" t="s">
        <v>30</v>
      </c>
      <c r="D42" s="51"/>
      <c r="E42" s="19"/>
      <c r="F42" s="20"/>
      <c r="G42" s="20">
        <f t="shared" si="6"/>
        <v>0</v>
      </c>
      <c r="H42" s="51"/>
      <c r="I42" s="19"/>
      <c r="J42" s="20"/>
      <c r="K42" s="20">
        <f t="shared" si="0"/>
        <v>0</v>
      </c>
      <c r="M42" s="19"/>
      <c r="N42" s="20"/>
      <c r="O42" s="20">
        <f t="shared" si="1"/>
        <v>0</v>
      </c>
      <c r="Q42" s="19"/>
      <c r="R42" s="20"/>
      <c r="S42" s="20">
        <f t="shared" si="2"/>
        <v>0</v>
      </c>
      <c r="U42" s="19">
        <v>1</v>
      </c>
      <c r="V42" s="20"/>
      <c r="W42" s="20">
        <f t="shared" si="3"/>
        <v>0</v>
      </c>
      <c r="Y42" s="19"/>
      <c r="Z42" s="20"/>
      <c r="AA42" s="20">
        <f t="shared" si="4"/>
        <v>0</v>
      </c>
    </row>
    <row r="43" spans="1:27" x14ac:dyDescent="0.3">
      <c r="A43" s="56"/>
      <c r="B43" s="55"/>
      <c r="C43" s="50" t="s">
        <v>31</v>
      </c>
      <c r="D43" s="51"/>
      <c r="E43" s="19"/>
      <c r="F43" s="20"/>
      <c r="G43" s="20">
        <f t="shared" si="6"/>
        <v>0</v>
      </c>
      <c r="H43" s="51"/>
      <c r="I43" s="19"/>
      <c r="J43" s="20"/>
      <c r="K43" s="20">
        <f t="shared" si="0"/>
        <v>0</v>
      </c>
      <c r="M43" s="19"/>
      <c r="N43" s="20"/>
      <c r="O43" s="20">
        <f t="shared" si="1"/>
        <v>0</v>
      </c>
      <c r="Q43" s="19"/>
      <c r="R43" s="20"/>
      <c r="S43" s="20">
        <f t="shared" si="2"/>
        <v>0</v>
      </c>
      <c r="U43" s="19">
        <v>7</v>
      </c>
      <c r="V43" s="20"/>
      <c r="W43" s="20">
        <f t="shared" si="3"/>
        <v>0</v>
      </c>
      <c r="Y43" s="19"/>
      <c r="Z43" s="20"/>
      <c r="AA43" s="20">
        <f t="shared" si="4"/>
        <v>0</v>
      </c>
    </row>
    <row r="44" spans="1:27" x14ac:dyDescent="0.3">
      <c r="A44" s="56"/>
      <c r="B44" s="55"/>
      <c r="C44" s="50" t="s">
        <v>32</v>
      </c>
      <c r="D44" s="51"/>
      <c r="E44" s="19"/>
      <c r="F44" s="20"/>
      <c r="G44" s="20">
        <f t="shared" si="6"/>
        <v>0</v>
      </c>
      <c r="H44" s="51"/>
      <c r="I44" s="19">
        <v>1</v>
      </c>
      <c r="J44" s="20"/>
      <c r="K44" s="20">
        <f t="shared" si="0"/>
        <v>0</v>
      </c>
      <c r="M44" s="19"/>
      <c r="N44" s="20"/>
      <c r="O44" s="20">
        <f t="shared" si="1"/>
        <v>0</v>
      </c>
      <c r="Q44" s="19"/>
      <c r="R44" s="20"/>
      <c r="S44" s="20">
        <f t="shared" si="2"/>
        <v>0</v>
      </c>
      <c r="U44" s="19">
        <v>1</v>
      </c>
      <c r="V44" s="20"/>
      <c r="W44" s="20">
        <f t="shared" si="3"/>
        <v>0</v>
      </c>
      <c r="Y44" s="19"/>
      <c r="Z44" s="20"/>
      <c r="AA44" s="20">
        <f t="shared" si="4"/>
        <v>0</v>
      </c>
    </row>
    <row r="45" spans="1:27" x14ac:dyDescent="0.3">
      <c r="A45" s="56"/>
      <c r="B45" s="55"/>
      <c r="C45" s="50" t="s">
        <v>33</v>
      </c>
      <c r="D45" s="51"/>
      <c r="E45" s="19"/>
      <c r="F45" s="20"/>
      <c r="G45" s="20">
        <f t="shared" si="6"/>
        <v>0</v>
      </c>
      <c r="H45" s="51"/>
      <c r="I45" s="19"/>
      <c r="J45" s="20"/>
      <c r="K45" s="20">
        <f t="shared" si="0"/>
        <v>0</v>
      </c>
      <c r="M45" s="19"/>
      <c r="N45" s="20"/>
      <c r="O45" s="20">
        <f t="shared" si="1"/>
        <v>0</v>
      </c>
      <c r="Q45" s="19"/>
      <c r="R45" s="20"/>
      <c r="S45" s="20">
        <f t="shared" si="2"/>
        <v>0</v>
      </c>
      <c r="U45" s="19">
        <v>2</v>
      </c>
      <c r="V45" s="20"/>
      <c r="W45" s="20">
        <f t="shared" si="3"/>
        <v>0</v>
      </c>
      <c r="Y45" s="19"/>
      <c r="Z45" s="20"/>
      <c r="AA45" s="20">
        <f t="shared" si="4"/>
        <v>0</v>
      </c>
    </row>
    <row r="46" spans="1:27" x14ac:dyDescent="0.3">
      <c r="A46" s="56"/>
      <c r="B46" s="55"/>
      <c r="C46" s="50" t="s">
        <v>85</v>
      </c>
      <c r="D46" s="51"/>
      <c r="E46" s="19"/>
      <c r="F46" s="20"/>
      <c r="G46" s="20">
        <f t="shared" si="6"/>
        <v>0</v>
      </c>
      <c r="H46" s="51"/>
      <c r="I46" s="19">
        <v>1</v>
      </c>
      <c r="J46" s="20"/>
      <c r="K46" s="20">
        <f t="shared" si="0"/>
        <v>0</v>
      </c>
      <c r="M46" s="19"/>
      <c r="N46" s="20"/>
      <c r="O46" s="20">
        <f t="shared" si="1"/>
        <v>0</v>
      </c>
      <c r="Q46" s="19"/>
      <c r="R46" s="20"/>
      <c r="S46" s="20">
        <f t="shared" si="2"/>
        <v>0</v>
      </c>
      <c r="U46" s="19">
        <v>0</v>
      </c>
      <c r="V46" s="20"/>
      <c r="W46" s="20">
        <f t="shared" si="3"/>
        <v>0</v>
      </c>
      <c r="Y46" s="19"/>
      <c r="Z46" s="20"/>
      <c r="AA46" s="20">
        <f t="shared" si="4"/>
        <v>0</v>
      </c>
    </row>
    <row r="47" spans="1:27" x14ac:dyDescent="0.3">
      <c r="A47" s="56"/>
      <c r="B47" s="55"/>
      <c r="C47" s="50" t="s">
        <v>66</v>
      </c>
      <c r="D47" s="51"/>
      <c r="E47" s="19"/>
      <c r="F47" s="20"/>
      <c r="G47" s="20">
        <f t="shared" si="6"/>
        <v>0</v>
      </c>
      <c r="H47" s="51"/>
      <c r="I47" s="19"/>
      <c r="J47" s="20"/>
      <c r="K47" s="20">
        <f t="shared" si="0"/>
        <v>0</v>
      </c>
      <c r="M47" s="19"/>
      <c r="N47" s="20"/>
      <c r="O47" s="20">
        <f t="shared" si="1"/>
        <v>0</v>
      </c>
      <c r="Q47" s="19">
        <v>2</v>
      </c>
      <c r="R47" s="20"/>
      <c r="S47" s="20">
        <f t="shared" si="2"/>
        <v>0</v>
      </c>
      <c r="U47" s="19"/>
      <c r="V47" s="20"/>
      <c r="W47" s="20">
        <f t="shared" si="3"/>
        <v>0</v>
      </c>
      <c r="Y47" s="19"/>
      <c r="Z47" s="20"/>
      <c r="AA47" s="20">
        <f t="shared" si="4"/>
        <v>0</v>
      </c>
    </row>
    <row r="48" spans="1:27" x14ac:dyDescent="0.3">
      <c r="A48" s="56"/>
      <c r="B48" s="55"/>
      <c r="C48" s="50" t="s">
        <v>86</v>
      </c>
      <c r="D48" s="51"/>
      <c r="E48" s="19"/>
      <c r="F48" s="20"/>
      <c r="G48" s="20">
        <f t="shared" ref="G48" si="8">K48+O48+S48+W48+AA48</f>
        <v>0</v>
      </c>
      <c r="H48" s="51"/>
      <c r="I48" s="19"/>
      <c r="J48" s="20"/>
      <c r="K48" s="20">
        <f t="shared" si="0"/>
        <v>0</v>
      </c>
      <c r="M48" s="19"/>
      <c r="N48" s="20"/>
      <c r="O48" s="20">
        <f t="shared" si="1"/>
        <v>0</v>
      </c>
      <c r="Q48" s="19">
        <v>1</v>
      </c>
      <c r="R48" s="20"/>
      <c r="S48" s="20">
        <f t="shared" si="2"/>
        <v>0</v>
      </c>
      <c r="U48" s="19"/>
      <c r="V48" s="20"/>
      <c r="W48" s="20">
        <f t="shared" si="3"/>
        <v>0</v>
      </c>
      <c r="Y48" s="19"/>
      <c r="Z48" s="20"/>
      <c r="AA48" s="20">
        <f t="shared" si="4"/>
        <v>0</v>
      </c>
    </row>
    <row r="49" spans="1:27" x14ac:dyDescent="0.3">
      <c r="A49" s="56"/>
      <c r="B49" s="55"/>
      <c r="C49" s="50" t="s">
        <v>34</v>
      </c>
      <c r="D49" s="51"/>
      <c r="E49" s="19"/>
      <c r="F49" s="20"/>
      <c r="G49" s="20">
        <f t="shared" si="6"/>
        <v>0</v>
      </c>
      <c r="H49" s="51"/>
      <c r="I49" s="19"/>
      <c r="J49" s="20"/>
      <c r="K49" s="20">
        <f t="shared" si="0"/>
        <v>0</v>
      </c>
      <c r="M49" s="19"/>
      <c r="N49" s="20"/>
      <c r="O49" s="20">
        <f t="shared" si="1"/>
        <v>0</v>
      </c>
      <c r="Q49" s="19"/>
      <c r="R49" s="20"/>
      <c r="S49" s="20">
        <f t="shared" si="2"/>
        <v>0</v>
      </c>
      <c r="U49" s="19"/>
      <c r="V49" s="20"/>
      <c r="W49" s="20">
        <f t="shared" si="3"/>
        <v>0</v>
      </c>
      <c r="Y49" s="19">
        <v>2</v>
      </c>
      <c r="Z49" s="20"/>
      <c r="AA49" s="20">
        <f t="shared" si="4"/>
        <v>0</v>
      </c>
    </row>
    <row r="50" spans="1:27" x14ac:dyDescent="0.3">
      <c r="A50" s="56"/>
      <c r="B50" s="55"/>
      <c r="C50" s="50" t="s">
        <v>87</v>
      </c>
      <c r="D50" s="51"/>
      <c r="E50" s="19"/>
      <c r="F50" s="20"/>
      <c r="G50" s="20">
        <f t="shared" si="6"/>
        <v>0</v>
      </c>
      <c r="H50" s="51"/>
      <c r="I50" s="19"/>
      <c r="J50" s="20"/>
      <c r="K50" s="20">
        <f t="shared" si="0"/>
        <v>0</v>
      </c>
      <c r="M50" s="19"/>
      <c r="N50" s="20"/>
      <c r="O50" s="20">
        <f t="shared" si="1"/>
        <v>0</v>
      </c>
      <c r="Q50" s="19"/>
      <c r="R50" s="20"/>
      <c r="S50" s="20">
        <f t="shared" si="2"/>
        <v>0</v>
      </c>
      <c r="U50" s="19">
        <v>1</v>
      </c>
      <c r="V50" s="20"/>
      <c r="W50" s="20">
        <f t="shared" si="3"/>
        <v>0</v>
      </c>
      <c r="Y50" s="19"/>
      <c r="Z50" s="20"/>
      <c r="AA50" s="20">
        <f t="shared" si="4"/>
        <v>0</v>
      </c>
    </row>
    <row r="51" spans="1:27" x14ac:dyDescent="0.3">
      <c r="A51" s="56"/>
      <c r="B51" s="55"/>
      <c r="C51" s="50" t="s">
        <v>35</v>
      </c>
      <c r="D51" s="51"/>
      <c r="E51" s="19"/>
      <c r="F51" s="20"/>
      <c r="G51" s="20">
        <f t="shared" si="6"/>
        <v>0</v>
      </c>
      <c r="H51" s="51"/>
      <c r="I51" s="19"/>
      <c r="J51" s="20"/>
      <c r="K51" s="20">
        <f t="shared" si="0"/>
        <v>0</v>
      </c>
      <c r="M51" s="19"/>
      <c r="N51" s="20"/>
      <c r="O51" s="20">
        <f t="shared" si="1"/>
        <v>0</v>
      </c>
      <c r="Q51" s="19"/>
      <c r="R51" s="20"/>
      <c r="S51" s="20">
        <f t="shared" si="2"/>
        <v>0</v>
      </c>
      <c r="U51" s="19">
        <v>1</v>
      </c>
      <c r="V51" s="20"/>
      <c r="W51" s="20">
        <f t="shared" si="3"/>
        <v>0</v>
      </c>
      <c r="Y51" s="19"/>
      <c r="Z51" s="20"/>
      <c r="AA51" s="20">
        <f t="shared" si="4"/>
        <v>0</v>
      </c>
    </row>
    <row r="52" spans="1:27" x14ac:dyDescent="0.3">
      <c r="A52" s="56"/>
      <c r="B52" s="55"/>
      <c r="C52" s="50" t="s">
        <v>36</v>
      </c>
      <c r="D52" s="51"/>
      <c r="E52" s="19"/>
      <c r="F52" s="20"/>
      <c r="G52" s="20">
        <f t="shared" si="6"/>
        <v>0</v>
      </c>
      <c r="H52" s="51"/>
      <c r="I52" s="19"/>
      <c r="J52" s="20"/>
      <c r="K52" s="20">
        <f t="shared" si="0"/>
        <v>0</v>
      </c>
      <c r="M52" s="19"/>
      <c r="N52" s="20"/>
      <c r="O52" s="20">
        <f t="shared" si="1"/>
        <v>0</v>
      </c>
      <c r="Q52" s="19"/>
      <c r="R52" s="20"/>
      <c r="S52" s="20">
        <f t="shared" si="2"/>
        <v>0</v>
      </c>
      <c r="U52" s="19">
        <v>1</v>
      </c>
      <c r="V52" s="20"/>
      <c r="W52" s="20">
        <f t="shared" si="3"/>
        <v>0</v>
      </c>
      <c r="Y52" s="19"/>
      <c r="Z52" s="20"/>
      <c r="AA52" s="20">
        <f t="shared" si="4"/>
        <v>0</v>
      </c>
    </row>
    <row r="53" spans="1:27" x14ac:dyDescent="0.3">
      <c r="A53" s="56"/>
      <c r="B53" s="55"/>
      <c r="C53" s="50" t="s">
        <v>37</v>
      </c>
      <c r="D53" s="51"/>
      <c r="E53" s="19"/>
      <c r="F53" s="20"/>
      <c r="G53" s="20">
        <f t="shared" si="6"/>
        <v>0</v>
      </c>
      <c r="H53" s="51"/>
      <c r="I53" s="19"/>
      <c r="J53" s="20"/>
      <c r="K53" s="20">
        <f t="shared" si="0"/>
        <v>0</v>
      </c>
      <c r="M53" s="19">
        <v>2</v>
      </c>
      <c r="N53" s="20"/>
      <c r="O53" s="20">
        <f t="shared" si="1"/>
        <v>0</v>
      </c>
      <c r="Q53" s="19"/>
      <c r="R53" s="20"/>
      <c r="S53" s="20">
        <f t="shared" si="2"/>
        <v>0</v>
      </c>
      <c r="U53" s="19"/>
      <c r="V53" s="20"/>
      <c r="W53" s="20">
        <f t="shared" si="3"/>
        <v>0</v>
      </c>
      <c r="Y53" s="19"/>
      <c r="Z53" s="20"/>
      <c r="AA53" s="20">
        <f t="shared" si="4"/>
        <v>0</v>
      </c>
    </row>
    <row r="54" spans="1:27" x14ac:dyDescent="0.3">
      <c r="A54" s="56"/>
      <c r="B54" s="55"/>
      <c r="C54" s="50" t="s">
        <v>38</v>
      </c>
      <c r="D54" s="51"/>
      <c r="E54" s="19"/>
      <c r="F54" s="20"/>
      <c r="G54" s="20">
        <f t="shared" si="6"/>
        <v>0</v>
      </c>
      <c r="H54" s="51"/>
      <c r="I54" s="19"/>
      <c r="J54" s="20"/>
      <c r="K54" s="20">
        <f t="shared" si="0"/>
        <v>0</v>
      </c>
      <c r="M54" s="19">
        <v>2</v>
      </c>
      <c r="N54" s="20"/>
      <c r="O54" s="20">
        <f t="shared" si="1"/>
        <v>0</v>
      </c>
      <c r="Q54" s="19"/>
      <c r="R54" s="20"/>
      <c r="S54" s="20">
        <f t="shared" si="2"/>
        <v>0</v>
      </c>
      <c r="U54" s="19"/>
      <c r="V54" s="20"/>
      <c r="W54" s="20">
        <f t="shared" si="3"/>
        <v>0</v>
      </c>
      <c r="Y54" s="19"/>
      <c r="Z54" s="20"/>
      <c r="AA54" s="20">
        <f t="shared" si="4"/>
        <v>0</v>
      </c>
    </row>
    <row r="55" spans="1:27" x14ac:dyDescent="0.3">
      <c r="A55" s="56"/>
      <c r="B55" s="55"/>
      <c r="C55" s="50" t="s">
        <v>68</v>
      </c>
      <c r="D55" s="51"/>
      <c r="E55" s="19"/>
      <c r="F55" s="20"/>
      <c r="G55" s="20">
        <f t="shared" si="6"/>
        <v>0</v>
      </c>
      <c r="H55" s="51"/>
      <c r="I55" s="19"/>
      <c r="J55" s="20"/>
      <c r="K55" s="20">
        <f t="shared" si="0"/>
        <v>0</v>
      </c>
      <c r="M55" s="19"/>
      <c r="N55" s="20"/>
      <c r="O55" s="20">
        <f t="shared" si="1"/>
        <v>0</v>
      </c>
      <c r="Q55" s="19">
        <v>2</v>
      </c>
      <c r="R55" s="20"/>
      <c r="S55" s="20">
        <f t="shared" si="2"/>
        <v>0</v>
      </c>
      <c r="U55" s="19"/>
      <c r="V55" s="20"/>
      <c r="W55" s="20">
        <f t="shared" si="3"/>
        <v>0</v>
      </c>
      <c r="Y55" s="19"/>
      <c r="Z55" s="20"/>
      <c r="AA55" s="20">
        <f t="shared" si="4"/>
        <v>0</v>
      </c>
    </row>
    <row r="56" spans="1:27" x14ac:dyDescent="0.3">
      <c r="A56" s="56"/>
      <c r="B56" s="55"/>
      <c r="C56" s="50" t="s">
        <v>67</v>
      </c>
      <c r="D56" s="51"/>
      <c r="E56" s="19"/>
      <c r="F56" s="20"/>
      <c r="G56" s="20">
        <f t="shared" si="6"/>
        <v>0</v>
      </c>
      <c r="H56" s="51"/>
      <c r="I56" s="19"/>
      <c r="J56" s="20"/>
      <c r="K56" s="20">
        <f t="shared" si="0"/>
        <v>0</v>
      </c>
      <c r="M56" s="19"/>
      <c r="N56" s="20"/>
      <c r="O56" s="20">
        <f t="shared" si="1"/>
        <v>0</v>
      </c>
      <c r="Q56" s="19"/>
      <c r="R56" s="20"/>
      <c r="S56" s="20">
        <f t="shared" si="2"/>
        <v>0</v>
      </c>
      <c r="U56" s="19">
        <v>1</v>
      </c>
      <c r="V56" s="20"/>
      <c r="W56" s="20">
        <f t="shared" si="3"/>
        <v>0</v>
      </c>
      <c r="Y56" s="19">
        <v>1</v>
      </c>
      <c r="Z56" s="20"/>
      <c r="AA56" s="20">
        <f t="shared" si="4"/>
        <v>0</v>
      </c>
    </row>
    <row r="57" spans="1:27" x14ac:dyDescent="0.3">
      <c r="A57" s="56"/>
      <c r="B57" s="55"/>
      <c r="C57" s="50" t="s">
        <v>69</v>
      </c>
      <c r="D57" s="51"/>
      <c r="E57" s="19"/>
      <c r="F57" s="20"/>
      <c r="G57" s="20">
        <f t="shared" si="6"/>
        <v>0</v>
      </c>
      <c r="H57" s="51"/>
      <c r="I57" s="19"/>
      <c r="J57" s="20"/>
      <c r="K57" s="20">
        <f t="shared" si="0"/>
        <v>0</v>
      </c>
      <c r="M57" s="19"/>
      <c r="N57" s="20"/>
      <c r="O57" s="20">
        <f t="shared" si="1"/>
        <v>0</v>
      </c>
      <c r="Q57" s="19">
        <v>1</v>
      </c>
      <c r="R57" s="20"/>
      <c r="S57" s="20">
        <f t="shared" si="2"/>
        <v>0</v>
      </c>
      <c r="U57" s="19"/>
      <c r="V57" s="20"/>
      <c r="W57" s="20">
        <f t="shared" si="3"/>
        <v>0</v>
      </c>
      <c r="Y57" s="19"/>
      <c r="Z57" s="20"/>
      <c r="AA57" s="20">
        <f t="shared" si="4"/>
        <v>0</v>
      </c>
    </row>
    <row r="58" spans="1:27" x14ac:dyDescent="0.3">
      <c r="A58" s="56"/>
      <c r="B58" s="55"/>
      <c r="C58" s="50" t="s">
        <v>70</v>
      </c>
      <c r="D58" s="51"/>
      <c r="E58" s="19"/>
      <c r="F58" s="20"/>
      <c r="G58" s="20">
        <f t="shared" si="6"/>
        <v>0</v>
      </c>
      <c r="H58" s="51"/>
      <c r="I58" s="19"/>
      <c r="J58" s="20"/>
      <c r="K58" s="20">
        <f t="shared" si="0"/>
        <v>0</v>
      </c>
      <c r="M58" s="19"/>
      <c r="N58" s="20"/>
      <c r="O58" s="20">
        <f t="shared" si="1"/>
        <v>0</v>
      </c>
      <c r="Q58" s="19"/>
      <c r="R58" s="20"/>
      <c r="S58" s="20">
        <f t="shared" si="2"/>
        <v>0</v>
      </c>
      <c r="U58" s="19">
        <v>1</v>
      </c>
      <c r="V58" s="20"/>
      <c r="W58" s="20">
        <f t="shared" si="3"/>
        <v>0</v>
      </c>
      <c r="Y58" s="19">
        <v>1</v>
      </c>
      <c r="Z58" s="20"/>
      <c r="AA58" s="20">
        <f t="shared" si="4"/>
        <v>0</v>
      </c>
    </row>
    <row r="59" spans="1:27" x14ac:dyDescent="0.3">
      <c r="A59" s="56"/>
      <c r="B59" s="55"/>
      <c r="C59" s="50"/>
      <c r="D59" s="51"/>
      <c r="E59" s="19"/>
      <c r="F59" s="20"/>
      <c r="G59" s="20">
        <f t="shared" si="6"/>
        <v>0</v>
      </c>
      <c r="H59" s="51"/>
      <c r="I59" s="19"/>
      <c r="J59" s="20"/>
      <c r="K59" s="20">
        <f t="shared" si="0"/>
        <v>0</v>
      </c>
      <c r="M59" s="19"/>
      <c r="N59" s="20"/>
      <c r="O59" s="20">
        <f t="shared" si="1"/>
        <v>0</v>
      </c>
      <c r="Q59" s="19"/>
      <c r="R59" s="20"/>
      <c r="S59" s="20">
        <f t="shared" si="2"/>
        <v>0</v>
      </c>
      <c r="U59" s="19"/>
      <c r="V59" s="20"/>
      <c r="W59" s="20">
        <f t="shared" si="3"/>
        <v>0</v>
      </c>
      <c r="Y59" s="19"/>
      <c r="Z59" s="20"/>
      <c r="AA59" s="20">
        <f t="shared" si="4"/>
        <v>0</v>
      </c>
    </row>
    <row r="60" spans="1:27" x14ac:dyDescent="0.3">
      <c r="A60" s="56"/>
      <c r="B60" s="55"/>
      <c r="C60" s="50" t="s">
        <v>71</v>
      </c>
      <c r="D60" s="51"/>
      <c r="E60" s="19"/>
      <c r="F60" s="20"/>
      <c r="G60" s="20">
        <f t="shared" si="6"/>
        <v>0</v>
      </c>
      <c r="H60" s="51"/>
      <c r="I60" s="19"/>
      <c r="J60" s="20"/>
      <c r="K60" s="20">
        <f t="shared" si="0"/>
        <v>0</v>
      </c>
      <c r="M60" s="19"/>
      <c r="N60" s="20"/>
      <c r="O60" s="20">
        <f t="shared" si="1"/>
        <v>0</v>
      </c>
      <c r="Q60" s="19"/>
      <c r="R60" s="20"/>
      <c r="S60" s="20">
        <f t="shared" si="2"/>
        <v>0</v>
      </c>
      <c r="U60" s="19"/>
      <c r="V60" s="20"/>
      <c r="W60" s="20">
        <f t="shared" si="3"/>
        <v>0</v>
      </c>
      <c r="Y60" s="19"/>
      <c r="Z60" s="20"/>
      <c r="AA60" s="20">
        <f t="shared" si="4"/>
        <v>0</v>
      </c>
    </row>
    <row r="61" spans="1:27" x14ac:dyDescent="0.3">
      <c r="A61" s="56"/>
      <c r="B61" s="55"/>
      <c r="C61" s="50"/>
      <c r="D61" s="51"/>
      <c r="E61" s="19"/>
      <c r="F61" s="20"/>
      <c r="G61" s="20">
        <f t="shared" si="6"/>
        <v>0</v>
      </c>
      <c r="H61" s="51"/>
      <c r="I61" s="19"/>
      <c r="J61" s="20"/>
      <c r="K61" s="20">
        <f t="shared" si="0"/>
        <v>0</v>
      </c>
      <c r="M61" s="19"/>
      <c r="N61" s="20"/>
      <c r="O61" s="20">
        <f t="shared" si="1"/>
        <v>0</v>
      </c>
      <c r="Q61" s="19"/>
      <c r="R61" s="20"/>
      <c r="S61" s="20">
        <f t="shared" si="2"/>
        <v>0</v>
      </c>
      <c r="U61" s="19"/>
      <c r="V61" s="20"/>
      <c r="W61" s="20">
        <f t="shared" si="3"/>
        <v>0</v>
      </c>
      <c r="Y61" s="19"/>
      <c r="Z61" s="20"/>
      <c r="AA61" s="20">
        <f t="shared" si="4"/>
        <v>0</v>
      </c>
    </row>
    <row r="62" spans="1:27" x14ac:dyDescent="0.3">
      <c r="A62" s="56"/>
      <c r="B62" s="55" t="s">
        <v>84</v>
      </c>
      <c r="C62" s="62" t="s">
        <v>41</v>
      </c>
      <c r="D62" s="59"/>
      <c r="E62" s="19"/>
      <c r="F62" s="61"/>
      <c r="G62" s="58">
        <f>SUBTOTAL(9,G63:G72)</f>
        <v>0</v>
      </c>
      <c r="H62" s="59"/>
      <c r="I62" s="60"/>
      <c r="J62" s="61"/>
      <c r="K62" s="20">
        <f t="shared" si="0"/>
        <v>0</v>
      </c>
      <c r="M62" s="60"/>
      <c r="N62" s="61"/>
      <c r="O62" s="20">
        <f t="shared" si="1"/>
        <v>0</v>
      </c>
      <c r="Q62" s="60"/>
      <c r="R62" s="61"/>
      <c r="S62" s="20">
        <f t="shared" si="2"/>
        <v>0</v>
      </c>
      <c r="U62" s="60"/>
      <c r="V62" s="61"/>
      <c r="W62" s="20">
        <f t="shared" si="3"/>
        <v>0</v>
      </c>
      <c r="Y62" s="60"/>
      <c r="Z62" s="61"/>
      <c r="AA62" s="20">
        <f t="shared" si="4"/>
        <v>0</v>
      </c>
    </row>
    <row r="63" spans="1:27" x14ac:dyDescent="0.3">
      <c r="A63" s="56"/>
      <c r="B63" s="55"/>
      <c r="C63" s="50" t="s">
        <v>42</v>
      </c>
      <c r="D63" s="51" t="s">
        <v>19</v>
      </c>
      <c r="E63" s="19"/>
      <c r="F63" s="20"/>
      <c r="G63" s="20">
        <f t="shared" si="6"/>
        <v>0</v>
      </c>
      <c r="H63" s="51"/>
      <c r="I63" s="19">
        <v>12</v>
      </c>
      <c r="J63" s="20"/>
      <c r="K63" s="20">
        <f t="shared" si="0"/>
        <v>0</v>
      </c>
      <c r="M63" s="19">
        <v>8</v>
      </c>
      <c r="N63" s="20"/>
      <c r="O63" s="20">
        <f t="shared" si="1"/>
        <v>0</v>
      </c>
      <c r="Q63" s="19">
        <v>15</v>
      </c>
      <c r="R63" s="20"/>
      <c r="S63" s="20">
        <f t="shared" si="2"/>
        <v>0</v>
      </c>
      <c r="U63" s="19">
        <v>26</v>
      </c>
      <c r="V63" s="20"/>
      <c r="W63" s="20">
        <f t="shared" si="3"/>
        <v>0</v>
      </c>
      <c r="Y63" s="19">
        <v>4</v>
      </c>
      <c r="Z63" s="20"/>
      <c r="AA63" s="20">
        <f t="shared" si="4"/>
        <v>0</v>
      </c>
    </row>
    <row r="64" spans="1:27" x14ac:dyDescent="0.3">
      <c r="A64" s="56"/>
      <c r="B64" s="55"/>
      <c r="C64" s="50" t="s">
        <v>43</v>
      </c>
      <c r="D64" s="51" t="s">
        <v>19</v>
      </c>
      <c r="E64" s="19"/>
      <c r="F64" s="20"/>
      <c r="G64" s="20">
        <f t="shared" si="6"/>
        <v>0</v>
      </c>
      <c r="H64" s="51"/>
      <c r="I64" s="19">
        <f>32+30+24</f>
        <v>86</v>
      </c>
      <c r="J64" s="20"/>
      <c r="K64" s="20">
        <f t="shared" si="0"/>
        <v>0</v>
      </c>
      <c r="M64" s="19">
        <v>40</v>
      </c>
      <c r="N64" s="20"/>
      <c r="O64" s="20">
        <f t="shared" si="1"/>
        <v>0</v>
      </c>
      <c r="Q64" s="19">
        <f>90+23+12</f>
        <v>125</v>
      </c>
      <c r="R64" s="20"/>
      <c r="S64" s="20">
        <f t="shared" si="2"/>
        <v>0</v>
      </c>
      <c r="U64" s="19">
        <f>48+40</f>
        <v>88</v>
      </c>
      <c r="V64" s="20"/>
      <c r="W64" s="20">
        <f t="shared" si="3"/>
        <v>0</v>
      </c>
      <c r="Y64" s="19">
        <f>15+24</f>
        <v>39</v>
      </c>
      <c r="Z64" s="20"/>
      <c r="AA64" s="20">
        <f t="shared" si="4"/>
        <v>0</v>
      </c>
    </row>
    <row r="65" spans="1:27" x14ac:dyDescent="0.3">
      <c r="A65" s="56"/>
      <c r="B65" s="55"/>
      <c r="C65" s="50" t="s">
        <v>44</v>
      </c>
      <c r="D65" s="51" t="s">
        <v>19</v>
      </c>
      <c r="E65" s="19"/>
      <c r="F65" s="20"/>
      <c r="G65" s="20">
        <f t="shared" si="6"/>
        <v>0</v>
      </c>
      <c r="H65" s="51"/>
      <c r="I65" s="19">
        <v>30</v>
      </c>
      <c r="J65" s="20"/>
      <c r="K65" s="20">
        <f t="shared" si="0"/>
        <v>0</v>
      </c>
      <c r="M65" s="19"/>
      <c r="N65" s="20"/>
      <c r="O65" s="20">
        <f t="shared" si="1"/>
        <v>0</v>
      </c>
      <c r="Q65" s="19">
        <v>20</v>
      </c>
      <c r="R65" s="20"/>
      <c r="S65" s="20">
        <f t="shared" si="2"/>
        <v>0</v>
      </c>
      <c r="U65" s="19">
        <v>47</v>
      </c>
      <c r="V65" s="20"/>
      <c r="W65" s="20">
        <f t="shared" si="3"/>
        <v>0</v>
      </c>
      <c r="Y65" s="19">
        <v>30</v>
      </c>
      <c r="Z65" s="20"/>
      <c r="AA65" s="20">
        <f t="shared" si="4"/>
        <v>0</v>
      </c>
    </row>
    <row r="66" spans="1:27" x14ac:dyDescent="0.3">
      <c r="A66" s="56"/>
      <c r="B66" s="55"/>
      <c r="C66" s="50" t="s">
        <v>72</v>
      </c>
      <c r="D66" s="51" t="s">
        <v>19</v>
      </c>
      <c r="E66" s="19"/>
      <c r="F66" s="20"/>
      <c r="G66" s="20">
        <f t="shared" si="6"/>
        <v>0</v>
      </c>
      <c r="H66" s="51"/>
      <c r="I66" s="19">
        <v>14</v>
      </c>
      <c r="J66" s="20"/>
      <c r="K66" s="20">
        <f t="shared" si="0"/>
        <v>0</v>
      </c>
      <c r="M66" s="19"/>
      <c r="N66" s="20"/>
      <c r="O66" s="20">
        <f t="shared" si="1"/>
        <v>0</v>
      </c>
      <c r="Q66" s="19">
        <v>50</v>
      </c>
      <c r="R66" s="20"/>
      <c r="S66" s="20">
        <f t="shared" si="2"/>
        <v>0</v>
      </c>
      <c r="U66" s="19">
        <v>20</v>
      </c>
      <c r="V66" s="20"/>
      <c r="W66" s="20">
        <f t="shared" si="3"/>
        <v>0</v>
      </c>
      <c r="Y66" s="19"/>
      <c r="Z66" s="20"/>
      <c r="AA66" s="20">
        <f t="shared" si="4"/>
        <v>0</v>
      </c>
    </row>
    <row r="67" spans="1:27" x14ac:dyDescent="0.3">
      <c r="A67" s="56"/>
      <c r="B67" s="55"/>
      <c r="C67" s="50" t="s">
        <v>45</v>
      </c>
      <c r="D67" s="51" t="s">
        <v>19</v>
      </c>
      <c r="E67" s="19"/>
      <c r="F67" s="20"/>
      <c r="G67" s="20">
        <f t="shared" si="6"/>
        <v>0</v>
      </c>
      <c r="H67" s="51"/>
      <c r="I67" s="19">
        <v>50</v>
      </c>
      <c r="J67" s="20"/>
      <c r="K67" s="20">
        <f t="shared" si="0"/>
        <v>0</v>
      </c>
      <c r="M67" s="19"/>
      <c r="N67" s="20"/>
      <c r="O67" s="20">
        <f t="shared" si="1"/>
        <v>0</v>
      </c>
      <c r="Q67" s="19">
        <v>40</v>
      </c>
      <c r="R67" s="20"/>
      <c r="S67" s="20">
        <f t="shared" si="2"/>
        <v>0</v>
      </c>
      <c r="U67" s="19">
        <v>62</v>
      </c>
      <c r="V67" s="20"/>
      <c r="W67" s="20">
        <f t="shared" si="3"/>
        <v>0</v>
      </c>
      <c r="Y67" s="19"/>
      <c r="Z67" s="20"/>
      <c r="AA67" s="20">
        <f t="shared" si="4"/>
        <v>0</v>
      </c>
    </row>
    <row r="68" spans="1:27" x14ac:dyDescent="0.3">
      <c r="A68" s="56"/>
      <c r="B68" s="55"/>
      <c r="C68" s="50" t="s">
        <v>21</v>
      </c>
      <c r="D68" s="51" t="s">
        <v>19</v>
      </c>
      <c r="E68" s="19"/>
      <c r="F68" s="20"/>
      <c r="G68" s="20">
        <f t="shared" si="6"/>
        <v>0</v>
      </c>
      <c r="H68" s="51"/>
      <c r="I68" s="19">
        <v>95</v>
      </c>
      <c r="J68" s="20"/>
      <c r="K68" s="20">
        <f t="shared" si="0"/>
        <v>0</v>
      </c>
      <c r="M68" s="19"/>
      <c r="N68" s="20"/>
      <c r="O68" s="20">
        <f t="shared" si="1"/>
        <v>0</v>
      </c>
      <c r="Q68" s="19">
        <f>10+88+25</f>
        <v>123</v>
      </c>
      <c r="R68" s="20"/>
      <c r="S68" s="20">
        <f t="shared" si="2"/>
        <v>0</v>
      </c>
      <c r="U68" s="19">
        <v>94</v>
      </c>
      <c r="V68" s="20"/>
      <c r="W68" s="20">
        <f t="shared" si="3"/>
        <v>0</v>
      </c>
      <c r="Y68" s="19">
        <v>30</v>
      </c>
      <c r="Z68" s="20"/>
      <c r="AA68" s="20">
        <f t="shared" si="4"/>
        <v>0</v>
      </c>
    </row>
    <row r="69" spans="1:27" x14ac:dyDescent="0.3">
      <c r="A69" s="56"/>
      <c r="B69" s="55"/>
      <c r="C69" s="50" t="s">
        <v>46</v>
      </c>
      <c r="D69" s="51" t="s">
        <v>20</v>
      </c>
      <c r="E69" s="19"/>
      <c r="F69" s="20"/>
      <c r="G69" s="20">
        <f t="shared" si="6"/>
        <v>0</v>
      </c>
      <c r="H69" s="51"/>
      <c r="I69" s="19">
        <v>2</v>
      </c>
      <c r="J69" s="20"/>
      <c r="K69" s="20">
        <f t="shared" si="0"/>
        <v>0</v>
      </c>
      <c r="M69" s="19"/>
      <c r="N69" s="20"/>
      <c r="O69" s="20">
        <f t="shared" si="1"/>
        <v>0</v>
      </c>
      <c r="Q69" s="19">
        <v>2</v>
      </c>
      <c r="R69" s="20"/>
      <c r="S69" s="20">
        <f t="shared" si="2"/>
        <v>0</v>
      </c>
      <c r="U69" s="19">
        <v>2</v>
      </c>
      <c r="V69" s="20"/>
      <c r="W69" s="20">
        <f t="shared" si="3"/>
        <v>0</v>
      </c>
      <c r="Y69" s="19">
        <v>2</v>
      </c>
      <c r="Z69" s="20"/>
      <c r="AA69" s="20">
        <f t="shared" si="4"/>
        <v>0</v>
      </c>
    </row>
    <row r="70" spans="1:27" x14ac:dyDescent="0.3">
      <c r="A70" s="56"/>
      <c r="B70" s="55"/>
      <c r="C70" s="50" t="s">
        <v>47</v>
      </c>
      <c r="D70" s="51" t="s">
        <v>20</v>
      </c>
      <c r="E70" s="19"/>
      <c r="F70" s="20"/>
      <c r="G70" s="20">
        <f t="shared" si="6"/>
        <v>0</v>
      </c>
      <c r="H70" s="51"/>
      <c r="I70" s="19">
        <v>1</v>
      </c>
      <c r="J70" s="20"/>
      <c r="K70" s="20">
        <f t="shared" ref="K70:K76" si="9">I70*J70</f>
        <v>0</v>
      </c>
      <c r="M70" s="19"/>
      <c r="N70" s="20"/>
      <c r="O70" s="20">
        <f t="shared" ref="O70:O76" si="10">M70*N70</f>
        <v>0</v>
      </c>
      <c r="Q70" s="19">
        <v>1</v>
      </c>
      <c r="R70" s="20"/>
      <c r="S70" s="20">
        <f t="shared" ref="S70:S76" si="11">Q70*R70</f>
        <v>0</v>
      </c>
      <c r="U70" s="19">
        <v>1</v>
      </c>
      <c r="V70" s="20"/>
      <c r="W70" s="20">
        <f t="shared" ref="W70:W76" si="12">U70*V70</f>
        <v>0</v>
      </c>
      <c r="Y70" s="19">
        <v>1</v>
      </c>
      <c r="Z70" s="20"/>
      <c r="AA70" s="20">
        <f t="shared" ref="AA70:AA76" si="13">Y70*Z70</f>
        <v>0</v>
      </c>
    </row>
    <row r="71" spans="1:27" x14ac:dyDescent="0.3">
      <c r="A71" s="56"/>
      <c r="B71" s="55"/>
      <c r="C71" s="50" t="s">
        <v>48</v>
      </c>
      <c r="D71" s="51" t="s">
        <v>20</v>
      </c>
      <c r="E71" s="19"/>
      <c r="F71" s="20"/>
      <c r="G71" s="20">
        <f t="shared" si="6"/>
        <v>0</v>
      </c>
      <c r="H71" s="51"/>
      <c r="I71" s="19">
        <v>1</v>
      </c>
      <c r="J71" s="20"/>
      <c r="K71" s="20">
        <f t="shared" si="9"/>
        <v>0</v>
      </c>
      <c r="M71" s="19"/>
      <c r="N71" s="20"/>
      <c r="O71" s="20">
        <f t="shared" si="10"/>
        <v>0</v>
      </c>
      <c r="Q71" s="19">
        <v>1</v>
      </c>
      <c r="R71" s="20"/>
      <c r="S71" s="20">
        <f t="shared" si="11"/>
        <v>0</v>
      </c>
      <c r="U71" s="19">
        <v>1</v>
      </c>
      <c r="V71" s="20"/>
      <c r="W71" s="20">
        <f t="shared" si="12"/>
        <v>0</v>
      </c>
      <c r="Y71" s="19">
        <v>1</v>
      </c>
      <c r="Z71" s="20"/>
      <c r="AA71" s="20">
        <f t="shared" si="13"/>
        <v>0</v>
      </c>
    </row>
    <row r="72" spans="1:27" x14ac:dyDescent="0.3">
      <c r="A72" s="56"/>
      <c r="B72" s="55"/>
      <c r="C72" s="50"/>
      <c r="D72" s="51"/>
      <c r="E72" s="19"/>
      <c r="F72" s="20"/>
      <c r="G72" s="20">
        <f t="shared" si="6"/>
        <v>0</v>
      </c>
      <c r="H72" s="51"/>
      <c r="I72" s="19"/>
      <c r="J72" s="20"/>
      <c r="K72" s="20">
        <f t="shared" si="9"/>
        <v>0</v>
      </c>
      <c r="M72" s="19"/>
      <c r="N72" s="20"/>
      <c r="O72" s="20">
        <f t="shared" si="10"/>
        <v>0</v>
      </c>
      <c r="Q72" s="19"/>
      <c r="R72" s="20"/>
      <c r="S72" s="20">
        <f t="shared" si="11"/>
        <v>0</v>
      </c>
      <c r="U72" s="19"/>
      <c r="V72" s="20"/>
      <c r="W72" s="20">
        <f t="shared" si="12"/>
        <v>0</v>
      </c>
      <c r="Y72" s="19"/>
      <c r="Z72" s="20"/>
      <c r="AA72" s="20">
        <f t="shared" si="13"/>
        <v>0</v>
      </c>
    </row>
    <row r="73" spans="1:27" x14ac:dyDescent="0.3">
      <c r="A73" s="56"/>
      <c r="B73" s="55" t="s">
        <v>79</v>
      </c>
      <c r="C73" s="62" t="s">
        <v>49</v>
      </c>
      <c r="D73" s="59"/>
      <c r="E73" s="19"/>
      <c r="F73" s="61"/>
      <c r="G73" s="58">
        <f>SUBTOTAL(9,G74:G77)</f>
        <v>0</v>
      </c>
      <c r="H73" s="59"/>
      <c r="I73" s="60"/>
      <c r="J73" s="61"/>
      <c r="K73" s="20">
        <f t="shared" si="9"/>
        <v>0</v>
      </c>
      <c r="M73" s="60"/>
      <c r="N73" s="61"/>
      <c r="O73" s="20">
        <f t="shared" si="10"/>
        <v>0</v>
      </c>
      <c r="Q73" s="60"/>
      <c r="R73" s="61"/>
      <c r="S73" s="20">
        <f t="shared" si="11"/>
        <v>0</v>
      </c>
      <c r="U73" s="60"/>
      <c r="V73" s="61"/>
      <c r="W73" s="20">
        <f t="shared" si="12"/>
        <v>0</v>
      </c>
      <c r="Y73" s="60"/>
      <c r="Z73" s="61"/>
      <c r="AA73" s="20">
        <f t="shared" si="13"/>
        <v>0</v>
      </c>
    </row>
    <row r="74" spans="1:27" x14ac:dyDescent="0.3">
      <c r="A74" s="56"/>
      <c r="B74" s="55"/>
      <c r="C74" s="50" t="s">
        <v>50</v>
      </c>
      <c r="D74" s="51" t="s">
        <v>19</v>
      </c>
      <c r="E74" s="19"/>
      <c r="F74" s="20"/>
      <c r="G74" s="20">
        <f t="shared" si="6"/>
        <v>0</v>
      </c>
      <c r="H74" s="51"/>
      <c r="I74" s="19">
        <v>12</v>
      </c>
      <c r="J74" s="20"/>
      <c r="K74" s="20">
        <f t="shared" si="9"/>
        <v>0</v>
      </c>
      <c r="M74" s="19">
        <v>30</v>
      </c>
      <c r="N74" s="20"/>
      <c r="O74" s="20">
        <f t="shared" si="10"/>
        <v>0</v>
      </c>
      <c r="Q74" s="19">
        <v>4</v>
      </c>
      <c r="R74" s="20"/>
      <c r="S74" s="20">
        <f t="shared" si="11"/>
        <v>0</v>
      </c>
      <c r="U74" s="19">
        <v>45</v>
      </c>
      <c r="V74" s="20"/>
      <c r="W74" s="20">
        <f t="shared" si="12"/>
        <v>0</v>
      </c>
      <c r="Y74" s="19">
        <v>12</v>
      </c>
      <c r="Z74" s="20"/>
      <c r="AA74" s="20">
        <f t="shared" si="13"/>
        <v>0</v>
      </c>
    </row>
    <row r="75" spans="1:27" x14ac:dyDescent="0.3">
      <c r="A75" s="56"/>
      <c r="B75" s="55"/>
      <c r="C75" s="50" t="s">
        <v>51</v>
      </c>
      <c r="D75" s="51" t="s">
        <v>19</v>
      </c>
      <c r="E75" s="19"/>
      <c r="F75" s="20"/>
      <c r="G75" s="20">
        <f t="shared" si="6"/>
        <v>0</v>
      </c>
      <c r="H75" s="51"/>
      <c r="I75" s="19">
        <v>18</v>
      </c>
      <c r="J75" s="20"/>
      <c r="K75" s="20">
        <f t="shared" si="9"/>
        <v>0</v>
      </c>
      <c r="M75" s="19">
        <v>8</v>
      </c>
      <c r="N75" s="20"/>
      <c r="O75" s="20">
        <f t="shared" si="10"/>
        <v>0</v>
      </c>
      <c r="Q75" s="19">
        <v>13</v>
      </c>
      <c r="R75" s="20"/>
      <c r="S75" s="20">
        <f t="shared" si="11"/>
        <v>0</v>
      </c>
      <c r="U75" s="19">
        <v>22</v>
      </c>
      <c r="V75" s="20"/>
      <c r="W75" s="20">
        <f t="shared" si="12"/>
        <v>0</v>
      </c>
      <c r="Y75" s="19">
        <v>13</v>
      </c>
      <c r="Z75" s="20"/>
      <c r="AA75" s="20">
        <f t="shared" si="13"/>
        <v>0</v>
      </c>
    </row>
    <row r="76" spans="1:27" x14ac:dyDescent="0.3">
      <c r="A76" s="56"/>
      <c r="B76" s="55"/>
      <c r="C76" s="50" t="s">
        <v>52</v>
      </c>
      <c r="D76" s="51" t="s">
        <v>6</v>
      </c>
      <c r="E76" s="19"/>
      <c r="F76" s="20"/>
      <c r="G76" s="20">
        <f t="shared" si="6"/>
        <v>0</v>
      </c>
      <c r="H76" s="51"/>
      <c r="I76" s="19">
        <v>1</v>
      </c>
      <c r="J76" s="20"/>
      <c r="K76" s="20">
        <f t="shared" si="9"/>
        <v>0</v>
      </c>
      <c r="M76" s="19">
        <v>1</v>
      </c>
      <c r="N76" s="20"/>
      <c r="O76" s="20">
        <f t="shared" si="10"/>
        <v>0</v>
      </c>
      <c r="Q76" s="19">
        <v>1</v>
      </c>
      <c r="R76" s="20"/>
      <c r="S76" s="20">
        <f t="shared" si="11"/>
        <v>0</v>
      </c>
      <c r="U76" s="19">
        <v>1</v>
      </c>
      <c r="V76" s="20"/>
      <c r="W76" s="20">
        <f t="shared" si="12"/>
        <v>0</v>
      </c>
      <c r="Y76" s="19">
        <v>1</v>
      </c>
      <c r="Z76" s="20"/>
      <c r="AA76" s="20">
        <f t="shared" si="13"/>
        <v>0</v>
      </c>
    </row>
    <row r="77" spans="1:27" x14ac:dyDescent="0.3">
      <c r="A77" s="56"/>
      <c r="B77" s="55"/>
      <c r="C77" s="50"/>
      <c r="D77" s="51"/>
      <c r="E77" s="19"/>
      <c r="F77" s="20"/>
      <c r="G77" s="20">
        <f t="shared" si="6"/>
        <v>0</v>
      </c>
      <c r="H77" s="51"/>
      <c r="I77" s="19"/>
      <c r="J77" s="20"/>
      <c r="K77" s="20"/>
      <c r="M77" s="19"/>
      <c r="N77" s="20"/>
      <c r="O77" s="20">
        <f t="shared" ref="O77" si="14">M77*N77</f>
        <v>0</v>
      </c>
      <c r="Q77" s="19"/>
      <c r="R77" s="20"/>
      <c r="S77" s="20">
        <f t="shared" ref="S77" si="15">Q77*R77</f>
        <v>0</v>
      </c>
      <c r="U77" s="19"/>
      <c r="V77" s="20"/>
      <c r="W77" s="20">
        <f t="shared" ref="W77" si="16">U77*V77</f>
        <v>0</v>
      </c>
      <c r="Y77" s="19"/>
      <c r="Z77" s="20"/>
      <c r="AA77" s="20">
        <f t="shared" ref="AA77" si="17">Y77*Z77</f>
        <v>0</v>
      </c>
    </row>
    <row r="78" spans="1:27" x14ac:dyDescent="0.3">
      <c r="A78" s="4"/>
      <c r="B78" s="14"/>
      <c r="C78" s="18"/>
      <c r="D78" s="41"/>
      <c r="E78" s="17"/>
      <c r="F78" s="15"/>
      <c r="G78" s="16"/>
      <c r="H78" s="41"/>
      <c r="I78" s="17"/>
      <c r="J78" s="15"/>
      <c r="K78" s="16"/>
      <c r="M78" s="17"/>
      <c r="N78" s="15"/>
      <c r="O78" s="16"/>
      <c r="Q78" s="17"/>
      <c r="R78" s="15"/>
      <c r="S78" s="16"/>
      <c r="U78" s="17"/>
      <c r="V78" s="15"/>
      <c r="W78" s="16"/>
      <c r="Y78" s="17"/>
      <c r="Z78" s="15"/>
      <c r="AA78" s="16"/>
    </row>
    <row r="79" spans="1:27" ht="6" customHeight="1" x14ac:dyDescent="0.3">
      <c r="A79" s="42"/>
      <c r="B79" s="67"/>
      <c r="C79" s="22"/>
      <c r="D79" s="21"/>
      <c r="E79" s="21"/>
      <c r="F79" s="24"/>
      <c r="G79" s="24"/>
      <c r="H79" s="21"/>
      <c r="I79" s="23"/>
      <c r="J79" s="24"/>
      <c r="K79" s="24"/>
      <c r="L79" s="21"/>
      <c r="M79" s="23"/>
      <c r="N79" s="24"/>
      <c r="O79" s="24"/>
      <c r="P79" s="21"/>
      <c r="Q79" s="23"/>
      <c r="R79" s="24"/>
      <c r="S79" s="24"/>
      <c r="T79" s="21"/>
      <c r="U79" s="23"/>
      <c r="V79" s="24"/>
      <c r="W79" s="24"/>
      <c r="X79" s="21"/>
      <c r="Y79" s="23"/>
      <c r="Z79" s="24"/>
      <c r="AA79" s="24"/>
    </row>
    <row r="80" spans="1:27" s="36" customFormat="1" x14ac:dyDescent="0.3">
      <c r="A80" s="43"/>
      <c r="B80" s="44"/>
      <c r="C80" s="33" t="s">
        <v>7</v>
      </c>
      <c r="D80" s="32"/>
      <c r="E80" s="32"/>
      <c r="F80" s="35"/>
      <c r="G80" s="58">
        <f>SUBTOTAL(9,G6:G78)</f>
        <v>0</v>
      </c>
      <c r="H80" s="32"/>
      <c r="I80" s="34"/>
      <c r="J80" s="35"/>
      <c r="K80" s="58">
        <f>SUBTOTAL(9,K6:K78)</f>
        <v>0</v>
      </c>
      <c r="L80" s="32"/>
      <c r="M80" s="34"/>
      <c r="N80" s="35"/>
      <c r="O80" s="58">
        <f>SUBTOTAL(9,O6:O78)</f>
        <v>0</v>
      </c>
      <c r="P80" s="32"/>
      <c r="Q80" s="34"/>
      <c r="R80" s="35"/>
      <c r="S80" s="58">
        <f>SUBTOTAL(9,S6:S78)</f>
        <v>0</v>
      </c>
      <c r="T80" s="32"/>
      <c r="U80" s="34"/>
      <c r="V80" s="35"/>
      <c r="W80" s="58">
        <f>SUBTOTAL(9,W6:W78)</f>
        <v>0</v>
      </c>
      <c r="X80" s="32"/>
      <c r="Y80" s="34"/>
      <c r="Z80" s="35"/>
      <c r="AA80" s="58">
        <f>SUBTOTAL(9,AA6:AA78)</f>
        <v>0</v>
      </c>
    </row>
    <row r="81" spans="1:27" s="36" customFormat="1" x14ac:dyDescent="0.3">
      <c r="A81" s="43"/>
      <c r="B81" s="44"/>
      <c r="C81" s="33" t="s">
        <v>8</v>
      </c>
      <c r="D81" s="32"/>
      <c r="E81" s="32"/>
      <c r="F81" s="35"/>
      <c r="G81" s="35">
        <f>G80*0.2</f>
        <v>0</v>
      </c>
      <c r="H81" s="32"/>
      <c r="I81" s="34"/>
      <c r="J81" s="35"/>
      <c r="K81" s="35">
        <f>K80*0.2</f>
        <v>0</v>
      </c>
      <c r="L81" s="32"/>
      <c r="M81" s="34"/>
      <c r="N81" s="35"/>
      <c r="O81" s="35">
        <f>O80*0.2</f>
        <v>0</v>
      </c>
      <c r="P81" s="32"/>
      <c r="Q81" s="34"/>
      <c r="R81" s="35"/>
      <c r="S81" s="35">
        <f>S80*0.2</f>
        <v>0</v>
      </c>
      <c r="T81" s="32"/>
      <c r="U81" s="34"/>
      <c r="V81" s="35"/>
      <c r="W81" s="35">
        <f>W80*0.2</f>
        <v>0</v>
      </c>
      <c r="X81" s="32"/>
      <c r="Y81" s="34"/>
      <c r="Z81" s="35"/>
      <c r="AA81" s="35">
        <f>AA80*0.2</f>
        <v>0</v>
      </c>
    </row>
    <row r="82" spans="1:27" s="36" customFormat="1" x14ac:dyDescent="0.3">
      <c r="A82" s="43"/>
      <c r="B82" s="44"/>
      <c r="C82" s="33" t="s">
        <v>9</v>
      </c>
      <c r="D82" s="32"/>
      <c r="E82" s="32"/>
      <c r="F82" s="35"/>
      <c r="G82" s="35">
        <f>G81+G80</f>
        <v>0</v>
      </c>
      <c r="H82" s="32"/>
      <c r="I82" s="34"/>
      <c r="J82" s="35"/>
      <c r="K82" s="35">
        <f>K81+K80</f>
        <v>0</v>
      </c>
      <c r="L82" s="32"/>
      <c r="M82" s="34"/>
      <c r="N82" s="35"/>
      <c r="O82" s="35">
        <f>O81+O80</f>
        <v>0</v>
      </c>
      <c r="P82" s="32"/>
      <c r="Q82" s="34"/>
      <c r="R82" s="35"/>
      <c r="S82" s="35">
        <f>S81+S80</f>
        <v>0</v>
      </c>
      <c r="T82" s="32"/>
      <c r="U82" s="34"/>
      <c r="V82" s="35"/>
      <c r="W82" s="35">
        <f>W81+W80</f>
        <v>0</v>
      </c>
      <c r="X82" s="32"/>
      <c r="Y82" s="34"/>
      <c r="Z82" s="35"/>
      <c r="AA82" s="35">
        <f>AA81+AA80</f>
        <v>0</v>
      </c>
    </row>
    <row r="83" spans="1:27" ht="6.6" customHeight="1" x14ac:dyDescent="0.3">
      <c r="A83" s="45"/>
      <c r="B83" s="68"/>
      <c r="C83" s="25"/>
      <c r="D83" s="26"/>
      <c r="E83" s="31"/>
      <c r="F83" s="28"/>
      <c r="G83" s="28"/>
      <c r="H83" s="26"/>
      <c r="I83" s="27"/>
      <c r="J83" s="28"/>
      <c r="K83" s="28"/>
      <c r="L83" s="29"/>
      <c r="M83" s="30"/>
      <c r="N83" s="28"/>
      <c r="O83" s="28"/>
      <c r="P83" s="29"/>
      <c r="Q83" s="30"/>
      <c r="R83" s="28"/>
      <c r="S83" s="28"/>
      <c r="T83" s="29"/>
      <c r="U83" s="30"/>
      <c r="V83" s="28"/>
      <c r="W83" s="28"/>
      <c r="X83" s="29"/>
      <c r="Y83" s="30"/>
      <c r="Z83" s="28"/>
      <c r="AA83" s="28"/>
    </row>
    <row r="89" spans="1:27" x14ac:dyDescent="0.3">
      <c r="G89" s="53"/>
    </row>
    <row r="91" spans="1:27" x14ac:dyDescent="0.3">
      <c r="G91" s="53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99" fitToHeight="0" orientation="landscape" r:id="rId1"/>
  <headerFooter>
    <oddHeader>&amp;LHôpital du Giers
Restructuration des urgences&amp;RLot 13B
Plomberie Sanitaires</oddHeader>
    <oddFooter>&amp;LTPF ingénierie&amp;CBLY APa BLY240005 - PRO DCE DPGF_01 - 21/02/2025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PLB</vt:lpstr>
      <vt:lpstr>'LOT PLB'!Impression_des_titres</vt:lpstr>
      <vt:lpstr>'LOT PLB'!Zone_d_impression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2025-02-21T16:05:50Z</dcterms:modified>
</cp:coreProperties>
</file>