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/>
  <xr:revisionPtr revIDLastSave="0" documentId="13_ncr:1_{CCC921DB-30D3-433F-949D-E022D28BEC2E}" xr6:coauthVersionLast="47" xr6:coauthVersionMax="47" xr10:uidLastSave="{00000000-0000-0000-0000-000000000000}"/>
  <bookViews>
    <workbookView xWindow="-110" yWindow="-110" windowWidth="25820" windowHeight="15500" tabRatio="718" xr2:uid="{00000000-000D-0000-FFFF-FFFF00000000}"/>
  </bookViews>
  <sheets>
    <sheet name="Page de garde" sheetId="6" r:id="rId1"/>
    <sheet name="LOT CFO" sheetId="31" r:id="rId2"/>
    <sheet name="LOT CFA" sheetId="32" r:id="rId3"/>
  </sheets>
  <definedNames>
    <definedName name="_xlnm.Print_Titles" localSheetId="2">'LOT CFA'!$1:$5</definedName>
    <definedName name="_xlnm.Print_Titles" localSheetId="1">'LOT CFO'!$1:$5</definedName>
    <definedName name="_xlnm.Print_Area" localSheetId="2">'LOT CFA'!$A$1:$AA$106</definedName>
    <definedName name="_xlnm.Print_Area" localSheetId="1">'LOT CFO'!$A$1:$AA$228</definedName>
    <definedName name="_xlnm.Print_Area" localSheetId="0">'Page de garde'!$B$2:$J$30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8" i="31" l="1"/>
  <c r="S164" i="31"/>
  <c r="S165" i="31"/>
  <c r="S166" i="31"/>
  <c r="S167" i="31"/>
  <c r="S168" i="31"/>
  <c r="S169" i="31"/>
  <c r="S170" i="31"/>
  <c r="S171" i="31"/>
  <c r="S172" i="31"/>
  <c r="S173" i="31"/>
  <c r="S174" i="31"/>
  <c r="S175" i="31"/>
  <c r="S176" i="31"/>
  <c r="AA87" i="31"/>
  <c r="W87" i="31"/>
  <c r="S87" i="31"/>
  <c r="O87" i="31"/>
  <c r="K87" i="31"/>
  <c r="E87" i="31"/>
  <c r="AA96" i="31"/>
  <c r="W96" i="31"/>
  <c r="S96" i="31"/>
  <c r="O96" i="31"/>
  <c r="K96" i="31"/>
  <c r="E96" i="31"/>
  <c r="E86" i="31"/>
  <c r="K86" i="31"/>
  <c r="O86" i="31"/>
  <c r="S86" i="31"/>
  <c r="W86" i="31"/>
  <c r="AA86" i="31"/>
  <c r="AA139" i="31"/>
  <c r="W139" i="31"/>
  <c r="S139" i="31"/>
  <c r="O139" i="31"/>
  <c r="K139" i="31"/>
  <c r="E139" i="31"/>
  <c r="AA140" i="31"/>
  <c r="W140" i="31"/>
  <c r="S140" i="31"/>
  <c r="O140" i="31"/>
  <c r="K140" i="31"/>
  <c r="E140" i="31"/>
  <c r="G87" i="31" l="1"/>
  <c r="G96" i="31"/>
  <c r="G86" i="31"/>
  <c r="G139" i="31"/>
  <c r="G140" i="31"/>
  <c r="AA223" i="31" l="1"/>
  <c r="W223" i="31"/>
  <c r="E223" i="31"/>
  <c r="AA191" i="31"/>
  <c r="W191" i="31"/>
  <c r="S191" i="31"/>
  <c r="O191" i="31"/>
  <c r="K191" i="31"/>
  <c r="E191" i="31"/>
  <c r="AA152" i="31"/>
  <c r="W152" i="31"/>
  <c r="S152" i="31"/>
  <c r="O152" i="31"/>
  <c r="K152" i="31"/>
  <c r="E152" i="31"/>
  <c r="AA154" i="31"/>
  <c r="W154" i="31"/>
  <c r="S154" i="31"/>
  <c r="O154" i="31"/>
  <c r="K154" i="31"/>
  <c r="E154" i="31"/>
  <c r="AA110" i="31"/>
  <c r="W110" i="31"/>
  <c r="S110" i="31"/>
  <c r="O110" i="31"/>
  <c r="K110" i="31"/>
  <c r="E110" i="31"/>
  <c r="AA111" i="31"/>
  <c r="W111" i="31"/>
  <c r="S111" i="31"/>
  <c r="O111" i="31"/>
  <c r="K111" i="31"/>
  <c r="E111" i="31"/>
  <c r="AA112" i="31"/>
  <c r="W112" i="31"/>
  <c r="S112" i="31"/>
  <c r="O112" i="31"/>
  <c r="K112" i="31"/>
  <c r="E112" i="31"/>
  <c r="AA113" i="31"/>
  <c r="W113" i="31"/>
  <c r="S113" i="31"/>
  <c r="O113" i="31"/>
  <c r="K113" i="31"/>
  <c r="E113" i="31"/>
  <c r="G223" i="31" l="1"/>
  <c r="G154" i="31"/>
  <c r="G191" i="31"/>
  <c r="G152" i="31"/>
  <c r="G110" i="31"/>
  <c r="G112" i="31"/>
  <c r="G111" i="31"/>
  <c r="G113" i="31"/>
  <c r="AA175" i="31" l="1"/>
  <c r="W175" i="31"/>
  <c r="O175" i="31"/>
  <c r="K175" i="31"/>
  <c r="E175" i="31"/>
  <c r="K173" i="31"/>
  <c r="K174" i="31"/>
  <c r="AA173" i="31"/>
  <c r="W173" i="31"/>
  <c r="O173" i="31"/>
  <c r="E173" i="31"/>
  <c r="AA174" i="31"/>
  <c r="W174" i="31"/>
  <c r="O174" i="31"/>
  <c r="E174" i="31"/>
  <c r="G175" i="31" l="1"/>
  <c r="G173" i="31"/>
  <c r="G174" i="31"/>
  <c r="W119" i="31" l="1"/>
  <c r="W120" i="31"/>
  <c r="S123" i="31"/>
  <c r="S119" i="31"/>
  <c r="S120" i="31"/>
  <c r="S121" i="31"/>
  <c r="O121" i="31"/>
  <c r="O122" i="31"/>
  <c r="O123" i="31"/>
  <c r="AA47" i="32"/>
  <c r="W47" i="32"/>
  <c r="S47" i="32"/>
  <c r="O47" i="32"/>
  <c r="K47" i="32"/>
  <c r="E47" i="32"/>
  <c r="AA46" i="32"/>
  <c r="W46" i="32"/>
  <c r="S46" i="32"/>
  <c r="O46" i="32"/>
  <c r="K46" i="32"/>
  <c r="E46" i="32"/>
  <c r="AA45" i="32"/>
  <c r="W45" i="32"/>
  <c r="S45" i="32"/>
  <c r="O45" i="32"/>
  <c r="K45" i="32"/>
  <c r="E45" i="32"/>
  <c r="O221" i="31"/>
  <c r="O220" i="31"/>
  <c r="O150" i="31"/>
  <c r="S150" i="31"/>
  <c r="AA150" i="31"/>
  <c r="AA91" i="31"/>
  <c r="AA90" i="31"/>
  <c r="W91" i="31"/>
  <c r="W90" i="31"/>
  <c r="S91" i="31"/>
  <c r="S90" i="31"/>
  <c r="O91" i="31"/>
  <c r="O90" i="31"/>
  <c r="W150" i="31"/>
  <c r="AA148" i="31"/>
  <c r="W148" i="31"/>
  <c r="S148" i="31"/>
  <c r="O148" i="31"/>
  <c r="K148" i="31"/>
  <c r="E133" i="31"/>
  <c r="AA132" i="31"/>
  <c r="W132" i="31"/>
  <c r="Q132" i="31"/>
  <c r="S132" i="31" s="1"/>
  <c r="O132" i="31"/>
  <c r="K132" i="31"/>
  <c r="AA133" i="31"/>
  <c r="W133" i="31"/>
  <c r="S133" i="31"/>
  <c r="O133" i="31"/>
  <c r="K133" i="31"/>
  <c r="AA169" i="31"/>
  <c r="W169" i="31"/>
  <c r="O169" i="31"/>
  <c r="K169" i="31"/>
  <c r="E169" i="31"/>
  <c r="O171" i="31"/>
  <c r="O170" i="31"/>
  <c r="O168" i="31"/>
  <c r="AA172" i="31"/>
  <c r="W172" i="31"/>
  <c r="O172" i="31"/>
  <c r="K172" i="31"/>
  <c r="E172" i="31"/>
  <c r="AA145" i="31"/>
  <c r="W145" i="31"/>
  <c r="S145" i="31"/>
  <c r="O145" i="31"/>
  <c r="AA149" i="31"/>
  <c r="W149" i="31"/>
  <c r="S149" i="31"/>
  <c r="O149" i="31"/>
  <c r="K149" i="31"/>
  <c r="E149" i="31"/>
  <c r="AA167" i="31"/>
  <c r="W167" i="31"/>
  <c r="O167" i="31"/>
  <c r="K167" i="31"/>
  <c r="E167" i="31"/>
  <c r="AA168" i="31"/>
  <c r="W168" i="31"/>
  <c r="K168" i="31"/>
  <c r="E168" i="31"/>
  <c r="AA170" i="31"/>
  <c r="W170" i="31"/>
  <c r="K170" i="31"/>
  <c r="E170" i="31"/>
  <c r="AA171" i="31"/>
  <c r="W171" i="31"/>
  <c r="K171" i="31"/>
  <c r="E171" i="31"/>
  <c r="E201" i="31"/>
  <c r="W224" i="31"/>
  <c r="W222" i="31"/>
  <c r="E221" i="31"/>
  <c r="W221" i="31"/>
  <c r="AA221" i="31"/>
  <c r="E222" i="31"/>
  <c r="AA222" i="31"/>
  <c r="E224" i="31"/>
  <c r="AA224" i="31"/>
  <c r="AA200" i="31"/>
  <c r="W200" i="31"/>
  <c r="S200" i="31"/>
  <c r="O200" i="31"/>
  <c r="K200" i="31"/>
  <c r="E200" i="31"/>
  <c r="AA199" i="31"/>
  <c r="W199" i="31"/>
  <c r="S199" i="31"/>
  <c r="O199" i="31"/>
  <c r="K199" i="31"/>
  <c r="E199" i="31"/>
  <c r="E190" i="31"/>
  <c r="E192" i="31"/>
  <c r="E197" i="31"/>
  <c r="E198" i="31"/>
  <c r="E188" i="31"/>
  <c r="AA197" i="31"/>
  <c r="W197" i="31"/>
  <c r="S197" i="31"/>
  <c r="O197" i="31"/>
  <c r="K197" i="31"/>
  <c r="AA198" i="31"/>
  <c r="W198" i="31"/>
  <c r="S198" i="31"/>
  <c r="O198" i="31"/>
  <c r="K198" i="31"/>
  <c r="AA187" i="31"/>
  <c r="W187" i="31"/>
  <c r="S187" i="31"/>
  <c r="O187" i="31"/>
  <c r="K187" i="31"/>
  <c r="E187" i="31"/>
  <c r="AA190" i="31"/>
  <c r="W190" i="31"/>
  <c r="S190" i="31"/>
  <c r="O190" i="31"/>
  <c r="K190" i="31"/>
  <c r="G47" i="32" l="1"/>
  <c r="G46" i="32"/>
  <c r="G45" i="32"/>
  <c r="E132" i="31"/>
  <c r="G148" i="31"/>
  <c r="E148" i="31"/>
  <c r="G132" i="31"/>
  <c r="G133" i="31"/>
  <c r="G169" i="31"/>
  <c r="E145" i="31"/>
  <c r="K145" i="31"/>
  <c r="G172" i="31"/>
  <c r="G145" i="31"/>
  <c r="G149" i="31"/>
  <c r="G167" i="31"/>
  <c r="G171" i="31"/>
  <c r="G170" i="31"/>
  <c r="G168" i="31"/>
  <c r="G200" i="31"/>
  <c r="G224" i="31"/>
  <c r="G222" i="31"/>
  <c r="G221" i="31"/>
  <c r="G199" i="31"/>
  <c r="G197" i="31"/>
  <c r="G187" i="31"/>
  <c r="G190" i="31"/>
  <c r="AA220" i="31" l="1"/>
  <c r="W220" i="31"/>
  <c r="E220" i="31"/>
  <c r="AA207" i="31"/>
  <c r="W207" i="31"/>
  <c r="S207" i="31"/>
  <c r="O207" i="31"/>
  <c r="K207" i="31"/>
  <c r="E207" i="31"/>
  <c r="AA206" i="31"/>
  <c r="W206" i="31"/>
  <c r="S206" i="31"/>
  <c r="O206" i="31"/>
  <c r="K206" i="31"/>
  <c r="E206" i="31"/>
  <c r="AA205" i="31"/>
  <c r="W205" i="31"/>
  <c r="S205" i="31"/>
  <c r="O205" i="31"/>
  <c r="K205" i="31"/>
  <c r="E205" i="31"/>
  <c r="AA204" i="31"/>
  <c r="W204" i="31"/>
  <c r="S204" i="31"/>
  <c r="O204" i="31"/>
  <c r="K204" i="31"/>
  <c r="E204" i="31"/>
  <c r="AA201" i="31"/>
  <c r="S201" i="31"/>
  <c r="O201" i="31"/>
  <c r="K201" i="31"/>
  <c r="AA192" i="31"/>
  <c r="W192" i="31"/>
  <c r="S192" i="31"/>
  <c r="O192" i="31"/>
  <c r="K192" i="31"/>
  <c r="AA189" i="31"/>
  <c r="W189" i="31"/>
  <c r="S189" i="31"/>
  <c r="O189" i="31"/>
  <c r="K189" i="31"/>
  <c r="E189" i="31"/>
  <c r="AA188" i="31"/>
  <c r="W188" i="31"/>
  <c r="S188" i="31"/>
  <c r="O188" i="31"/>
  <c r="K188" i="31"/>
  <c r="AA186" i="31"/>
  <c r="W186" i="31"/>
  <c r="S186" i="31"/>
  <c r="O186" i="31"/>
  <c r="K186" i="31"/>
  <c r="E186" i="31"/>
  <c r="AA185" i="31"/>
  <c r="W185" i="31"/>
  <c r="S185" i="31"/>
  <c r="O185" i="31"/>
  <c r="K185" i="31"/>
  <c r="E185" i="31"/>
  <c r="AA184" i="31"/>
  <c r="W184" i="31"/>
  <c r="S184" i="31"/>
  <c r="O184" i="31"/>
  <c r="K184" i="31"/>
  <c r="E184" i="31"/>
  <c r="AA183" i="31"/>
  <c r="W183" i="31"/>
  <c r="S183" i="31"/>
  <c r="O183" i="31"/>
  <c r="K183" i="31"/>
  <c r="E183" i="31"/>
  <c r="AA176" i="31"/>
  <c r="W176" i="31"/>
  <c r="O176" i="31"/>
  <c r="K176" i="31"/>
  <c r="E176" i="31"/>
  <c r="AA166" i="31"/>
  <c r="W166" i="31"/>
  <c r="O166" i="31"/>
  <c r="K166" i="31"/>
  <c r="E166" i="31"/>
  <c r="AA165" i="31"/>
  <c r="W165" i="31"/>
  <c r="O165" i="31"/>
  <c r="K165" i="31"/>
  <c r="E165" i="31"/>
  <c r="AA164" i="31"/>
  <c r="W164" i="31"/>
  <c r="O164" i="31"/>
  <c r="K164" i="31"/>
  <c r="E164" i="31"/>
  <c r="AA158" i="31"/>
  <c r="W158" i="31"/>
  <c r="S158" i="31"/>
  <c r="O158" i="31"/>
  <c r="K158" i="31"/>
  <c r="E158" i="31"/>
  <c r="AA155" i="31"/>
  <c r="W155" i="31"/>
  <c r="S155" i="31"/>
  <c r="O155" i="31"/>
  <c r="K155" i="31"/>
  <c r="E155" i="31"/>
  <c r="AA153" i="31"/>
  <c r="W153" i="31"/>
  <c r="S153" i="31"/>
  <c r="O153" i="31"/>
  <c r="K153" i="31"/>
  <c r="E153" i="31"/>
  <c r="AA151" i="31"/>
  <c r="W151" i="31"/>
  <c r="S151" i="31"/>
  <c r="O151" i="31"/>
  <c r="K151" i="31"/>
  <c r="E151" i="31"/>
  <c r="K150" i="31"/>
  <c r="E150" i="31"/>
  <c r="AA147" i="31"/>
  <c r="W147" i="31"/>
  <c r="S147" i="31"/>
  <c r="O147" i="31"/>
  <c r="K147" i="31"/>
  <c r="E147" i="31"/>
  <c r="AA146" i="31"/>
  <c r="W146" i="31"/>
  <c r="S146" i="31"/>
  <c r="O146" i="31"/>
  <c r="K146" i="31"/>
  <c r="E146" i="31"/>
  <c r="AA142" i="31"/>
  <c r="W142" i="31"/>
  <c r="S142" i="31"/>
  <c r="O142" i="31"/>
  <c r="K142" i="31"/>
  <c r="E142" i="31"/>
  <c r="AA141" i="31"/>
  <c r="W141" i="31"/>
  <c r="S141" i="31"/>
  <c r="O141" i="31"/>
  <c r="K141" i="31"/>
  <c r="E141" i="31"/>
  <c r="AA136" i="31"/>
  <c r="W136" i="31"/>
  <c r="S136" i="31"/>
  <c r="O136" i="31"/>
  <c r="K136" i="31"/>
  <c r="E136" i="31"/>
  <c r="AA135" i="31"/>
  <c r="W135" i="31"/>
  <c r="S135" i="31"/>
  <c r="O135" i="31"/>
  <c r="K135" i="31"/>
  <c r="E135" i="31"/>
  <c r="AA134" i="31"/>
  <c r="W134" i="31"/>
  <c r="S134" i="31"/>
  <c r="O134" i="31"/>
  <c r="K134" i="31"/>
  <c r="E134" i="31"/>
  <c r="AA131" i="31"/>
  <c r="W131" i="31"/>
  <c r="S131" i="31"/>
  <c r="O131" i="31"/>
  <c r="K131" i="31"/>
  <c r="E131" i="31"/>
  <c r="AA124" i="31"/>
  <c r="W124" i="31"/>
  <c r="S124" i="31"/>
  <c r="O124" i="31"/>
  <c r="K124" i="31"/>
  <c r="E124" i="31"/>
  <c r="AA123" i="31"/>
  <c r="W123" i="31"/>
  <c r="E123" i="31"/>
  <c r="AA122" i="31"/>
  <c r="W122" i="31"/>
  <c r="S122" i="31"/>
  <c r="AA121" i="31"/>
  <c r="W121" i="31"/>
  <c r="E121" i="31"/>
  <c r="AA120" i="31"/>
  <c r="O120" i="31"/>
  <c r="E120" i="31"/>
  <c r="AA119" i="31"/>
  <c r="O119" i="31"/>
  <c r="E119" i="31"/>
  <c r="AA118" i="31"/>
  <c r="W118" i="31"/>
  <c r="S118" i="31"/>
  <c r="O118" i="31"/>
  <c r="K118" i="31"/>
  <c r="E118" i="31"/>
  <c r="AA115" i="31"/>
  <c r="W115" i="31"/>
  <c r="S115" i="31"/>
  <c r="O115" i="31"/>
  <c r="K115" i="31"/>
  <c r="E115" i="31"/>
  <c r="AA114" i="31"/>
  <c r="W114" i="31"/>
  <c r="S114" i="31"/>
  <c r="O114" i="31"/>
  <c r="K114" i="31"/>
  <c r="E114" i="31"/>
  <c r="AA107" i="31"/>
  <c r="W107" i="31"/>
  <c r="S107" i="31"/>
  <c r="O107" i="31"/>
  <c r="K107" i="31"/>
  <c r="E107" i="31"/>
  <c r="AA106" i="31"/>
  <c r="W106" i="31"/>
  <c r="S106" i="31"/>
  <c r="O106" i="31"/>
  <c r="K106" i="31"/>
  <c r="E106" i="31"/>
  <c r="AA105" i="31"/>
  <c r="W105" i="31"/>
  <c r="S105" i="31"/>
  <c r="O105" i="31"/>
  <c r="K105" i="31"/>
  <c r="E105" i="31"/>
  <c r="G104" i="31"/>
  <c r="E104" i="31"/>
  <c r="AA103" i="31"/>
  <c r="W103" i="31"/>
  <c r="S103" i="31"/>
  <c r="O103" i="31"/>
  <c r="K103" i="31"/>
  <c r="E103" i="31"/>
  <c r="AA102" i="31"/>
  <c r="W102" i="31"/>
  <c r="S102" i="31"/>
  <c r="O102" i="31"/>
  <c r="K102" i="31"/>
  <c r="E102" i="31"/>
  <c r="AA101" i="31"/>
  <c r="W101" i="31"/>
  <c r="S101" i="31"/>
  <c r="O101" i="31"/>
  <c r="K101" i="31"/>
  <c r="E101" i="31"/>
  <c r="AA100" i="31"/>
  <c r="W100" i="31"/>
  <c r="S100" i="31"/>
  <c r="O100" i="31"/>
  <c r="K100" i="31"/>
  <c r="E100" i="31"/>
  <c r="AA99" i="31"/>
  <c r="W99" i="31"/>
  <c r="S99" i="31"/>
  <c r="O99" i="31"/>
  <c r="K99" i="31"/>
  <c r="E99" i="31"/>
  <c r="AA95" i="31"/>
  <c r="W95" i="31"/>
  <c r="S95" i="31"/>
  <c r="O95" i="31"/>
  <c r="K95" i="31"/>
  <c r="E95" i="31"/>
  <c r="AA94" i="31"/>
  <c r="W94" i="31"/>
  <c r="S94" i="31"/>
  <c r="O94" i="31"/>
  <c r="K94" i="31"/>
  <c r="E94" i="31"/>
  <c r="AA93" i="31"/>
  <c r="W93" i="31"/>
  <c r="S93" i="31"/>
  <c r="O93" i="31"/>
  <c r="K93" i="31"/>
  <c r="E93" i="31"/>
  <c r="AA92" i="31"/>
  <c r="W92" i="31"/>
  <c r="S92" i="31"/>
  <c r="O92" i="31"/>
  <c r="K92" i="31"/>
  <c r="E92" i="31"/>
  <c r="K91" i="31"/>
  <c r="G91" i="31" s="1"/>
  <c r="E91" i="31"/>
  <c r="K90" i="31"/>
  <c r="G90" i="31" s="1"/>
  <c r="E90" i="31"/>
  <c r="AA85" i="31"/>
  <c r="W85" i="31"/>
  <c r="S85" i="31"/>
  <c r="O85" i="31"/>
  <c r="K85" i="31"/>
  <c r="E85" i="31"/>
  <c r="AA84" i="31"/>
  <c r="W84" i="31"/>
  <c r="S84" i="31"/>
  <c r="O84" i="31"/>
  <c r="K84" i="31"/>
  <c r="E84" i="31"/>
  <c r="AA83" i="31"/>
  <c r="W83" i="31"/>
  <c r="S83" i="31"/>
  <c r="O83" i="31"/>
  <c r="K83" i="31"/>
  <c r="E83" i="31"/>
  <c r="AA80" i="31"/>
  <c r="W80" i="31"/>
  <c r="S80" i="31"/>
  <c r="O80" i="31"/>
  <c r="K80" i="31"/>
  <c r="E80" i="31"/>
  <c r="AA79" i="31"/>
  <c r="W79" i="31"/>
  <c r="S79" i="31"/>
  <c r="O79" i="31"/>
  <c r="K79" i="31"/>
  <c r="E79" i="31"/>
  <c r="AA78" i="31"/>
  <c r="W78" i="31"/>
  <c r="S78" i="31"/>
  <c r="O78" i="31"/>
  <c r="K78" i="31"/>
  <c r="E78" i="31"/>
  <c r="AA77" i="31"/>
  <c r="W77" i="31"/>
  <c r="S77" i="31"/>
  <c r="O77" i="31"/>
  <c r="K77" i="31"/>
  <c r="E77" i="31"/>
  <c r="AA76" i="31"/>
  <c r="W76" i="31"/>
  <c r="S76" i="31"/>
  <c r="O76" i="31"/>
  <c r="K76" i="31"/>
  <c r="E76" i="31"/>
  <c r="AA75" i="31"/>
  <c r="W75" i="31"/>
  <c r="S75" i="31"/>
  <c r="O75" i="31"/>
  <c r="K75" i="31"/>
  <c r="E75" i="31"/>
  <c r="AA72" i="31"/>
  <c r="W72" i="31"/>
  <c r="S72" i="31"/>
  <c r="O72" i="31"/>
  <c r="K72" i="31"/>
  <c r="E72" i="31"/>
  <c r="AA71" i="31"/>
  <c r="W71" i="31"/>
  <c r="S71" i="31"/>
  <c r="O71" i="31"/>
  <c r="K71" i="31"/>
  <c r="E71" i="31"/>
  <c r="AA70" i="31"/>
  <c r="W70" i="31"/>
  <c r="S70" i="31"/>
  <c r="O70" i="31"/>
  <c r="K70" i="31"/>
  <c r="E70" i="31"/>
  <c r="AA69" i="31"/>
  <c r="W69" i="31"/>
  <c r="S69" i="31"/>
  <c r="O69" i="31"/>
  <c r="K69" i="31"/>
  <c r="E69" i="31"/>
  <c r="AA66" i="31"/>
  <c r="W66" i="31"/>
  <c r="S66" i="31"/>
  <c r="O66" i="31"/>
  <c r="K66" i="31"/>
  <c r="E66" i="31"/>
  <c r="AA60" i="31"/>
  <c r="W60" i="31"/>
  <c r="S60" i="31"/>
  <c r="O60" i="31"/>
  <c r="K60" i="31"/>
  <c r="E60" i="31"/>
  <c r="AA57" i="31"/>
  <c r="W57" i="31"/>
  <c r="S57" i="31"/>
  <c r="O57" i="31"/>
  <c r="K57" i="31"/>
  <c r="E57" i="31"/>
  <c r="AA56" i="31"/>
  <c r="W56" i="31"/>
  <c r="S56" i="31"/>
  <c r="O56" i="31"/>
  <c r="K56" i="31"/>
  <c r="E56" i="31"/>
  <c r="AA53" i="31"/>
  <c r="W53" i="31"/>
  <c r="S53" i="31"/>
  <c r="O53" i="31"/>
  <c r="K53" i="31"/>
  <c r="E53" i="31"/>
  <c r="AA52" i="31"/>
  <c r="W52" i="31"/>
  <c r="S52" i="31"/>
  <c r="O52" i="31"/>
  <c r="K52" i="31"/>
  <c r="E52" i="31"/>
  <c r="AA51" i="31"/>
  <c r="W51" i="31"/>
  <c r="S51" i="31"/>
  <c r="O51" i="31"/>
  <c r="K51" i="31"/>
  <c r="E51" i="31"/>
  <c r="AA48" i="31"/>
  <c r="W48" i="31"/>
  <c r="S48" i="31"/>
  <c r="O48" i="31"/>
  <c r="K48" i="31"/>
  <c r="E48" i="31"/>
  <c r="AA47" i="31"/>
  <c r="W47" i="31"/>
  <c r="S47" i="31"/>
  <c r="O47" i="31"/>
  <c r="K47" i="31"/>
  <c r="E47" i="31"/>
  <c r="AA46" i="31"/>
  <c r="W46" i="31"/>
  <c r="S46" i="31"/>
  <c r="O46" i="31"/>
  <c r="K46" i="31"/>
  <c r="E46" i="31"/>
  <c r="AA43" i="31"/>
  <c r="W43" i="31"/>
  <c r="S43" i="31"/>
  <c r="O43" i="31"/>
  <c r="K43" i="31"/>
  <c r="E43" i="31"/>
  <c r="AA42" i="31"/>
  <c r="W42" i="31"/>
  <c r="S42" i="31"/>
  <c r="O42" i="31"/>
  <c r="K42" i="31"/>
  <c r="E42" i="31"/>
  <c r="AA39" i="31"/>
  <c r="W39" i="31"/>
  <c r="S39" i="31"/>
  <c r="O39" i="31"/>
  <c r="K39" i="31"/>
  <c r="E39" i="31"/>
  <c r="AA38" i="31"/>
  <c r="W38" i="31"/>
  <c r="S38" i="31"/>
  <c r="O38" i="31"/>
  <c r="K38" i="31"/>
  <c r="E38" i="31"/>
  <c r="AA34" i="31"/>
  <c r="W34" i="31"/>
  <c r="S34" i="31"/>
  <c r="O34" i="31"/>
  <c r="K34" i="31"/>
  <c r="E34" i="31"/>
  <c r="AA33" i="31"/>
  <c r="W33" i="31"/>
  <c r="S33" i="31"/>
  <c r="O33" i="31"/>
  <c r="K33" i="31"/>
  <c r="E33" i="31"/>
  <c r="AA32" i="31"/>
  <c r="W32" i="31"/>
  <c r="S32" i="31"/>
  <c r="O32" i="31"/>
  <c r="K32" i="31"/>
  <c r="E32" i="31"/>
  <c r="AA31" i="31"/>
  <c r="W31" i="31"/>
  <c r="S31" i="31"/>
  <c r="O31" i="31"/>
  <c r="K31" i="31"/>
  <c r="E31" i="31"/>
  <c r="AA30" i="31"/>
  <c r="W30" i="31"/>
  <c r="S30" i="31"/>
  <c r="O30" i="31"/>
  <c r="K30" i="31"/>
  <c r="E30" i="31"/>
  <c r="AA29" i="31"/>
  <c r="W29" i="31"/>
  <c r="S29" i="31"/>
  <c r="O29" i="31"/>
  <c r="K29" i="31"/>
  <c r="E29" i="31"/>
  <c r="AA28" i="31"/>
  <c r="W28" i="31"/>
  <c r="S28" i="31"/>
  <c r="O28" i="31"/>
  <c r="K28" i="31"/>
  <c r="E28" i="31"/>
  <c r="AA27" i="31"/>
  <c r="W27" i="31"/>
  <c r="S27" i="31"/>
  <c r="O27" i="31"/>
  <c r="K27" i="31"/>
  <c r="E27" i="31"/>
  <c r="AA26" i="31"/>
  <c r="W26" i="31"/>
  <c r="S26" i="31"/>
  <c r="O26" i="31"/>
  <c r="K26" i="31"/>
  <c r="E26" i="31"/>
  <c r="AA20" i="31"/>
  <c r="W20" i="31"/>
  <c r="S20" i="31"/>
  <c r="O20" i="31"/>
  <c r="K20" i="31"/>
  <c r="E20" i="31"/>
  <c r="AA19" i="31"/>
  <c r="W19" i="31"/>
  <c r="S19" i="31"/>
  <c r="O19" i="31"/>
  <c r="K19" i="31"/>
  <c r="E19" i="31"/>
  <c r="AA18" i="31"/>
  <c r="W18" i="31"/>
  <c r="S18" i="31"/>
  <c r="O18" i="31"/>
  <c r="K18" i="31"/>
  <c r="E18" i="31"/>
  <c r="AA17" i="31"/>
  <c r="W17" i="31"/>
  <c r="S17" i="31"/>
  <c r="O17" i="31"/>
  <c r="K17" i="31"/>
  <c r="AA16" i="31"/>
  <c r="W16" i="31"/>
  <c r="S16" i="31"/>
  <c r="O16" i="31"/>
  <c r="K16" i="31"/>
  <c r="E16" i="31"/>
  <c r="AA10" i="31"/>
  <c r="W10" i="31"/>
  <c r="S10" i="31"/>
  <c r="O10" i="31"/>
  <c r="K10" i="31"/>
  <c r="E10" i="31"/>
  <c r="AA9" i="31"/>
  <c r="W9" i="31"/>
  <c r="S9" i="31"/>
  <c r="O9" i="31"/>
  <c r="K9" i="31"/>
  <c r="E9" i="31"/>
  <c r="AA8" i="31"/>
  <c r="W8" i="31"/>
  <c r="S8" i="31"/>
  <c r="O8" i="31"/>
  <c r="K8" i="31"/>
  <c r="E8" i="31"/>
  <c r="AA7" i="31"/>
  <c r="W7" i="31"/>
  <c r="S7" i="31"/>
  <c r="O7" i="31"/>
  <c r="K7" i="31"/>
  <c r="E7" i="31"/>
  <c r="AA93" i="32"/>
  <c r="W93" i="32"/>
  <c r="S93" i="32"/>
  <c r="O93" i="32"/>
  <c r="K93" i="32"/>
  <c r="E93" i="32"/>
  <c r="AA92" i="32"/>
  <c r="W92" i="32"/>
  <c r="S92" i="32"/>
  <c r="O92" i="32"/>
  <c r="K92" i="32"/>
  <c r="E92" i="32"/>
  <c r="AA91" i="32"/>
  <c r="W91" i="32"/>
  <c r="S91" i="32"/>
  <c r="O91" i="32"/>
  <c r="K91" i="32"/>
  <c r="E91" i="32"/>
  <c r="AA83" i="32"/>
  <c r="W83" i="32"/>
  <c r="S83" i="32"/>
  <c r="O83" i="32"/>
  <c r="K83" i="32"/>
  <c r="E83" i="32"/>
  <c r="AA75" i="32"/>
  <c r="W75" i="32"/>
  <c r="S75" i="32"/>
  <c r="O75" i="32"/>
  <c r="K75" i="32"/>
  <c r="AA74" i="32"/>
  <c r="W74" i="32"/>
  <c r="S74" i="32"/>
  <c r="O74" i="32"/>
  <c r="K74" i="32"/>
  <c r="AA73" i="32"/>
  <c r="W73" i="32"/>
  <c r="S73" i="32"/>
  <c r="O73" i="32"/>
  <c r="K73" i="32"/>
  <c r="E73" i="32"/>
  <c r="AA72" i="32"/>
  <c r="W72" i="32"/>
  <c r="S72" i="32"/>
  <c r="O72" i="32"/>
  <c r="K72" i="32"/>
  <c r="E72" i="32"/>
  <c r="AA71" i="32"/>
  <c r="W71" i="32"/>
  <c r="S71" i="32"/>
  <c r="O71" i="32"/>
  <c r="K71" i="32"/>
  <c r="E71" i="32"/>
  <c r="AA70" i="32"/>
  <c r="W70" i="32"/>
  <c r="S70" i="32"/>
  <c r="O70" i="32"/>
  <c r="K70" i="32"/>
  <c r="E70" i="32"/>
  <c r="AA69" i="32"/>
  <c r="W69" i="32"/>
  <c r="S69" i="32"/>
  <c r="O69" i="32"/>
  <c r="K69" i="32"/>
  <c r="E69" i="32"/>
  <c r="AA66" i="32"/>
  <c r="W66" i="32"/>
  <c r="S66" i="32"/>
  <c r="O66" i="32"/>
  <c r="K66" i="32"/>
  <c r="E66" i="32"/>
  <c r="AA65" i="32"/>
  <c r="W65" i="32"/>
  <c r="S65" i="32"/>
  <c r="O65" i="32"/>
  <c r="K65" i="32"/>
  <c r="E65" i="32"/>
  <c r="AA64" i="32"/>
  <c r="W64" i="32"/>
  <c r="S64" i="32"/>
  <c r="O64" i="32"/>
  <c r="K64" i="32"/>
  <c r="E64" i="32"/>
  <c r="AA63" i="32"/>
  <c r="W63" i="32"/>
  <c r="S63" i="32"/>
  <c r="O63" i="32"/>
  <c r="K63" i="32"/>
  <c r="E63" i="32"/>
  <c r="AA60" i="32"/>
  <c r="W60" i="32"/>
  <c r="S60" i="32"/>
  <c r="O60" i="32"/>
  <c r="K60" i="32"/>
  <c r="AA59" i="32"/>
  <c r="W59" i="32"/>
  <c r="S59" i="32"/>
  <c r="O59" i="32"/>
  <c r="K59" i="32"/>
  <c r="E59" i="32"/>
  <c r="AA58" i="32"/>
  <c r="W58" i="32"/>
  <c r="S58" i="32"/>
  <c r="O58" i="32"/>
  <c r="K58" i="32"/>
  <c r="E58" i="32"/>
  <c r="AA51" i="32"/>
  <c r="W51" i="32"/>
  <c r="S51" i="32"/>
  <c r="O51" i="32"/>
  <c r="K51" i="32"/>
  <c r="E51" i="32"/>
  <c r="AA50" i="32"/>
  <c r="W50" i="32"/>
  <c r="S50" i="32"/>
  <c r="O50" i="32"/>
  <c r="K50" i="32"/>
  <c r="E50" i="32"/>
  <c r="AA49" i="32"/>
  <c r="W49" i="32"/>
  <c r="S49" i="32"/>
  <c r="O49" i="32"/>
  <c r="K49" i="32"/>
  <c r="E49" i="32"/>
  <c r="AA48" i="32"/>
  <c r="W48" i="32"/>
  <c r="S48" i="32"/>
  <c r="O48" i="32"/>
  <c r="K48" i="32"/>
  <c r="E48" i="32"/>
  <c r="AA44" i="32"/>
  <c r="W44" i="32"/>
  <c r="S44" i="32"/>
  <c r="O44" i="32"/>
  <c r="K44" i="32"/>
  <c r="E44" i="32"/>
  <c r="AA43" i="32"/>
  <c r="W43" i="32"/>
  <c r="S43" i="32"/>
  <c r="O43" i="32"/>
  <c r="K43" i="32"/>
  <c r="E43" i="32"/>
  <c r="AA41" i="32"/>
  <c r="W41" i="32"/>
  <c r="S41" i="32"/>
  <c r="O41" i="32"/>
  <c r="K41" i="32"/>
  <c r="E41" i="32"/>
  <c r="AA34" i="32"/>
  <c r="W34" i="32"/>
  <c r="S34" i="32"/>
  <c r="O34" i="32"/>
  <c r="K34" i="32"/>
  <c r="E34" i="32"/>
  <c r="AA33" i="32"/>
  <c r="W33" i="32"/>
  <c r="S33" i="32"/>
  <c r="O33" i="32"/>
  <c r="K33" i="32"/>
  <c r="E33" i="32"/>
  <c r="AA32" i="32"/>
  <c r="W32" i="32"/>
  <c r="S32" i="32"/>
  <c r="O32" i="32"/>
  <c r="K32" i="32"/>
  <c r="E32" i="32"/>
  <c r="AA31" i="32"/>
  <c r="W31" i="32"/>
  <c r="S31" i="32"/>
  <c r="O31" i="32"/>
  <c r="K31" i="32"/>
  <c r="E31" i="32"/>
  <c r="E29" i="32"/>
  <c r="AA28" i="32"/>
  <c r="W28" i="32"/>
  <c r="S28" i="32"/>
  <c r="O28" i="32"/>
  <c r="K28" i="32"/>
  <c r="E28" i="32"/>
  <c r="AA27" i="32"/>
  <c r="W27" i="32"/>
  <c r="S27" i="32"/>
  <c r="O27" i="32"/>
  <c r="K27" i="32"/>
  <c r="E27" i="32"/>
  <c r="AA26" i="32"/>
  <c r="W26" i="32"/>
  <c r="S26" i="32"/>
  <c r="O26" i="32"/>
  <c r="K26" i="32"/>
  <c r="E26" i="32"/>
  <c r="AA25" i="32"/>
  <c r="W25" i="32"/>
  <c r="S25" i="32"/>
  <c r="O25" i="32"/>
  <c r="K25" i="32"/>
  <c r="E25" i="32"/>
  <c r="AA19" i="32"/>
  <c r="W19" i="32"/>
  <c r="S19" i="32"/>
  <c r="O19" i="32"/>
  <c r="K19" i="32"/>
  <c r="E19" i="32"/>
  <c r="AA18" i="32"/>
  <c r="W18" i="32"/>
  <c r="S18" i="32"/>
  <c r="O18" i="32"/>
  <c r="K18" i="32"/>
  <c r="E18" i="32"/>
  <c r="AA12" i="32"/>
  <c r="W12" i="32"/>
  <c r="S12" i="32"/>
  <c r="O12" i="32"/>
  <c r="K12" i="32"/>
  <c r="E12" i="32"/>
  <c r="AA11" i="32"/>
  <c r="W11" i="32"/>
  <c r="S11" i="32"/>
  <c r="O11" i="32"/>
  <c r="K11" i="32"/>
  <c r="E11" i="32"/>
  <c r="AA10" i="32"/>
  <c r="W10" i="32"/>
  <c r="S10" i="32"/>
  <c r="O10" i="32"/>
  <c r="K10" i="32"/>
  <c r="E10" i="32"/>
  <c r="AA9" i="32"/>
  <c r="W9" i="32"/>
  <c r="S9" i="32"/>
  <c r="O9" i="32"/>
  <c r="K9" i="32"/>
  <c r="E9" i="32"/>
  <c r="AA8" i="32"/>
  <c r="W8" i="32"/>
  <c r="S8" i="32"/>
  <c r="O8" i="32"/>
  <c r="K8" i="32"/>
  <c r="E8" i="32"/>
  <c r="AA7" i="32"/>
  <c r="W7" i="32"/>
  <c r="S7" i="32"/>
  <c r="O7" i="32"/>
  <c r="K7" i="32"/>
  <c r="E7" i="32"/>
  <c r="G83" i="32" l="1"/>
  <c r="S21" i="32"/>
  <c r="G71" i="32"/>
  <c r="AA95" i="32"/>
  <c r="G63" i="32"/>
  <c r="G11" i="32"/>
  <c r="G12" i="32"/>
  <c r="S14" i="32"/>
  <c r="G7" i="32"/>
  <c r="G60" i="32"/>
  <c r="G91" i="32"/>
  <c r="AA21" i="32"/>
  <c r="G31" i="32"/>
  <c r="G51" i="32"/>
  <c r="G19" i="32"/>
  <c r="G201" i="31"/>
  <c r="G122" i="31"/>
  <c r="G123" i="31"/>
  <c r="G119" i="31"/>
  <c r="G60" i="31"/>
  <c r="G56" i="31"/>
  <c r="G92" i="32"/>
  <c r="AA53" i="32"/>
  <c r="AA77" i="32"/>
  <c r="K36" i="32"/>
  <c r="G93" i="32"/>
  <c r="O53" i="32"/>
  <c r="G66" i="32"/>
  <c r="G33" i="32"/>
  <c r="S87" i="32"/>
  <c r="G120" i="31"/>
  <c r="G32" i="32"/>
  <c r="G69" i="32"/>
  <c r="G27" i="32"/>
  <c r="O95" i="32"/>
  <c r="O14" i="32"/>
  <c r="S95" i="32"/>
  <c r="K87" i="32"/>
  <c r="W95" i="32"/>
  <c r="G131" i="31"/>
  <c r="G101" i="31"/>
  <c r="G57" i="31"/>
  <c r="G135" i="31"/>
  <c r="G164" i="31"/>
  <c r="G186" i="31"/>
  <c r="G42" i="31"/>
  <c r="G52" i="31"/>
  <c r="G220" i="31"/>
  <c r="G95" i="31"/>
  <c r="G84" i="31"/>
  <c r="G114" i="31"/>
  <c r="G184" i="31"/>
  <c r="G71" i="31"/>
  <c r="G75" i="31"/>
  <c r="G85" i="31"/>
  <c r="G93" i="31"/>
  <c r="W12" i="31"/>
  <c r="G207" i="31"/>
  <c r="AA22" i="31"/>
  <c r="G26" i="31"/>
  <c r="G28" i="31"/>
  <c r="G30" i="31"/>
  <c r="G146" i="31"/>
  <c r="G147" i="31"/>
  <c r="G150" i="31"/>
  <c r="G153" i="31"/>
  <c r="G158" i="31"/>
  <c r="G192" i="31"/>
  <c r="G78" i="31"/>
  <c r="G8" i="31"/>
  <c r="G17" i="31"/>
  <c r="G19" i="31"/>
  <c r="G206" i="31"/>
  <c r="G69" i="31"/>
  <c r="G100" i="31"/>
  <c r="G102" i="31"/>
  <c r="AA209" i="31"/>
  <c r="G151" i="31"/>
  <c r="K178" i="31"/>
  <c r="G43" i="31"/>
  <c r="G115" i="31"/>
  <c r="G155" i="31"/>
  <c r="O178" i="31"/>
  <c r="G166" i="31"/>
  <c r="G176" i="31"/>
  <c r="K126" i="31"/>
  <c r="G70" i="31"/>
  <c r="G72" i="31"/>
  <c r="G76" i="31"/>
  <c r="G136" i="31"/>
  <c r="S178" i="31"/>
  <c r="O126" i="31"/>
  <c r="G80" i="31"/>
  <c r="G189" i="31"/>
  <c r="G205" i="31"/>
  <c r="G9" i="31"/>
  <c r="G38" i="31"/>
  <c r="G105" i="31"/>
  <c r="G141" i="31"/>
  <c r="G20" i="31"/>
  <c r="G31" i="31"/>
  <c r="G33" i="31"/>
  <c r="G46" i="31"/>
  <c r="G99" i="31"/>
  <c r="G103" i="31"/>
  <c r="W62" i="31"/>
  <c r="G79" i="31"/>
  <c r="S126" i="31"/>
  <c r="G10" i="31"/>
  <c r="G48" i="31"/>
  <c r="W126" i="31"/>
  <c r="W178" i="31"/>
  <c r="K62" i="31"/>
  <c r="AA126" i="31"/>
  <c r="G106" i="31"/>
  <c r="K160" i="31"/>
  <c r="AA178" i="31"/>
  <c r="G32" i="31"/>
  <c r="G34" i="31"/>
  <c r="O160" i="31"/>
  <c r="S62" i="31"/>
  <c r="G39" i="31"/>
  <c r="G92" i="31"/>
  <c r="G94" i="31"/>
  <c r="S160" i="31"/>
  <c r="G142" i="31"/>
  <c r="G7" i="31"/>
  <c r="G107" i="31"/>
  <c r="W160" i="31"/>
  <c r="G165" i="31"/>
  <c r="O12" i="31"/>
  <c r="K12" i="31"/>
  <c r="G16" i="31"/>
  <c r="AA62" i="31"/>
  <c r="G47" i="31"/>
  <c r="G51" i="31"/>
  <c r="AA160" i="31"/>
  <c r="K209" i="31"/>
  <c r="S12" i="31"/>
  <c r="O22" i="31"/>
  <c r="G18" i="31"/>
  <c r="G53" i="31"/>
  <c r="G77" i="31"/>
  <c r="G118" i="31"/>
  <c r="G124" i="31"/>
  <c r="O209" i="31"/>
  <c r="G185" i="31"/>
  <c r="S22" i="31"/>
  <c r="G27" i="31"/>
  <c r="G83" i="31"/>
  <c r="G134" i="31"/>
  <c r="S209" i="31"/>
  <c r="G188" i="31"/>
  <c r="AA12" i="31"/>
  <c r="W22" i="31"/>
  <c r="G29" i="31"/>
  <c r="G66" i="31"/>
  <c r="G121" i="31"/>
  <c r="W209" i="31"/>
  <c r="G204" i="31"/>
  <c r="O62" i="31"/>
  <c r="K22" i="31"/>
  <c r="G183" i="31"/>
  <c r="K95" i="32"/>
  <c r="G59" i="32"/>
  <c r="G25" i="32"/>
  <c r="O36" i="32"/>
  <c r="G50" i="32"/>
  <c r="G58" i="32"/>
  <c r="G73" i="32"/>
  <c r="G10" i="32"/>
  <c r="K21" i="32"/>
  <c r="AA36" i="32"/>
  <c r="O77" i="32"/>
  <c r="G64" i="32"/>
  <c r="K77" i="32"/>
  <c r="G65" i="32"/>
  <c r="AA14" i="32"/>
  <c r="W36" i="32"/>
  <c r="G44" i="32"/>
  <c r="S53" i="32"/>
  <c r="G48" i="32"/>
  <c r="S77" i="32"/>
  <c r="G70" i="32"/>
  <c r="G74" i="32"/>
  <c r="W14" i="32"/>
  <c r="W21" i="32"/>
  <c r="G43" i="32"/>
  <c r="G75" i="32"/>
  <c r="G8" i="32"/>
  <c r="G26" i="32"/>
  <c r="G41" i="32"/>
  <c r="W77" i="32"/>
  <c r="G28" i="32"/>
  <c r="G72" i="32"/>
  <c r="W87" i="32"/>
  <c r="G18" i="32"/>
  <c r="G9" i="32"/>
  <c r="O21" i="32"/>
  <c r="G34" i="32"/>
  <c r="K53" i="32"/>
  <c r="G49" i="32"/>
  <c r="AA87" i="32"/>
  <c r="K14" i="32"/>
  <c r="S36" i="32"/>
  <c r="W53" i="32"/>
  <c r="O87" i="32"/>
  <c r="G87" i="32" l="1"/>
  <c r="G95" i="32"/>
  <c r="AA102" i="32"/>
  <c r="G53" i="32"/>
  <c r="W102" i="32"/>
  <c r="G36" i="32"/>
  <c r="S102" i="32"/>
  <c r="O102" i="32"/>
  <c r="K102" i="32"/>
  <c r="G14" i="32"/>
  <c r="G21" i="32"/>
  <c r="G77" i="32"/>
  <c r="G126" i="31"/>
  <c r="G12" i="31"/>
  <c r="G209" i="31"/>
  <c r="K213" i="31"/>
  <c r="K214" i="31" s="1"/>
  <c r="K215" i="31" s="1"/>
  <c r="G178" i="31"/>
  <c r="W213" i="31"/>
  <c r="W214" i="31" s="1"/>
  <c r="W215" i="31" s="1"/>
  <c r="S213" i="31"/>
  <c r="S214" i="31" s="1"/>
  <c r="S215" i="31" s="1"/>
  <c r="AA213" i="31"/>
  <c r="AA214" i="31" s="1"/>
  <c r="AA215" i="31" s="1"/>
  <c r="O213" i="31"/>
  <c r="O214" i="31" s="1"/>
  <c r="O215" i="31" s="1"/>
  <c r="G22" i="31"/>
  <c r="G62" i="31"/>
  <c r="G160" i="31"/>
  <c r="G102" i="32" l="1"/>
  <c r="G213" i="31"/>
  <c r="G214" i="31" s="1"/>
  <c r="G215" i="31" s="1"/>
  <c r="W103" i="32" l="1"/>
  <c r="W104" i="32" s="1"/>
  <c r="S103" i="32"/>
  <c r="S104" i="32" s="1"/>
  <c r="AA103" i="32"/>
  <c r="AA104" i="32" s="1"/>
  <c r="O103" i="32"/>
  <c r="O104" i="32" s="1"/>
  <c r="C3" i="32" l="1"/>
  <c r="C3" i="31"/>
  <c r="K103" i="32" l="1"/>
  <c r="K104" i="32" s="1"/>
  <c r="G103" i="32"/>
  <c r="G104" i="32" s="1"/>
</calcChain>
</file>

<file path=xl/sharedStrings.xml><?xml version="1.0" encoding="utf-8"?>
<sst xmlns="http://schemas.openxmlformats.org/spreadsheetml/2006/main" count="590" uniqueCount="270">
  <si>
    <t>Unité</t>
  </si>
  <si>
    <t>Article</t>
  </si>
  <si>
    <t>Désignation des travaux</t>
  </si>
  <si>
    <t>Quantités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</si>
  <si>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</si>
  <si>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</si>
  <si>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</si>
  <si>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</si>
  <si>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</si>
  <si>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</si>
  <si>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</si>
  <si>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</si>
  <si>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</si>
  <si>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</si>
  <si>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</si>
  <si>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</si>
  <si>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</si>
  <si>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</si>
  <si>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</si>
  <si>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</si>
  <si>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</si>
  <si>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</si>
  <si>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</si>
  <si>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</si>
  <si>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</si>
  <si>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</si>
  <si>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</si>
  <si>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</si>
  <si>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</si>
  <si>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</si>
  <si>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</si>
  <si>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</si>
  <si>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</si>
  <si>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</si>
  <si>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</si>
  <si>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</si>
  <si>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ml</t>
  </si>
  <si>
    <t>IV</t>
  </si>
  <si>
    <t>V</t>
  </si>
  <si>
    <t>VI</t>
  </si>
  <si>
    <t>VII</t>
  </si>
  <si>
    <t>1</t>
  </si>
  <si>
    <t>Etudes EXE</t>
  </si>
  <si>
    <t xml:space="preserve">Formation du personnel </t>
  </si>
  <si>
    <t>Etablissement des documents constituant le Dossier des Ouvrages Exécutés</t>
  </si>
  <si>
    <t>Mise en service, essais</t>
  </si>
  <si>
    <t>Installation de chantier</t>
  </si>
  <si>
    <t>Alim. Provisoire / coffrets de chantier y compris raccordements</t>
  </si>
  <si>
    <t>pm</t>
  </si>
  <si>
    <t>TGBT Chantier</t>
  </si>
  <si>
    <t>Luminaires IP65 y compris câblage</t>
  </si>
  <si>
    <t>Travaux de dépose équipements CFO et CFA selon plans de phasage</t>
  </si>
  <si>
    <t>Repérage / Consignation / déconsignation / Suivi phasage / maintien en activité du site</t>
  </si>
  <si>
    <t>cis</t>
  </si>
  <si>
    <t>Prestation contenant :</t>
  </si>
  <si>
    <t>Repérage</t>
  </si>
  <si>
    <t>Consignation</t>
  </si>
  <si>
    <t xml:space="preserve">Travaux de Dépose </t>
  </si>
  <si>
    <t>Déconsignation</t>
  </si>
  <si>
    <t>Essais de mise en service</t>
  </si>
  <si>
    <t xml:space="preserve">Suivi phasage </t>
  </si>
  <si>
    <t>Maintien en activité du site</t>
  </si>
  <si>
    <t>PHASE 0</t>
  </si>
  <si>
    <t xml:space="preserve">Travaux préparatoires : </t>
  </si>
  <si>
    <t>2.  Dévoiement des réseaux.</t>
  </si>
  <si>
    <t>PHASE 1</t>
  </si>
  <si>
    <t>1.  Aménagement de la zone accueil / bureaux des entrées en lieu et place de la zone attente du hall principal et du kiosque : banque d’accueil, salle d’attente,   Sanitaires, 7 guichets et bureau responsable de service.</t>
  </si>
  <si>
    <t>2.   Réalisation du clos et couvert de l’extension des consultations en pignon de l’aile Sud-Est.</t>
  </si>
  <si>
    <t>PM</t>
  </si>
  <si>
    <t>PHASE 2</t>
  </si>
  <si>
    <t>1- Aménagement urgences filière courte et kiosque/détente
- Construction galerie de liaison
- Extension bureaux médicaux</t>
  </si>
  <si>
    <t>2.  Création d’un accès sur la Rue Dugas Montbel pour accès provisoire des urgences filière longue en phase 3.</t>
  </si>
  <si>
    <t>3.  Réalisation du second-œuvre et des façades de l’extension des consultations en pignon de l’aile Sud-Est.</t>
  </si>
  <si>
    <t>PHASE 3</t>
  </si>
  <si>
    <t>1.  Construction MMG / IAO / SAS Ambulances / Attente 
couchés / PC Infirmier / Déchocage</t>
  </si>
  <si>
    <t>2. Zone SCCM: Aménagements salle ISO 7 , sanitaires</t>
  </si>
  <si>
    <t>3.  Aménagement du parvis et finalisation de l'auvent végétal.</t>
  </si>
  <si>
    <t>PHASE 4</t>
  </si>
  <si>
    <t>1. Démolition du SAS ambulance</t>
  </si>
  <si>
    <t>2. Réaménagement zone urgences filière longue Construction UHTCD 6 chambres</t>
  </si>
  <si>
    <t>PHASE 5</t>
  </si>
  <si>
    <t>1. Aménagement chambres de gardes et bureau biologie</t>
  </si>
  <si>
    <t>Etudes / Fourniture et pose / Planning / Suivi phasage / maintien en activité du site / Essais</t>
  </si>
  <si>
    <t>DISPOSITIF D'ARRÊT D'URGENCE</t>
  </si>
  <si>
    <t>Arrêt d'urgence Général</t>
  </si>
  <si>
    <t>Arrêt d'urgence CVC</t>
  </si>
  <si>
    <t>Arrêt d'urgence Ondulé</t>
  </si>
  <si>
    <t>Gestion des éclairages avec mode de fonctionnement Auto / Manu y compris GTC</t>
  </si>
  <si>
    <t>CdC CF54/300</t>
  </si>
  <si>
    <t>CdC CF54/200</t>
  </si>
  <si>
    <t>CdC CF54/150</t>
  </si>
  <si>
    <t>CdC CF54/100</t>
  </si>
  <si>
    <t>CdC CF54/50</t>
  </si>
  <si>
    <t>Divers accessoires de pose et de raccordement</t>
  </si>
  <si>
    <t>Adjonction de Départs et liaisons Normal Issu du TGBT 1</t>
  </si>
  <si>
    <t>TD ISO</t>
  </si>
  <si>
    <t>TD SCCM</t>
  </si>
  <si>
    <t>Adjonction de Départs et liaisons Ondulé Issu des deux coffrets ondulé</t>
  </si>
  <si>
    <t>BOX déchocage</t>
  </si>
  <si>
    <t>Salle ISO</t>
  </si>
  <si>
    <t>Intervention sur colonnes montantes  Site en continuité de service</t>
  </si>
  <si>
    <t xml:space="preserve">Note méthodologique </t>
  </si>
  <si>
    <t>Moyens conservatoire / Vérifications / Essais / Basculement des installations</t>
  </si>
  <si>
    <t>TD Plateau Technique R1+EN1 RdC</t>
  </si>
  <si>
    <t>INTERRUPTEURS</t>
  </si>
  <si>
    <t>Interrupteurs Simple Allumage (SA)</t>
  </si>
  <si>
    <t>Interrupteurs Simple Allumage (SA) Gradable</t>
  </si>
  <si>
    <t>horloge et sonde crepusculaire</t>
  </si>
  <si>
    <t>DÉTECTION</t>
  </si>
  <si>
    <t>PRISES</t>
  </si>
  <si>
    <t>PCN</t>
  </si>
  <si>
    <t>PCO</t>
  </si>
  <si>
    <t>Occultations</t>
  </si>
  <si>
    <t>Goulotte deux compartiments</t>
  </si>
  <si>
    <t>COMMANDES DIVERSES</t>
  </si>
  <si>
    <t>Gestion des éclairages centralisé</t>
  </si>
  <si>
    <t>Ens</t>
  </si>
  <si>
    <t>Vdi</t>
  </si>
  <si>
    <t xml:space="preserve">Porte sectionnelle </t>
  </si>
  <si>
    <t>ÉCLAIRAGE</t>
  </si>
  <si>
    <t>ECLAIRAGE D'INTERIEUR</t>
  </si>
  <si>
    <t>Eclairage T1G</t>
  </si>
  <si>
    <t>Eclairage T2</t>
  </si>
  <si>
    <t>Eclairage T3</t>
  </si>
  <si>
    <t>Eclairage T4</t>
  </si>
  <si>
    <t>Eclairage T5</t>
  </si>
  <si>
    <t>Eclairage T6</t>
  </si>
  <si>
    <t>ECLAIRAGE D'EXTERIEUR</t>
  </si>
  <si>
    <t>ECLAIRAGE DE SECURITE</t>
  </si>
  <si>
    <t>Blocs Autonomes d'Eclairage de Sécurité (BAES)</t>
  </si>
  <si>
    <t>Bloc Autonome Portatif d'Intervention (BAPI)</t>
  </si>
  <si>
    <t>Télécommande</t>
  </si>
  <si>
    <t>Canalisation</t>
  </si>
  <si>
    <t>1.  Aménagement des aires de stationnements complémentaires (+19 Places) 
  sur le site et réaménagement des places de stationnement du parking principal (-19 Places).</t>
  </si>
  <si>
    <t>TOTAL INSTALLATION DE CHANTIER</t>
  </si>
  <si>
    <t>TOTAL GENERALITES</t>
  </si>
  <si>
    <t>TOTAL DISTRIBUTIONS ELECTRIQUE</t>
  </si>
  <si>
    <t>TOTAL APPAREILLAGES</t>
  </si>
  <si>
    <t>TOTAL ALIMENTATIONS SPECIFIQUES</t>
  </si>
  <si>
    <t>ALIMENTATIONS SPECIFIQUES</t>
  </si>
  <si>
    <t>TOTAL ECLAIRAGE</t>
  </si>
  <si>
    <t>APPAREILLAGES</t>
  </si>
  <si>
    <t>DISTRIBUTIONS ELECTRIQUE</t>
  </si>
  <si>
    <t>TOTAL TRAVAUX DE DEPOSES CFO CFA</t>
  </si>
  <si>
    <t>INSTALLATION DE CHANTIER</t>
  </si>
  <si>
    <t>GENERALITES</t>
  </si>
  <si>
    <t>Repérage / Consignation / Déconsignation / Planning / Suivi phasage / Maintien en activité du site</t>
  </si>
  <si>
    <t>Mise à jour des synoptique de distribution et des plans</t>
  </si>
  <si>
    <t>Repérage / Suivi phasage / maintien en activité du site</t>
  </si>
  <si>
    <t>Dépose des équipements existant</t>
  </si>
  <si>
    <t>Chemins de câbles et liaisons existante</t>
  </si>
  <si>
    <t xml:space="preserve">Apparaillages terminaux (Détecteur optique de fumée, Déclencheur manuel,Indicateur d'action,diffuseur d'alarme sonore, contrôle d'accès, prise RJ45, câbles et autres équipement…) </t>
  </si>
  <si>
    <t>Conservation des bornes WIFI et DECT</t>
  </si>
  <si>
    <t>CHEMINS DE CÂBLES CFA</t>
  </si>
  <si>
    <t>VDI</t>
  </si>
  <si>
    <t>Travaux de fourniture et pose</t>
  </si>
  <si>
    <t>Tirage d'une liaison FO depuis Répartiteur</t>
  </si>
  <si>
    <t>Fourniture et pose des nouveaux points de connexion VDI jusqu'au local informatique</t>
  </si>
  <si>
    <t>Coffret VDI</t>
  </si>
  <si>
    <t>Test Téléphone urbain (PCS)</t>
  </si>
  <si>
    <t xml:space="preserve">Prises RJ45 y compris liaison </t>
  </si>
  <si>
    <t>Recette des installations</t>
  </si>
  <si>
    <t>Repérage / essais / inventaire</t>
  </si>
  <si>
    <t>Fourniture de cordons de brassage avec une réserve de 10%</t>
  </si>
  <si>
    <t>Equipements Serveurs</t>
  </si>
  <si>
    <t>Serveur Appel malade</t>
  </si>
  <si>
    <t xml:space="preserve">Switch </t>
  </si>
  <si>
    <t>Paramétrage Switche et IPBX du site</t>
  </si>
  <si>
    <t>Equipements Centraux</t>
  </si>
  <si>
    <t>AES</t>
  </si>
  <si>
    <t xml:space="preserve">Centrale </t>
  </si>
  <si>
    <t>Afficheur centrale</t>
  </si>
  <si>
    <t>Tableau de Report</t>
  </si>
  <si>
    <t>Equipements Chambre</t>
  </si>
  <si>
    <t>Tirette Sdb / Sanitaires</t>
  </si>
  <si>
    <t>Report GTC</t>
  </si>
  <si>
    <t>Recette / mise en service</t>
  </si>
  <si>
    <t>Formation</t>
  </si>
  <si>
    <t>Mise en service</t>
  </si>
  <si>
    <t>TV</t>
  </si>
  <si>
    <t xml:space="preserve">Prise RJ45 </t>
  </si>
  <si>
    <t>PC (TV)</t>
  </si>
  <si>
    <t>Horloge réceptrice</t>
  </si>
  <si>
    <t>Configuration et synchronisation avec la centrale horaire existante</t>
  </si>
  <si>
    <t>TOTAL TRAVAUX DE DEPOSE</t>
  </si>
  <si>
    <t>IX</t>
  </si>
  <si>
    <t>TOTAL VDI</t>
  </si>
  <si>
    <t>TOTAL DISTRIBUTION HORAIRE</t>
  </si>
  <si>
    <t>DISTRIBUTION HORAIRE</t>
  </si>
  <si>
    <t>TOTAL TV</t>
  </si>
  <si>
    <t>X</t>
  </si>
  <si>
    <t>TOTAL APPEL MALADE</t>
  </si>
  <si>
    <t>APPEL MALADE</t>
  </si>
  <si>
    <t>sextant63@sextant-architecture.com
T : 04 73 90 83 29</t>
  </si>
  <si>
    <t xml:space="preserve">T : 04 72 13 50 60 </t>
  </si>
  <si>
    <t>T : 04 77 75 24 39</t>
  </si>
  <si>
    <t>Repli des installations</t>
  </si>
  <si>
    <t>TDN ISO</t>
  </si>
  <si>
    <t>TDN Accueil</t>
  </si>
  <si>
    <t>TDN Urgence Longue + UHTCD</t>
  </si>
  <si>
    <t xml:space="preserve">TDN Urgence Courte </t>
  </si>
  <si>
    <t>Adjonction de Départ et liaison Normal Issu du TGBT 2</t>
  </si>
  <si>
    <t>Départ Général Extension TGBT2 400A y compris liaison</t>
  </si>
  <si>
    <t>Colonnes d'extension TGBT2</t>
  </si>
  <si>
    <t>TDO Accueil</t>
  </si>
  <si>
    <t>TDO Urgence Longue + UHTCD</t>
  </si>
  <si>
    <t>TDO Urgence Courte</t>
  </si>
  <si>
    <t>Nouveaux TD de distribution normal et ondulé</t>
  </si>
  <si>
    <t>TD Accueil</t>
  </si>
  <si>
    <t>TD Kiosque</t>
  </si>
  <si>
    <t>TD Urgence FILIERE COURTE</t>
  </si>
  <si>
    <t xml:space="preserve">TD Urgence FILIERE LONGUE + UHTCD + CD </t>
  </si>
  <si>
    <t>LOT 14A - CFO</t>
  </si>
  <si>
    <t>Eclairage T9</t>
  </si>
  <si>
    <t>Eclairage T5 BIS</t>
  </si>
  <si>
    <t>Eclairage T10</t>
  </si>
  <si>
    <t>Eclairage Signalétique LOGO des urgences</t>
  </si>
  <si>
    <t xml:space="preserve">CHEMINS DE CÂBLES CFO </t>
  </si>
  <si>
    <t>Armoire Châssis</t>
  </si>
  <si>
    <t>Alimentation.Scialytique</t>
  </si>
  <si>
    <t>AlimentationGrille de sécurité</t>
  </si>
  <si>
    <t>AlimentationPorte coulissante</t>
  </si>
  <si>
    <t>AlimentationPreneur</t>
  </si>
  <si>
    <t>PDT 01</t>
  </si>
  <si>
    <t>PDT 03</t>
  </si>
  <si>
    <t>PC Triphasé</t>
  </si>
  <si>
    <t>PCN Etanche</t>
  </si>
  <si>
    <t>Eclairage T8 Ext</t>
  </si>
  <si>
    <t>Eclairage T11 Ext</t>
  </si>
  <si>
    <t>Eclairage T12 Ext</t>
  </si>
  <si>
    <t>Eclairage T13 Ext</t>
  </si>
  <si>
    <t>SURETE / Contrôle d'acces / Intrusion</t>
  </si>
  <si>
    <t>AlimentationTourelle de désenfumage</t>
  </si>
  <si>
    <t>AlimentationPorte à enroulement</t>
  </si>
  <si>
    <t>Interrupteurs Simple Allumage Etanche (SAE)</t>
  </si>
  <si>
    <t>Va et vient</t>
  </si>
  <si>
    <t>Interrupteurs Double Allumage (DSA)</t>
  </si>
  <si>
    <t xml:space="preserve">Prises HDMI y compris liaison </t>
  </si>
  <si>
    <t>AlimentationUTA</t>
  </si>
  <si>
    <t>AlimentationExtraction risque infectieux</t>
  </si>
  <si>
    <t>AlimentationRecycleur</t>
  </si>
  <si>
    <t>Dépose des Armoires selon  phasage du projet (ECL / PCN / PCO / FM / DIVERS)</t>
  </si>
  <si>
    <t xml:space="preserve">TD Urgences RDC 6 </t>
  </si>
  <si>
    <t>TD Urgences RDC TI12 + IT MED</t>
  </si>
  <si>
    <t xml:space="preserve">TD Financière </t>
  </si>
  <si>
    <t xml:space="preserve">TD Jaret </t>
  </si>
  <si>
    <t>TD Colonne centre RDC</t>
  </si>
  <si>
    <r>
      <t>TRAVAUX DE DEPOSE</t>
    </r>
    <r>
      <rPr>
        <b/>
        <i/>
        <sz val="10"/>
        <rFont val="Calibri"/>
        <family val="2"/>
      </rPr>
      <t xml:space="preserve"> (dans Article III CFO)</t>
    </r>
  </si>
  <si>
    <t>GTL chambre avec éclairage et veilleuse</t>
  </si>
  <si>
    <t>GTL ISO7 avec éclairage et veilleuse</t>
  </si>
  <si>
    <t>Colonne murale déchocage x3 et ISO7 x1</t>
  </si>
  <si>
    <t>Poire Appel Malade avec commande éclairage et veilleuse</t>
  </si>
  <si>
    <t>Voyant d'appel en couloir de chambre /sanitaires</t>
  </si>
  <si>
    <t>Boitier d'aquittement chambre/sanitaires</t>
  </si>
  <si>
    <t>Eclairage T10 G</t>
  </si>
  <si>
    <t>Armoire IT MED  + STS + CPI +  Transfo 10Kva (Alim 40A)</t>
  </si>
  <si>
    <t>ARMOIRE IT MED</t>
  </si>
  <si>
    <t>TD ZDG</t>
  </si>
  <si>
    <t>Mise en service, essais, mise à jour DOE</t>
  </si>
  <si>
    <t>Eclairage GTL (Veilleuse)</t>
  </si>
  <si>
    <t>Eclairage GTL (Ambiance)</t>
  </si>
  <si>
    <t>Detecteur T1</t>
  </si>
  <si>
    <t>Detecteur T2</t>
  </si>
  <si>
    <t>Detecteur T3</t>
  </si>
  <si>
    <t>Détecteur T4</t>
  </si>
  <si>
    <t>ARMOIRE IT MED N</t>
  </si>
  <si>
    <t>TRAVAUX DE DEPOSES CFO CFA  CFA / SSI / VDI</t>
  </si>
  <si>
    <r>
      <rPr>
        <b/>
        <sz val="14"/>
        <color theme="1"/>
        <rFont val="Calibri"/>
        <family val="2"/>
      </rPr>
      <t xml:space="preserve">
</t>
    </r>
    <r>
      <rPr>
        <b/>
        <sz val="28"/>
        <color theme="1"/>
        <rFont val="Calibri"/>
        <family val="2"/>
      </rPr>
      <t xml:space="preserve">Lot 14 A ELECTRICITE CFO CFA
</t>
    </r>
  </si>
  <si>
    <t>DPGF</t>
  </si>
  <si>
    <t xml:space="preserve">LOT 14A - CFA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</si>
</sst>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_-;\-* #,##0_-;_-* &quot;-&quot;??_-;_-@_-"/>
    <numFmt numFmtId="167" formatCode="_-* #,##0.00\ _F_-;\-* #,##0.00\ _F_-;_-* &quot;-&quot;??\ _F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u/>
      <sz val="10"/>
      <name val="Calibri"/>
      <family val="2"/>
    </font>
    <font>
      <b/>
      <u/>
      <sz val="10"/>
      <name val="Calibri"/>
      <family val="2"/>
    </font>
    <font>
      <sz val="10"/>
      <color rgb="FFFFFFFF"/>
      <name val="Calibri"/>
      <family val="2"/>
    </font>
    <font>
      <i/>
      <sz val="10"/>
      <name val="Calibri"/>
      <family val="2"/>
    </font>
    <font>
      <sz val="10"/>
      <color rgb="FF000000"/>
      <name val="Times New Roman"/>
      <family val="1"/>
    </font>
    <font>
      <b/>
      <i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0"/>
        <bgColor rgb="FF000000"/>
      </patternFill>
    </fill>
  </fills>
  <borders count="32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rgb="FFA6A6A6"/>
      </top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9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5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21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22" fillId="3" borderId="1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2" fillId="3" borderId="2" xfId="2" applyNumberFormat="1" applyFont="1" applyFill="1" applyBorder="1" applyAlignment="1">
      <alignment horizontal="center" vertical="center" wrapText="1"/>
    </xf>
    <xf numFmtId="165" fontId="22" fillId="3" borderId="2" xfId="2" applyNumberFormat="1" applyFont="1" applyFill="1" applyBorder="1" applyAlignment="1">
      <alignment horizontal="center" vertical="center" wrapText="1"/>
    </xf>
    <xf numFmtId="0" fontId="22" fillId="3" borderId="19" xfId="2" applyFont="1" applyFill="1" applyBorder="1" applyAlignment="1">
      <alignment horizontal="right" vertical="center" wrapText="1"/>
    </xf>
    <xf numFmtId="49" fontId="22" fillId="3" borderId="2" xfId="2" applyNumberFormat="1" applyFont="1" applyFill="1" applyBorder="1" applyAlignment="1">
      <alignment horizontal="left" vertical="center" wrapText="1"/>
    </xf>
    <xf numFmtId="1" fontId="5" fillId="3" borderId="20" xfId="2" applyNumberFormat="1" applyFont="1" applyFill="1" applyBorder="1" applyAlignment="1">
      <alignment horizontal="center" vertical="center" wrapText="1"/>
    </xf>
    <xf numFmtId="3" fontId="22" fillId="3" borderId="2" xfId="2" applyNumberFormat="1" applyFont="1" applyFill="1" applyBorder="1" applyAlignment="1">
      <alignment horizontal="left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164" fontId="10" fillId="0" borderId="26" xfId="5" applyNumberFormat="1" applyFont="1" applyFill="1" applyBorder="1" applyAlignment="1" applyProtection="1">
      <alignment horizontal="center" vertical="top" wrapText="1"/>
    </xf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9" fillId="0" borderId="0" xfId="0" applyFont="1"/>
    <xf numFmtId="0" fontId="11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right" vertical="center" wrapText="1"/>
    </xf>
    <xf numFmtId="0" fontId="22" fillId="4" borderId="0" xfId="2" applyFont="1" applyFill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3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14" xfId="2" applyNumberFormat="1" applyFont="1" applyBorder="1" applyAlignment="1">
      <alignment horizontal="center" vertical="center" wrapText="1"/>
    </xf>
    <xf numFmtId="166" fontId="5" fillId="7" borderId="31" xfId="5" applyNumberFormat="1" applyFont="1" applyFill="1" applyBorder="1" applyAlignment="1">
      <alignment horizontal="center" vertical="center" wrapText="1"/>
    </xf>
    <xf numFmtId="1" fontId="5" fillId="7" borderId="31" xfId="2" applyNumberFormat="1" applyFont="1" applyFill="1" applyBorder="1" applyAlignment="1">
      <alignment horizontal="center" vertical="center" wrapText="1"/>
    </xf>
    <xf numFmtId="165" fontId="5" fillId="7" borderId="31" xfId="2" applyNumberFormat="1" applyFont="1" applyFill="1" applyBorder="1" applyAlignment="1">
      <alignment horizontal="center" vertical="center" wrapText="1"/>
    </xf>
    <xf numFmtId="0" fontId="5" fillId="7" borderId="31" xfId="2" applyFont="1" applyFill="1" applyBorder="1" applyAlignment="1">
      <alignment horizontal="center" vertical="center" wrapText="1"/>
    </xf>
    <xf numFmtId="165" fontId="22" fillId="7" borderId="31" xfId="2" applyNumberFormat="1" applyFont="1" applyFill="1" applyBorder="1" applyAlignment="1">
      <alignment horizontal="center" vertical="center" wrapText="1"/>
    </xf>
    <xf numFmtId="49" fontId="5" fillId="7" borderId="31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left" vertical="center" wrapText="1"/>
    </xf>
    <xf numFmtId="49" fontId="22" fillId="7" borderId="31" xfId="2" applyNumberFormat="1" applyFont="1" applyFill="1" applyBorder="1" applyAlignment="1">
      <alignment horizontal="left" vertical="center" wrapText="1"/>
    </xf>
    <xf numFmtId="0" fontId="5" fillId="7" borderId="31" xfId="2" applyFont="1" applyFill="1" applyBorder="1" applyAlignment="1">
      <alignment horizontal="left" vertical="center" wrapText="1"/>
    </xf>
    <xf numFmtId="49" fontId="5" fillId="7" borderId="31" xfId="2" applyNumberFormat="1" applyFont="1" applyFill="1" applyBorder="1" applyAlignment="1">
      <alignment horizontal="left" vertical="center" wrapText="1"/>
    </xf>
    <xf numFmtId="0" fontId="5" fillId="7" borderId="31" xfId="2" applyFont="1" applyFill="1" applyBorder="1" applyAlignment="1">
      <alignment horizontal="left" vertical="center" wrapText="1" indent="1"/>
    </xf>
    <xf numFmtId="0" fontId="25" fillId="7" borderId="31" xfId="2" applyFont="1" applyFill="1" applyBorder="1" applyAlignment="1">
      <alignment horizontal="left" vertical="center" wrapText="1"/>
    </xf>
    <xf numFmtId="0" fontId="22" fillId="7" borderId="31" xfId="2" applyFont="1" applyFill="1" applyBorder="1" applyAlignment="1">
      <alignment horizontal="left" vertical="center" wrapText="1"/>
    </xf>
    <xf numFmtId="49" fontId="22" fillId="4" borderId="31" xfId="2" applyNumberFormat="1" applyFont="1" applyFill="1" applyBorder="1" applyAlignment="1">
      <alignment horizontal="left" vertical="center" wrapText="1"/>
    </xf>
    <xf numFmtId="49" fontId="5" fillId="8" borderId="31" xfId="2" applyNumberFormat="1" applyFont="1" applyFill="1" applyBorder="1" applyAlignment="1">
      <alignment horizontal="center" vertical="center" wrapText="1"/>
    </xf>
    <xf numFmtId="0" fontId="5" fillId="4" borderId="20" xfId="2" applyFont="1" applyFill="1" applyBorder="1" applyAlignment="1">
      <alignment horizontal="center" vertical="center" wrapText="1"/>
    </xf>
    <xf numFmtId="165" fontId="5" fillId="4" borderId="2" xfId="2" applyNumberFormat="1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166" fontId="5" fillId="8" borderId="31" xfId="5" applyNumberFormat="1" applyFont="1" applyFill="1" applyBorder="1" applyAlignment="1">
      <alignment horizontal="center" vertical="center" wrapText="1"/>
    </xf>
    <xf numFmtId="1" fontId="5" fillId="8" borderId="31" xfId="2" applyNumberFormat="1" applyFont="1" applyFill="1" applyBorder="1" applyAlignment="1">
      <alignment horizontal="center" vertical="center" wrapText="1"/>
    </xf>
    <xf numFmtId="165" fontId="5" fillId="8" borderId="31" xfId="2" applyNumberFormat="1" applyFont="1" applyFill="1" applyBorder="1" applyAlignment="1">
      <alignment horizontal="center" vertical="center" wrapText="1"/>
    </xf>
    <xf numFmtId="49" fontId="22" fillId="8" borderId="31" xfId="2" applyNumberFormat="1" applyFont="1" applyFill="1" applyBorder="1" applyAlignment="1">
      <alignment horizontal="left" vertical="center" wrapText="1"/>
    </xf>
    <xf numFmtId="44" fontId="22" fillId="7" borderId="31" xfId="1" applyFont="1" applyFill="1" applyBorder="1" applyAlignment="1">
      <alignment horizontal="left" vertical="center" wrapText="1"/>
    </xf>
    <xf numFmtId="166" fontId="12" fillId="2" borderId="16" xfId="5" applyNumberFormat="1" applyFont="1" applyFill="1" applyBorder="1" applyAlignment="1">
      <alignment horizontal="center" vertical="center" wrapText="1"/>
    </xf>
    <xf numFmtId="166" fontId="6" fillId="2" borderId="15" xfId="5" applyNumberFormat="1" applyFont="1" applyFill="1" applyBorder="1" applyAlignment="1" applyProtection="1">
      <alignment horizontal="center" vertical="center" wrapText="1"/>
      <protection locked="0"/>
    </xf>
    <xf numFmtId="166" fontId="5" fillId="0" borderId="31" xfId="5" applyNumberFormat="1" applyFont="1" applyFill="1" applyBorder="1" applyAlignment="1">
      <alignment horizontal="center" vertical="center" wrapText="1"/>
    </xf>
    <xf numFmtId="166" fontId="5" fillId="3" borderId="20" xfId="5" applyNumberFormat="1" applyFont="1" applyFill="1" applyBorder="1" applyAlignment="1">
      <alignment horizontal="center" vertical="center" wrapText="1"/>
    </xf>
    <xf numFmtId="166" fontId="10" fillId="0" borderId="21" xfId="5" applyNumberFormat="1" applyFont="1" applyBorder="1" applyAlignment="1">
      <alignment horizontal="center" vertical="center" wrapText="1"/>
    </xf>
    <xf numFmtId="166" fontId="9" fillId="0" borderId="2" xfId="5" applyNumberFormat="1" applyFont="1" applyBorder="1" applyAlignment="1">
      <alignment horizontal="center" vertical="center" wrapText="1"/>
    </xf>
    <xf numFmtId="166" fontId="10" fillId="0" borderId="26" xfId="5" applyNumberFormat="1" applyFont="1" applyFill="1" applyBorder="1" applyAlignment="1" applyProtection="1">
      <alignment horizontal="center" vertical="top" wrapText="1"/>
    </xf>
    <xf numFmtId="166" fontId="3" fillId="0" borderId="0" xfId="5" applyNumberFormat="1" applyFont="1"/>
    <xf numFmtId="0" fontId="5" fillId="0" borderId="31" xfId="2" applyFont="1" applyBorder="1" applyAlignment="1">
      <alignment horizontal="left" vertical="center" wrapText="1"/>
    </xf>
    <xf numFmtId="0" fontId="22" fillId="0" borderId="31" xfId="2" applyFont="1" applyBorder="1" applyAlignment="1">
      <alignment horizontal="left" vertical="center" wrapText="1"/>
    </xf>
    <xf numFmtId="3" fontId="5" fillId="7" borderId="31" xfId="2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166" fontId="3" fillId="0" borderId="0" xfId="5" applyNumberFormat="1" applyFont="1" applyBorder="1" applyAlignment="1">
      <alignment horizontal="left"/>
    </xf>
    <xf numFmtId="165" fontId="5" fillId="0" borderId="31" xfId="2" applyNumberFormat="1" applyFont="1" applyBorder="1" applyAlignment="1">
      <alignment horizontal="center" vertical="center" wrapText="1"/>
    </xf>
    <xf numFmtId="49" fontId="22" fillId="0" borderId="31" xfId="2" applyNumberFormat="1" applyFont="1" applyBorder="1" applyAlignment="1">
      <alignment horizontal="left" vertical="center" wrapText="1"/>
    </xf>
    <xf numFmtId="49" fontId="5" fillId="0" borderId="31" xfId="2" applyNumberFormat="1" applyFont="1" applyBorder="1" applyAlignment="1">
      <alignment horizontal="left" vertical="center" wrapText="1"/>
    </xf>
    <xf numFmtId="0" fontId="5" fillId="0" borderId="31" xfId="2" applyFont="1" applyBorder="1" applyAlignment="1">
      <alignment horizontal="center" vertical="center" wrapText="1"/>
    </xf>
    <xf numFmtId="49" fontId="26" fillId="0" borderId="31" xfId="2" applyNumberFormat="1" applyFont="1" applyBorder="1" applyAlignment="1">
      <alignment horizontal="left" vertical="center" wrapText="1"/>
    </xf>
    <xf numFmtId="49" fontId="27" fillId="0" borderId="31" xfId="2" applyNumberFormat="1" applyFont="1" applyBorder="1" applyAlignment="1">
      <alignment horizontal="center" vertical="center" wrapText="1"/>
    </xf>
    <xf numFmtId="0" fontId="5" fillId="9" borderId="31" xfId="2" applyFont="1" applyFill="1" applyBorder="1" applyAlignment="1">
      <alignment horizontal="center" vertical="center" wrapText="1"/>
    </xf>
    <xf numFmtId="49" fontId="28" fillId="7" borderId="31" xfId="2" applyNumberFormat="1" applyFont="1" applyFill="1" applyBorder="1" applyAlignment="1">
      <alignment horizontal="left" vertical="center" wrapText="1"/>
    </xf>
    <xf numFmtId="0" fontId="5" fillId="0" borderId="20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left"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4" fillId="5" borderId="5" xfId="0" applyFont="1" applyFill="1" applyBorder="1" applyAlignment="1">
      <alignment horizontal="center" vertical="center" textRotation="180" wrapText="1"/>
    </xf>
    <xf numFmtId="0" fontId="14" fillId="5" borderId="7" xfId="0" applyFont="1" applyFill="1" applyBorder="1" applyAlignment="1">
      <alignment horizontal="center" vertical="center" textRotation="180" wrapText="1"/>
    </xf>
    <xf numFmtId="0" fontId="14" fillId="5" borderId="10" xfId="0" applyFont="1" applyFill="1" applyBorder="1" applyAlignment="1">
      <alignment horizontal="center" vertical="center" textRotation="180" wrapText="1"/>
    </xf>
    <xf numFmtId="0" fontId="20" fillId="2" borderId="8" xfId="0" applyFont="1" applyFill="1" applyBorder="1" applyAlignment="1">
      <alignment horizontal="center" vertical="top" wrapText="1"/>
    </xf>
    <xf numFmtId="0" fontId="20" fillId="2" borderId="9" xfId="0" applyFont="1" applyFill="1" applyBorder="1" applyAlignment="1">
      <alignment horizontal="center" vertical="top" wrapText="1"/>
    </xf>
    <xf numFmtId="0" fontId="20" fillId="2" borderId="10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5" fillId="3" borderId="0" xfId="4" applyFill="1" applyAlignment="1">
      <alignment horizontal="left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 xr:uid="{00000000-0005-0000-0000-000000000000}"/>
    <cellStyle name="Euro 2" xfId="15" xr:uid="{00000000-0005-0000-0000-000001000000}"/>
    <cellStyle name="Lien hypertexte" xfId="4" builtinId="8"/>
    <cellStyle name="Lien hypertexte_G01291 - Estimations APD par lot" xfId="3" xr:uid="{00000000-0005-0000-0000-000003000000}"/>
    <cellStyle name="Milliers" xfId="5" builtinId="3"/>
    <cellStyle name="Milliers 2" xfId="10" xr:uid="{00000000-0005-0000-0000-000005000000}"/>
    <cellStyle name="Milliers 3" xfId="13" xr:uid="{00000000-0005-0000-0000-000006000000}"/>
    <cellStyle name="Monétaire" xfId="1" builtinId="4"/>
    <cellStyle name="Monétaire 2" xfId="6" xr:uid="{00000000-0005-0000-0000-000008000000}"/>
    <cellStyle name="Monétaire 2 2" xfId="14" xr:uid="{00000000-0005-0000-0000-000009000000}"/>
    <cellStyle name="Monétaire 3" xfId="12" xr:uid="{00000000-0005-0000-0000-00000A000000}"/>
    <cellStyle name="Normal" xfId="0" builtinId="0"/>
    <cellStyle name="Normal 2" xfId="8" xr:uid="{00000000-0005-0000-0000-00000C000000}"/>
    <cellStyle name="Normal 2 2 2" xfId="2" xr:uid="{00000000-0005-0000-0000-00000D000000}"/>
    <cellStyle name="Normal 3" xfId="11" xr:uid="{00000000-0005-0000-0000-00000E000000}"/>
    <cellStyle name="Pourcentage 2 2" xfId="9" xr:uid="{00000000-0005-0000-0000-00000F000000}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255869</xdr:colOff>
      <xdr:row>23</xdr:row>
      <xdr:rowOff>29213</xdr:rowOff>
    </xdr:from>
    <xdr:to>
      <xdr:col>4</xdr:col>
      <xdr:colOff>568449</xdr:colOff>
      <xdr:row>28</xdr:row>
      <xdr:rowOff>56625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75" y="7977919"/>
          <a:ext cx="1052168" cy="1050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C2:M29"/>
  <sheetViews>
    <sheetView tabSelected="1" view="pageBreakPreview" topLeftCell="A10" zoomScale="85" zoomScaleNormal="85" zoomScaleSheetLayoutView="85" workbookViewId="0">
      <selection activeCell="M26" sqref="M26"/>
    </sheetView>
  </sheetViews>
  <sheetFormatPr baseColWidth="10" defaultRowHeight="14.5" x14ac:dyDescent="0.35"/>
  <cols>
    <col min="1" max="1" width="2.54296875" customWidth="1"/>
    <col min="2" max="2" width="1.453125" customWidth="1"/>
    <col min="3" max="3" width="2.453125" customWidth="1"/>
    <col min="4" max="5" width="10.54296875" customWidth="1"/>
    <col min="6" max="7" width="14.90625" customWidth="1"/>
    <col min="8" max="8" width="38" customWidth="1"/>
    <col min="9" max="9" width="5.453125" customWidth="1"/>
    <col min="10" max="10" width="1.453125" customWidth="1"/>
    <col min="12" max="23" width="11.54296875" customWidth="1"/>
  </cols>
  <sheetData>
    <row r="2" spans="3:13" ht="15" thickBot="1" x14ac:dyDescent="0.4"/>
    <row r="3" spans="3:13" ht="12" customHeight="1" x14ac:dyDescent="0.35">
      <c r="C3" s="121"/>
      <c r="D3" s="11"/>
      <c r="E3" s="4"/>
      <c r="F3" s="4"/>
      <c r="G3" s="4"/>
      <c r="H3" s="10"/>
      <c r="I3" s="124" t="s">
        <v>13</v>
      </c>
    </row>
    <row r="4" spans="3:13" x14ac:dyDescent="0.35">
      <c r="C4" s="122"/>
      <c r="D4" s="12"/>
      <c r="E4" s="5"/>
      <c r="F4" s="5"/>
      <c r="G4" s="142" t="s">
        <v>25</v>
      </c>
      <c r="H4" s="142"/>
      <c r="I4" s="125"/>
      <c r="L4" s="6"/>
    </row>
    <row r="5" spans="3:13" x14ac:dyDescent="0.35">
      <c r="C5" s="122"/>
      <c r="D5" s="12"/>
      <c r="E5" s="5"/>
      <c r="F5" s="5"/>
      <c r="G5" s="142" t="s">
        <v>28</v>
      </c>
      <c r="H5" s="142"/>
      <c r="I5" s="125"/>
      <c r="L5" s="6"/>
    </row>
    <row r="6" spans="3:13" ht="15" customHeight="1" x14ac:dyDescent="0.35">
      <c r="C6" s="122"/>
      <c r="D6" s="12"/>
      <c r="E6" s="5"/>
      <c r="F6" s="5"/>
      <c r="G6" s="143" t="s">
        <v>26</v>
      </c>
      <c r="H6" s="143"/>
      <c r="I6" s="125"/>
      <c r="L6" s="6"/>
    </row>
    <row r="7" spans="3:13" ht="15" customHeight="1" x14ac:dyDescent="0.35">
      <c r="C7" s="122"/>
      <c r="D7" s="12"/>
      <c r="E7" s="5"/>
      <c r="F7" s="5"/>
      <c r="G7" s="143" t="s">
        <v>27</v>
      </c>
      <c r="H7" s="143"/>
      <c r="I7" s="125"/>
      <c r="L7" s="6"/>
    </row>
    <row r="8" spans="3:13" ht="15" customHeight="1" x14ac:dyDescent="0.35">
      <c r="C8" s="122"/>
      <c r="D8" s="12"/>
      <c r="E8" s="5"/>
      <c r="F8" s="5"/>
      <c r="G8" s="144" t="s">
        <v>195</v>
      </c>
      <c r="H8" s="144"/>
      <c r="I8" s="125"/>
      <c r="L8" s="7"/>
      <c r="M8" s="6"/>
    </row>
    <row r="9" spans="3:13" ht="9.65" customHeight="1" thickBot="1" x14ac:dyDescent="0.4">
      <c r="C9" s="123"/>
      <c r="D9" s="13"/>
      <c r="E9" s="8"/>
      <c r="F9" s="8"/>
      <c r="G9" s="8"/>
      <c r="H9" s="9"/>
      <c r="I9" s="126"/>
      <c r="M9" s="6"/>
    </row>
    <row r="10" spans="3:13" ht="18" customHeight="1" thickBot="1" x14ac:dyDescent="0.4"/>
    <row r="11" spans="3:13" ht="227.4" customHeight="1" thickBot="1" x14ac:dyDescent="0.4">
      <c r="C11" s="130" t="s">
        <v>34</v>
      </c>
      <c r="D11" s="131"/>
      <c r="E11" s="131"/>
      <c r="F11" s="131"/>
      <c r="G11" s="131"/>
      <c r="H11" s="131"/>
      <c r="I11" s="132"/>
    </row>
    <row r="12" spans="3:13" ht="18" customHeight="1" thickBot="1" x14ac:dyDescent="0.4"/>
    <row r="13" spans="3:13" ht="41.4" customHeight="1" x14ac:dyDescent="0.35">
      <c r="C13" s="133" t="s">
        <v>267</v>
      </c>
      <c r="D13" s="134"/>
      <c r="E13" s="134"/>
      <c r="F13" s="134"/>
      <c r="G13" s="134"/>
      <c r="H13" s="134"/>
      <c r="I13" s="135"/>
    </row>
    <row r="14" spans="3:13" ht="41.4" customHeight="1" x14ac:dyDescent="0.35">
      <c r="C14" s="136"/>
      <c r="D14" s="137"/>
      <c r="E14" s="137"/>
      <c r="F14" s="137"/>
      <c r="G14" s="137"/>
      <c r="H14" s="137"/>
      <c r="I14" s="138"/>
    </row>
    <row r="15" spans="3:13" ht="41.4" customHeight="1" thickBot="1" x14ac:dyDescent="0.4">
      <c r="C15" s="127" t="s">
        <v>268</v>
      </c>
      <c r="D15" s="128"/>
      <c r="E15" s="128"/>
      <c r="F15" s="128"/>
      <c r="G15" s="128"/>
      <c r="H15" s="128"/>
      <c r="I15" s="129"/>
    </row>
    <row r="16" spans="3:13" ht="18" customHeight="1" thickBot="1" x14ac:dyDescent="0.4"/>
    <row r="17" spans="3:9" ht="6.75" customHeight="1" x14ac:dyDescent="0.35">
      <c r="C17" s="121"/>
      <c r="D17" s="11"/>
      <c r="E17" s="4"/>
      <c r="F17" s="4"/>
      <c r="G17" s="4"/>
      <c r="H17" s="10"/>
      <c r="I17" s="124" t="s">
        <v>14</v>
      </c>
    </row>
    <row r="18" spans="3:9" ht="15" customHeight="1" x14ac:dyDescent="0.35">
      <c r="C18" s="122"/>
      <c r="D18" s="12"/>
      <c r="E18" s="5"/>
      <c r="F18" s="5"/>
      <c r="G18" s="139" t="s">
        <v>15</v>
      </c>
      <c r="H18" s="139"/>
      <c r="I18" s="125"/>
    </row>
    <row r="19" spans="3:9" ht="15" customHeight="1" x14ac:dyDescent="0.35">
      <c r="C19" s="122"/>
      <c r="D19" s="12"/>
      <c r="E19" s="5"/>
      <c r="F19" s="5"/>
      <c r="G19" s="140" t="s">
        <v>16</v>
      </c>
      <c r="H19" s="140"/>
      <c r="I19" s="125"/>
    </row>
    <row r="20" spans="3:9" ht="15" customHeight="1" x14ac:dyDescent="0.35">
      <c r="C20" s="122"/>
      <c r="D20" s="12"/>
      <c r="E20" s="5"/>
      <c r="F20" s="5"/>
      <c r="G20" s="140" t="s">
        <v>17</v>
      </c>
      <c r="H20" s="140"/>
      <c r="I20" s="125"/>
    </row>
    <row r="21" spans="3:9" ht="15" customHeight="1" x14ac:dyDescent="0.35">
      <c r="C21" s="122"/>
      <c r="D21" s="12"/>
      <c r="E21" s="5"/>
      <c r="F21" s="5"/>
      <c r="G21" s="140" t="s">
        <v>194</v>
      </c>
      <c r="H21" s="140"/>
      <c r="I21" s="125"/>
    </row>
    <row r="22" spans="3:9" ht="8.25" customHeight="1" thickBot="1" x14ac:dyDescent="0.4">
      <c r="C22" s="123"/>
      <c r="D22" s="13"/>
      <c r="E22" s="8"/>
      <c r="F22" s="8"/>
      <c r="G22" s="8"/>
      <c r="H22" s="9"/>
      <c r="I22" s="126"/>
    </row>
    <row r="23" spans="3:9" ht="18" customHeight="1" thickBot="1" x14ac:dyDescent="0.4"/>
    <row r="24" spans="3:9" ht="6.75" customHeight="1" x14ac:dyDescent="0.35">
      <c r="C24" s="121"/>
      <c r="D24" s="11"/>
      <c r="E24" s="4"/>
      <c r="F24" s="4"/>
      <c r="G24" s="4"/>
      <c r="H24" s="10"/>
      <c r="I24" s="124" t="s">
        <v>18</v>
      </c>
    </row>
    <row r="25" spans="3:9" ht="15" customHeight="1" x14ac:dyDescent="0.35">
      <c r="C25" s="122"/>
      <c r="D25" s="12"/>
      <c r="E25" s="5"/>
      <c r="F25" s="5"/>
      <c r="G25" s="139" t="s">
        <v>22</v>
      </c>
      <c r="H25" s="139"/>
      <c r="I25" s="125"/>
    </row>
    <row r="26" spans="3:9" ht="15" customHeight="1" x14ac:dyDescent="0.35">
      <c r="C26" s="122"/>
      <c r="D26" s="12"/>
      <c r="E26" s="5"/>
      <c r="F26" s="5"/>
      <c r="G26" s="140" t="s">
        <v>23</v>
      </c>
      <c r="H26" s="140"/>
      <c r="I26" s="125"/>
    </row>
    <row r="27" spans="3:9" ht="15" customHeight="1" x14ac:dyDescent="0.35">
      <c r="C27" s="122"/>
      <c r="D27" s="12"/>
      <c r="E27" s="5"/>
      <c r="F27" s="5"/>
      <c r="G27" s="140" t="s">
        <v>24</v>
      </c>
      <c r="H27" s="140"/>
      <c r="I27" s="125"/>
    </row>
    <row r="28" spans="3:9" ht="28.25" customHeight="1" x14ac:dyDescent="0.35">
      <c r="C28" s="122"/>
      <c r="D28" s="12"/>
      <c r="E28" s="5"/>
      <c r="F28" s="5"/>
      <c r="G28" s="141" t="s">
        <v>193</v>
      </c>
      <c r="H28" s="141"/>
      <c r="I28" s="125"/>
    </row>
    <row r="29" spans="3:9" ht="8.25" customHeight="1" thickBot="1" x14ac:dyDescent="0.4">
      <c r="C29" s="123"/>
      <c r="D29" s="13"/>
      <c r="E29" s="8"/>
      <c r="F29" s="8"/>
      <c r="G29" s="69"/>
      <c r="H29" s="9"/>
      <c r="I29" s="126"/>
    </row>
  </sheetData>
  <mergeCells count="22">
    <mergeCell ref="G28:H28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3:I14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</mergeCells>
  <hyperlinks>
    <hyperlink ref="G28" r:id="rId1" xr:uid="{00000000-0004-0000-0000-000000000000}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0.59999389629810485"/>
    <pageSetUpPr fitToPage="1"/>
  </sheetPr>
  <dimension ref="A1:AD224"/>
  <sheetViews>
    <sheetView showGridLines="0" view="pageBreakPreview" zoomScale="70" zoomScaleNormal="85" zoomScaleSheetLayoutView="70" workbookViewId="0">
      <pane ySplit="5" topLeftCell="A184" activePane="bottomLeft" state="frozen"/>
      <selection activeCell="M26" sqref="M26"/>
      <selection pane="bottomLeft" activeCell="M26" sqref="M26"/>
    </sheetView>
  </sheetViews>
  <sheetFormatPr baseColWidth="10" defaultColWidth="11.453125" defaultRowHeight="14.5" x14ac:dyDescent="0.35"/>
  <cols>
    <col min="1" max="1" width="3.36328125" style="2" customWidth="1"/>
    <col min="2" max="2" width="3.36328125" style="3" customWidth="1"/>
    <col min="3" max="3" width="55.81640625" style="23" customWidth="1"/>
    <col min="4" max="4" width="4.54296875" style="1" bestFit="1" customWidth="1"/>
    <col min="5" max="5" width="7.90625" style="1" customWidth="1"/>
    <col min="6" max="6" width="12" style="1" bestFit="1" customWidth="1"/>
    <col min="7" max="7" width="17.7265625" style="1" customWidth="1"/>
    <col min="8" max="8" width="2.81640625" style="1" customWidth="1"/>
    <col min="9" max="9" width="7.54296875" style="1" customWidth="1"/>
    <col min="10" max="10" width="14.6328125" style="1" customWidth="1"/>
    <col min="11" max="11" width="18.81640625" style="1" customWidth="1"/>
    <col min="12" max="12" width="2.6328125" style="1" customWidth="1"/>
    <col min="13" max="13" width="7.54296875" style="1" customWidth="1"/>
    <col min="14" max="14" width="11.453125" style="1" customWidth="1"/>
    <col min="15" max="15" width="14.54296875" style="1" customWidth="1"/>
    <col min="16" max="16" width="2.6328125" style="1" customWidth="1"/>
    <col min="17" max="17" width="7.54296875" style="1" bestFit="1" customWidth="1"/>
    <col min="18" max="18" width="11.453125" style="1" bestFit="1" customWidth="1"/>
    <col min="19" max="19" width="14.54296875" style="1" customWidth="1"/>
    <col min="20" max="20" width="2.6328125" style="1" customWidth="1"/>
    <col min="21" max="21" width="7.54296875" style="1" bestFit="1" customWidth="1"/>
    <col min="22" max="22" width="11.453125" style="1" bestFit="1" customWidth="1"/>
    <col min="23" max="23" width="16.90625" style="1" customWidth="1"/>
    <col min="24" max="24" width="2.6328125" style="1" customWidth="1"/>
    <col min="25" max="25" width="7.54296875" style="1" bestFit="1" customWidth="1"/>
    <col min="26" max="26" width="11.453125" style="1" bestFit="1" customWidth="1"/>
    <col min="27" max="27" width="14.54296875" style="1" customWidth="1"/>
    <col min="28" max="28" width="12.08984375" style="1" bestFit="1" customWidth="1"/>
    <col min="29" max="29" width="11.453125" style="1"/>
    <col min="30" max="30" width="15" style="1" customWidth="1"/>
    <col min="31" max="16384" width="11.453125" style="1"/>
  </cols>
  <sheetData>
    <row r="1" spans="1:27" ht="23.25" customHeight="1" x14ac:dyDescent="0.55000000000000004">
      <c r="A1" s="146" t="s">
        <v>212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8"/>
    </row>
    <row r="2" spans="1:27" ht="8.4" customHeight="1" x14ac:dyDescent="0.35">
      <c r="A2" s="15"/>
      <c r="C2" s="3"/>
      <c r="D2" s="3"/>
      <c r="E2" s="3"/>
      <c r="F2" s="3"/>
      <c r="G2" s="2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2"/>
    </row>
    <row r="3" spans="1:27" ht="19.5" customHeight="1" x14ac:dyDescent="0.35">
      <c r="A3" s="16"/>
      <c r="C3" s="109" t="str">
        <f>'Page de garde'!C15</f>
        <v>DPGF</v>
      </c>
      <c r="E3" s="149" t="s">
        <v>12</v>
      </c>
      <c r="F3" s="150"/>
      <c r="G3" s="151"/>
      <c r="I3" s="152" t="s">
        <v>29</v>
      </c>
      <c r="J3" s="153"/>
      <c r="K3" s="154"/>
      <c r="M3" s="152" t="s">
        <v>30</v>
      </c>
      <c r="N3" s="153"/>
      <c r="O3" s="154"/>
      <c r="Q3" s="152" t="s">
        <v>31</v>
      </c>
      <c r="R3" s="153"/>
      <c r="S3" s="154"/>
      <c r="U3" s="152" t="s">
        <v>32</v>
      </c>
      <c r="V3" s="153"/>
      <c r="W3" s="154"/>
      <c r="Y3" s="152" t="s">
        <v>33</v>
      </c>
      <c r="Z3" s="153"/>
      <c r="AA3" s="154"/>
    </row>
    <row r="4" spans="1:27" ht="19.5" customHeight="1" x14ac:dyDescent="0.35">
      <c r="A4" s="16"/>
      <c r="E4" s="70"/>
      <c r="F4" s="71"/>
      <c r="G4" s="72" t="s">
        <v>11</v>
      </c>
      <c r="I4" s="52"/>
      <c r="J4" s="53"/>
      <c r="K4" s="54" t="s">
        <v>11</v>
      </c>
      <c r="M4" s="55"/>
      <c r="N4" s="53"/>
      <c r="O4" s="54" t="s">
        <v>11</v>
      </c>
      <c r="Q4" s="55"/>
      <c r="R4" s="53"/>
      <c r="S4" s="54" t="s">
        <v>11</v>
      </c>
      <c r="U4" s="55"/>
      <c r="V4" s="53"/>
      <c r="W4" s="54" t="s">
        <v>11</v>
      </c>
      <c r="Y4" s="55"/>
      <c r="Z4" s="53"/>
      <c r="AA4" s="54" t="s">
        <v>11</v>
      </c>
    </row>
    <row r="5" spans="1:27" s="17" customFormat="1" ht="24" x14ac:dyDescent="0.3">
      <c r="A5" s="145" t="s">
        <v>1</v>
      </c>
      <c r="B5" s="145"/>
      <c r="C5" s="24" t="s">
        <v>2</v>
      </c>
      <c r="D5" s="18" t="s">
        <v>0</v>
      </c>
      <c r="E5" s="73" t="s">
        <v>3</v>
      </c>
      <c r="F5" s="73" t="s">
        <v>4</v>
      </c>
      <c r="G5" s="73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 x14ac:dyDescent="0.35">
      <c r="A6" s="14"/>
      <c r="B6" s="57" t="s">
        <v>19</v>
      </c>
      <c r="C6" s="88" t="s">
        <v>145</v>
      </c>
      <c r="D6" s="89"/>
      <c r="E6" s="90"/>
      <c r="F6" s="91"/>
      <c r="G6" s="91"/>
      <c r="H6" s="92"/>
      <c r="I6" s="93"/>
      <c r="J6" s="94"/>
      <c r="K6" s="95"/>
      <c r="L6" s="95"/>
      <c r="M6" s="94"/>
      <c r="N6" s="94"/>
      <c r="O6" s="95"/>
      <c r="P6" s="95"/>
      <c r="Q6" s="94"/>
      <c r="R6" s="94"/>
      <c r="S6" s="95"/>
      <c r="T6" s="95"/>
      <c r="U6" s="94"/>
      <c r="V6" s="94"/>
      <c r="W6" s="95"/>
      <c r="X6" s="95"/>
      <c r="Y6" s="94"/>
      <c r="Z6" s="94"/>
      <c r="AA6" s="95"/>
    </row>
    <row r="7" spans="1:27" x14ac:dyDescent="0.35">
      <c r="A7" s="14"/>
      <c r="B7" s="28"/>
      <c r="C7" s="106" t="s">
        <v>42</v>
      </c>
      <c r="D7" s="78" t="s">
        <v>6</v>
      </c>
      <c r="E7" s="26">
        <f t="shared" ref="E7:E10" si="0">I7+M7+Q7+U7+Y7</f>
        <v>5</v>
      </c>
      <c r="F7" s="29"/>
      <c r="G7" s="29">
        <f t="shared" ref="G7:G10" si="1">K7+O7+S7+W7+AA7</f>
        <v>0</v>
      </c>
      <c r="H7" s="61"/>
      <c r="I7" s="75">
        <v>1</v>
      </c>
      <c r="J7" s="77"/>
      <c r="K7" s="77">
        <f>J7*I7</f>
        <v>0</v>
      </c>
      <c r="L7" s="77"/>
      <c r="M7" s="78">
        <v>1</v>
      </c>
      <c r="N7" s="77"/>
      <c r="O7" s="77">
        <f>N7*M7</f>
        <v>0</v>
      </c>
      <c r="P7" s="77"/>
      <c r="Q7" s="78">
        <v>1</v>
      </c>
      <c r="R7" s="77"/>
      <c r="S7" s="77">
        <f>R7*Q7</f>
        <v>0</v>
      </c>
      <c r="T7" s="77"/>
      <c r="U7" s="78">
        <v>1</v>
      </c>
      <c r="V7" s="77"/>
      <c r="W7" s="77">
        <f>V7*U7</f>
        <v>0</v>
      </c>
      <c r="X7" s="77"/>
      <c r="Y7" s="78">
        <v>1</v>
      </c>
      <c r="Z7" s="77"/>
      <c r="AA7" s="77">
        <f>Z7*Y7</f>
        <v>0</v>
      </c>
    </row>
    <row r="8" spans="1:27" x14ac:dyDescent="0.35">
      <c r="A8" s="14"/>
      <c r="B8" s="28"/>
      <c r="C8" s="106" t="s">
        <v>43</v>
      </c>
      <c r="D8" s="80" t="s">
        <v>6</v>
      </c>
      <c r="E8" s="26">
        <f t="shared" si="0"/>
        <v>5</v>
      </c>
      <c r="F8" s="29"/>
      <c r="G8" s="29">
        <f t="shared" si="1"/>
        <v>0</v>
      </c>
      <c r="H8" s="61"/>
      <c r="I8" s="75">
        <v>1</v>
      </c>
      <c r="J8" s="77"/>
      <c r="K8" s="77">
        <f t="shared" ref="K8:K10" si="2">J8*I8</f>
        <v>0</v>
      </c>
      <c r="L8" s="77"/>
      <c r="M8" s="76">
        <v>1</v>
      </c>
      <c r="N8" s="77"/>
      <c r="O8" s="77">
        <f t="shared" ref="O8:O10" si="3">N8*M8</f>
        <v>0</v>
      </c>
      <c r="P8" s="77"/>
      <c r="Q8" s="76">
        <v>1</v>
      </c>
      <c r="R8" s="77"/>
      <c r="S8" s="77">
        <f t="shared" ref="S8:S10" si="4">R8*Q8</f>
        <v>0</v>
      </c>
      <c r="T8" s="77"/>
      <c r="U8" s="76">
        <v>1</v>
      </c>
      <c r="V8" s="77"/>
      <c r="W8" s="77">
        <f t="shared" ref="W8:W10" si="5">V8*U8</f>
        <v>0</v>
      </c>
      <c r="X8" s="77"/>
      <c r="Y8" s="76">
        <v>1</v>
      </c>
      <c r="Z8" s="77"/>
      <c r="AA8" s="77">
        <f t="shared" ref="AA8:AA10" si="6">Z8*Y8</f>
        <v>0</v>
      </c>
    </row>
    <row r="9" spans="1:27" ht="26" x14ac:dyDescent="0.35">
      <c r="A9" s="32"/>
      <c r="B9" s="25"/>
      <c r="C9" s="83" t="s">
        <v>44</v>
      </c>
      <c r="D9" s="80" t="s">
        <v>6</v>
      </c>
      <c r="E9" s="26">
        <f t="shared" si="0"/>
        <v>5</v>
      </c>
      <c r="F9" s="30"/>
      <c r="G9" s="29">
        <f t="shared" si="1"/>
        <v>0</v>
      </c>
      <c r="H9" s="62"/>
      <c r="I9" s="75">
        <v>1</v>
      </c>
      <c r="J9" s="77"/>
      <c r="K9" s="77">
        <f t="shared" si="2"/>
        <v>0</v>
      </c>
      <c r="L9" s="77"/>
      <c r="M9" s="76">
        <v>1</v>
      </c>
      <c r="N9" s="77"/>
      <c r="O9" s="77">
        <f t="shared" si="3"/>
        <v>0</v>
      </c>
      <c r="P9" s="77"/>
      <c r="Q9" s="76">
        <v>1</v>
      </c>
      <c r="R9" s="77"/>
      <c r="S9" s="77">
        <f t="shared" si="4"/>
        <v>0</v>
      </c>
      <c r="T9" s="77"/>
      <c r="U9" s="76">
        <v>1</v>
      </c>
      <c r="V9" s="77"/>
      <c r="W9" s="77">
        <f t="shared" si="5"/>
        <v>0</v>
      </c>
      <c r="X9" s="77"/>
      <c r="Y9" s="76">
        <v>1</v>
      </c>
      <c r="Z9" s="77"/>
      <c r="AA9" s="77">
        <f t="shared" si="6"/>
        <v>0</v>
      </c>
    </row>
    <row r="10" spans="1:27" x14ac:dyDescent="0.35">
      <c r="A10" s="32"/>
      <c r="B10" s="25"/>
      <c r="C10" s="83" t="s">
        <v>45</v>
      </c>
      <c r="D10" s="80" t="s">
        <v>6</v>
      </c>
      <c r="E10" s="26">
        <f t="shared" si="0"/>
        <v>5</v>
      </c>
      <c r="F10" s="30"/>
      <c r="G10" s="29">
        <f t="shared" si="1"/>
        <v>0</v>
      </c>
      <c r="H10" s="62"/>
      <c r="I10" s="75">
        <v>1</v>
      </c>
      <c r="J10" s="77"/>
      <c r="K10" s="77">
        <f t="shared" si="2"/>
        <v>0</v>
      </c>
      <c r="L10" s="77"/>
      <c r="M10" s="76">
        <v>1</v>
      </c>
      <c r="N10" s="77"/>
      <c r="O10" s="77">
        <f t="shared" si="3"/>
        <v>0</v>
      </c>
      <c r="P10" s="77"/>
      <c r="Q10" s="76">
        <v>1</v>
      </c>
      <c r="R10" s="77"/>
      <c r="S10" s="77">
        <f t="shared" si="4"/>
        <v>0</v>
      </c>
      <c r="T10" s="77"/>
      <c r="U10" s="76">
        <v>1</v>
      </c>
      <c r="V10" s="77"/>
      <c r="W10" s="77">
        <f t="shared" si="5"/>
        <v>0</v>
      </c>
      <c r="X10" s="77"/>
      <c r="Y10" s="76">
        <v>1</v>
      </c>
      <c r="Z10" s="77"/>
      <c r="AA10" s="77">
        <f t="shared" si="6"/>
        <v>0</v>
      </c>
    </row>
    <row r="11" spans="1:27" x14ac:dyDescent="0.35">
      <c r="A11" s="32"/>
      <c r="B11" s="28"/>
      <c r="C11" s="83"/>
      <c r="D11" s="78"/>
      <c r="E11" s="26"/>
      <c r="F11" s="30"/>
      <c r="G11" s="31"/>
      <c r="H11" s="61"/>
      <c r="I11" s="75"/>
      <c r="J11" s="77"/>
      <c r="K11" s="77"/>
      <c r="L11" s="77"/>
      <c r="M11" s="76"/>
      <c r="N11" s="77"/>
      <c r="O11" s="77"/>
      <c r="P11" s="77"/>
      <c r="Q11" s="76"/>
      <c r="R11" s="77"/>
      <c r="S11" s="77"/>
      <c r="T11" s="77"/>
      <c r="U11" s="76"/>
      <c r="V11" s="77"/>
      <c r="W11" s="77"/>
      <c r="X11" s="77"/>
      <c r="Y11" s="76"/>
      <c r="Z11" s="77"/>
      <c r="AA11" s="77"/>
    </row>
    <row r="12" spans="1:27" x14ac:dyDescent="0.35">
      <c r="A12" s="32"/>
      <c r="B12" s="28"/>
      <c r="C12" s="87" t="s">
        <v>135</v>
      </c>
      <c r="D12" s="78"/>
      <c r="E12" s="26"/>
      <c r="F12" s="30" t="s">
        <v>10</v>
      </c>
      <c r="G12" s="97">
        <f>K12+O12+S12+W12+AA12</f>
        <v>0</v>
      </c>
      <c r="H12" s="61"/>
      <c r="I12" s="75"/>
      <c r="J12" s="30" t="s">
        <v>10</v>
      </c>
      <c r="K12" s="31">
        <f>SUM(K6:K11)</f>
        <v>0</v>
      </c>
      <c r="L12" s="77"/>
      <c r="M12" s="76"/>
      <c r="N12" s="77"/>
      <c r="O12" s="31">
        <f>SUM(O6:O11)</f>
        <v>0</v>
      </c>
      <c r="P12" s="77"/>
      <c r="Q12" s="76"/>
      <c r="R12" s="77"/>
      <c r="S12" s="31">
        <f>SUM(S6:S11)</f>
        <v>0</v>
      </c>
      <c r="T12" s="77"/>
      <c r="U12" s="76"/>
      <c r="V12" s="77"/>
      <c r="W12" s="31">
        <f>SUM(W6:W11)</f>
        <v>0</v>
      </c>
      <c r="X12" s="77"/>
      <c r="Y12" s="76"/>
      <c r="Z12" s="77"/>
      <c r="AA12" s="31">
        <f>SUM(AA6:AA11)</f>
        <v>0</v>
      </c>
    </row>
    <row r="13" spans="1:27" x14ac:dyDescent="0.35">
      <c r="A13" s="32"/>
      <c r="B13" s="28"/>
      <c r="C13" s="83"/>
      <c r="D13" s="78"/>
      <c r="E13" s="26"/>
      <c r="F13" s="30"/>
      <c r="G13" s="31"/>
      <c r="H13" s="61"/>
      <c r="I13" s="75"/>
      <c r="J13" s="77"/>
      <c r="K13" s="77"/>
      <c r="L13" s="77"/>
      <c r="M13" s="76"/>
      <c r="N13" s="77"/>
      <c r="O13" s="77"/>
      <c r="P13" s="77"/>
      <c r="Q13" s="76"/>
      <c r="R13" s="77"/>
      <c r="S13" s="77"/>
      <c r="T13" s="77"/>
      <c r="U13" s="76"/>
      <c r="V13" s="77"/>
      <c r="W13" s="77"/>
      <c r="X13" s="77"/>
      <c r="Y13" s="76"/>
      <c r="Z13" s="77"/>
      <c r="AA13" s="77"/>
    </row>
    <row r="14" spans="1:27" x14ac:dyDescent="0.35">
      <c r="A14" s="32"/>
      <c r="B14" s="28"/>
      <c r="C14" s="84"/>
      <c r="D14" s="80"/>
      <c r="E14" s="26"/>
      <c r="F14" s="29"/>
      <c r="G14" s="29"/>
      <c r="H14" s="61"/>
      <c r="I14" s="75"/>
      <c r="J14" s="77"/>
      <c r="K14" s="77"/>
      <c r="L14" s="77"/>
      <c r="M14" s="76"/>
      <c r="N14" s="77"/>
      <c r="O14" s="77"/>
      <c r="P14" s="77"/>
      <c r="Q14" s="76"/>
      <c r="R14" s="77"/>
      <c r="S14" s="77"/>
      <c r="T14" s="77"/>
      <c r="U14" s="76"/>
      <c r="V14" s="77"/>
      <c r="W14" s="77"/>
      <c r="X14" s="77"/>
      <c r="Y14" s="76"/>
      <c r="Z14" s="77"/>
      <c r="AA14" s="77"/>
    </row>
    <row r="15" spans="1:27" x14ac:dyDescent="0.35">
      <c r="A15" s="14"/>
      <c r="B15" s="57" t="s">
        <v>20</v>
      </c>
      <c r="C15" s="96" t="s">
        <v>144</v>
      </c>
      <c r="D15" s="89"/>
      <c r="E15" s="90"/>
      <c r="F15" s="91"/>
      <c r="G15" s="91"/>
      <c r="H15" s="92"/>
      <c r="I15" s="93"/>
      <c r="J15" s="95"/>
      <c r="K15" s="95"/>
      <c r="L15" s="95"/>
      <c r="M15" s="94"/>
      <c r="N15" s="95"/>
      <c r="O15" s="95"/>
      <c r="P15" s="95"/>
      <c r="Q15" s="94"/>
      <c r="R15" s="95"/>
      <c r="S15" s="95"/>
      <c r="T15" s="95"/>
      <c r="U15" s="94"/>
      <c r="V15" s="95"/>
      <c r="W15" s="95"/>
      <c r="X15" s="95"/>
      <c r="Y15" s="94"/>
      <c r="Z15" s="95"/>
      <c r="AA15" s="95"/>
    </row>
    <row r="16" spans="1:27" x14ac:dyDescent="0.35">
      <c r="A16" s="14"/>
      <c r="B16" s="28"/>
      <c r="C16" s="83" t="s">
        <v>46</v>
      </c>
      <c r="D16" s="80" t="s">
        <v>6</v>
      </c>
      <c r="E16" s="26">
        <f t="shared" ref="E16:E20" si="7">I16+M16+Q16+U16+Y16</f>
        <v>5</v>
      </c>
      <c r="F16" s="29"/>
      <c r="G16" s="29">
        <f t="shared" ref="G16:G20" si="8">K16+O16+S16+W16+AA16</f>
        <v>0</v>
      </c>
      <c r="H16" s="61"/>
      <c r="I16" s="75">
        <v>1</v>
      </c>
      <c r="J16" s="77"/>
      <c r="K16" s="77">
        <f t="shared" ref="K16:K20" si="9">J16*I16</f>
        <v>0</v>
      </c>
      <c r="L16" s="77"/>
      <c r="M16" s="76">
        <v>1</v>
      </c>
      <c r="N16" s="77"/>
      <c r="O16" s="77">
        <f t="shared" ref="O16:O20" si="10">N16*M16</f>
        <v>0</v>
      </c>
      <c r="P16" s="77"/>
      <c r="Q16" s="76">
        <v>1</v>
      </c>
      <c r="R16" s="77"/>
      <c r="S16" s="77">
        <f t="shared" ref="S16:S20" si="11">R16*Q16</f>
        <v>0</v>
      </c>
      <c r="T16" s="77"/>
      <c r="U16" s="76">
        <v>1</v>
      </c>
      <c r="V16" s="77"/>
      <c r="W16" s="77">
        <f t="shared" ref="W16:W20" si="12">V16*U16</f>
        <v>0</v>
      </c>
      <c r="X16" s="77"/>
      <c r="Y16" s="76">
        <v>1</v>
      </c>
      <c r="Z16" s="77"/>
      <c r="AA16" s="77">
        <f t="shared" ref="AA16:AA20" si="13">Z16*Y16</f>
        <v>0</v>
      </c>
    </row>
    <row r="17" spans="1:30" x14ac:dyDescent="0.35">
      <c r="A17" s="14"/>
      <c r="B17" s="28"/>
      <c r="C17" s="83" t="s">
        <v>47</v>
      </c>
      <c r="D17" s="80" t="s">
        <v>48</v>
      </c>
      <c r="E17" s="26"/>
      <c r="F17" s="29"/>
      <c r="G17" s="29">
        <f t="shared" si="8"/>
        <v>0</v>
      </c>
      <c r="H17" s="61"/>
      <c r="I17" s="75">
        <v>1</v>
      </c>
      <c r="J17" s="77"/>
      <c r="K17" s="77">
        <f t="shared" si="9"/>
        <v>0</v>
      </c>
      <c r="L17" s="77"/>
      <c r="M17" s="76"/>
      <c r="N17" s="77"/>
      <c r="O17" s="77">
        <f t="shared" si="10"/>
        <v>0</v>
      </c>
      <c r="P17" s="77"/>
      <c r="Q17" s="76"/>
      <c r="R17" s="77"/>
      <c r="S17" s="77">
        <f t="shared" si="11"/>
        <v>0</v>
      </c>
      <c r="T17" s="77"/>
      <c r="U17" s="76"/>
      <c r="V17" s="77"/>
      <c r="W17" s="77">
        <f t="shared" si="12"/>
        <v>0</v>
      </c>
      <c r="X17" s="77"/>
      <c r="Y17" s="76"/>
      <c r="Z17" s="77"/>
      <c r="AA17" s="77">
        <f t="shared" si="13"/>
        <v>0</v>
      </c>
    </row>
    <row r="18" spans="1:30" x14ac:dyDescent="0.35">
      <c r="A18" s="32"/>
      <c r="B18" s="25"/>
      <c r="C18" s="83" t="s">
        <v>49</v>
      </c>
      <c r="D18" s="80" t="s">
        <v>35</v>
      </c>
      <c r="E18" s="26">
        <f t="shared" si="7"/>
        <v>5</v>
      </c>
      <c r="F18" s="30"/>
      <c r="G18" s="29">
        <f t="shared" si="8"/>
        <v>0</v>
      </c>
      <c r="H18" s="62"/>
      <c r="I18" s="75">
        <v>1</v>
      </c>
      <c r="J18" s="77"/>
      <c r="K18" s="77">
        <f t="shared" si="9"/>
        <v>0</v>
      </c>
      <c r="L18" s="77"/>
      <c r="M18" s="80" t="s">
        <v>41</v>
      </c>
      <c r="N18" s="77"/>
      <c r="O18" s="77">
        <f t="shared" si="10"/>
        <v>0</v>
      </c>
      <c r="P18" s="77"/>
      <c r="Q18" s="80" t="s">
        <v>41</v>
      </c>
      <c r="R18" s="77"/>
      <c r="S18" s="77">
        <f t="shared" si="11"/>
        <v>0</v>
      </c>
      <c r="T18" s="77"/>
      <c r="U18" s="80" t="s">
        <v>41</v>
      </c>
      <c r="V18" s="77"/>
      <c r="W18" s="77">
        <f t="shared" si="12"/>
        <v>0</v>
      </c>
      <c r="X18" s="77"/>
      <c r="Y18" s="80" t="s">
        <v>41</v>
      </c>
      <c r="Z18" s="77"/>
      <c r="AA18" s="77">
        <f t="shared" si="13"/>
        <v>0</v>
      </c>
    </row>
    <row r="19" spans="1:30" x14ac:dyDescent="0.35">
      <c r="A19" s="32"/>
      <c r="B19" s="25"/>
      <c r="C19" s="83" t="s">
        <v>50</v>
      </c>
      <c r="D19" s="78" t="s">
        <v>6</v>
      </c>
      <c r="E19" s="26">
        <f t="shared" si="7"/>
        <v>5</v>
      </c>
      <c r="F19" s="30"/>
      <c r="G19" s="29">
        <f t="shared" si="8"/>
        <v>0</v>
      </c>
      <c r="H19" s="62"/>
      <c r="I19" s="75">
        <v>1</v>
      </c>
      <c r="J19" s="77"/>
      <c r="K19" s="77">
        <f t="shared" si="9"/>
        <v>0</v>
      </c>
      <c r="L19" s="77"/>
      <c r="M19" s="78">
        <v>1</v>
      </c>
      <c r="N19" s="77"/>
      <c r="O19" s="77">
        <f t="shared" si="10"/>
        <v>0</v>
      </c>
      <c r="P19" s="77"/>
      <c r="Q19" s="78">
        <v>1</v>
      </c>
      <c r="R19" s="77"/>
      <c r="S19" s="77">
        <f t="shared" si="11"/>
        <v>0</v>
      </c>
      <c r="T19" s="77"/>
      <c r="U19" s="78">
        <v>1</v>
      </c>
      <c r="V19" s="77"/>
      <c r="W19" s="77">
        <f t="shared" si="12"/>
        <v>0</v>
      </c>
      <c r="X19" s="77"/>
      <c r="Y19" s="78">
        <v>1</v>
      </c>
      <c r="Z19" s="77"/>
      <c r="AA19" s="77">
        <f t="shared" si="13"/>
        <v>0</v>
      </c>
    </row>
    <row r="20" spans="1:30" x14ac:dyDescent="0.35">
      <c r="A20" s="32"/>
      <c r="B20" s="25"/>
      <c r="C20" s="106" t="s">
        <v>196</v>
      </c>
      <c r="D20" s="78" t="s">
        <v>6</v>
      </c>
      <c r="E20" s="26">
        <f t="shared" si="7"/>
        <v>5</v>
      </c>
      <c r="F20" s="30"/>
      <c r="G20" s="29">
        <f t="shared" si="8"/>
        <v>0</v>
      </c>
      <c r="H20" s="61"/>
      <c r="I20" s="75">
        <v>1</v>
      </c>
      <c r="J20" s="77"/>
      <c r="K20" s="77">
        <f t="shared" si="9"/>
        <v>0</v>
      </c>
      <c r="L20" s="77"/>
      <c r="M20" s="78">
        <v>1</v>
      </c>
      <c r="N20" s="77"/>
      <c r="O20" s="77">
        <f t="shared" si="10"/>
        <v>0</v>
      </c>
      <c r="P20" s="77"/>
      <c r="Q20" s="78">
        <v>1</v>
      </c>
      <c r="R20" s="77"/>
      <c r="S20" s="77">
        <f t="shared" si="11"/>
        <v>0</v>
      </c>
      <c r="T20" s="77"/>
      <c r="U20" s="78">
        <v>1</v>
      </c>
      <c r="V20" s="77"/>
      <c r="W20" s="77">
        <f t="shared" si="12"/>
        <v>0</v>
      </c>
      <c r="X20" s="77"/>
      <c r="Y20" s="78">
        <v>1</v>
      </c>
      <c r="Z20" s="77"/>
      <c r="AA20" s="77">
        <f t="shared" si="13"/>
        <v>0</v>
      </c>
    </row>
    <row r="21" spans="1:30" x14ac:dyDescent="0.35">
      <c r="A21" s="32"/>
      <c r="B21" s="25"/>
      <c r="C21" s="106"/>
      <c r="D21" s="78"/>
      <c r="E21" s="26"/>
      <c r="F21" s="30"/>
      <c r="G21" s="31"/>
      <c r="H21" s="61"/>
      <c r="I21" s="75"/>
      <c r="J21" s="77"/>
      <c r="K21" s="77"/>
      <c r="L21" s="77"/>
      <c r="M21" s="76"/>
      <c r="N21" s="77"/>
      <c r="O21" s="77"/>
      <c r="P21" s="77"/>
      <c r="Q21" s="76"/>
      <c r="R21" s="77"/>
      <c r="S21" s="77"/>
      <c r="T21" s="77"/>
      <c r="U21" s="76"/>
      <c r="V21" s="77"/>
      <c r="W21" s="77"/>
      <c r="X21" s="77"/>
      <c r="Y21" s="76"/>
      <c r="Z21" s="77"/>
      <c r="AA21" s="77"/>
    </row>
    <row r="22" spans="1:30" x14ac:dyDescent="0.35">
      <c r="A22" s="32"/>
      <c r="B22" s="25"/>
      <c r="C22" s="107" t="s">
        <v>134</v>
      </c>
      <c r="D22" s="78"/>
      <c r="E22" s="26"/>
      <c r="F22" s="30" t="s">
        <v>10</v>
      </c>
      <c r="G22" s="31">
        <f>K22+O22+S22+W22+AA22</f>
        <v>0</v>
      </c>
      <c r="H22" s="61"/>
      <c r="I22" s="75"/>
      <c r="J22" s="30" t="s">
        <v>10</v>
      </c>
      <c r="K22" s="31">
        <f>SUM(K15:K21)</f>
        <v>0</v>
      </c>
      <c r="L22" s="77"/>
      <c r="M22" s="76"/>
      <c r="N22" s="77"/>
      <c r="O22" s="31">
        <f>SUM(O15:O21)</f>
        <v>0</v>
      </c>
      <c r="P22" s="77"/>
      <c r="Q22" s="76"/>
      <c r="R22" s="77"/>
      <c r="S22" s="31">
        <f>SUM(S15:S21)</f>
        <v>0</v>
      </c>
      <c r="T22" s="77"/>
      <c r="U22" s="76"/>
      <c r="V22" s="77"/>
      <c r="W22" s="31">
        <f>SUM(W15:W21)</f>
        <v>0</v>
      </c>
      <c r="X22" s="77"/>
      <c r="Y22" s="76"/>
      <c r="Z22" s="77"/>
      <c r="AA22" s="31">
        <f>SUM(AA15:AA21)</f>
        <v>0</v>
      </c>
    </row>
    <row r="23" spans="1:30" x14ac:dyDescent="0.35">
      <c r="A23" s="32"/>
      <c r="B23" s="25"/>
      <c r="C23" s="106"/>
      <c r="D23" s="78"/>
      <c r="E23" s="26"/>
      <c r="F23" s="30"/>
      <c r="G23" s="31"/>
      <c r="H23" s="61"/>
      <c r="I23" s="75"/>
      <c r="J23" s="77"/>
      <c r="K23" s="77"/>
      <c r="L23" s="77"/>
      <c r="M23" s="76"/>
      <c r="N23" s="77"/>
      <c r="O23" s="77"/>
      <c r="P23" s="77"/>
      <c r="Q23" s="76"/>
      <c r="R23" s="77"/>
      <c r="S23" s="77"/>
      <c r="T23" s="77"/>
      <c r="U23" s="76"/>
      <c r="V23" s="77"/>
      <c r="W23" s="77"/>
      <c r="X23" s="77"/>
      <c r="Y23" s="76"/>
      <c r="Z23" s="77"/>
      <c r="AA23" s="77"/>
    </row>
    <row r="24" spans="1:30" x14ac:dyDescent="0.35">
      <c r="A24" s="14"/>
      <c r="B24" s="28"/>
      <c r="C24" s="83"/>
      <c r="D24" s="80"/>
      <c r="E24" s="26"/>
      <c r="F24" s="29"/>
      <c r="G24" s="29"/>
      <c r="H24" s="61"/>
      <c r="I24" s="75"/>
      <c r="J24" s="77"/>
      <c r="K24" s="77"/>
      <c r="L24" s="77"/>
      <c r="M24" s="76"/>
      <c r="N24" s="77"/>
      <c r="O24" s="77"/>
      <c r="P24" s="77"/>
      <c r="Q24" s="76"/>
      <c r="R24" s="77"/>
      <c r="S24" s="77"/>
      <c r="T24" s="77"/>
      <c r="U24" s="76"/>
      <c r="V24" s="77"/>
      <c r="W24" s="77"/>
      <c r="X24" s="77"/>
      <c r="Y24" s="76"/>
      <c r="Z24" s="77"/>
      <c r="AA24" s="77"/>
      <c r="AB24" s="21"/>
      <c r="AC24" s="21"/>
      <c r="AD24" s="21"/>
    </row>
    <row r="25" spans="1:30" x14ac:dyDescent="0.35">
      <c r="A25" s="14"/>
      <c r="B25" s="57" t="s">
        <v>21</v>
      </c>
      <c r="C25" s="96" t="s">
        <v>266</v>
      </c>
      <c r="D25" s="89"/>
      <c r="E25" s="90"/>
      <c r="F25" s="91"/>
      <c r="G25" s="91"/>
      <c r="H25" s="92"/>
      <c r="I25" s="93"/>
      <c r="J25" s="95"/>
      <c r="K25" s="95"/>
      <c r="L25" s="95"/>
      <c r="M25" s="94"/>
      <c r="N25" s="95"/>
      <c r="O25" s="95"/>
      <c r="P25" s="95"/>
      <c r="Q25" s="94"/>
      <c r="R25" s="95"/>
      <c r="S25" s="95"/>
      <c r="T25" s="95"/>
      <c r="U25" s="94"/>
      <c r="V25" s="95"/>
      <c r="W25" s="95"/>
      <c r="X25" s="95"/>
      <c r="Y25" s="94"/>
      <c r="Z25" s="95"/>
      <c r="AA25" s="95"/>
      <c r="AB25" s="21"/>
      <c r="AC25" s="21"/>
      <c r="AD25" s="21"/>
    </row>
    <row r="26" spans="1:30" ht="26" x14ac:dyDescent="0.35">
      <c r="A26" s="14"/>
      <c r="B26" s="28"/>
      <c r="C26" s="83" t="s">
        <v>52</v>
      </c>
      <c r="D26" s="78" t="s">
        <v>53</v>
      </c>
      <c r="E26" s="26">
        <f t="shared" ref="E26:E34" si="14">I26+M26+Q26+U26+Y26</f>
        <v>0</v>
      </c>
      <c r="F26" s="30"/>
      <c r="G26" s="29">
        <f t="shared" ref="G26:G34" si="15">K26+O26+S26+W26+AA26</f>
        <v>0</v>
      </c>
      <c r="H26" s="61"/>
      <c r="I26" s="75"/>
      <c r="J26" s="77">
        <v>0</v>
      </c>
      <c r="K26" s="77">
        <f t="shared" ref="K26:K34" si="16">J26*I26</f>
        <v>0</v>
      </c>
      <c r="L26" s="78"/>
      <c r="M26" s="78"/>
      <c r="N26" s="77">
        <v>0</v>
      </c>
      <c r="O26" s="77">
        <f t="shared" ref="O26:O34" si="17">N26*M26</f>
        <v>0</v>
      </c>
      <c r="P26" s="78"/>
      <c r="Q26" s="78"/>
      <c r="R26" s="77">
        <v>0</v>
      </c>
      <c r="S26" s="77">
        <f t="shared" ref="S26:S34" si="18">R26*Q26</f>
        <v>0</v>
      </c>
      <c r="T26" s="78"/>
      <c r="U26" s="78"/>
      <c r="V26" s="77">
        <v>0</v>
      </c>
      <c r="W26" s="77">
        <f t="shared" ref="W26:W34" si="19">V26*U26</f>
        <v>0</v>
      </c>
      <c r="X26" s="78"/>
      <c r="Y26" s="78"/>
      <c r="Z26" s="77">
        <v>0</v>
      </c>
      <c r="AA26" s="77">
        <f t="shared" ref="AA26:AA34" si="20">Z26*Y26</f>
        <v>0</v>
      </c>
      <c r="AB26" s="21"/>
      <c r="AC26" s="21"/>
      <c r="AD26" s="21"/>
    </row>
    <row r="27" spans="1:30" x14ac:dyDescent="0.35">
      <c r="A27" s="32"/>
      <c r="B27" s="25"/>
      <c r="C27" s="83" t="s">
        <v>54</v>
      </c>
      <c r="D27" s="78"/>
      <c r="E27" s="26">
        <f t="shared" si="14"/>
        <v>0</v>
      </c>
      <c r="F27" s="30"/>
      <c r="G27" s="29">
        <f t="shared" si="15"/>
        <v>0</v>
      </c>
      <c r="H27" s="62"/>
      <c r="I27" s="75"/>
      <c r="J27" s="77">
        <v>0</v>
      </c>
      <c r="K27" s="77">
        <f t="shared" si="16"/>
        <v>0</v>
      </c>
      <c r="L27" s="77"/>
      <c r="M27" s="78"/>
      <c r="N27" s="77">
        <v>0</v>
      </c>
      <c r="O27" s="77">
        <f t="shared" si="17"/>
        <v>0</v>
      </c>
      <c r="P27" s="77"/>
      <c r="Q27" s="78"/>
      <c r="R27" s="77">
        <v>0</v>
      </c>
      <c r="S27" s="77">
        <f t="shared" si="18"/>
        <v>0</v>
      </c>
      <c r="T27" s="77"/>
      <c r="U27" s="78"/>
      <c r="V27" s="77">
        <v>0</v>
      </c>
      <c r="W27" s="77">
        <f t="shared" si="19"/>
        <v>0</v>
      </c>
      <c r="X27" s="77"/>
      <c r="Y27" s="78"/>
      <c r="Z27" s="77">
        <v>0</v>
      </c>
      <c r="AA27" s="77">
        <f t="shared" si="20"/>
        <v>0</v>
      </c>
    </row>
    <row r="28" spans="1:30" x14ac:dyDescent="0.35">
      <c r="A28" s="32"/>
      <c r="B28" s="25"/>
      <c r="C28" s="85" t="s">
        <v>55</v>
      </c>
      <c r="D28" s="78"/>
      <c r="E28" s="26">
        <f t="shared" si="14"/>
        <v>0</v>
      </c>
      <c r="F28" s="30"/>
      <c r="G28" s="29">
        <f t="shared" si="15"/>
        <v>0</v>
      </c>
      <c r="H28" s="62"/>
      <c r="I28" s="75"/>
      <c r="J28" s="77">
        <v>0</v>
      </c>
      <c r="K28" s="77">
        <f t="shared" si="16"/>
        <v>0</v>
      </c>
      <c r="L28" s="77"/>
      <c r="M28" s="80"/>
      <c r="N28" s="77">
        <v>0</v>
      </c>
      <c r="O28" s="77">
        <f t="shared" si="17"/>
        <v>0</v>
      </c>
      <c r="P28" s="77"/>
      <c r="Q28" s="80"/>
      <c r="R28" s="77">
        <v>0</v>
      </c>
      <c r="S28" s="77">
        <f t="shared" si="18"/>
        <v>0</v>
      </c>
      <c r="T28" s="77"/>
      <c r="U28" s="80"/>
      <c r="V28" s="77">
        <v>0</v>
      </c>
      <c r="W28" s="77">
        <f t="shared" si="19"/>
        <v>0</v>
      </c>
      <c r="X28" s="77"/>
      <c r="Y28" s="80"/>
      <c r="Z28" s="77">
        <v>0</v>
      </c>
      <c r="AA28" s="77">
        <f t="shared" si="20"/>
        <v>0</v>
      </c>
    </row>
    <row r="29" spans="1:30" x14ac:dyDescent="0.35">
      <c r="A29" s="32"/>
      <c r="B29" s="25"/>
      <c r="C29" s="85" t="s">
        <v>56</v>
      </c>
      <c r="D29" s="78"/>
      <c r="E29" s="26">
        <f t="shared" si="14"/>
        <v>0</v>
      </c>
      <c r="F29" s="30"/>
      <c r="G29" s="29">
        <f t="shared" si="15"/>
        <v>0</v>
      </c>
      <c r="H29" s="62"/>
      <c r="I29" s="75"/>
      <c r="J29" s="77">
        <v>0</v>
      </c>
      <c r="K29" s="77">
        <f t="shared" si="16"/>
        <v>0</v>
      </c>
      <c r="L29" s="77"/>
      <c r="M29" s="80"/>
      <c r="N29" s="77">
        <v>0</v>
      </c>
      <c r="O29" s="77">
        <f t="shared" si="17"/>
        <v>0</v>
      </c>
      <c r="P29" s="77"/>
      <c r="Q29" s="80"/>
      <c r="R29" s="77">
        <v>0</v>
      </c>
      <c r="S29" s="77">
        <f t="shared" si="18"/>
        <v>0</v>
      </c>
      <c r="T29" s="77"/>
      <c r="U29" s="80"/>
      <c r="V29" s="77">
        <v>0</v>
      </c>
      <c r="W29" s="77">
        <f t="shared" si="19"/>
        <v>0</v>
      </c>
      <c r="X29" s="77"/>
      <c r="Y29" s="80"/>
      <c r="Z29" s="77">
        <v>0</v>
      </c>
      <c r="AA29" s="77">
        <f t="shared" si="20"/>
        <v>0</v>
      </c>
    </row>
    <row r="30" spans="1:30" x14ac:dyDescent="0.35">
      <c r="A30" s="32"/>
      <c r="B30" s="25"/>
      <c r="C30" s="85" t="s">
        <v>57</v>
      </c>
      <c r="D30" s="78"/>
      <c r="E30" s="26">
        <f t="shared" si="14"/>
        <v>0</v>
      </c>
      <c r="F30" s="30"/>
      <c r="G30" s="29">
        <f t="shared" si="15"/>
        <v>0</v>
      </c>
      <c r="H30" s="62"/>
      <c r="I30" s="75"/>
      <c r="J30" s="77">
        <v>0</v>
      </c>
      <c r="K30" s="77">
        <f t="shared" si="16"/>
        <v>0</v>
      </c>
      <c r="L30" s="77"/>
      <c r="M30" s="80"/>
      <c r="N30" s="77">
        <v>0</v>
      </c>
      <c r="O30" s="77">
        <f t="shared" si="17"/>
        <v>0</v>
      </c>
      <c r="P30" s="77"/>
      <c r="Q30" s="80"/>
      <c r="R30" s="77">
        <v>0</v>
      </c>
      <c r="S30" s="77">
        <f t="shared" si="18"/>
        <v>0</v>
      </c>
      <c r="T30" s="77"/>
      <c r="U30" s="80"/>
      <c r="V30" s="77">
        <v>0</v>
      </c>
      <c r="W30" s="77">
        <f t="shared" si="19"/>
        <v>0</v>
      </c>
      <c r="X30" s="77"/>
      <c r="Y30" s="80"/>
      <c r="Z30" s="77">
        <v>0</v>
      </c>
      <c r="AA30" s="77">
        <f t="shared" si="20"/>
        <v>0</v>
      </c>
    </row>
    <row r="31" spans="1:30" x14ac:dyDescent="0.35">
      <c r="A31" s="32"/>
      <c r="B31" s="25"/>
      <c r="C31" s="85" t="s">
        <v>58</v>
      </c>
      <c r="D31" s="78"/>
      <c r="E31" s="26">
        <f t="shared" si="14"/>
        <v>0</v>
      </c>
      <c r="F31" s="30"/>
      <c r="G31" s="29">
        <f t="shared" si="15"/>
        <v>0</v>
      </c>
      <c r="H31" s="62"/>
      <c r="I31" s="75"/>
      <c r="J31" s="77">
        <v>0</v>
      </c>
      <c r="K31" s="77">
        <f t="shared" si="16"/>
        <v>0</v>
      </c>
      <c r="L31" s="77"/>
      <c r="M31" s="80"/>
      <c r="N31" s="77">
        <v>0</v>
      </c>
      <c r="O31" s="77">
        <f t="shared" si="17"/>
        <v>0</v>
      </c>
      <c r="P31" s="77"/>
      <c r="Q31" s="80"/>
      <c r="R31" s="77">
        <v>0</v>
      </c>
      <c r="S31" s="77">
        <f t="shared" si="18"/>
        <v>0</v>
      </c>
      <c r="T31" s="77"/>
      <c r="U31" s="80"/>
      <c r="V31" s="77">
        <v>0</v>
      </c>
      <c r="W31" s="77">
        <f t="shared" si="19"/>
        <v>0</v>
      </c>
      <c r="X31" s="77"/>
      <c r="Y31" s="80"/>
      <c r="Z31" s="77">
        <v>0</v>
      </c>
      <c r="AA31" s="77">
        <f t="shared" si="20"/>
        <v>0</v>
      </c>
    </row>
    <row r="32" spans="1:30" x14ac:dyDescent="0.35">
      <c r="A32" s="32"/>
      <c r="B32" s="25"/>
      <c r="C32" s="85" t="s">
        <v>59</v>
      </c>
      <c r="D32" s="78"/>
      <c r="E32" s="26">
        <f t="shared" si="14"/>
        <v>0</v>
      </c>
      <c r="F32" s="30"/>
      <c r="G32" s="29">
        <f t="shared" si="15"/>
        <v>0</v>
      </c>
      <c r="H32" s="62"/>
      <c r="I32" s="75"/>
      <c r="J32" s="77">
        <v>0</v>
      </c>
      <c r="K32" s="77">
        <f t="shared" si="16"/>
        <v>0</v>
      </c>
      <c r="L32" s="77"/>
      <c r="M32" s="80"/>
      <c r="N32" s="77">
        <v>0</v>
      </c>
      <c r="O32" s="77">
        <f t="shared" si="17"/>
        <v>0</v>
      </c>
      <c r="P32" s="77"/>
      <c r="Q32" s="80"/>
      <c r="R32" s="77">
        <v>0</v>
      </c>
      <c r="S32" s="77">
        <f t="shared" si="18"/>
        <v>0</v>
      </c>
      <c r="T32" s="77"/>
      <c r="U32" s="80"/>
      <c r="V32" s="77">
        <v>0</v>
      </c>
      <c r="W32" s="77">
        <f t="shared" si="19"/>
        <v>0</v>
      </c>
      <c r="X32" s="77"/>
      <c r="Y32" s="80"/>
      <c r="Z32" s="77">
        <v>0</v>
      </c>
      <c r="AA32" s="77">
        <f t="shared" si="20"/>
        <v>0</v>
      </c>
    </row>
    <row r="33" spans="1:27" x14ac:dyDescent="0.35">
      <c r="A33" s="32"/>
      <c r="B33" s="25"/>
      <c r="C33" s="85" t="s">
        <v>60</v>
      </c>
      <c r="D33" s="78"/>
      <c r="E33" s="26">
        <f t="shared" si="14"/>
        <v>0</v>
      </c>
      <c r="F33" s="30"/>
      <c r="G33" s="29">
        <f t="shared" si="15"/>
        <v>0</v>
      </c>
      <c r="H33" s="62"/>
      <c r="I33" s="75"/>
      <c r="J33" s="77">
        <v>0</v>
      </c>
      <c r="K33" s="77">
        <f t="shared" si="16"/>
        <v>0</v>
      </c>
      <c r="L33" s="77"/>
      <c r="M33" s="80"/>
      <c r="N33" s="77">
        <v>0</v>
      </c>
      <c r="O33" s="77">
        <f t="shared" si="17"/>
        <v>0</v>
      </c>
      <c r="P33" s="77"/>
      <c r="Q33" s="80"/>
      <c r="R33" s="77">
        <v>0</v>
      </c>
      <c r="S33" s="77">
        <f t="shared" si="18"/>
        <v>0</v>
      </c>
      <c r="T33" s="77"/>
      <c r="U33" s="80"/>
      <c r="V33" s="77">
        <v>0</v>
      </c>
      <c r="W33" s="77">
        <f t="shared" si="19"/>
        <v>0</v>
      </c>
      <c r="X33" s="77"/>
      <c r="Y33" s="80"/>
      <c r="Z33" s="77">
        <v>0</v>
      </c>
      <c r="AA33" s="77">
        <f t="shared" si="20"/>
        <v>0</v>
      </c>
    </row>
    <row r="34" spans="1:27" x14ac:dyDescent="0.35">
      <c r="A34" s="32"/>
      <c r="B34" s="25"/>
      <c r="C34" s="85" t="s">
        <v>61</v>
      </c>
      <c r="D34" s="78"/>
      <c r="E34" s="26">
        <f t="shared" si="14"/>
        <v>0</v>
      </c>
      <c r="F34" s="30"/>
      <c r="G34" s="29">
        <f t="shared" si="15"/>
        <v>0</v>
      </c>
      <c r="H34" s="62"/>
      <c r="I34" s="75"/>
      <c r="J34" s="77">
        <v>0</v>
      </c>
      <c r="K34" s="77">
        <f t="shared" si="16"/>
        <v>0</v>
      </c>
      <c r="L34" s="77"/>
      <c r="M34" s="80"/>
      <c r="N34" s="77">
        <v>0</v>
      </c>
      <c r="O34" s="77">
        <f t="shared" si="17"/>
        <v>0</v>
      </c>
      <c r="P34" s="77"/>
      <c r="Q34" s="80"/>
      <c r="R34" s="77">
        <v>0</v>
      </c>
      <c r="S34" s="77">
        <f t="shared" si="18"/>
        <v>0</v>
      </c>
      <c r="T34" s="77"/>
      <c r="U34" s="80"/>
      <c r="V34" s="77">
        <v>0</v>
      </c>
      <c r="W34" s="77">
        <f t="shared" si="19"/>
        <v>0</v>
      </c>
      <c r="X34" s="77"/>
      <c r="Y34" s="80"/>
      <c r="Z34" s="77">
        <v>0</v>
      </c>
      <c r="AA34" s="77">
        <f t="shared" si="20"/>
        <v>0</v>
      </c>
    </row>
    <row r="35" spans="1:27" x14ac:dyDescent="0.35">
      <c r="A35" s="32"/>
      <c r="B35" s="25"/>
      <c r="C35" s="83"/>
      <c r="D35" s="78"/>
      <c r="E35" s="34"/>
      <c r="F35" s="30"/>
      <c r="G35" s="31"/>
      <c r="H35" s="62"/>
      <c r="I35" s="75"/>
      <c r="J35" s="77"/>
      <c r="K35" s="77"/>
      <c r="L35" s="77"/>
      <c r="M35" s="78"/>
      <c r="N35" s="77"/>
      <c r="O35" s="77"/>
      <c r="P35" s="77"/>
      <c r="Q35" s="78"/>
      <c r="R35" s="77"/>
      <c r="S35" s="77"/>
      <c r="T35" s="77"/>
      <c r="U35" s="78"/>
      <c r="V35" s="77"/>
      <c r="W35" s="77"/>
      <c r="X35" s="77"/>
      <c r="Y35" s="78"/>
      <c r="Z35" s="77"/>
      <c r="AA35" s="77"/>
    </row>
    <row r="36" spans="1:27" x14ac:dyDescent="0.35">
      <c r="A36" s="32"/>
      <c r="B36" s="25"/>
      <c r="C36" s="86" t="s">
        <v>62</v>
      </c>
      <c r="D36" s="78"/>
      <c r="E36" s="34"/>
      <c r="F36" s="30"/>
      <c r="G36" s="31"/>
      <c r="H36" s="62"/>
      <c r="I36" s="75"/>
      <c r="J36" s="77"/>
      <c r="K36" s="77"/>
      <c r="L36" s="77"/>
      <c r="M36" s="78"/>
      <c r="N36" s="77"/>
      <c r="O36" s="77"/>
      <c r="P36" s="77"/>
      <c r="Q36" s="78"/>
      <c r="R36" s="77"/>
      <c r="S36" s="77"/>
      <c r="T36" s="77"/>
      <c r="U36" s="78"/>
      <c r="V36" s="77"/>
      <c r="W36" s="77"/>
      <c r="X36" s="77"/>
      <c r="Y36" s="78"/>
      <c r="Z36" s="77"/>
      <c r="AA36" s="77"/>
    </row>
    <row r="37" spans="1:27" x14ac:dyDescent="0.35">
      <c r="A37" s="32"/>
      <c r="B37" s="25"/>
      <c r="C37" s="83" t="s">
        <v>63</v>
      </c>
      <c r="D37" s="78"/>
      <c r="E37" s="34"/>
      <c r="F37" s="30"/>
      <c r="G37" s="31"/>
      <c r="H37" s="62"/>
      <c r="I37" s="75"/>
      <c r="J37" s="77"/>
      <c r="K37" s="77"/>
      <c r="L37" s="77"/>
      <c r="M37" s="78"/>
      <c r="N37" s="77"/>
      <c r="O37" s="77"/>
      <c r="P37" s="77"/>
      <c r="Q37" s="78"/>
      <c r="R37" s="77"/>
      <c r="S37" s="77"/>
      <c r="T37" s="77"/>
      <c r="U37" s="78"/>
      <c r="V37" s="77"/>
      <c r="W37" s="77"/>
      <c r="X37" s="77"/>
      <c r="Y37" s="78"/>
      <c r="Z37" s="77"/>
      <c r="AA37" s="77"/>
    </row>
    <row r="38" spans="1:27" ht="52" x14ac:dyDescent="0.35">
      <c r="A38" s="32"/>
      <c r="B38" s="25"/>
      <c r="C38" s="83" t="s">
        <v>133</v>
      </c>
      <c r="D38" s="78" t="s">
        <v>6</v>
      </c>
      <c r="E38" s="26">
        <f t="shared" ref="E38:E39" si="21">I38+M38+Q38+U38+Y38</f>
        <v>1</v>
      </c>
      <c r="F38" s="30"/>
      <c r="G38" s="29">
        <f t="shared" ref="G38:G39" si="22">K38+O38+S38+W38+AA38</f>
        <v>0</v>
      </c>
      <c r="H38" s="62"/>
      <c r="I38" s="75">
        <v>1</v>
      </c>
      <c r="J38" s="77"/>
      <c r="K38" s="77">
        <f t="shared" ref="K38:K39" si="23">J38*I38</f>
        <v>0</v>
      </c>
      <c r="L38" s="77"/>
      <c r="M38" s="80"/>
      <c r="N38" s="77"/>
      <c r="O38" s="77">
        <f t="shared" ref="O38:O39" si="24">N38*M38</f>
        <v>0</v>
      </c>
      <c r="P38" s="77"/>
      <c r="Q38" s="80"/>
      <c r="R38" s="77"/>
      <c r="S38" s="77">
        <f t="shared" ref="S38:S39" si="25">R38*Q38</f>
        <v>0</v>
      </c>
      <c r="T38" s="77"/>
      <c r="U38" s="80"/>
      <c r="V38" s="77"/>
      <c r="W38" s="77">
        <f t="shared" ref="W38:W39" si="26">V38*U38</f>
        <v>0</v>
      </c>
      <c r="X38" s="77"/>
      <c r="Y38" s="80"/>
      <c r="Z38" s="77"/>
      <c r="AA38" s="77">
        <f t="shared" ref="AA38:AA39" si="27">Z38*Y38</f>
        <v>0</v>
      </c>
    </row>
    <row r="39" spans="1:27" x14ac:dyDescent="0.35">
      <c r="A39" s="32"/>
      <c r="B39" s="25"/>
      <c r="C39" s="83" t="s">
        <v>64</v>
      </c>
      <c r="D39" s="78" t="s">
        <v>6</v>
      </c>
      <c r="E39" s="26">
        <f t="shared" si="21"/>
        <v>1</v>
      </c>
      <c r="F39" s="30"/>
      <c r="G39" s="29">
        <f t="shared" si="22"/>
        <v>0</v>
      </c>
      <c r="H39" s="62"/>
      <c r="I39" s="75">
        <v>1</v>
      </c>
      <c r="J39" s="77"/>
      <c r="K39" s="77">
        <f t="shared" si="23"/>
        <v>0</v>
      </c>
      <c r="L39" s="77"/>
      <c r="M39" s="80"/>
      <c r="N39" s="77"/>
      <c r="O39" s="77">
        <f t="shared" si="24"/>
        <v>0</v>
      </c>
      <c r="P39" s="77"/>
      <c r="Q39" s="80"/>
      <c r="R39" s="77"/>
      <c r="S39" s="77">
        <f t="shared" si="25"/>
        <v>0</v>
      </c>
      <c r="T39" s="77"/>
      <c r="U39" s="80"/>
      <c r="V39" s="77"/>
      <c r="W39" s="77">
        <f t="shared" si="26"/>
        <v>0</v>
      </c>
      <c r="X39" s="77"/>
      <c r="Y39" s="80"/>
      <c r="Z39" s="77"/>
      <c r="AA39" s="77">
        <f t="shared" si="27"/>
        <v>0</v>
      </c>
    </row>
    <row r="40" spans="1:27" x14ac:dyDescent="0.35">
      <c r="A40" s="32"/>
      <c r="B40" s="25"/>
      <c r="C40" s="83"/>
      <c r="D40" s="78"/>
      <c r="E40" s="34"/>
      <c r="F40" s="30"/>
      <c r="G40" s="31"/>
      <c r="H40" s="62"/>
      <c r="I40" s="75"/>
      <c r="J40" s="77"/>
      <c r="K40" s="77"/>
      <c r="L40" s="77"/>
      <c r="M40" s="80"/>
      <c r="N40" s="77"/>
      <c r="O40" s="77"/>
      <c r="P40" s="77"/>
      <c r="Q40" s="80"/>
      <c r="R40" s="77"/>
      <c r="S40" s="77"/>
      <c r="T40" s="77"/>
      <c r="U40" s="80"/>
      <c r="V40" s="77"/>
      <c r="W40" s="77"/>
      <c r="X40" s="77"/>
      <c r="Y40" s="80"/>
      <c r="Z40" s="77"/>
      <c r="AA40" s="77"/>
    </row>
    <row r="41" spans="1:27" x14ac:dyDescent="0.35">
      <c r="A41" s="32"/>
      <c r="B41" s="25"/>
      <c r="C41" s="86" t="s">
        <v>65</v>
      </c>
      <c r="D41" s="78"/>
      <c r="E41" s="34"/>
      <c r="F41" s="30"/>
      <c r="G41" s="31"/>
      <c r="H41" s="62"/>
      <c r="I41" s="75"/>
      <c r="J41" s="77"/>
      <c r="K41" s="77"/>
      <c r="L41" s="77"/>
      <c r="M41" s="78"/>
      <c r="N41" s="77"/>
      <c r="O41" s="77"/>
      <c r="P41" s="77"/>
      <c r="Q41" s="78"/>
      <c r="R41" s="77"/>
      <c r="S41" s="77"/>
      <c r="T41" s="77"/>
      <c r="U41" s="78"/>
      <c r="V41" s="77"/>
      <c r="W41" s="77"/>
      <c r="X41" s="77"/>
      <c r="Y41" s="78"/>
      <c r="Z41" s="77"/>
      <c r="AA41" s="77"/>
    </row>
    <row r="42" spans="1:27" ht="52" x14ac:dyDescent="0.35">
      <c r="A42" s="32"/>
      <c r="B42" s="25"/>
      <c r="C42" s="83" t="s">
        <v>66</v>
      </c>
      <c r="D42" s="78" t="s">
        <v>6</v>
      </c>
      <c r="E42" s="26">
        <f t="shared" ref="E42:E43" si="28">I42+M42+Q42+U42+Y42</f>
        <v>1</v>
      </c>
      <c r="F42" s="30"/>
      <c r="G42" s="29">
        <f t="shared" ref="G42:G43" si="29">K42+O42+S42+W42+AA42</f>
        <v>0</v>
      </c>
      <c r="H42" s="62"/>
      <c r="I42" s="75">
        <v>1</v>
      </c>
      <c r="J42" s="77"/>
      <c r="K42" s="77">
        <f t="shared" ref="K42:K43" si="30">J42*I42</f>
        <v>0</v>
      </c>
      <c r="L42" s="77"/>
      <c r="M42" s="80"/>
      <c r="N42" s="77"/>
      <c r="O42" s="77">
        <f t="shared" ref="O42:O43" si="31">N42*M42</f>
        <v>0</v>
      </c>
      <c r="P42" s="77"/>
      <c r="Q42" s="80"/>
      <c r="R42" s="77"/>
      <c r="S42" s="77">
        <f t="shared" ref="S42:S43" si="32">R42*Q42</f>
        <v>0</v>
      </c>
      <c r="T42" s="77"/>
      <c r="U42" s="80"/>
      <c r="V42" s="77"/>
      <c r="W42" s="77">
        <f t="shared" ref="W42:W43" si="33">V42*U42</f>
        <v>0</v>
      </c>
      <c r="X42" s="77"/>
      <c r="Y42" s="80"/>
      <c r="Z42" s="77"/>
      <c r="AA42" s="77">
        <f t="shared" ref="AA42:AA43" si="34">Z42*Y42</f>
        <v>0</v>
      </c>
    </row>
    <row r="43" spans="1:27" ht="26" x14ac:dyDescent="0.35">
      <c r="A43" s="32"/>
      <c r="B43" s="25"/>
      <c r="C43" s="83" t="s">
        <v>67</v>
      </c>
      <c r="D43" s="78" t="s">
        <v>68</v>
      </c>
      <c r="E43" s="26">
        <f t="shared" si="28"/>
        <v>0</v>
      </c>
      <c r="F43" s="30"/>
      <c r="G43" s="29">
        <f t="shared" si="29"/>
        <v>0</v>
      </c>
      <c r="H43" s="62"/>
      <c r="I43" s="75"/>
      <c r="J43" s="77"/>
      <c r="K43" s="77">
        <f t="shared" si="30"/>
        <v>0</v>
      </c>
      <c r="L43" s="77"/>
      <c r="M43" s="80"/>
      <c r="N43" s="77"/>
      <c r="O43" s="77">
        <f t="shared" si="31"/>
        <v>0</v>
      </c>
      <c r="P43" s="77"/>
      <c r="Q43" s="80"/>
      <c r="R43" s="77"/>
      <c r="S43" s="77">
        <f t="shared" si="32"/>
        <v>0</v>
      </c>
      <c r="T43" s="77"/>
      <c r="U43" s="80"/>
      <c r="V43" s="77"/>
      <c r="W43" s="77">
        <f t="shared" si="33"/>
        <v>0</v>
      </c>
      <c r="X43" s="77"/>
      <c r="Y43" s="80"/>
      <c r="Z43" s="77"/>
      <c r="AA43" s="77">
        <f t="shared" si="34"/>
        <v>0</v>
      </c>
    </row>
    <row r="44" spans="1:27" x14ac:dyDescent="0.35">
      <c r="A44" s="32"/>
      <c r="B44" s="25"/>
      <c r="C44" s="83"/>
      <c r="D44" s="78"/>
      <c r="E44" s="34"/>
      <c r="F44" s="30"/>
      <c r="G44" s="31"/>
      <c r="H44" s="62"/>
      <c r="I44" s="75"/>
      <c r="J44" s="77"/>
      <c r="K44" s="77"/>
      <c r="L44" s="77"/>
      <c r="M44" s="78"/>
      <c r="N44" s="77"/>
      <c r="O44" s="77"/>
      <c r="P44" s="77"/>
      <c r="Q44" s="78"/>
      <c r="R44" s="77"/>
      <c r="S44" s="77"/>
      <c r="T44" s="77"/>
      <c r="U44" s="78"/>
      <c r="V44" s="77"/>
      <c r="W44" s="77"/>
      <c r="X44" s="77"/>
      <c r="Y44" s="78"/>
      <c r="Z44" s="77"/>
      <c r="AA44" s="77"/>
    </row>
    <row r="45" spans="1:27" x14ac:dyDescent="0.35">
      <c r="A45" s="32"/>
      <c r="B45" s="25"/>
      <c r="C45" s="86" t="s">
        <v>69</v>
      </c>
      <c r="D45" s="78"/>
      <c r="E45" s="34"/>
      <c r="F45" s="30"/>
      <c r="G45" s="31"/>
      <c r="H45" s="62"/>
      <c r="I45" s="75"/>
      <c r="J45" s="77"/>
      <c r="K45" s="77"/>
      <c r="L45" s="77"/>
      <c r="M45" s="78"/>
      <c r="N45" s="77"/>
      <c r="O45" s="77"/>
      <c r="P45" s="77"/>
      <c r="Q45" s="78"/>
      <c r="R45" s="77"/>
      <c r="S45" s="77"/>
      <c r="T45" s="77"/>
      <c r="U45" s="78"/>
      <c r="V45" s="77"/>
      <c r="W45" s="77"/>
      <c r="X45" s="77"/>
      <c r="Y45" s="78"/>
      <c r="Z45" s="77"/>
      <c r="AA45" s="77"/>
    </row>
    <row r="46" spans="1:27" ht="39" x14ac:dyDescent="0.35">
      <c r="A46" s="32"/>
      <c r="B46" s="25"/>
      <c r="C46" s="83" t="s">
        <v>70</v>
      </c>
      <c r="D46" s="78" t="s">
        <v>6</v>
      </c>
      <c r="E46" s="26">
        <f t="shared" ref="E46:E48" si="35">I46+M46+Q46+U46+Y46</f>
        <v>1</v>
      </c>
      <c r="F46" s="30"/>
      <c r="G46" s="29">
        <f t="shared" ref="G46:G48" si="36">K46+O46+S46+W46+AA46</f>
        <v>0</v>
      </c>
      <c r="H46" s="62"/>
      <c r="I46" s="75"/>
      <c r="J46" s="77"/>
      <c r="K46" s="77">
        <f t="shared" ref="K46:K48" si="37">J46*I46</f>
        <v>0</v>
      </c>
      <c r="L46" s="77"/>
      <c r="M46" s="80" t="s">
        <v>41</v>
      </c>
      <c r="N46" s="77"/>
      <c r="O46" s="77">
        <f t="shared" ref="O46:O48" si="38">N46*M46</f>
        <v>0</v>
      </c>
      <c r="P46" s="77"/>
      <c r="Q46" s="80"/>
      <c r="R46" s="77"/>
      <c r="S46" s="77">
        <f t="shared" ref="S46:S48" si="39">R46*Q46</f>
        <v>0</v>
      </c>
      <c r="T46" s="77"/>
      <c r="U46" s="80"/>
      <c r="V46" s="77"/>
      <c r="W46" s="77">
        <f t="shared" ref="W46:W48" si="40">V46*U46</f>
        <v>0</v>
      </c>
      <c r="X46" s="77"/>
      <c r="Y46" s="80"/>
      <c r="Z46" s="77"/>
      <c r="AA46" s="77">
        <f t="shared" ref="AA46:AA48" si="41">Z46*Y46</f>
        <v>0</v>
      </c>
    </row>
    <row r="47" spans="1:27" ht="26" x14ac:dyDescent="0.35">
      <c r="A47" s="32"/>
      <c r="B47" s="25"/>
      <c r="C47" s="83" t="s">
        <v>71</v>
      </c>
      <c r="D47" s="78" t="s">
        <v>6</v>
      </c>
      <c r="E47" s="26">
        <f t="shared" si="35"/>
        <v>1</v>
      </c>
      <c r="F47" s="30"/>
      <c r="G47" s="29">
        <f t="shared" si="36"/>
        <v>0</v>
      </c>
      <c r="H47" s="62"/>
      <c r="I47" s="75"/>
      <c r="J47" s="77"/>
      <c r="K47" s="77">
        <f t="shared" si="37"/>
        <v>0</v>
      </c>
      <c r="L47" s="77"/>
      <c r="M47" s="80" t="s">
        <v>41</v>
      </c>
      <c r="N47" s="77"/>
      <c r="O47" s="77">
        <f t="shared" si="38"/>
        <v>0</v>
      </c>
      <c r="P47" s="77"/>
      <c r="Q47" s="80"/>
      <c r="R47" s="77"/>
      <c r="S47" s="77">
        <f t="shared" si="39"/>
        <v>0</v>
      </c>
      <c r="T47" s="77"/>
      <c r="U47" s="80"/>
      <c r="V47" s="77"/>
      <c r="W47" s="77">
        <f t="shared" si="40"/>
        <v>0</v>
      </c>
      <c r="X47" s="77"/>
      <c r="Y47" s="80"/>
      <c r="Z47" s="77"/>
      <c r="AA47" s="77">
        <f t="shared" si="41"/>
        <v>0</v>
      </c>
    </row>
    <row r="48" spans="1:27" ht="26" x14ac:dyDescent="0.35">
      <c r="A48" s="32"/>
      <c r="B48" s="25"/>
      <c r="C48" s="83" t="s">
        <v>72</v>
      </c>
      <c r="D48" s="78" t="s">
        <v>68</v>
      </c>
      <c r="E48" s="26">
        <f t="shared" si="35"/>
        <v>0</v>
      </c>
      <c r="F48" s="30"/>
      <c r="G48" s="29">
        <f t="shared" si="36"/>
        <v>0</v>
      </c>
      <c r="H48" s="62"/>
      <c r="I48" s="75"/>
      <c r="J48" s="77"/>
      <c r="K48" s="77">
        <f t="shared" si="37"/>
        <v>0</v>
      </c>
      <c r="L48" s="77"/>
      <c r="M48" s="80"/>
      <c r="N48" s="77"/>
      <c r="O48" s="77">
        <f t="shared" si="38"/>
        <v>0</v>
      </c>
      <c r="P48" s="77"/>
      <c r="Q48" s="80"/>
      <c r="R48" s="77"/>
      <c r="S48" s="77">
        <f t="shared" si="39"/>
        <v>0</v>
      </c>
      <c r="T48" s="77"/>
      <c r="U48" s="80"/>
      <c r="V48" s="77"/>
      <c r="W48" s="77">
        <f t="shared" si="40"/>
        <v>0</v>
      </c>
      <c r="X48" s="77"/>
      <c r="Y48" s="80"/>
      <c r="Z48" s="77"/>
      <c r="AA48" s="77">
        <f t="shared" si="41"/>
        <v>0</v>
      </c>
    </row>
    <row r="49" spans="1:27" x14ac:dyDescent="0.35">
      <c r="A49" s="32"/>
      <c r="B49" s="25"/>
      <c r="C49" s="83"/>
      <c r="D49" s="78"/>
      <c r="E49" s="34"/>
      <c r="F49" s="30"/>
      <c r="G49" s="31"/>
      <c r="H49" s="62"/>
      <c r="I49" s="75"/>
      <c r="J49" s="77"/>
      <c r="K49" s="77"/>
      <c r="L49" s="77"/>
      <c r="M49" s="78"/>
      <c r="N49" s="77"/>
      <c r="O49" s="77"/>
      <c r="P49" s="77"/>
      <c r="Q49" s="78"/>
      <c r="R49" s="77"/>
      <c r="S49" s="77"/>
      <c r="T49" s="77"/>
      <c r="U49" s="78"/>
      <c r="V49" s="77"/>
      <c r="W49" s="77"/>
      <c r="X49" s="77"/>
      <c r="Y49" s="78"/>
      <c r="Z49" s="77"/>
      <c r="AA49" s="77"/>
    </row>
    <row r="50" spans="1:27" x14ac:dyDescent="0.35">
      <c r="A50" s="32"/>
      <c r="B50" s="25"/>
      <c r="C50" s="86" t="s">
        <v>73</v>
      </c>
      <c r="D50" s="78"/>
      <c r="E50" s="34"/>
      <c r="F50" s="30"/>
      <c r="G50" s="31"/>
      <c r="H50" s="62"/>
      <c r="I50" s="75"/>
      <c r="J50" s="77"/>
      <c r="K50" s="77"/>
      <c r="L50" s="77"/>
      <c r="M50" s="78"/>
      <c r="N50" s="77"/>
      <c r="O50" s="77"/>
      <c r="P50" s="77"/>
      <c r="Q50" s="78"/>
      <c r="R50" s="77"/>
      <c r="S50" s="77"/>
      <c r="T50" s="77"/>
      <c r="U50" s="78"/>
      <c r="V50" s="77"/>
      <c r="W50" s="77"/>
      <c r="X50" s="77"/>
      <c r="Y50" s="78"/>
      <c r="Z50" s="77"/>
      <c r="AA50" s="77"/>
    </row>
    <row r="51" spans="1:27" ht="26" x14ac:dyDescent="0.35">
      <c r="A51" s="32"/>
      <c r="B51" s="25"/>
      <c r="C51" s="83" t="s">
        <v>74</v>
      </c>
      <c r="D51" s="78" t="s">
        <v>6</v>
      </c>
      <c r="E51" s="26">
        <f t="shared" ref="E51:E53" si="42">I51+M51+Q51+U51+Y51</f>
        <v>1</v>
      </c>
      <c r="F51" s="30"/>
      <c r="G51" s="29">
        <f t="shared" ref="G51:G53" si="43">K51+O51+S51+W51+AA51</f>
        <v>0</v>
      </c>
      <c r="H51" s="62"/>
      <c r="I51" s="75"/>
      <c r="J51" s="77"/>
      <c r="K51" s="77">
        <f t="shared" ref="K51:K53" si="44">J51*I51</f>
        <v>0</v>
      </c>
      <c r="L51" s="77"/>
      <c r="M51" s="80"/>
      <c r="N51" s="77"/>
      <c r="O51" s="77">
        <f t="shared" ref="O51:O53" si="45">N51*M51</f>
        <v>0</v>
      </c>
      <c r="P51" s="77"/>
      <c r="Q51" s="80" t="s">
        <v>41</v>
      </c>
      <c r="R51" s="77"/>
      <c r="S51" s="77">
        <f t="shared" ref="S51:S53" si="46">R51*Q51</f>
        <v>0</v>
      </c>
      <c r="T51" s="77"/>
      <c r="U51" s="80"/>
      <c r="V51" s="77"/>
      <c r="W51" s="77">
        <f t="shared" ref="W51:W53" si="47">V51*U51</f>
        <v>0</v>
      </c>
      <c r="X51" s="77"/>
      <c r="Y51" s="80"/>
      <c r="Z51" s="77"/>
      <c r="AA51" s="77">
        <f t="shared" ref="AA51:AA53" si="48">Z51*Y51</f>
        <v>0</v>
      </c>
    </row>
    <row r="52" spans="1:27" x14ac:dyDescent="0.35">
      <c r="A52" s="32"/>
      <c r="B52" s="25"/>
      <c r="C52" s="83" t="s">
        <v>75</v>
      </c>
      <c r="D52" s="78" t="s">
        <v>6</v>
      </c>
      <c r="E52" s="26">
        <f t="shared" si="42"/>
        <v>1</v>
      </c>
      <c r="F52" s="30"/>
      <c r="G52" s="29">
        <f t="shared" si="43"/>
        <v>0</v>
      </c>
      <c r="H52" s="62"/>
      <c r="I52" s="75"/>
      <c r="J52" s="77"/>
      <c r="K52" s="77">
        <f t="shared" si="44"/>
        <v>0</v>
      </c>
      <c r="L52" s="77"/>
      <c r="M52" s="80"/>
      <c r="N52" s="77"/>
      <c r="O52" s="77">
        <f t="shared" si="45"/>
        <v>0</v>
      </c>
      <c r="P52" s="77"/>
      <c r="Q52" s="80" t="s">
        <v>41</v>
      </c>
      <c r="R52" s="77"/>
      <c r="S52" s="77">
        <f t="shared" si="46"/>
        <v>0</v>
      </c>
      <c r="T52" s="77"/>
      <c r="U52" s="80"/>
      <c r="V52" s="77"/>
      <c r="W52" s="77">
        <f t="shared" si="47"/>
        <v>0</v>
      </c>
      <c r="X52" s="77"/>
      <c r="Y52" s="80"/>
      <c r="Z52" s="77"/>
      <c r="AA52" s="77">
        <f t="shared" si="48"/>
        <v>0</v>
      </c>
    </row>
    <row r="53" spans="1:27" x14ac:dyDescent="0.35">
      <c r="A53" s="32"/>
      <c r="B53" s="25"/>
      <c r="C53" s="83" t="s">
        <v>76</v>
      </c>
      <c r="D53" s="78" t="s">
        <v>6</v>
      </c>
      <c r="E53" s="26">
        <f t="shared" si="42"/>
        <v>1</v>
      </c>
      <c r="F53" s="30"/>
      <c r="G53" s="29">
        <f t="shared" si="43"/>
        <v>0</v>
      </c>
      <c r="H53" s="62"/>
      <c r="I53" s="75"/>
      <c r="J53" s="77"/>
      <c r="K53" s="77">
        <f t="shared" si="44"/>
        <v>0</v>
      </c>
      <c r="L53" s="77"/>
      <c r="M53" s="80"/>
      <c r="N53" s="77"/>
      <c r="O53" s="77">
        <f t="shared" si="45"/>
        <v>0</v>
      </c>
      <c r="P53" s="77"/>
      <c r="Q53" s="80" t="s">
        <v>41</v>
      </c>
      <c r="R53" s="77"/>
      <c r="S53" s="77">
        <f t="shared" si="46"/>
        <v>0</v>
      </c>
      <c r="T53" s="77"/>
      <c r="U53" s="80"/>
      <c r="V53" s="77"/>
      <c r="W53" s="77">
        <f t="shared" si="47"/>
        <v>0</v>
      </c>
      <c r="X53" s="77"/>
      <c r="Y53" s="80"/>
      <c r="Z53" s="77"/>
      <c r="AA53" s="77">
        <f t="shared" si="48"/>
        <v>0</v>
      </c>
    </row>
    <row r="54" spans="1:27" x14ac:dyDescent="0.35">
      <c r="A54" s="32"/>
      <c r="B54" s="25"/>
      <c r="C54" s="83"/>
      <c r="D54" s="78"/>
      <c r="E54" s="34"/>
      <c r="F54" s="30"/>
      <c r="G54" s="31"/>
      <c r="H54" s="62"/>
      <c r="I54" s="75"/>
      <c r="J54" s="77"/>
      <c r="K54" s="77"/>
      <c r="L54" s="77"/>
      <c r="M54" s="78"/>
      <c r="N54" s="77"/>
      <c r="O54" s="77"/>
      <c r="P54" s="77"/>
      <c r="Q54" s="78"/>
      <c r="R54" s="77"/>
      <c r="S54" s="77"/>
      <c r="T54" s="77"/>
      <c r="U54" s="78"/>
      <c r="V54" s="77"/>
      <c r="W54" s="77"/>
      <c r="X54" s="77"/>
      <c r="Y54" s="78"/>
      <c r="Z54" s="77"/>
      <c r="AA54" s="77"/>
    </row>
    <row r="55" spans="1:27" x14ac:dyDescent="0.35">
      <c r="A55" s="32"/>
      <c r="B55" s="25"/>
      <c r="C55" s="86" t="s">
        <v>77</v>
      </c>
      <c r="D55" s="78"/>
      <c r="E55" s="34"/>
      <c r="F55" s="30"/>
      <c r="G55" s="31"/>
      <c r="H55" s="62"/>
      <c r="I55" s="75"/>
      <c r="J55" s="77"/>
      <c r="K55" s="77"/>
      <c r="L55" s="77"/>
      <c r="M55" s="78"/>
      <c r="N55" s="77"/>
      <c r="O55" s="77"/>
      <c r="P55" s="77"/>
      <c r="Q55" s="78"/>
      <c r="R55" s="77"/>
      <c r="S55" s="77"/>
      <c r="T55" s="77"/>
      <c r="U55" s="78"/>
      <c r="V55" s="77"/>
      <c r="W55" s="77"/>
      <c r="X55" s="77"/>
      <c r="Y55" s="78"/>
      <c r="Z55" s="77"/>
      <c r="AA55" s="77"/>
    </row>
    <row r="56" spans="1:27" x14ac:dyDescent="0.35">
      <c r="A56" s="32"/>
      <c r="B56" s="25"/>
      <c r="C56" s="83" t="s">
        <v>78</v>
      </c>
      <c r="D56" s="78" t="s">
        <v>6</v>
      </c>
      <c r="E56" s="26">
        <f t="shared" ref="E56:E57" si="49">I56+M56+Q56+U56+Y56</f>
        <v>1</v>
      </c>
      <c r="F56" s="30"/>
      <c r="G56" s="29">
        <f t="shared" ref="G56:G57" si="50">K56+O56+S56+W56+AA56</f>
        <v>0</v>
      </c>
      <c r="H56" s="62"/>
      <c r="I56" s="75"/>
      <c r="J56" s="77"/>
      <c r="K56" s="77">
        <f t="shared" ref="K56:K57" si="51">J56*I56</f>
        <v>0</v>
      </c>
      <c r="L56" s="77"/>
      <c r="M56" s="80"/>
      <c r="N56" s="77"/>
      <c r="O56" s="77">
        <f t="shared" ref="O56:O57" si="52">N56*M56</f>
        <v>0</v>
      </c>
      <c r="P56" s="77"/>
      <c r="Q56" s="80"/>
      <c r="R56" s="77"/>
      <c r="S56" s="77">
        <f t="shared" ref="S56:S57" si="53">R56*Q56</f>
        <v>0</v>
      </c>
      <c r="T56" s="77"/>
      <c r="U56" s="80" t="s">
        <v>41</v>
      </c>
      <c r="V56" s="77"/>
      <c r="W56" s="77">
        <f t="shared" ref="W56:W57" si="54">V56*U56</f>
        <v>0</v>
      </c>
      <c r="X56" s="77"/>
      <c r="Y56" s="80"/>
      <c r="Z56" s="77"/>
      <c r="AA56" s="77">
        <f t="shared" ref="AA56:AA57" si="55">Z56*Y56</f>
        <v>0</v>
      </c>
    </row>
    <row r="57" spans="1:27" ht="26" x14ac:dyDescent="0.35">
      <c r="A57" s="32"/>
      <c r="B57" s="25"/>
      <c r="C57" s="83" t="s">
        <v>79</v>
      </c>
      <c r="D57" s="78" t="s">
        <v>68</v>
      </c>
      <c r="E57" s="26">
        <f t="shared" si="49"/>
        <v>0</v>
      </c>
      <c r="F57" s="30"/>
      <c r="G57" s="29">
        <f t="shared" si="50"/>
        <v>0</v>
      </c>
      <c r="H57" s="62"/>
      <c r="I57" s="75"/>
      <c r="J57" s="77"/>
      <c r="K57" s="77">
        <f t="shared" si="51"/>
        <v>0</v>
      </c>
      <c r="L57" s="77"/>
      <c r="M57" s="80"/>
      <c r="N57" s="77"/>
      <c r="O57" s="77">
        <f t="shared" si="52"/>
        <v>0</v>
      </c>
      <c r="P57" s="77"/>
      <c r="Q57" s="80"/>
      <c r="R57" s="77"/>
      <c r="S57" s="77">
        <f t="shared" si="53"/>
        <v>0</v>
      </c>
      <c r="T57" s="77"/>
      <c r="U57" s="80"/>
      <c r="V57" s="77"/>
      <c r="W57" s="77">
        <f t="shared" si="54"/>
        <v>0</v>
      </c>
      <c r="X57" s="77"/>
      <c r="Y57" s="80"/>
      <c r="Z57" s="77"/>
      <c r="AA57" s="77">
        <f t="shared" si="55"/>
        <v>0</v>
      </c>
    </row>
    <row r="58" spans="1:27" x14ac:dyDescent="0.35">
      <c r="A58" s="32"/>
      <c r="B58" s="25"/>
      <c r="C58" s="83"/>
      <c r="D58" s="78"/>
      <c r="E58" s="34"/>
      <c r="F58" s="30"/>
      <c r="G58" s="31"/>
      <c r="H58" s="62"/>
      <c r="I58" s="75"/>
      <c r="J58" s="77"/>
      <c r="K58" s="77"/>
      <c r="L58" s="77"/>
      <c r="M58" s="78"/>
      <c r="N58" s="77"/>
      <c r="O58" s="77"/>
      <c r="P58" s="77"/>
      <c r="Q58" s="78"/>
      <c r="R58" s="77"/>
      <c r="S58" s="77"/>
      <c r="T58" s="77"/>
      <c r="U58" s="78"/>
      <c r="V58" s="77"/>
      <c r="W58" s="77"/>
      <c r="X58" s="77"/>
      <c r="Y58" s="78"/>
      <c r="Z58" s="77"/>
      <c r="AA58" s="77"/>
    </row>
    <row r="59" spans="1:27" x14ac:dyDescent="0.35">
      <c r="A59" s="32"/>
      <c r="B59" s="25"/>
      <c r="C59" s="86" t="s">
        <v>80</v>
      </c>
      <c r="D59" s="78"/>
      <c r="E59" s="34"/>
      <c r="F59" s="30"/>
      <c r="G59" s="31"/>
      <c r="H59" s="62"/>
      <c r="I59" s="75"/>
      <c r="J59" s="77"/>
      <c r="K59" s="77"/>
      <c r="L59" s="77"/>
      <c r="M59" s="78"/>
      <c r="N59" s="77"/>
      <c r="O59" s="77"/>
      <c r="P59" s="77"/>
      <c r="Q59" s="78"/>
      <c r="R59" s="77"/>
      <c r="S59" s="77"/>
      <c r="T59" s="77"/>
      <c r="U59" s="78"/>
      <c r="V59" s="77"/>
      <c r="W59" s="77"/>
      <c r="X59" s="77"/>
      <c r="Y59" s="78"/>
      <c r="Z59" s="77"/>
      <c r="AA59" s="77"/>
    </row>
    <row r="60" spans="1:27" x14ac:dyDescent="0.35">
      <c r="A60" s="32"/>
      <c r="B60" s="25"/>
      <c r="C60" s="83" t="s">
        <v>81</v>
      </c>
      <c r="D60" s="78" t="s">
        <v>6</v>
      </c>
      <c r="E60" s="26">
        <f t="shared" ref="E60" si="56">I60+M60+Q60+U60+Y60</f>
        <v>1</v>
      </c>
      <c r="F60" s="30"/>
      <c r="G60" s="29">
        <f t="shared" ref="G60" si="57">K60+O60+S60+W60+AA60</f>
        <v>0</v>
      </c>
      <c r="H60" s="62"/>
      <c r="I60" s="75"/>
      <c r="J60" s="77"/>
      <c r="K60" s="77">
        <f t="shared" ref="K60" si="58">J60*I60</f>
        <v>0</v>
      </c>
      <c r="L60" s="77"/>
      <c r="M60" s="80"/>
      <c r="N60" s="77"/>
      <c r="O60" s="77">
        <f t="shared" ref="O60" si="59">N60*M60</f>
        <v>0</v>
      </c>
      <c r="P60" s="77"/>
      <c r="Q60" s="80"/>
      <c r="R60" s="77"/>
      <c r="S60" s="77">
        <f t="shared" ref="S60" si="60">R60*Q60</f>
        <v>0</v>
      </c>
      <c r="T60" s="77"/>
      <c r="U60" s="80"/>
      <c r="V60" s="77"/>
      <c r="W60" s="77">
        <f t="shared" ref="W60" si="61">V60*U60</f>
        <v>0</v>
      </c>
      <c r="X60" s="77"/>
      <c r="Y60" s="80" t="s">
        <v>41</v>
      </c>
      <c r="Z60" s="77"/>
      <c r="AA60" s="77">
        <f t="shared" ref="AA60" si="62">Z60*Y60</f>
        <v>0</v>
      </c>
    </row>
    <row r="61" spans="1:27" x14ac:dyDescent="0.35">
      <c r="A61" s="32"/>
      <c r="B61" s="25"/>
      <c r="C61" s="83"/>
      <c r="D61" s="78"/>
      <c r="E61" s="34"/>
      <c r="F61" s="30"/>
      <c r="G61" s="31"/>
      <c r="H61" s="62"/>
      <c r="I61" s="75"/>
      <c r="J61" s="77"/>
      <c r="K61" s="77"/>
      <c r="L61" s="77"/>
      <c r="M61" s="78"/>
      <c r="N61" s="77"/>
      <c r="O61" s="77"/>
      <c r="P61" s="77"/>
      <c r="Q61" s="78"/>
      <c r="R61" s="77"/>
      <c r="S61" s="77"/>
      <c r="T61" s="77"/>
      <c r="U61" s="78"/>
      <c r="V61" s="77"/>
      <c r="W61" s="77"/>
      <c r="X61" s="77"/>
      <c r="Y61" s="78"/>
      <c r="Z61" s="77"/>
      <c r="AA61" s="77"/>
    </row>
    <row r="62" spans="1:27" x14ac:dyDescent="0.35">
      <c r="A62" s="32"/>
      <c r="B62" s="25"/>
      <c r="C62" s="87" t="s">
        <v>143</v>
      </c>
      <c r="D62" s="78"/>
      <c r="E62" s="26"/>
      <c r="F62" s="30" t="s">
        <v>10</v>
      </c>
      <c r="G62" s="97">
        <f>K62+O62+S62+W62+AA62</f>
        <v>0</v>
      </c>
      <c r="H62" s="62"/>
      <c r="I62" s="75"/>
      <c r="J62" s="30" t="s">
        <v>10</v>
      </c>
      <c r="K62" s="31">
        <f>SUM(K25:K61)</f>
        <v>0</v>
      </c>
      <c r="L62" s="77"/>
      <c r="M62" s="78"/>
      <c r="N62" s="30" t="s">
        <v>10</v>
      </c>
      <c r="O62" s="31">
        <f>SUM(O25:O61)</f>
        <v>0</v>
      </c>
      <c r="P62" s="77"/>
      <c r="Q62" s="78"/>
      <c r="R62" s="30" t="s">
        <v>10</v>
      </c>
      <c r="S62" s="31">
        <f>SUM(S25:S61)</f>
        <v>0</v>
      </c>
      <c r="T62" s="77"/>
      <c r="U62" s="78"/>
      <c r="V62" s="30" t="s">
        <v>10</v>
      </c>
      <c r="W62" s="31">
        <f>SUM(W25:W61)</f>
        <v>0</v>
      </c>
      <c r="X62" s="77"/>
      <c r="Y62" s="78"/>
      <c r="Z62" s="30" t="s">
        <v>10</v>
      </c>
      <c r="AA62" s="31">
        <f>SUM(AA25:AA61)</f>
        <v>0</v>
      </c>
    </row>
    <row r="63" spans="1:27" x14ac:dyDescent="0.35">
      <c r="A63" s="32"/>
      <c r="B63" s="25"/>
      <c r="C63" s="83"/>
      <c r="D63" s="78"/>
      <c r="E63" s="34"/>
      <c r="F63" s="30"/>
      <c r="G63" s="31"/>
      <c r="H63" s="62"/>
      <c r="I63" s="75"/>
      <c r="J63" s="77"/>
      <c r="K63" s="77"/>
      <c r="L63" s="77"/>
      <c r="M63" s="78"/>
      <c r="N63" s="77"/>
      <c r="O63" s="77"/>
      <c r="P63" s="77"/>
      <c r="Q63" s="78"/>
      <c r="R63" s="77"/>
      <c r="S63" s="77"/>
      <c r="T63" s="77"/>
      <c r="U63" s="78"/>
      <c r="V63" s="77"/>
      <c r="W63" s="77"/>
      <c r="X63" s="77"/>
      <c r="Y63" s="78"/>
      <c r="Z63" s="77"/>
      <c r="AA63" s="77"/>
    </row>
    <row r="64" spans="1:27" x14ac:dyDescent="0.35">
      <c r="A64" s="32"/>
      <c r="B64" s="25"/>
      <c r="C64" s="83"/>
      <c r="D64" s="78"/>
      <c r="E64" s="34"/>
      <c r="F64" s="30"/>
      <c r="G64" s="31"/>
      <c r="H64" s="62"/>
      <c r="I64" s="75"/>
      <c r="J64" s="77"/>
      <c r="K64" s="77"/>
      <c r="L64" s="77"/>
      <c r="M64" s="78"/>
      <c r="N64" s="77"/>
      <c r="O64" s="77"/>
      <c r="P64" s="77"/>
      <c r="Q64" s="78"/>
      <c r="R64" s="77"/>
      <c r="S64" s="77"/>
      <c r="T64" s="77"/>
      <c r="U64" s="78"/>
      <c r="V64" s="77"/>
      <c r="W64" s="77"/>
      <c r="X64" s="77"/>
      <c r="Y64" s="78"/>
      <c r="Z64" s="77"/>
      <c r="AA64" s="77"/>
    </row>
    <row r="65" spans="1:27" x14ac:dyDescent="0.35">
      <c r="A65" s="32"/>
      <c r="B65" s="57" t="s">
        <v>37</v>
      </c>
      <c r="C65" s="57" t="s">
        <v>142</v>
      </c>
      <c r="D65" s="96"/>
      <c r="E65" s="89"/>
      <c r="F65" s="90"/>
      <c r="G65" s="91"/>
      <c r="H65" s="91"/>
      <c r="I65" s="92"/>
      <c r="J65" s="93"/>
      <c r="K65" s="95"/>
      <c r="L65" s="95"/>
      <c r="M65" s="95"/>
      <c r="N65" s="94"/>
      <c r="O65" s="95"/>
      <c r="P65" s="95"/>
      <c r="Q65" s="95"/>
      <c r="R65" s="94"/>
      <c r="S65" s="95"/>
      <c r="T65" s="95"/>
      <c r="U65" s="95"/>
      <c r="V65" s="94"/>
      <c r="W65" s="95"/>
      <c r="X65" s="95"/>
      <c r="Y65" s="95"/>
      <c r="Z65" s="94"/>
      <c r="AA65" s="95"/>
    </row>
    <row r="66" spans="1:27" ht="26" x14ac:dyDescent="0.35">
      <c r="A66" s="32"/>
      <c r="B66" s="25"/>
      <c r="C66" s="83" t="s">
        <v>82</v>
      </c>
      <c r="D66" s="78" t="s">
        <v>53</v>
      </c>
      <c r="E66" s="26">
        <f t="shared" ref="E66" si="63">I66+M66+Q66+U66+Y66</f>
        <v>0</v>
      </c>
      <c r="F66" s="30"/>
      <c r="G66" s="29">
        <f t="shared" ref="G66" si="64">K66+O66+S66+W66+AA66</f>
        <v>0</v>
      </c>
      <c r="H66" s="62"/>
      <c r="I66" s="75"/>
      <c r="J66" s="77">
        <v>0</v>
      </c>
      <c r="K66" s="77">
        <f t="shared" ref="K66:K72" si="65">J66*I66</f>
        <v>0</v>
      </c>
      <c r="L66" s="78"/>
      <c r="M66" s="78"/>
      <c r="N66" s="77">
        <v>0</v>
      </c>
      <c r="O66" s="77">
        <f t="shared" ref="O66:O72" si="66">N66*M66</f>
        <v>0</v>
      </c>
      <c r="P66" s="78"/>
      <c r="Q66" s="78"/>
      <c r="R66" s="77">
        <v>0</v>
      </c>
      <c r="S66" s="77">
        <f t="shared" ref="S66:S72" si="67">R66*Q66</f>
        <v>0</v>
      </c>
      <c r="T66" s="78"/>
      <c r="U66" s="78"/>
      <c r="V66" s="77">
        <v>0</v>
      </c>
      <c r="W66" s="77">
        <f t="shared" ref="W66:W72" si="68">V66*U66</f>
        <v>0</v>
      </c>
      <c r="X66" s="78"/>
      <c r="Y66" s="78"/>
      <c r="Z66" s="77">
        <v>0</v>
      </c>
      <c r="AA66" s="77">
        <f t="shared" ref="AA66:AA72" si="69">Z66*Y66</f>
        <v>0</v>
      </c>
    </row>
    <row r="67" spans="1:27" x14ac:dyDescent="0.35">
      <c r="A67" s="32"/>
      <c r="B67" s="25"/>
      <c r="C67" s="83"/>
      <c r="D67" s="78"/>
      <c r="E67" s="34"/>
      <c r="F67" s="30"/>
      <c r="G67" s="31"/>
      <c r="H67" s="62"/>
      <c r="I67" s="75"/>
      <c r="J67" s="77"/>
      <c r="K67" s="77"/>
      <c r="L67" s="78"/>
      <c r="M67" s="78"/>
      <c r="N67" s="77"/>
      <c r="O67" s="77"/>
      <c r="P67" s="78"/>
      <c r="Q67" s="78"/>
      <c r="R67" s="77"/>
      <c r="S67" s="77"/>
      <c r="T67" s="78"/>
      <c r="U67" s="78"/>
      <c r="V67" s="77"/>
      <c r="W67" s="77"/>
      <c r="X67" s="78"/>
      <c r="Y67" s="78"/>
      <c r="Z67" s="77"/>
      <c r="AA67" s="77"/>
    </row>
    <row r="68" spans="1:27" x14ac:dyDescent="0.35">
      <c r="A68" s="32"/>
      <c r="B68" s="25"/>
      <c r="C68" s="112" t="s">
        <v>83</v>
      </c>
      <c r="D68" s="78"/>
      <c r="E68" s="34"/>
      <c r="F68" s="30"/>
      <c r="G68" s="31"/>
      <c r="H68" s="62"/>
      <c r="I68" s="75"/>
      <c r="J68" s="77"/>
      <c r="K68" s="77"/>
      <c r="L68" s="78"/>
      <c r="M68" s="78"/>
      <c r="N68" s="77"/>
      <c r="O68" s="77"/>
      <c r="P68" s="78"/>
      <c r="Q68" s="78"/>
      <c r="R68" s="77"/>
      <c r="S68" s="77"/>
      <c r="T68" s="78"/>
      <c r="U68" s="78"/>
      <c r="V68" s="77"/>
      <c r="W68" s="77"/>
      <c r="X68" s="78"/>
      <c r="Y68" s="78"/>
      <c r="Z68" s="77"/>
      <c r="AA68" s="77"/>
    </row>
    <row r="69" spans="1:27" x14ac:dyDescent="0.35">
      <c r="A69" s="32"/>
      <c r="B69" s="25"/>
      <c r="C69" s="113" t="s">
        <v>84</v>
      </c>
      <c r="D69" s="78" t="s">
        <v>6</v>
      </c>
      <c r="E69" s="26">
        <f t="shared" ref="E69:E72" si="70">I69+M69+Q69+U69+Y69</f>
        <v>1</v>
      </c>
      <c r="F69" s="30"/>
      <c r="G69" s="29">
        <f t="shared" ref="G69:G72" si="71">K69+O69+S69+W69+AA69</f>
        <v>0</v>
      </c>
      <c r="H69" s="62"/>
      <c r="I69" s="75">
        <v>1</v>
      </c>
      <c r="J69" s="77"/>
      <c r="K69" s="77">
        <f t="shared" si="65"/>
        <v>0</v>
      </c>
      <c r="L69" s="77"/>
      <c r="M69" s="78"/>
      <c r="N69" s="77"/>
      <c r="O69" s="77">
        <f t="shared" si="66"/>
        <v>0</v>
      </c>
      <c r="P69" s="77"/>
      <c r="Q69" s="78"/>
      <c r="R69" s="77"/>
      <c r="S69" s="77">
        <f t="shared" si="67"/>
        <v>0</v>
      </c>
      <c r="T69" s="77"/>
      <c r="U69" s="78"/>
      <c r="V69" s="77"/>
      <c r="W69" s="77">
        <f t="shared" si="68"/>
        <v>0</v>
      </c>
      <c r="X69" s="77"/>
      <c r="Y69" s="78"/>
      <c r="Z69" s="77"/>
      <c r="AA69" s="77">
        <f t="shared" si="69"/>
        <v>0</v>
      </c>
    </row>
    <row r="70" spans="1:27" x14ac:dyDescent="0.35">
      <c r="A70" s="32"/>
      <c r="B70" s="25"/>
      <c r="C70" s="83" t="s">
        <v>85</v>
      </c>
      <c r="D70" s="78" t="s">
        <v>6</v>
      </c>
      <c r="E70" s="26">
        <f t="shared" si="70"/>
        <v>1</v>
      </c>
      <c r="F70" s="30"/>
      <c r="G70" s="29">
        <f t="shared" si="71"/>
        <v>0</v>
      </c>
      <c r="H70" s="62"/>
      <c r="I70" s="75">
        <v>1</v>
      </c>
      <c r="J70" s="77"/>
      <c r="K70" s="77">
        <f t="shared" si="65"/>
        <v>0</v>
      </c>
      <c r="L70" s="78"/>
      <c r="M70" s="78"/>
      <c r="N70" s="77"/>
      <c r="O70" s="77">
        <f t="shared" si="66"/>
        <v>0</v>
      </c>
      <c r="P70" s="78"/>
      <c r="Q70" s="78"/>
      <c r="R70" s="77"/>
      <c r="S70" s="77">
        <f t="shared" si="67"/>
        <v>0</v>
      </c>
      <c r="T70" s="78"/>
      <c r="U70" s="78"/>
      <c r="V70" s="77"/>
      <c r="W70" s="77">
        <f t="shared" si="68"/>
        <v>0</v>
      </c>
      <c r="X70" s="78"/>
      <c r="Y70" s="78"/>
      <c r="Z70" s="77"/>
      <c r="AA70" s="77">
        <f t="shared" si="69"/>
        <v>0</v>
      </c>
    </row>
    <row r="71" spans="1:27" x14ac:dyDescent="0.35">
      <c r="A71" s="32"/>
      <c r="B71" s="25"/>
      <c r="C71" s="113" t="s">
        <v>86</v>
      </c>
      <c r="D71" s="78" t="s">
        <v>6</v>
      </c>
      <c r="E71" s="26">
        <f t="shared" si="70"/>
        <v>1</v>
      </c>
      <c r="F71" s="30"/>
      <c r="G71" s="29">
        <f t="shared" si="71"/>
        <v>0</v>
      </c>
      <c r="H71" s="62"/>
      <c r="I71" s="75">
        <v>1</v>
      </c>
      <c r="J71" s="77"/>
      <c r="K71" s="77">
        <f t="shared" si="65"/>
        <v>0</v>
      </c>
      <c r="L71" s="77"/>
      <c r="M71" s="78"/>
      <c r="N71" s="77"/>
      <c r="O71" s="77">
        <f t="shared" si="66"/>
        <v>0</v>
      </c>
      <c r="P71" s="77"/>
      <c r="Q71" s="78"/>
      <c r="R71" s="77"/>
      <c r="S71" s="77">
        <f t="shared" si="67"/>
        <v>0</v>
      </c>
      <c r="T71" s="77"/>
      <c r="U71" s="78"/>
      <c r="V71" s="77"/>
      <c r="W71" s="77">
        <f t="shared" si="68"/>
        <v>0</v>
      </c>
      <c r="X71" s="77"/>
      <c r="Y71" s="78"/>
      <c r="Z71" s="77"/>
      <c r="AA71" s="77">
        <f t="shared" si="69"/>
        <v>0</v>
      </c>
    </row>
    <row r="72" spans="1:27" ht="26" x14ac:dyDescent="0.35">
      <c r="A72" s="32"/>
      <c r="B72" s="25"/>
      <c r="C72" s="83" t="s">
        <v>87</v>
      </c>
      <c r="D72" s="78" t="s">
        <v>68</v>
      </c>
      <c r="E72" s="26">
        <f t="shared" si="70"/>
        <v>0</v>
      </c>
      <c r="F72" s="30"/>
      <c r="G72" s="29">
        <f t="shared" si="71"/>
        <v>0</v>
      </c>
      <c r="H72" s="62"/>
      <c r="I72" s="75"/>
      <c r="J72" s="77"/>
      <c r="K72" s="77">
        <f t="shared" si="65"/>
        <v>0</v>
      </c>
      <c r="L72" s="78"/>
      <c r="M72" s="78"/>
      <c r="N72" s="77"/>
      <c r="O72" s="77">
        <f t="shared" si="66"/>
        <v>0</v>
      </c>
      <c r="P72" s="78"/>
      <c r="Q72" s="78"/>
      <c r="R72" s="77"/>
      <c r="S72" s="77">
        <f t="shared" si="67"/>
        <v>0</v>
      </c>
      <c r="T72" s="78"/>
      <c r="U72" s="78"/>
      <c r="V72" s="77"/>
      <c r="W72" s="77">
        <f t="shared" si="68"/>
        <v>0</v>
      </c>
      <c r="X72" s="78"/>
      <c r="Y72" s="78"/>
      <c r="Z72" s="77"/>
      <c r="AA72" s="77">
        <f t="shared" si="69"/>
        <v>0</v>
      </c>
    </row>
    <row r="73" spans="1:27" x14ac:dyDescent="0.35">
      <c r="A73" s="32"/>
      <c r="B73" s="25"/>
      <c r="C73" s="83"/>
      <c r="D73" s="78"/>
      <c r="E73" s="34"/>
      <c r="F73" s="30"/>
      <c r="G73" s="31"/>
      <c r="H73" s="62"/>
      <c r="I73" s="75"/>
      <c r="J73" s="77"/>
      <c r="K73" s="78"/>
      <c r="L73" s="78"/>
      <c r="M73" s="78"/>
      <c r="N73" s="77"/>
      <c r="O73" s="78"/>
      <c r="P73" s="78"/>
      <c r="Q73" s="78"/>
      <c r="R73" s="77"/>
      <c r="S73" s="78"/>
      <c r="T73" s="78"/>
      <c r="U73" s="78"/>
      <c r="V73" s="77"/>
      <c r="W73" s="78"/>
      <c r="X73" s="78"/>
      <c r="Y73" s="78"/>
      <c r="Z73" s="77"/>
      <c r="AA73" s="78"/>
    </row>
    <row r="74" spans="1:27" x14ac:dyDescent="0.35">
      <c r="A74" s="32"/>
      <c r="B74" s="25"/>
      <c r="C74" s="83" t="s">
        <v>217</v>
      </c>
      <c r="D74" s="78"/>
      <c r="E74" s="34"/>
      <c r="F74" s="30"/>
      <c r="G74" s="31"/>
      <c r="H74" s="62"/>
      <c r="I74" s="75"/>
      <c r="J74" s="77"/>
      <c r="K74" s="78"/>
      <c r="L74" s="78"/>
      <c r="M74" s="78"/>
      <c r="N74" s="77"/>
      <c r="O74" s="78"/>
      <c r="P74" s="78"/>
      <c r="Q74" s="78"/>
      <c r="R74" s="77"/>
      <c r="S74" s="78"/>
      <c r="T74" s="78"/>
      <c r="U74" s="78"/>
      <c r="V74" s="77"/>
      <c r="W74" s="78"/>
      <c r="X74" s="78"/>
      <c r="Y74" s="78"/>
      <c r="Z74" s="77"/>
      <c r="AA74" s="78"/>
    </row>
    <row r="75" spans="1:27" x14ac:dyDescent="0.35">
      <c r="A75" s="32"/>
      <c r="B75" s="25"/>
      <c r="C75" s="83" t="s">
        <v>88</v>
      </c>
      <c r="D75" s="78" t="s">
        <v>36</v>
      </c>
      <c r="E75" s="26">
        <f t="shared" ref="E75:E80" si="72">I75+M75+Q75+U75+Y75</f>
        <v>50</v>
      </c>
      <c r="F75" s="30"/>
      <c r="G75" s="29">
        <f t="shared" ref="G75:G80" si="73">K75+O75+S75+W75+AA75</f>
        <v>0</v>
      </c>
      <c r="H75" s="62"/>
      <c r="I75" s="75">
        <v>50</v>
      </c>
      <c r="J75" s="77"/>
      <c r="K75" s="77">
        <f t="shared" ref="K75:K80" si="74">J75*I75</f>
        <v>0</v>
      </c>
      <c r="L75" s="78"/>
      <c r="M75" s="114"/>
      <c r="N75" s="77"/>
      <c r="O75" s="77">
        <f t="shared" ref="O75:O80" si="75">N75*M75</f>
        <v>0</v>
      </c>
      <c r="P75" s="78"/>
      <c r="Q75" s="114"/>
      <c r="R75" s="77"/>
      <c r="S75" s="77">
        <f t="shared" ref="S75:S80" si="76">R75*Q75</f>
        <v>0</v>
      </c>
      <c r="T75" s="78"/>
      <c r="U75" s="114"/>
      <c r="V75" s="77"/>
      <c r="W75" s="77">
        <f t="shared" ref="W75:W80" si="77">V75*U75</f>
        <v>0</v>
      </c>
      <c r="X75" s="78"/>
      <c r="Y75" s="114"/>
      <c r="Z75" s="77"/>
      <c r="AA75" s="77">
        <f t="shared" ref="AA75:AA80" si="78">Z75*Y75</f>
        <v>0</v>
      </c>
    </row>
    <row r="76" spans="1:27" x14ac:dyDescent="0.35">
      <c r="A76" s="32"/>
      <c r="B76" s="25"/>
      <c r="C76" s="83" t="s">
        <v>89</v>
      </c>
      <c r="D76" s="78" t="s">
        <v>36</v>
      </c>
      <c r="E76" s="26">
        <f t="shared" si="72"/>
        <v>50</v>
      </c>
      <c r="F76" s="30"/>
      <c r="G76" s="29">
        <f t="shared" si="73"/>
        <v>0</v>
      </c>
      <c r="H76" s="62"/>
      <c r="I76" s="75">
        <v>50</v>
      </c>
      <c r="J76" s="77"/>
      <c r="K76" s="77">
        <f t="shared" si="74"/>
        <v>0</v>
      </c>
      <c r="L76" s="78"/>
      <c r="M76" s="114"/>
      <c r="N76" s="77"/>
      <c r="O76" s="77">
        <f t="shared" si="75"/>
        <v>0</v>
      </c>
      <c r="P76" s="78"/>
      <c r="Q76" s="114"/>
      <c r="R76" s="77"/>
      <c r="S76" s="77">
        <f t="shared" si="76"/>
        <v>0</v>
      </c>
      <c r="T76" s="78"/>
      <c r="U76" s="114"/>
      <c r="V76" s="77"/>
      <c r="W76" s="77">
        <f t="shared" si="77"/>
        <v>0</v>
      </c>
      <c r="X76" s="78"/>
      <c r="Y76" s="114"/>
      <c r="Z76" s="77"/>
      <c r="AA76" s="77">
        <f t="shared" si="78"/>
        <v>0</v>
      </c>
    </row>
    <row r="77" spans="1:27" x14ac:dyDescent="0.35">
      <c r="A77" s="32"/>
      <c r="B77" s="25"/>
      <c r="C77" s="83" t="s">
        <v>90</v>
      </c>
      <c r="D77" s="78" t="s">
        <v>36</v>
      </c>
      <c r="E77" s="26">
        <f t="shared" si="72"/>
        <v>50</v>
      </c>
      <c r="F77" s="30"/>
      <c r="G77" s="29">
        <f t="shared" si="73"/>
        <v>0</v>
      </c>
      <c r="H77" s="62"/>
      <c r="I77" s="75">
        <v>50</v>
      </c>
      <c r="J77" s="77"/>
      <c r="K77" s="77">
        <f t="shared" si="74"/>
        <v>0</v>
      </c>
      <c r="L77" s="78"/>
      <c r="M77" s="114"/>
      <c r="N77" s="77"/>
      <c r="O77" s="77">
        <f t="shared" si="75"/>
        <v>0</v>
      </c>
      <c r="P77" s="78"/>
      <c r="Q77" s="114"/>
      <c r="R77" s="77"/>
      <c r="S77" s="77">
        <f t="shared" si="76"/>
        <v>0</v>
      </c>
      <c r="T77" s="78"/>
      <c r="U77" s="114"/>
      <c r="V77" s="77"/>
      <c r="W77" s="77">
        <f t="shared" si="77"/>
        <v>0</v>
      </c>
      <c r="X77" s="78"/>
      <c r="Y77" s="114"/>
      <c r="Z77" s="77"/>
      <c r="AA77" s="77">
        <f t="shared" si="78"/>
        <v>0</v>
      </c>
    </row>
    <row r="78" spans="1:27" x14ac:dyDescent="0.35">
      <c r="A78" s="32"/>
      <c r="B78" s="25"/>
      <c r="C78" s="83" t="s">
        <v>91</v>
      </c>
      <c r="D78" s="78" t="s">
        <v>36</v>
      </c>
      <c r="E78" s="26">
        <f t="shared" si="72"/>
        <v>100</v>
      </c>
      <c r="F78" s="30"/>
      <c r="G78" s="29">
        <f t="shared" si="73"/>
        <v>0</v>
      </c>
      <c r="H78" s="62"/>
      <c r="I78" s="75">
        <v>100</v>
      </c>
      <c r="J78" s="77"/>
      <c r="K78" s="77">
        <f t="shared" si="74"/>
        <v>0</v>
      </c>
      <c r="L78" s="78"/>
      <c r="M78" s="114"/>
      <c r="N78" s="77"/>
      <c r="O78" s="77">
        <f t="shared" si="75"/>
        <v>0</v>
      </c>
      <c r="P78" s="78"/>
      <c r="Q78" s="114"/>
      <c r="R78" s="77"/>
      <c r="S78" s="77">
        <f t="shared" si="76"/>
        <v>0</v>
      </c>
      <c r="T78" s="78"/>
      <c r="U78" s="114"/>
      <c r="V78" s="77"/>
      <c r="W78" s="77">
        <f t="shared" si="77"/>
        <v>0</v>
      </c>
      <c r="X78" s="78"/>
      <c r="Y78" s="114"/>
      <c r="Z78" s="77"/>
      <c r="AA78" s="77">
        <f t="shared" si="78"/>
        <v>0</v>
      </c>
    </row>
    <row r="79" spans="1:27" x14ac:dyDescent="0.35">
      <c r="A79" s="32"/>
      <c r="B79" s="25"/>
      <c r="C79" s="83" t="s">
        <v>92</v>
      </c>
      <c r="D79" s="78" t="s">
        <v>36</v>
      </c>
      <c r="E79" s="26">
        <f t="shared" si="72"/>
        <v>50</v>
      </c>
      <c r="F79" s="30"/>
      <c r="G79" s="29">
        <f t="shared" si="73"/>
        <v>0</v>
      </c>
      <c r="H79" s="62"/>
      <c r="I79" s="75">
        <v>50</v>
      </c>
      <c r="J79" s="77"/>
      <c r="K79" s="77">
        <f t="shared" si="74"/>
        <v>0</v>
      </c>
      <c r="L79" s="78"/>
      <c r="M79" s="114"/>
      <c r="N79" s="77"/>
      <c r="O79" s="77">
        <f t="shared" si="75"/>
        <v>0</v>
      </c>
      <c r="P79" s="78"/>
      <c r="Q79" s="114"/>
      <c r="R79" s="77"/>
      <c r="S79" s="77">
        <f t="shared" si="76"/>
        <v>0</v>
      </c>
      <c r="T79" s="78"/>
      <c r="U79" s="114"/>
      <c r="V79" s="77"/>
      <c r="W79" s="77">
        <f t="shared" si="77"/>
        <v>0</v>
      </c>
      <c r="X79" s="78"/>
      <c r="Y79" s="114"/>
      <c r="Z79" s="77"/>
      <c r="AA79" s="77">
        <f t="shared" si="78"/>
        <v>0</v>
      </c>
    </row>
    <row r="80" spans="1:27" x14ac:dyDescent="0.35">
      <c r="A80" s="32"/>
      <c r="B80" s="25"/>
      <c r="C80" s="83" t="s">
        <v>93</v>
      </c>
      <c r="D80" s="78" t="s">
        <v>68</v>
      </c>
      <c r="E80" s="26">
        <f t="shared" si="72"/>
        <v>0</v>
      </c>
      <c r="F80" s="30"/>
      <c r="G80" s="29">
        <f t="shared" si="73"/>
        <v>0</v>
      </c>
      <c r="H80" s="62"/>
      <c r="I80" s="75"/>
      <c r="J80" s="77"/>
      <c r="K80" s="77">
        <f t="shared" si="74"/>
        <v>0</v>
      </c>
      <c r="L80" s="78"/>
      <c r="M80" s="78"/>
      <c r="N80" s="77"/>
      <c r="O80" s="77">
        <f t="shared" si="75"/>
        <v>0</v>
      </c>
      <c r="P80" s="78"/>
      <c r="Q80" s="78"/>
      <c r="R80" s="77"/>
      <c r="S80" s="77">
        <f t="shared" si="76"/>
        <v>0</v>
      </c>
      <c r="T80" s="78"/>
      <c r="U80" s="78"/>
      <c r="V80" s="77"/>
      <c r="W80" s="77">
        <f t="shared" si="77"/>
        <v>0</v>
      </c>
      <c r="X80" s="78"/>
      <c r="Y80" s="78"/>
      <c r="Z80" s="77"/>
      <c r="AA80" s="77">
        <f t="shared" si="78"/>
        <v>0</v>
      </c>
    </row>
    <row r="81" spans="1:27" x14ac:dyDescent="0.35">
      <c r="A81" s="32"/>
      <c r="B81" s="25"/>
      <c r="C81" s="83"/>
      <c r="D81" s="78"/>
      <c r="E81" s="34"/>
      <c r="F81" s="30"/>
      <c r="G81" s="31"/>
      <c r="H81" s="62"/>
      <c r="I81" s="75"/>
      <c r="J81" s="77"/>
      <c r="K81" s="78"/>
      <c r="L81" s="78"/>
      <c r="M81" s="78"/>
      <c r="N81" s="77"/>
      <c r="O81" s="78"/>
      <c r="P81" s="78"/>
      <c r="Q81" s="78"/>
      <c r="R81" s="77"/>
      <c r="S81" s="78"/>
      <c r="T81" s="78"/>
      <c r="U81" s="78"/>
      <c r="V81" s="77"/>
      <c r="W81" s="78"/>
      <c r="X81" s="78"/>
      <c r="Y81" s="78"/>
      <c r="Z81" s="77"/>
      <c r="AA81" s="78"/>
    </row>
    <row r="82" spans="1:27" ht="26.5" customHeight="1" x14ac:dyDescent="0.35">
      <c r="A82" s="32"/>
      <c r="B82" s="25"/>
      <c r="C82" s="107" t="s">
        <v>94</v>
      </c>
      <c r="D82" s="78"/>
      <c r="E82" s="34"/>
      <c r="F82" s="30"/>
      <c r="G82" s="31"/>
      <c r="H82" s="62"/>
      <c r="I82" s="75"/>
      <c r="J82" s="77"/>
      <c r="K82" s="78"/>
      <c r="L82" s="78"/>
      <c r="M82" s="78"/>
      <c r="N82" s="77"/>
      <c r="O82" s="78"/>
      <c r="P82" s="78"/>
      <c r="Q82" s="78"/>
      <c r="R82" s="77"/>
      <c r="S82" s="78"/>
      <c r="T82" s="78"/>
      <c r="U82" s="78"/>
      <c r="V82" s="77"/>
      <c r="W82" s="78"/>
      <c r="X82" s="78"/>
      <c r="Y82" s="78"/>
      <c r="Z82" s="77"/>
      <c r="AA82" s="78"/>
    </row>
    <row r="83" spans="1:27" x14ac:dyDescent="0.35">
      <c r="A83" s="32"/>
      <c r="B83" s="25"/>
      <c r="C83" s="83" t="s">
        <v>197</v>
      </c>
      <c r="D83" s="78" t="s">
        <v>6</v>
      </c>
      <c r="E83" s="26">
        <f t="shared" ref="E83:E86" si="79">I83+M83+Q83+U83+Y83</f>
        <v>1</v>
      </c>
      <c r="F83" s="30"/>
      <c r="G83" s="29">
        <f t="shared" ref="G83:G86" si="80">K83+O83+S83+W83+AA83</f>
        <v>0</v>
      </c>
      <c r="H83" s="62"/>
      <c r="I83" s="75">
        <v>1</v>
      </c>
      <c r="J83" s="29"/>
      <c r="K83" s="77">
        <f t="shared" ref="K83:K86" si="81">J83*I83</f>
        <v>0</v>
      </c>
      <c r="L83" s="78"/>
      <c r="M83" s="78"/>
      <c r="N83" s="77"/>
      <c r="O83" s="77">
        <f t="shared" ref="O83:O86" si="82">N83*M83</f>
        <v>0</v>
      </c>
      <c r="P83" s="78"/>
      <c r="Q83" s="78"/>
      <c r="R83" s="29"/>
      <c r="S83" s="77">
        <f t="shared" ref="S83:S86" si="83">R83*Q83</f>
        <v>0</v>
      </c>
      <c r="T83" s="78"/>
      <c r="U83" s="78"/>
      <c r="V83" s="29"/>
      <c r="W83" s="77">
        <f t="shared" ref="W83:W86" si="84">V83*U83</f>
        <v>0</v>
      </c>
      <c r="X83" s="78"/>
      <c r="Y83" s="78"/>
      <c r="Z83" s="29"/>
      <c r="AA83" s="77">
        <f t="shared" ref="AA83:AA86" si="85">Z83*Y83</f>
        <v>0</v>
      </c>
    </row>
    <row r="84" spans="1:27" x14ac:dyDescent="0.35">
      <c r="A84" s="32"/>
      <c r="B84" s="25"/>
      <c r="C84" s="83" t="s">
        <v>198</v>
      </c>
      <c r="D84" s="78" t="s">
        <v>6</v>
      </c>
      <c r="E84" s="26">
        <f t="shared" si="79"/>
        <v>1</v>
      </c>
      <c r="F84" s="30"/>
      <c r="G84" s="29">
        <f t="shared" si="80"/>
        <v>0</v>
      </c>
      <c r="H84" s="62"/>
      <c r="I84" s="75"/>
      <c r="J84" s="29"/>
      <c r="K84" s="77">
        <f t="shared" si="81"/>
        <v>0</v>
      </c>
      <c r="L84" s="78"/>
      <c r="M84" s="78">
        <v>1</v>
      </c>
      <c r="N84" s="77"/>
      <c r="O84" s="77">
        <f t="shared" si="82"/>
        <v>0</v>
      </c>
      <c r="P84" s="78"/>
      <c r="Q84" s="78"/>
      <c r="R84" s="29"/>
      <c r="S84" s="77">
        <f t="shared" si="83"/>
        <v>0</v>
      </c>
      <c r="T84" s="78"/>
      <c r="U84" s="78"/>
      <c r="V84" s="29"/>
      <c r="W84" s="77">
        <f t="shared" si="84"/>
        <v>0</v>
      </c>
      <c r="X84" s="78"/>
      <c r="Y84" s="78"/>
      <c r="Z84" s="29"/>
      <c r="AA84" s="77">
        <f t="shared" si="85"/>
        <v>0</v>
      </c>
    </row>
    <row r="85" spans="1:27" x14ac:dyDescent="0.35">
      <c r="A85" s="32"/>
      <c r="B85" s="25"/>
      <c r="C85" s="83" t="s">
        <v>199</v>
      </c>
      <c r="D85" s="78" t="s">
        <v>6</v>
      </c>
      <c r="E85" s="26">
        <f t="shared" si="79"/>
        <v>1</v>
      </c>
      <c r="F85" s="30"/>
      <c r="G85" s="29">
        <f t="shared" si="80"/>
        <v>0</v>
      </c>
      <c r="H85" s="62"/>
      <c r="I85" s="75"/>
      <c r="J85" s="29"/>
      <c r="K85" s="77">
        <f t="shared" si="81"/>
        <v>0</v>
      </c>
      <c r="L85" s="78"/>
      <c r="M85" s="78">
        <v>1</v>
      </c>
      <c r="N85" s="77"/>
      <c r="O85" s="77">
        <f t="shared" si="82"/>
        <v>0</v>
      </c>
      <c r="P85" s="78"/>
      <c r="Q85" s="78"/>
      <c r="R85" s="29"/>
      <c r="S85" s="77">
        <f t="shared" si="83"/>
        <v>0</v>
      </c>
      <c r="T85" s="78"/>
      <c r="U85" s="78"/>
      <c r="V85" s="29"/>
      <c r="W85" s="77">
        <f t="shared" si="84"/>
        <v>0</v>
      </c>
      <c r="X85" s="78"/>
      <c r="Y85" s="78"/>
      <c r="Z85" s="29"/>
      <c r="AA85" s="77">
        <f t="shared" si="85"/>
        <v>0</v>
      </c>
    </row>
    <row r="86" spans="1:27" x14ac:dyDescent="0.35">
      <c r="A86" s="32"/>
      <c r="B86" s="25"/>
      <c r="C86" s="83" t="s">
        <v>200</v>
      </c>
      <c r="D86" s="78" t="s">
        <v>6</v>
      </c>
      <c r="E86" s="26">
        <f t="shared" si="79"/>
        <v>1</v>
      </c>
      <c r="F86" s="30"/>
      <c r="G86" s="29">
        <f t="shared" si="80"/>
        <v>0</v>
      </c>
      <c r="H86" s="62"/>
      <c r="I86" s="75"/>
      <c r="J86" s="29"/>
      <c r="K86" s="77">
        <f t="shared" si="81"/>
        <v>0</v>
      </c>
      <c r="L86" s="78"/>
      <c r="M86" s="78">
        <v>1</v>
      </c>
      <c r="N86" s="77"/>
      <c r="O86" s="77">
        <f t="shared" si="82"/>
        <v>0</v>
      </c>
      <c r="P86" s="78"/>
      <c r="Q86" s="78"/>
      <c r="R86" s="29"/>
      <c r="S86" s="77">
        <f t="shared" si="83"/>
        <v>0</v>
      </c>
      <c r="T86" s="78"/>
      <c r="U86" s="78"/>
      <c r="V86" s="29"/>
      <c r="W86" s="77">
        <f t="shared" si="84"/>
        <v>0</v>
      </c>
      <c r="X86" s="78"/>
      <c r="Y86" s="78"/>
      <c r="Z86" s="29"/>
      <c r="AA86" s="77">
        <f t="shared" si="85"/>
        <v>0</v>
      </c>
    </row>
    <row r="87" spans="1:27" x14ac:dyDescent="0.35">
      <c r="A87" s="32"/>
      <c r="B87" s="25"/>
      <c r="C87" s="106" t="s">
        <v>256</v>
      </c>
      <c r="D87" s="78" t="s">
        <v>6</v>
      </c>
      <c r="E87" s="26">
        <f t="shared" ref="E87" si="86">I87+M87+Q87+U87+Y87</f>
        <v>1</v>
      </c>
      <c r="F87" s="30"/>
      <c r="G87" s="29">
        <f t="shared" ref="G87" si="87">K87+O87+S87+W87+AA87</f>
        <v>0</v>
      </c>
      <c r="H87" s="62"/>
      <c r="I87" s="75"/>
      <c r="J87" s="29"/>
      <c r="K87" s="77">
        <f t="shared" ref="K87" si="88">J87*I87</f>
        <v>0</v>
      </c>
      <c r="L87" s="78"/>
      <c r="M87" s="78">
        <v>1</v>
      </c>
      <c r="N87" s="77"/>
      <c r="O87" s="77">
        <f t="shared" ref="O87" si="89">N87*M87</f>
        <v>0</v>
      </c>
      <c r="P87" s="78"/>
      <c r="Q87" s="78"/>
      <c r="R87" s="29"/>
      <c r="S87" s="77">
        <f t="shared" ref="S87" si="90">R87*Q87</f>
        <v>0</v>
      </c>
      <c r="T87" s="78"/>
      <c r="U87" s="78"/>
      <c r="V87" s="29"/>
      <c r="W87" s="77">
        <f t="shared" ref="W87" si="91">V87*U87</f>
        <v>0</v>
      </c>
      <c r="X87" s="78"/>
      <c r="Y87" s="78"/>
      <c r="Z87" s="29"/>
      <c r="AA87" s="77">
        <f t="shared" ref="AA87" si="92">Z87*Y87</f>
        <v>0</v>
      </c>
    </row>
    <row r="88" spans="1:27" x14ac:dyDescent="0.35">
      <c r="A88" s="32"/>
      <c r="B88" s="25"/>
      <c r="C88" s="106"/>
      <c r="D88" s="78"/>
      <c r="E88" s="26"/>
      <c r="F88" s="30"/>
      <c r="G88" s="29"/>
      <c r="H88" s="62"/>
      <c r="I88" s="75"/>
      <c r="J88" s="77"/>
      <c r="K88" s="77"/>
      <c r="L88" s="78"/>
      <c r="M88" s="78"/>
      <c r="N88" s="77"/>
      <c r="O88" s="77"/>
      <c r="P88" s="78"/>
      <c r="Q88" s="78"/>
      <c r="R88" s="77"/>
      <c r="S88" s="77"/>
      <c r="T88" s="78"/>
      <c r="U88" s="78"/>
      <c r="V88" s="77"/>
      <c r="W88" s="77"/>
      <c r="X88" s="78"/>
      <c r="Y88" s="78"/>
      <c r="Z88" s="77"/>
      <c r="AA88" s="77"/>
    </row>
    <row r="89" spans="1:27" x14ac:dyDescent="0.35">
      <c r="A89" s="32"/>
      <c r="B89" s="25"/>
      <c r="C89" s="107" t="s">
        <v>201</v>
      </c>
      <c r="D89" s="78"/>
      <c r="E89" s="34"/>
      <c r="F89" s="30"/>
      <c r="G89" s="31"/>
      <c r="H89" s="62"/>
      <c r="I89" s="75"/>
      <c r="J89" s="77"/>
      <c r="K89" s="78"/>
      <c r="L89" s="78"/>
      <c r="M89" s="78"/>
      <c r="N89" s="77"/>
      <c r="O89" s="78"/>
      <c r="P89" s="78"/>
      <c r="Q89" s="78"/>
      <c r="R89" s="77"/>
      <c r="S89" s="78"/>
      <c r="T89" s="78"/>
      <c r="U89" s="78"/>
      <c r="V89" s="77"/>
      <c r="W89" s="78"/>
      <c r="X89" s="78"/>
      <c r="Y89" s="78"/>
      <c r="Z89" s="77"/>
      <c r="AA89" s="78"/>
    </row>
    <row r="90" spans="1:27" x14ac:dyDescent="0.35">
      <c r="A90" s="32"/>
      <c r="B90" s="25"/>
      <c r="C90" s="106" t="s">
        <v>202</v>
      </c>
      <c r="D90" s="78" t="s">
        <v>6</v>
      </c>
      <c r="E90" s="26">
        <f t="shared" ref="E90:E95" si="93">I90+M90+Q90+U90+Y90</f>
        <v>1</v>
      </c>
      <c r="F90" s="30"/>
      <c r="G90" s="29">
        <f t="shared" ref="G90:G95" si="94">K90+O90+S90+W90+AA90</f>
        <v>0</v>
      </c>
      <c r="H90" s="62"/>
      <c r="I90" s="75">
        <v>1</v>
      </c>
      <c r="J90" s="77"/>
      <c r="K90" s="77">
        <f t="shared" ref="K90:K95" si="95">J90*I90</f>
        <v>0</v>
      </c>
      <c r="L90" s="78"/>
      <c r="M90" s="78"/>
      <c r="N90" s="77"/>
      <c r="O90" s="77">
        <f t="shared" ref="O90:O95" si="96">N90*M90</f>
        <v>0</v>
      </c>
      <c r="P90" s="78"/>
      <c r="Q90" s="78"/>
      <c r="R90" s="77"/>
      <c r="S90" s="77">
        <f t="shared" ref="S90:S95" si="97">R90*Q90</f>
        <v>0</v>
      </c>
      <c r="T90" s="78"/>
      <c r="U90" s="78"/>
      <c r="V90" s="77"/>
      <c r="W90" s="77">
        <f t="shared" ref="W90:W91" si="98">V90*U90</f>
        <v>0</v>
      </c>
      <c r="X90" s="78"/>
      <c r="Y90" s="78"/>
      <c r="Z90" s="77"/>
      <c r="AA90" s="77">
        <f t="shared" ref="AA90:AA91" si="99">Z90*Y90</f>
        <v>0</v>
      </c>
    </row>
    <row r="91" spans="1:27" x14ac:dyDescent="0.35">
      <c r="A91" s="32"/>
      <c r="B91" s="25"/>
      <c r="C91" s="106" t="s">
        <v>203</v>
      </c>
      <c r="D91" s="78" t="s">
        <v>6</v>
      </c>
      <c r="E91" s="26">
        <f t="shared" si="93"/>
        <v>1</v>
      </c>
      <c r="F91" s="30"/>
      <c r="G91" s="29">
        <f t="shared" si="94"/>
        <v>0</v>
      </c>
      <c r="H91" s="62"/>
      <c r="I91" s="75">
        <v>1</v>
      </c>
      <c r="J91" s="77"/>
      <c r="K91" s="77">
        <f t="shared" si="95"/>
        <v>0</v>
      </c>
      <c r="L91" s="78"/>
      <c r="M91" s="78"/>
      <c r="N91" s="77"/>
      <c r="O91" s="77">
        <f t="shared" si="96"/>
        <v>0</v>
      </c>
      <c r="P91" s="78"/>
      <c r="Q91" s="78"/>
      <c r="R91" s="77"/>
      <c r="S91" s="77">
        <f t="shared" si="97"/>
        <v>0</v>
      </c>
      <c r="T91" s="78"/>
      <c r="U91" s="78"/>
      <c r="V91" s="77"/>
      <c r="W91" s="77">
        <f t="shared" si="98"/>
        <v>0</v>
      </c>
      <c r="X91" s="78"/>
      <c r="Y91" s="78"/>
      <c r="Z91" s="77"/>
      <c r="AA91" s="77">
        <f t="shared" si="99"/>
        <v>0</v>
      </c>
    </row>
    <row r="92" spans="1:27" x14ac:dyDescent="0.35">
      <c r="A92" s="32"/>
      <c r="B92" s="25"/>
      <c r="C92" s="106" t="s">
        <v>197</v>
      </c>
      <c r="D92" s="78" t="s">
        <v>6</v>
      </c>
      <c r="E92" s="26">
        <f t="shared" si="93"/>
        <v>1</v>
      </c>
      <c r="F92" s="30"/>
      <c r="G92" s="29">
        <f t="shared" si="94"/>
        <v>0</v>
      </c>
      <c r="H92" s="62"/>
      <c r="I92" s="75">
        <v>1</v>
      </c>
      <c r="J92" s="77"/>
      <c r="K92" s="77">
        <f t="shared" si="95"/>
        <v>0</v>
      </c>
      <c r="L92" s="78"/>
      <c r="M92" s="78"/>
      <c r="N92" s="77"/>
      <c r="O92" s="77">
        <f t="shared" si="96"/>
        <v>0</v>
      </c>
      <c r="P92" s="78"/>
      <c r="Q92" s="78"/>
      <c r="R92" s="77"/>
      <c r="S92" s="77">
        <f t="shared" si="97"/>
        <v>0</v>
      </c>
      <c r="T92" s="78"/>
      <c r="U92" s="78"/>
      <c r="V92" s="77"/>
      <c r="W92" s="77">
        <f t="shared" ref="W92:W95" si="100">V92*U92</f>
        <v>0</v>
      </c>
      <c r="X92" s="78"/>
      <c r="Y92" s="78"/>
      <c r="Z92" s="77"/>
      <c r="AA92" s="77">
        <f t="shared" ref="AA92:AA95" si="101">Z92*Y92</f>
        <v>0</v>
      </c>
    </row>
    <row r="93" spans="1:27" x14ac:dyDescent="0.35">
      <c r="A93" s="32"/>
      <c r="B93" s="25"/>
      <c r="C93" s="106" t="s">
        <v>198</v>
      </c>
      <c r="D93" s="78" t="s">
        <v>6</v>
      </c>
      <c r="E93" s="26">
        <f t="shared" si="93"/>
        <v>1</v>
      </c>
      <c r="F93" s="30"/>
      <c r="G93" s="29">
        <f t="shared" si="94"/>
        <v>0</v>
      </c>
      <c r="H93" s="62"/>
      <c r="I93" s="75"/>
      <c r="J93" s="77"/>
      <c r="K93" s="77">
        <f t="shared" si="95"/>
        <v>0</v>
      </c>
      <c r="L93" s="78"/>
      <c r="M93" s="78">
        <v>1</v>
      </c>
      <c r="N93" s="77"/>
      <c r="O93" s="77">
        <f t="shared" si="96"/>
        <v>0</v>
      </c>
      <c r="P93" s="78"/>
      <c r="Q93" s="78"/>
      <c r="R93" s="77"/>
      <c r="S93" s="77">
        <f t="shared" si="97"/>
        <v>0</v>
      </c>
      <c r="T93" s="78"/>
      <c r="U93" s="78"/>
      <c r="V93" s="77"/>
      <c r="W93" s="77">
        <f t="shared" si="100"/>
        <v>0</v>
      </c>
      <c r="X93" s="78"/>
      <c r="Y93" s="78"/>
      <c r="Z93" s="77"/>
      <c r="AA93" s="77">
        <f t="shared" si="101"/>
        <v>0</v>
      </c>
    </row>
    <row r="94" spans="1:27" x14ac:dyDescent="0.35">
      <c r="A94" s="32"/>
      <c r="B94" s="25"/>
      <c r="C94" s="106" t="s">
        <v>199</v>
      </c>
      <c r="D94" s="78" t="s">
        <v>6</v>
      </c>
      <c r="E94" s="26">
        <f t="shared" si="93"/>
        <v>1</v>
      </c>
      <c r="F94" s="30"/>
      <c r="G94" s="29">
        <f t="shared" si="94"/>
        <v>0</v>
      </c>
      <c r="H94" s="62"/>
      <c r="I94" s="75"/>
      <c r="J94" s="77"/>
      <c r="K94" s="77">
        <f t="shared" si="95"/>
        <v>0</v>
      </c>
      <c r="L94" s="78"/>
      <c r="M94" s="78">
        <v>1</v>
      </c>
      <c r="N94" s="77"/>
      <c r="O94" s="77">
        <f t="shared" si="96"/>
        <v>0</v>
      </c>
      <c r="P94" s="78"/>
      <c r="Q94" s="78"/>
      <c r="R94" s="77"/>
      <c r="S94" s="77">
        <f t="shared" si="97"/>
        <v>0</v>
      </c>
      <c r="T94" s="78"/>
      <c r="U94" s="78"/>
      <c r="V94" s="77"/>
      <c r="W94" s="77">
        <f t="shared" si="100"/>
        <v>0</v>
      </c>
      <c r="X94" s="78"/>
      <c r="Y94" s="78"/>
      <c r="Z94" s="77"/>
      <c r="AA94" s="77">
        <f t="shared" si="101"/>
        <v>0</v>
      </c>
    </row>
    <row r="95" spans="1:27" x14ac:dyDescent="0.35">
      <c r="A95" s="32"/>
      <c r="B95" s="25"/>
      <c r="C95" s="106" t="s">
        <v>200</v>
      </c>
      <c r="D95" s="78" t="s">
        <v>6</v>
      </c>
      <c r="E95" s="26">
        <f t="shared" si="93"/>
        <v>1</v>
      </c>
      <c r="F95" s="30"/>
      <c r="G95" s="29">
        <f t="shared" si="94"/>
        <v>0</v>
      </c>
      <c r="H95" s="62"/>
      <c r="I95" s="75"/>
      <c r="J95" s="77"/>
      <c r="K95" s="77">
        <f t="shared" si="95"/>
        <v>0</v>
      </c>
      <c r="L95" s="78"/>
      <c r="M95" s="78">
        <v>1</v>
      </c>
      <c r="N95" s="77"/>
      <c r="O95" s="77">
        <f t="shared" si="96"/>
        <v>0</v>
      </c>
      <c r="P95" s="78"/>
      <c r="Q95" s="78"/>
      <c r="R95" s="77"/>
      <c r="S95" s="77">
        <f t="shared" si="97"/>
        <v>0</v>
      </c>
      <c r="T95" s="78"/>
      <c r="U95" s="78"/>
      <c r="V95" s="77"/>
      <c r="W95" s="77">
        <f t="shared" si="100"/>
        <v>0</v>
      </c>
      <c r="X95" s="78"/>
      <c r="Y95" s="78"/>
      <c r="Z95" s="77"/>
      <c r="AA95" s="77">
        <f t="shared" si="101"/>
        <v>0</v>
      </c>
    </row>
    <row r="96" spans="1:27" x14ac:dyDescent="0.35">
      <c r="A96" s="32"/>
      <c r="B96" s="25"/>
      <c r="C96" s="106" t="s">
        <v>265</v>
      </c>
      <c r="D96" s="78" t="s">
        <v>6</v>
      </c>
      <c r="E96" s="26">
        <f t="shared" ref="E96" si="102">I96+M96+Q96+U96+Y96</f>
        <v>1</v>
      </c>
      <c r="F96" s="30"/>
      <c r="G96" s="29">
        <f t="shared" ref="G96" si="103">K96+O96+S96+W96+AA96</f>
        <v>0</v>
      </c>
      <c r="H96" s="62"/>
      <c r="I96" s="75"/>
      <c r="J96" s="77"/>
      <c r="K96" s="77">
        <f t="shared" ref="K96" si="104">J96*I96</f>
        <v>0</v>
      </c>
      <c r="L96" s="78"/>
      <c r="M96" s="78">
        <v>1</v>
      </c>
      <c r="N96" s="77"/>
      <c r="O96" s="77">
        <f t="shared" ref="O96" si="105">N96*M96</f>
        <v>0</v>
      </c>
      <c r="P96" s="78"/>
      <c r="Q96" s="78"/>
      <c r="R96" s="77"/>
      <c r="S96" s="77">
        <f t="shared" ref="S96" si="106">R96*Q96</f>
        <v>0</v>
      </c>
      <c r="T96" s="78"/>
      <c r="U96" s="78"/>
      <c r="V96" s="77"/>
      <c r="W96" s="77">
        <f t="shared" ref="W96" si="107">V96*U96</f>
        <v>0</v>
      </c>
      <c r="X96" s="78"/>
      <c r="Y96" s="78"/>
      <c r="Z96" s="77"/>
      <c r="AA96" s="77">
        <f t="shared" ref="AA96" si="108">Z96*Y96</f>
        <v>0</v>
      </c>
    </row>
    <row r="97" spans="1:27" x14ac:dyDescent="0.35">
      <c r="A97" s="32"/>
      <c r="B97" s="25"/>
      <c r="C97" s="83"/>
      <c r="D97" s="78"/>
      <c r="E97" s="34"/>
      <c r="F97" s="30"/>
      <c r="G97" s="31"/>
      <c r="H97" s="62"/>
      <c r="I97" s="75"/>
      <c r="J97" s="77"/>
      <c r="K97" s="78"/>
      <c r="L97" s="78"/>
      <c r="M97" s="78"/>
      <c r="N97" s="77"/>
      <c r="O97" s="78"/>
      <c r="P97" s="78"/>
      <c r="Q97" s="78"/>
      <c r="R97" s="77"/>
      <c r="S97" s="78"/>
      <c r="T97" s="78"/>
      <c r="U97" s="78"/>
      <c r="V97" s="77"/>
      <c r="W97" s="78"/>
      <c r="X97" s="78"/>
      <c r="Y97" s="78"/>
      <c r="Z97" s="77"/>
      <c r="AA97" s="78"/>
    </row>
    <row r="98" spans="1:27" ht="26" x14ac:dyDescent="0.35">
      <c r="A98" s="32"/>
      <c r="B98" s="25"/>
      <c r="C98" s="87" t="s">
        <v>97</v>
      </c>
      <c r="D98" s="78"/>
      <c r="E98" s="34"/>
      <c r="F98" s="30"/>
      <c r="G98" s="31"/>
      <c r="H98" s="62"/>
      <c r="I98" s="75"/>
      <c r="J98" s="77"/>
      <c r="K98" s="78"/>
      <c r="L98" s="78"/>
      <c r="M98" s="78"/>
      <c r="N98" s="77"/>
      <c r="O98" s="78"/>
      <c r="P98" s="78"/>
      <c r="Q98" s="78"/>
      <c r="R98" s="77"/>
      <c r="S98" s="78"/>
      <c r="T98" s="78"/>
      <c r="U98" s="78"/>
      <c r="V98" s="77"/>
      <c r="W98" s="78"/>
      <c r="X98" s="78"/>
      <c r="Y98" s="78"/>
      <c r="Z98" s="77"/>
      <c r="AA98" s="78"/>
    </row>
    <row r="99" spans="1:27" x14ac:dyDescent="0.35">
      <c r="A99" s="32"/>
      <c r="B99" s="25"/>
      <c r="C99" s="83" t="s">
        <v>204</v>
      </c>
      <c r="D99" s="78" t="s">
        <v>6</v>
      </c>
      <c r="E99" s="26">
        <f t="shared" ref="E99:E107" si="109">I99+M99+Q99+U99+Y99</f>
        <v>1</v>
      </c>
      <c r="F99" s="30"/>
      <c r="G99" s="29">
        <f t="shared" ref="G99:G107" si="110">K99+O99+S99+W99+AA99</f>
        <v>0</v>
      </c>
      <c r="H99" s="62"/>
      <c r="I99" s="75">
        <v>1</v>
      </c>
      <c r="J99" s="77"/>
      <c r="K99" s="77">
        <f t="shared" ref="K99:K103" si="111">J99*I99</f>
        <v>0</v>
      </c>
      <c r="L99" s="78"/>
      <c r="M99" s="78"/>
      <c r="N99" s="77"/>
      <c r="O99" s="77">
        <f t="shared" ref="O99:O103" si="112">N99*M99</f>
        <v>0</v>
      </c>
      <c r="P99" s="78"/>
      <c r="Q99" s="78"/>
      <c r="R99" s="77"/>
      <c r="S99" s="77">
        <f t="shared" ref="S99:S103" si="113">R99*Q99</f>
        <v>0</v>
      </c>
      <c r="T99" s="78"/>
      <c r="U99" s="78"/>
      <c r="V99" s="77"/>
      <c r="W99" s="77">
        <f t="shared" ref="W99:W103" si="114">V99*U99</f>
        <v>0</v>
      </c>
      <c r="X99" s="78"/>
      <c r="Y99" s="78"/>
      <c r="Z99" s="77"/>
      <c r="AA99" s="77">
        <f t="shared" ref="AA99:AA103" si="115">Z99*Y99</f>
        <v>0</v>
      </c>
    </row>
    <row r="100" spans="1:27" x14ac:dyDescent="0.35">
      <c r="A100" s="32"/>
      <c r="B100" s="25"/>
      <c r="C100" s="83" t="s">
        <v>205</v>
      </c>
      <c r="D100" s="78" t="s">
        <v>6</v>
      </c>
      <c r="E100" s="26">
        <f t="shared" si="109"/>
        <v>1</v>
      </c>
      <c r="F100" s="30"/>
      <c r="G100" s="29">
        <f t="shared" si="110"/>
        <v>0</v>
      </c>
      <c r="H100" s="62"/>
      <c r="I100" s="75">
        <v>1</v>
      </c>
      <c r="J100" s="77"/>
      <c r="K100" s="77">
        <f t="shared" si="111"/>
        <v>0</v>
      </c>
      <c r="L100" s="78"/>
      <c r="M100" s="78"/>
      <c r="N100" s="77"/>
      <c r="O100" s="77">
        <f t="shared" si="112"/>
        <v>0</v>
      </c>
      <c r="P100" s="78"/>
      <c r="Q100" s="78"/>
      <c r="R100" s="77"/>
      <c r="S100" s="77">
        <f t="shared" si="113"/>
        <v>0</v>
      </c>
      <c r="T100" s="78"/>
      <c r="U100" s="78"/>
      <c r="V100" s="77"/>
      <c r="W100" s="77">
        <f t="shared" si="114"/>
        <v>0</v>
      </c>
      <c r="X100" s="78"/>
      <c r="Y100" s="78"/>
      <c r="Z100" s="77"/>
      <c r="AA100" s="77">
        <f t="shared" si="115"/>
        <v>0</v>
      </c>
    </row>
    <row r="101" spans="1:27" x14ac:dyDescent="0.35">
      <c r="A101" s="32"/>
      <c r="B101" s="25"/>
      <c r="C101" s="83" t="s">
        <v>206</v>
      </c>
      <c r="D101" s="78" t="s">
        <v>6</v>
      </c>
      <c r="E101" s="26">
        <f t="shared" si="109"/>
        <v>1</v>
      </c>
      <c r="F101" s="30"/>
      <c r="G101" s="29">
        <f t="shared" si="110"/>
        <v>0</v>
      </c>
      <c r="H101" s="62"/>
      <c r="I101" s="75">
        <v>1</v>
      </c>
      <c r="J101" s="77"/>
      <c r="K101" s="77">
        <f t="shared" si="111"/>
        <v>0</v>
      </c>
      <c r="L101" s="78"/>
      <c r="M101" s="78"/>
      <c r="N101" s="77"/>
      <c r="O101" s="77">
        <f t="shared" si="112"/>
        <v>0</v>
      </c>
      <c r="P101" s="78"/>
      <c r="Q101" s="78"/>
      <c r="R101" s="77"/>
      <c r="S101" s="77">
        <f t="shared" si="113"/>
        <v>0</v>
      </c>
      <c r="T101" s="78"/>
      <c r="U101" s="78"/>
      <c r="V101" s="77"/>
      <c r="W101" s="77">
        <f t="shared" si="114"/>
        <v>0</v>
      </c>
      <c r="X101" s="78"/>
      <c r="Y101" s="78"/>
      <c r="Z101" s="77"/>
      <c r="AA101" s="77">
        <f t="shared" si="115"/>
        <v>0</v>
      </c>
    </row>
    <row r="102" spans="1:27" x14ac:dyDescent="0.35">
      <c r="A102" s="32"/>
      <c r="B102" s="25"/>
      <c r="C102" s="83" t="s">
        <v>98</v>
      </c>
      <c r="D102" s="78" t="s">
        <v>6</v>
      </c>
      <c r="E102" s="26">
        <f t="shared" si="109"/>
        <v>1</v>
      </c>
      <c r="F102" s="30"/>
      <c r="G102" s="29">
        <f t="shared" si="110"/>
        <v>0</v>
      </c>
      <c r="H102" s="62"/>
      <c r="I102" s="75">
        <v>1</v>
      </c>
      <c r="J102" s="77"/>
      <c r="K102" s="77">
        <f t="shared" si="111"/>
        <v>0</v>
      </c>
      <c r="L102" s="78"/>
      <c r="M102" s="78"/>
      <c r="N102" s="77"/>
      <c r="O102" s="77">
        <f t="shared" si="112"/>
        <v>0</v>
      </c>
      <c r="P102" s="78"/>
      <c r="Q102" s="78"/>
      <c r="R102" s="77"/>
      <c r="S102" s="77">
        <f t="shared" si="113"/>
        <v>0</v>
      </c>
      <c r="T102" s="78"/>
      <c r="U102" s="78"/>
      <c r="V102" s="77"/>
      <c r="W102" s="77">
        <f t="shared" si="114"/>
        <v>0</v>
      </c>
      <c r="X102" s="78"/>
      <c r="Y102" s="78"/>
      <c r="Z102" s="77"/>
      <c r="AA102" s="77">
        <f t="shared" si="115"/>
        <v>0</v>
      </c>
    </row>
    <row r="103" spans="1:27" x14ac:dyDescent="0.35">
      <c r="A103" s="32"/>
      <c r="B103" s="25"/>
      <c r="C103" s="83" t="s">
        <v>99</v>
      </c>
      <c r="D103" s="78" t="s">
        <v>6</v>
      </c>
      <c r="E103" s="26">
        <f t="shared" si="109"/>
        <v>1</v>
      </c>
      <c r="F103" s="30"/>
      <c r="G103" s="29">
        <f t="shared" si="110"/>
        <v>0</v>
      </c>
      <c r="H103" s="62"/>
      <c r="I103" s="75">
        <v>1</v>
      </c>
      <c r="J103" s="77"/>
      <c r="K103" s="77">
        <f t="shared" si="111"/>
        <v>0</v>
      </c>
      <c r="L103" s="78"/>
      <c r="M103" s="78"/>
      <c r="N103" s="77"/>
      <c r="O103" s="77">
        <f t="shared" si="112"/>
        <v>0</v>
      </c>
      <c r="P103" s="78"/>
      <c r="Q103" s="78"/>
      <c r="R103" s="77"/>
      <c r="S103" s="77">
        <f t="shared" si="113"/>
        <v>0</v>
      </c>
      <c r="T103" s="78"/>
      <c r="U103" s="78"/>
      <c r="V103" s="77"/>
      <c r="W103" s="77">
        <f t="shared" si="114"/>
        <v>0</v>
      </c>
      <c r="X103" s="78"/>
      <c r="Y103" s="78"/>
      <c r="Z103" s="77"/>
      <c r="AA103" s="77">
        <f t="shared" si="115"/>
        <v>0</v>
      </c>
    </row>
    <row r="104" spans="1:27" x14ac:dyDescent="0.35">
      <c r="A104" s="32"/>
      <c r="B104" s="25"/>
      <c r="C104" s="83"/>
      <c r="D104" s="78"/>
      <c r="E104" s="26">
        <f t="shared" si="109"/>
        <v>0</v>
      </c>
      <c r="F104" s="30"/>
      <c r="G104" s="29">
        <f t="shared" si="110"/>
        <v>0</v>
      </c>
      <c r="H104" s="62"/>
      <c r="I104" s="75"/>
      <c r="J104" s="77"/>
      <c r="K104" s="78"/>
      <c r="L104" s="78"/>
      <c r="M104" s="78"/>
      <c r="N104" s="77"/>
      <c r="O104" s="78"/>
      <c r="P104" s="78"/>
      <c r="Q104" s="78"/>
      <c r="R104" s="77"/>
      <c r="S104" s="78"/>
      <c r="T104" s="78"/>
      <c r="U104" s="78"/>
      <c r="V104" s="77"/>
      <c r="W104" s="78"/>
      <c r="X104" s="78"/>
      <c r="Y104" s="78"/>
      <c r="Z104" s="77"/>
      <c r="AA104" s="78"/>
    </row>
    <row r="105" spans="1:27" ht="41.5" customHeight="1" x14ac:dyDescent="0.35">
      <c r="A105" s="32"/>
      <c r="B105" s="25"/>
      <c r="C105" s="82" t="s">
        <v>100</v>
      </c>
      <c r="D105" s="78" t="s">
        <v>6</v>
      </c>
      <c r="E105" s="26">
        <f t="shared" si="109"/>
        <v>4</v>
      </c>
      <c r="F105" s="30"/>
      <c r="G105" s="29">
        <f t="shared" si="110"/>
        <v>0</v>
      </c>
      <c r="H105" s="62"/>
      <c r="I105" s="75">
        <v>1</v>
      </c>
      <c r="J105" s="77"/>
      <c r="K105" s="77">
        <f t="shared" ref="K105:K107" si="116">J105*I105</f>
        <v>0</v>
      </c>
      <c r="L105" s="77"/>
      <c r="M105" s="78"/>
      <c r="N105" s="77"/>
      <c r="O105" s="77">
        <f t="shared" ref="O105:O107" si="117">N105*M105</f>
        <v>0</v>
      </c>
      <c r="P105" s="77"/>
      <c r="Q105" s="78">
        <v>1</v>
      </c>
      <c r="R105" s="77"/>
      <c r="S105" s="77">
        <f t="shared" ref="S105:S107" si="118">R105*Q105</f>
        <v>0</v>
      </c>
      <c r="T105" s="77"/>
      <c r="U105" s="78">
        <v>1</v>
      </c>
      <c r="V105" s="77"/>
      <c r="W105" s="77">
        <f t="shared" ref="W105:W107" si="119">V105*U105</f>
        <v>0</v>
      </c>
      <c r="X105" s="77"/>
      <c r="Y105" s="78">
        <v>1</v>
      </c>
      <c r="Z105" s="77"/>
      <c r="AA105" s="77">
        <f t="shared" ref="AA105:AA107" si="120">Z105*Y105</f>
        <v>0</v>
      </c>
    </row>
    <row r="106" spans="1:27" x14ac:dyDescent="0.35">
      <c r="A106" s="32"/>
      <c r="B106" s="25"/>
      <c r="C106" s="84" t="s">
        <v>101</v>
      </c>
      <c r="D106" s="78" t="s">
        <v>68</v>
      </c>
      <c r="E106" s="26">
        <f t="shared" si="109"/>
        <v>0</v>
      </c>
      <c r="F106" s="30"/>
      <c r="G106" s="29">
        <f t="shared" si="110"/>
        <v>0</v>
      </c>
      <c r="H106" s="62"/>
      <c r="I106" s="75"/>
      <c r="J106" s="77">
        <v>0</v>
      </c>
      <c r="K106" s="77">
        <f t="shared" si="116"/>
        <v>0</v>
      </c>
      <c r="L106" s="77"/>
      <c r="M106" s="78"/>
      <c r="N106" s="77">
        <v>0</v>
      </c>
      <c r="O106" s="77">
        <f t="shared" si="117"/>
        <v>0</v>
      </c>
      <c r="P106" s="77"/>
      <c r="Q106" s="78"/>
      <c r="R106" s="77">
        <v>0</v>
      </c>
      <c r="S106" s="77">
        <f t="shared" si="118"/>
        <v>0</v>
      </c>
      <c r="T106" s="77"/>
      <c r="U106" s="78"/>
      <c r="V106" s="77">
        <v>0</v>
      </c>
      <c r="W106" s="77">
        <f t="shared" si="119"/>
        <v>0</v>
      </c>
      <c r="X106" s="77"/>
      <c r="Y106" s="78"/>
      <c r="Z106" s="77">
        <v>0</v>
      </c>
      <c r="AA106" s="77">
        <f t="shared" si="120"/>
        <v>0</v>
      </c>
    </row>
    <row r="107" spans="1:27" ht="26" x14ac:dyDescent="0.35">
      <c r="A107" s="32"/>
      <c r="B107" s="25"/>
      <c r="C107" s="84" t="s">
        <v>102</v>
      </c>
      <c r="D107" s="78" t="s">
        <v>6</v>
      </c>
      <c r="E107" s="26">
        <f t="shared" si="109"/>
        <v>4</v>
      </c>
      <c r="F107" s="30"/>
      <c r="G107" s="29">
        <f t="shared" si="110"/>
        <v>0</v>
      </c>
      <c r="H107" s="62"/>
      <c r="I107" s="75">
        <v>1</v>
      </c>
      <c r="J107" s="77"/>
      <c r="K107" s="77">
        <f t="shared" si="116"/>
        <v>0</v>
      </c>
      <c r="L107" s="77"/>
      <c r="M107" s="78"/>
      <c r="N107" s="77"/>
      <c r="O107" s="77">
        <f t="shared" si="117"/>
        <v>0</v>
      </c>
      <c r="P107" s="77"/>
      <c r="Q107" s="78">
        <v>1</v>
      </c>
      <c r="R107" s="77"/>
      <c r="S107" s="77">
        <f t="shared" si="118"/>
        <v>0</v>
      </c>
      <c r="T107" s="77"/>
      <c r="U107" s="78">
        <v>1</v>
      </c>
      <c r="V107" s="77"/>
      <c r="W107" s="77">
        <f t="shared" si="119"/>
        <v>0</v>
      </c>
      <c r="X107" s="77"/>
      <c r="Y107" s="78">
        <v>1</v>
      </c>
      <c r="Z107" s="77"/>
      <c r="AA107" s="77">
        <f t="shared" si="120"/>
        <v>0</v>
      </c>
    </row>
    <row r="108" spans="1:27" x14ac:dyDescent="0.35">
      <c r="A108" s="32"/>
      <c r="B108" s="25"/>
      <c r="C108" s="84"/>
      <c r="D108" s="78"/>
      <c r="E108" s="34"/>
      <c r="F108" s="30"/>
      <c r="G108" s="31"/>
      <c r="H108" s="62"/>
      <c r="I108" s="75"/>
      <c r="J108" s="77"/>
      <c r="K108" s="77"/>
      <c r="L108" s="77"/>
      <c r="M108" s="78"/>
      <c r="N108" s="77"/>
      <c r="O108" s="77"/>
      <c r="P108" s="77"/>
      <c r="Q108" s="78"/>
      <c r="R108" s="77"/>
      <c r="S108" s="77"/>
      <c r="T108" s="77"/>
      <c r="U108" s="78"/>
      <c r="V108" s="77"/>
      <c r="W108" s="77"/>
      <c r="X108" s="77"/>
      <c r="Y108" s="78"/>
      <c r="Z108" s="77"/>
      <c r="AA108" s="77"/>
    </row>
    <row r="109" spans="1:27" ht="53" customHeight="1" x14ac:dyDescent="0.35">
      <c r="A109" s="32"/>
      <c r="B109" s="25"/>
      <c r="C109" s="82" t="s">
        <v>241</v>
      </c>
      <c r="D109" s="78"/>
      <c r="E109" s="34"/>
      <c r="F109" s="30"/>
      <c r="G109" s="31"/>
      <c r="H109" s="62"/>
      <c r="I109" s="75"/>
      <c r="J109" s="77"/>
      <c r="K109" s="77"/>
      <c r="L109" s="77"/>
      <c r="M109" s="78"/>
      <c r="N109" s="77"/>
      <c r="O109" s="77"/>
      <c r="P109" s="77"/>
      <c r="Q109" s="78"/>
      <c r="R109" s="77"/>
      <c r="S109" s="77"/>
      <c r="T109" s="77"/>
      <c r="U109" s="78"/>
      <c r="V109" s="77"/>
      <c r="W109" s="77"/>
      <c r="X109" s="77"/>
      <c r="Y109" s="78"/>
      <c r="Z109" s="77"/>
      <c r="AA109" s="77"/>
    </row>
    <row r="110" spans="1:27" x14ac:dyDescent="0.35">
      <c r="A110" s="32"/>
      <c r="B110" s="25"/>
      <c r="C110" s="84" t="s">
        <v>242</v>
      </c>
      <c r="D110" s="78" t="s">
        <v>35</v>
      </c>
      <c r="E110" s="26">
        <f t="shared" ref="E110" si="121">I110+M110+Q110+U110+Y110</f>
        <v>1</v>
      </c>
      <c r="F110" s="30"/>
      <c r="G110" s="29">
        <f t="shared" ref="G110" si="122">K110+O110+S110+W110+AA110</f>
        <v>0</v>
      </c>
      <c r="H110" s="62"/>
      <c r="I110" s="75"/>
      <c r="J110" s="77"/>
      <c r="K110" s="77">
        <f t="shared" ref="K110" si="123">J110*I110</f>
        <v>0</v>
      </c>
      <c r="L110" s="77"/>
      <c r="M110" s="78">
        <v>1</v>
      </c>
      <c r="N110" s="77"/>
      <c r="O110" s="77">
        <f t="shared" ref="O110" si="124">N110*M110</f>
        <v>0</v>
      </c>
      <c r="P110" s="77"/>
      <c r="Q110" s="78"/>
      <c r="R110" s="77"/>
      <c r="S110" s="77">
        <f t="shared" ref="S110" si="125">R110*Q110</f>
        <v>0</v>
      </c>
      <c r="T110" s="77"/>
      <c r="U110" s="78"/>
      <c r="V110" s="77"/>
      <c r="W110" s="77">
        <f t="shared" ref="W110" si="126">V110*U110</f>
        <v>0</v>
      </c>
      <c r="X110" s="77"/>
      <c r="Y110" s="78"/>
      <c r="Z110" s="77"/>
      <c r="AA110" s="77">
        <f t="shared" ref="AA110" si="127">Z110*Y110</f>
        <v>0</v>
      </c>
    </row>
    <row r="111" spans="1:27" x14ac:dyDescent="0.35">
      <c r="A111" s="32"/>
      <c r="B111" s="25"/>
      <c r="C111" s="84" t="s">
        <v>243</v>
      </c>
      <c r="D111" s="78" t="s">
        <v>35</v>
      </c>
      <c r="E111" s="26">
        <f t="shared" ref="E111" si="128">I111+M111+Q111+U111+Y111</f>
        <v>1</v>
      </c>
      <c r="F111" s="30"/>
      <c r="G111" s="29">
        <f t="shared" ref="G111" si="129">K111+O111+S111+W111+AA111</f>
        <v>0</v>
      </c>
      <c r="H111" s="62"/>
      <c r="I111" s="75"/>
      <c r="J111" s="77"/>
      <c r="K111" s="77">
        <f t="shared" ref="K111" si="130">J111*I111</f>
        <v>0</v>
      </c>
      <c r="L111" s="77"/>
      <c r="M111" s="78">
        <v>1</v>
      </c>
      <c r="N111" s="77"/>
      <c r="O111" s="77">
        <f t="shared" ref="O111" si="131">N111*M111</f>
        <v>0</v>
      </c>
      <c r="P111" s="77"/>
      <c r="Q111" s="78"/>
      <c r="R111" s="77"/>
      <c r="S111" s="77">
        <f t="shared" ref="S111" si="132">R111*Q111</f>
        <v>0</v>
      </c>
      <c r="T111" s="77"/>
      <c r="U111" s="78"/>
      <c r="V111" s="77"/>
      <c r="W111" s="77">
        <f t="shared" ref="W111" si="133">V111*U111</f>
        <v>0</v>
      </c>
      <c r="X111" s="77"/>
      <c r="Y111" s="78"/>
      <c r="Z111" s="77"/>
      <c r="AA111" s="77">
        <f t="shared" ref="AA111" si="134">Z111*Y111</f>
        <v>0</v>
      </c>
    </row>
    <row r="112" spans="1:27" x14ac:dyDescent="0.35">
      <c r="A112" s="32"/>
      <c r="B112" s="25"/>
      <c r="C112" s="84" t="s">
        <v>244</v>
      </c>
      <c r="D112" s="78" t="s">
        <v>35</v>
      </c>
      <c r="E112" s="26">
        <f t="shared" ref="E112" si="135">I112+M112+Q112+U112+Y112</f>
        <v>1</v>
      </c>
      <c r="F112" s="30"/>
      <c r="G112" s="29">
        <f t="shared" ref="G112" si="136">K112+O112+S112+W112+AA112</f>
        <v>0</v>
      </c>
      <c r="H112" s="62"/>
      <c r="I112" s="75"/>
      <c r="J112" s="77"/>
      <c r="K112" s="77">
        <f t="shared" ref="K112" si="137">J112*I112</f>
        <v>0</v>
      </c>
      <c r="L112" s="77"/>
      <c r="M112" s="78">
        <v>1</v>
      </c>
      <c r="N112" s="77"/>
      <c r="O112" s="77">
        <f t="shared" ref="O112" si="138">N112*M112</f>
        <v>0</v>
      </c>
      <c r="P112" s="77"/>
      <c r="Q112" s="78"/>
      <c r="R112" s="77"/>
      <c r="S112" s="77">
        <f t="shared" ref="S112" si="139">R112*Q112</f>
        <v>0</v>
      </c>
      <c r="T112" s="77"/>
      <c r="U112" s="78"/>
      <c r="V112" s="77"/>
      <c r="W112" s="77">
        <f t="shared" ref="W112" si="140">V112*U112</f>
        <v>0</v>
      </c>
      <c r="X112" s="77"/>
      <c r="Y112" s="78"/>
      <c r="Z112" s="77"/>
      <c r="AA112" s="77">
        <f t="shared" ref="AA112" si="141">Z112*Y112</f>
        <v>0</v>
      </c>
    </row>
    <row r="113" spans="1:27" x14ac:dyDescent="0.35">
      <c r="A113" s="32"/>
      <c r="B113" s="25"/>
      <c r="C113" s="84" t="s">
        <v>245</v>
      </c>
      <c r="D113" s="78" t="s">
        <v>35</v>
      </c>
      <c r="E113" s="26">
        <f t="shared" ref="E113" si="142">I113+M113+Q113+U113+Y113</f>
        <v>1</v>
      </c>
      <c r="F113" s="30"/>
      <c r="G113" s="29">
        <f t="shared" ref="G113" si="143">K113+O113+S113+W113+AA113</f>
        <v>0</v>
      </c>
      <c r="H113" s="62"/>
      <c r="I113" s="75"/>
      <c r="J113" s="77"/>
      <c r="K113" s="77">
        <f t="shared" ref="K113" si="144">J113*I113</f>
        <v>0</v>
      </c>
      <c r="L113" s="77"/>
      <c r="M113" s="78">
        <v>1</v>
      </c>
      <c r="N113" s="77"/>
      <c r="O113" s="77">
        <f t="shared" ref="O113" si="145">N113*M113</f>
        <v>0</v>
      </c>
      <c r="P113" s="77"/>
      <c r="Q113" s="78"/>
      <c r="R113" s="77"/>
      <c r="S113" s="77">
        <f t="shared" ref="S113" si="146">R113*Q113</f>
        <v>0</v>
      </c>
      <c r="T113" s="77"/>
      <c r="U113" s="78"/>
      <c r="V113" s="77"/>
      <c r="W113" s="77">
        <f t="shared" ref="W113" si="147">V113*U113</f>
        <v>0</v>
      </c>
      <c r="X113" s="77"/>
      <c r="Y113" s="78"/>
      <c r="Z113" s="77"/>
      <c r="AA113" s="77">
        <f t="shared" ref="AA113" si="148">Z113*Y113</f>
        <v>0</v>
      </c>
    </row>
    <row r="114" spans="1:27" x14ac:dyDescent="0.35">
      <c r="A114" s="32"/>
      <c r="B114" s="25"/>
      <c r="C114" s="84" t="s">
        <v>246</v>
      </c>
      <c r="D114" s="78" t="s">
        <v>35</v>
      </c>
      <c r="E114" s="26">
        <f t="shared" ref="E114:E115" si="149">I114+M114+Q114+U114+Y114</f>
        <v>1</v>
      </c>
      <c r="F114" s="30"/>
      <c r="G114" s="29">
        <f t="shared" ref="G114:G115" si="150">K114+O114+S114+W114+AA114</f>
        <v>0</v>
      </c>
      <c r="H114" s="62"/>
      <c r="I114" s="75"/>
      <c r="J114" s="77"/>
      <c r="K114" s="77">
        <f t="shared" ref="K114:K115" si="151">J114*I114</f>
        <v>0</v>
      </c>
      <c r="L114" s="77"/>
      <c r="M114" s="78">
        <v>1</v>
      </c>
      <c r="N114" s="77"/>
      <c r="O114" s="77">
        <f t="shared" ref="O114:O115" si="152">N114*M114</f>
        <v>0</v>
      </c>
      <c r="P114" s="77"/>
      <c r="Q114" s="78"/>
      <c r="R114" s="77"/>
      <c r="S114" s="77">
        <f t="shared" ref="S114:S115" si="153">R114*Q114</f>
        <v>0</v>
      </c>
      <c r="T114" s="77"/>
      <c r="U114" s="78"/>
      <c r="V114" s="77"/>
      <c r="W114" s="77">
        <f t="shared" ref="W114:W115" si="154">V114*U114</f>
        <v>0</v>
      </c>
      <c r="X114" s="77"/>
      <c r="Y114" s="78"/>
      <c r="Z114" s="77"/>
      <c r="AA114" s="77">
        <f t="shared" ref="AA114:AA115" si="155">Z114*Y114</f>
        <v>0</v>
      </c>
    </row>
    <row r="115" spans="1:27" x14ac:dyDescent="0.35">
      <c r="A115" s="32"/>
      <c r="B115" s="25"/>
      <c r="C115" s="84" t="s">
        <v>103</v>
      </c>
      <c r="D115" s="78" t="s">
        <v>35</v>
      </c>
      <c r="E115" s="26">
        <f t="shared" si="149"/>
        <v>1</v>
      </c>
      <c r="F115" s="30"/>
      <c r="G115" s="29">
        <f t="shared" si="150"/>
        <v>0</v>
      </c>
      <c r="H115" s="62"/>
      <c r="I115" s="75">
        <v>1</v>
      </c>
      <c r="J115" s="77"/>
      <c r="K115" s="77">
        <f t="shared" si="151"/>
        <v>0</v>
      </c>
      <c r="L115" s="77"/>
      <c r="M115" s="78"/>
      <c r="N115" s="77"/>
      <c r="O115" s="77">
        <f t="shared" si="152"/>
        <v>0</v>
      </c>
      <c r="P115" s="77"/>
      <c r="Q115" s="78"/>
      <c r="R115" s="77"/>
      <c r="S115" s="77">
        <f t="shared" si="153"/>
        <v>0</v>
      </c>
      <c r="T115" s="77"/>
      <c r="U115" s="78"/>
      <c r="V115" s="77"/>
      <c r="W115" s="77">
        <f t="shared" si="154"/>
        <v>0</v>
      </c>
      <c r="X115" s="77"/>
      <c r="Y115" s="78"/>
      <c r="Z115" s="77"/>
      <c r="AA115" s="77">
        <f t="shared" si="155"/>
        <v>0</v>
      </c>
    </row>
    <row r="116" spans="1:27" x14ac:dyDescent="0.35">
      <c r="A116" s="32"/>
      <c r="B116" s="25"/>
      <c r="C116" s="84"/>
      <c r="D116" s="78"/>
      <c r="E116" s="26"/>
      <c r="F116" s="30"/>
      <c r="G116" s="29"/>
      <c r="H116" s="62"/>
      <c r="I116" s="75"/>
      <c r="J116" s="77"/>
      <c r="K116" s="77"/>
      <c r="L116" s="77"/>
      <c r="M116" s="78"/>
      <c r="N116" s="77"/>
      <c r="O116" s="77"/>
      <c r="P116" s="77"/>
      <c r="Q116" s="78"/>
      <c r="R116" s="77"/>
      <c r="S116" s="77"/>
      <c r="T116" s="77"/>
      <c r="U116" s="78"/>
      <c r="V116" s="77"/>
      <c r="W116" s="77"/>
      <c r="X116" s="77"/>
      <c r="Y116" s="78"/>
      <c r="Z116" s="77"/>
      <c r="AA116" s="77"/>
    </row>
    <row r="117" spans="1:27" x14ac:dyDescent="0.35">
      <c r="A117" s="32"/>
      <c r="B117" s="25"/>
      <c r="C117" s="82" t="s">
        <v>207</v>
      </c>
      <c r="D117" s="78"/>
      <c r="E117" s="34"/>
      <c r="F117" s="30"/>
      <c r="G117" s="31"/>
      <c r="H117" s="62"/>
      <c r="I117" s="75"/>
      <c r="J117" s="77"/>
      <c r="K117" s="77"/>
      <c r="L117" s="77"/>
      <c r="M117" s="78"/>
      <c r="N117" s="77"/>
      <c r="O117" s="77"/>
      <c r="P117" s="77"/>
      <c r="Q117" s="78"/>
      <c r="R117" s="77"/>
      <c r="S117" s="77"/>
      <c r="T117" s="77"/>
      <c r="U117" s="78"/>
      <c r="V117" s="77"/>
      <c r="W117" s="77"/>
      <c r="X117" s="77"/>
      <c r="Y117" s="78"/>
      <c r="Z117" s="77"/>
      <c r="AA117" s="77"/>
    </row>
    <row r="118" spans="1:27" x14ac:dyDescent="0.35">
      <c r="A118" s="32"/>
      <c r="B118" s="25"/>
      <c r="C118" s="84" t="s">
        <v>96</v>
      </c>
      <c r="D118" s="78" t="s">
        <v>35</v>
      </c>
      <c r="E118" s="26">
        <f t="shared" ref="E118:E124" si="156">I118+M118+Q118+U118+Y118</f>
        <v>1</v>
      </c>
      <c r="F118" s="30"/>
      <c r="G118" s="29">
        <f t="shared" ref="G118:G124" si="157">K118+O118+S118+W118+AA118</f>
        <v>0</v>
      </c>
      <c r="H118" s="62"/>
      <c r="I118" s="75"/>
      <c r="J118" s="77"/>
      <c r="K118" s="77">
        <f t="shared" ref="K118:K124" si="158">J118*I118</f>
        <v>0</v>
      </c>
      <c r="L118" s="77"/>
      <c r="M118" s="78">
        <v>1</v>
      </c>
      <c r="N118" s="77"/>
      <c r="O118" s="77">
        <f t="shared" ref="O118:O124" si="159">N118*M118</f>
        <v>0</v>
      </c>
      <c r="P118" s="77"/>
      <c r="Q118" s="78"/>
      <c r="R118" s="77"/>
      <c r="S118" s="77">
        <f t="shared" ref="S118:S124" si="160">R118*Q118</f>
        <v>0</v>
      </c>
      <c r="T118" s="77"/>
      <c r="U118" s="78"/>
      <c r="V118" s="77"/>
      <c r="W118" s="77">
        <f t="shared" ref="W118:W124" si="161">V118*U118</f>
        <v>0</v>
      </c>
      <c r="X118" s="77"/>
      <c r="Y118" s="78"/>
      <c r="Z118" s="77"/>
      <c r="AA118" s="77">
        <f t="shared" ref="AA118:AA124" si="162">Z118*Y118</f>
        <v>0</v>
      </c>
    </row>
    <row r="119" spans="1:27" x14ac:dyDescent="0.35">
      <c r="A119" s="32"/>
      <c r="B119" s="25"/>
      <c r="C119" s="84" t="s">
        <v>208</v>
      </c>
      <c r="D119" s="78" t="s">
        <v>35</v>
      </c>
      <c r="E119" s="26">
        <f t="shared" si="156"/>
        <v>1</v>
      </c>
      <c r="F119" s="30"/>
      <c r="G119" s="29">
        <f t="shared" si="157"/>
        <v>0</v>
      </c>
      <c r="H119" s="62"/>
      <c r="I119" s="75"/>
      <c r="J119" s="77"/>
      <c r="K119" s="77"/>
      <c r="L119" s="77"/>
      <c r="M119" s="78">
        <v>1</v>
      </c>
      <c r="N119" s="77"/>
      <c r="O119" s="77">
        <f t="shared" si="159"/>
        <v>0</v>
      </c>
      <c r="P119" s="77"/>
      <c r="Q119" s="78"/>
      <c r="R119" s="77"/>
      <c r="S119" s="77">
        <f t="shared" si="160"/>
        <v>0</v>
      </c>
      <c r="T119" s="77"/>
      <c r="U119" s="78"/>
      <c r="V119" s="77"/>
      <c r="W119" s="77">
        <f t="shared" si="161"/>
        <v>0</v>
      </c>
      <c r="X119" s="77"/>
      <c r="Y119" s="78"/>
      <c r="Z119" s="77"/>
      <c r="AA119" s="77">
        <f t="shared" si="162"/>
        <v>0</v>
      </c>
    </row>
    <row r="120" spans="1:27" x14ac:dyDescent="0.35">
      <c r="A120" s="32"/>
      <c r="B120" s="25"/>
      <c r="C120" s="84" t="s">
        <v>209</v>
      </c>
      <c r="D120" s="78" t="s">
        <v>35</v>
      </c>
      <c r="E120" s="26">
        <f t="shared" si="156"/>
        <v>1</v>
      </c>
      <c r="F120" s="30"/>
      <c r="G120" s="29">
        <f t="shared" si="157"/>
        <v>0</v>
      </c>
      <c r="H120" s="62"/>
      <c r="I120" s="75"/>
      <c r="J120" s="77"/>
      <c r="K120" s="77"/>
      <c r="L120" s="77"/>
      <c r="M120" s="78">
        <v>1</v>
      </c>
      <c r="N120" s="77"/>
      <c r="O120" s="77">
        <f t="shared" si="159"/>
        <v>0</v>
      </c>
      <c r="P120" s="77"/>
      <c r="Q120" s="78"/>
      <c r="R120" s="77"/>
      <c r="S120" s="77">
        <f t="shared" si="160"/>
        <v>0</v>
      </c>
      <c r="T120" s="77"/>
      <c r="U120" s="78"/>
      <c r="V120" s="77"/>
      <c r="W120" s="77">
        <f t="shared" si="161"/>
        <v>0</v>
      </c>
      <c r="X120" s="77"/>
      <c r="Y120" s="78"/>
      <c r="Z120" s="77"/>
      <c r="AA120" s="77">
        <f t="shared" si="162"/>
        <v>0</v>
      </c>
    </row>
    <row r="121" spans="1:27" x14ac:dyDescent="0.35">
      <c r="A121" s="32"/>
      <c r="B121" s="25"/>
      <c r="C121" s="84" t="s">
        <v>210</v>
      </c>
      <c r="D121" s="78" t="s">
        <v>35</v>
      </c>
      <c r="E121" s="26">
        <f t="shared" si="156"/>
        <v>1</v>
      </c>
      <c r="F121" s="30"/>
      <c r="G121" s="29">
        <f t="shared" si="157"/>
        <v>0</v>
      </c>
      <c r="H121" s="62"/>
      <c r="I121" s="75"/>
      <c r="J121" s="77"/>
      <c r="K121" s="77"/>
      <c r="L121" s="77"/>
      <c r="M121" s="78"/>
      <c r="N121" s="77"/>
      <c r="O121" s="77">
        <f t="shared" si="159"/>
        <v>0</v>
      </c>
      <c r="P121" s="77"/>
      <c r="Q121" s="78"/>
      <c r="R121" s="77"/>
      <c r="S121" s="77">
        <f t="shared" si="160"/>
        <v>0</v>
      </c>
      <c r="T121" s="77"/>
      <c r="U121" s="78">
        <v>1</v>
      </c>
      <c r="V121" s="77"/>
      <c r="W121" s="77">
        <f t="shared" si="161"/>
        <v>0</v>
      </c>
      <c r="X121" s="77"/>
      <c r="Y121" s="78"/>
      <c r="Z121" s="77"/>
      <c r="AA121" s="77">
        <f t="shared" si="162"/>
        <v>0</v>
      </c>
    </row>
    <row r="122" spans="1:27" x14ac:dyDescent="0.35">
      <c r="A122" s="32"/>
      <c r="B122" s="25"/>
      <c r="C122" s="84" t="s">
        <v>255</v>
      </c>
      <c r="D122" s="78" t="s">
        <v>35</v>
      </c>
      <c r="E122" s="26">
        <v>2</v>
      </c>
      <c r="F122" s="30"/>
      <c r="G122" s="29">
        <f t="shared" si="157"/>
        <v>0</v>
      </c>
      <c r="H122" s="62"/>
      <c r="I122" s="75"/>
      <c r="J122" s="77"/>
      <c r="K122" s="77"/>
      <c r="L122" s="77"/>
      <c r="M122" s="78"/>
      <c r="N122" s="77"/>
      <c r="O122" s="77">
        <f t="shared" si="159"/>
        <v>0</v>
      </c>
      <c r="P122" s="77"/>
      <c r="Q122" s="78">
        <v>1</v>
      </c>
      <c r="R122" s="77"/>
      <c r="S122" s="77">
        <f t="shared" si="160"/>
        <v>0</v>
      </c>
      <c r="T122" s="77"/>
      <c r="U122" s="78"/>
      <c r="V122" s="77"/>
      <c r="W122" s="77">
        <f t="shared" si="161"/>
        <v>0</v>
      </c>
      <c r="X122" s="77"/>
      <c r="Y122" s="78"/>
      <c r="Z122" s="77"/>
      <c r="AA122" s="77">
        <f t="shared" si="162"/>
        <v>0</v>
      </c>
    </row>
    <row r="123" spans="1:27" x14ac:dyDescent="0.35">
      <c r="A123" s="32"/>
      <c r="B123" s="25"/>
      <c r="C123" s="84" t="s">
        <v>211</v>
      </c>
      <c r="D123" s="78" t="s">
        <v>35</v>
      </c>
      <c r="E123" s="26">
        <f t="shared" si="156"/>
        <v>1</v>
      </c>
      <c r="F123" s="30"/>
      <c r="G123" s="29">
        <f t="shared" si="157"/>
        <v>0</v>
      </c>
      <c r="H123" s="62"/>
      <c r="I123" s="75"/>
      <c r="J123" s="77"/>
      <c r="K123" s="77"/>
      <c r="L123" s="77"/>
      <c r="M123" s="78"/>
      <c r="N123" s="77"/>
      <c r="O123" s="77">
        <f t="shared" si="159"/>
        <v>0</v>
      </c>
      <c r="P123" s="77"/>
      <c r="Q123" s="78"/>
      <c r="R123" s="77"/>
      <c r="S123" s="77">
        <f t="shared" si="160"/>
        <v>0</v>
      </c>
      <c r="T123" s="77"/>
      <c r="U123" s="78">
        <v>1</v>
      </c>
      <c r="V123" s="77"/>
      <c r="W123" s="77">
        <f t="shared" si="161"/>
        <v>0</v>
      </c>
      <c r="X123" s="77"/>
      <c r="Y123" s="78"/>
      <c r="Z123" s="77"/>
      <c r="AA123" s="77">
        <f t="shared" si="162"/>
        <v>0</v>
      </c>
    </row>
    <row r="124" spans="1:27" x14ac:dyDescent="0.35">
      <c r="A124" s="32"/>
      <c r="B124" s="25"/>
      <c r="C124" s="84" t="s">
        <v>95</v>
      </c>
      <c r="D124" s="78" t="s">
        <v>35</v>
      </c>
      <c r="E124" s="26">
        <f t="shared" si="156"/>
        <v>1</v>
      </c>
      <c r="F124" s="30"/>
      <c r="G124" s="29">
        <f t="shared" si="157"/>
        <v>0</v>
      </c>
      <c r="H124" s="62"/>
      <c r="I124" s="75"/>
      <c r="J124" s="77"/>
      <c r="K124" s="77">
        <f t="shared" si="158"/>
        <v>0</v>
      </c>
      <c r="L124" s="77"/>
      <c r="M124" s="78"/>
      <c r="N124" s="77"/>
      <c r="O124" s="77">
        <f t="shared" si="159"/>
        <v>0</v>
      </c>
      <c r="P124" s="77"/>
      <c r="Q124" s="78"/>
      <c r="R124" s="77"/>
      <c r="S124" s="77">
        <f t="shared" si="160"/>
        <v>0</v>
      </c>
      <c r="T124" s="77"/>
      <c r="U124" s="78">
        <v>1</v>
      </c>
      <c r="V124" s="77"/>
      <c r="W124" s="77">
        <f t="shared" si="161"/>
        <v>0</v>
      </c>
      <c r="X124" s="77"/>
      <c r="Y124" s="78"/>
      <c r="Z124" s="77"/>
      <c r="AA124" s="77">
        <f t="shared" si="162"/>
        <v>0</v>
      </c>
    </row>
    <row r="125" spans="1:27" x14ac:dyDescent="0.35">
      <c r="A125" s="32"/>
      <c r="B125" s="25"/>
      <c r="C125" s="84"/>
      <c r="D125" s="78"/>
      <c r="E125" s="34"/>
      <c r="F125" s="30"/>
      <c r="G125" s="31"/>
      <c r="H125" s="62"/>
      <c r="I125" s="75"/>
      <c r="J125" s="77"/>
      <c r="K125" s="77"/>
      <c r="L125" s="77"/>
      <c r="M125" s="78"/>
      <c r="N125" s="77"/>
      <c r="O125" s="77"/>
      <c r="P125" s="77"/>
      <c r="Q125" s="78"/>
      <c r="R125" s="77"/>
      <c r="S125" s="77"/>
      <c r="T125" s="77"/>
      <c r="U125" s="78"/>
      <c r="V125" s="77"/>
      <c r="W125" s="77"/>
      <c r="X125" s="77"/>
      <c r="Y125" s="78"/>
      <c r="Z125" s="77"/>
      <c r="AA125" s="77"/>
    </row>
    <row r="126" spans="1:27" ht="36.5" customHeight="1" x14ac:dyDescent="0.35">
      <c r="A126" s="32"/>
      <c r="B126" s="25"/>
      <c r="C126" s="87" t="s">
        <v>136</v>
      </c>
      <c r="D126" s="78"/>
      <c r="E126" s="26"/>
      <c r="F126" s="30" t="s">
        <v>10</v>
      </c>
      <c r="G126" s="97">
        <f>K126+O126+S126+W126+AA126</f>
        <v>0</v>
      </c>
      <c r="H126" s="62"/>
      <c r="I126" s="75"/>
      <c r="J126" s="30" t="s">
        <v>10</v>
      </c>
      <c r="K126" s="31">
        <f>SUM(K65:K125)</f>
        <v>0</v>
      </c>
      <c r="L126" s="77"/>
      <c r="M126" s="78"/>
      <c r="N126" s="77"/>
      <c r="O126" s="31">
        <f>SUM(O65:O125)</f>
        <v>0</v>
      </c>
      <c r="P126" s="77"/>
      <c r="Q126" s="78"/>
      <c r="R126" s="77"/>
      <c r="S126" s="31">
        <f>SUM(S65:S125)</f>
        <v>0</v>
      </c>
      <c r="T126" s="77"/>
      <c r="U126" s="78"/>
      <c r="V126" s="77"/>
      <c r="W126" s="31">
        <f>SUM(W65:W125)</f>
        <v>0</v>
      </c>
      <c r="X126" s="77"/>
      <c r="Y126" s="78"/>
      <c r="Z126" s="77"/>
      <c r="AA126" s="31">
        <f>SUM(AA65:AA125)</f>
        <v>0</v>
      </c>
    </row>
    <row r="127" spans="1:27" x14ac:dyDescent="0.35">
      <c r="A127" s="32"/>
      <c r="B127" s="25"/>
      <c r="C127" s="84"/>
      <c r="D127" s="78"/>
      <c r="E127" s="34"/>
      <c r="F127" s="30"/>
      <c r="G127" s="31"/>
      <c r="H127" s="62"/>
      <c r="I127" s="75"/>
      <c r="J127" s="77"/>
      <c r="K127" s="77"/>
      <c r="L127" s="77"/>
      <c r="M127" s="78"/>
      <c r="N127" s="77"/>
      <c r="O127" s="77"/>
      <c r="P127" s="77"/>
      <c r="Q127" s="78"/>
      <c r="R127" s="77"/>
      <c r="S127" s="77"/>
      <c r="T127" s="77"/>
      <c r="U127" s="78"/>
      <c r="V127" s="77"/>
      <c r="W127" s="77"/>
      <c r="X127" s="77"/>
      <c r="Y127" s="78"/>
      <c r="Z127" s="77"/>
      <c r="AA127" s="77"/>
    </row>
    <row r="128" spans="1:27" x14ac:dyDescent="0.35">
      <c r="A128" s="32"/>
      <c r="B128" s="25"/>
      <c r="C128" s="113"/>
      <c r="D128" s="78"/>
      <c r="E128" s="34"/>
      <c r="F128" s="30"/>
      <c r="G128" s="31"/>
      <c r="H128" s="62"/>
      <c r="I128" s="75"/>
      <c r="J128" s="77"/>
      <c r="K128" s="77"/>
      <c r="L128" s="77"/>
      <c r="M128" s="78"/>
      <c r="N128" s="77"/>
      <c r="O128" s="77"/>
      <c r="P128" s="77"/>
      <c r="Q128" s="78"/>
      <c r="R128" s="77"/>
      <c r="S128" s="77"/>
      <c r="T128" s="77"/>
      <c r="U128" s="78"/>
      <c r="V128" s="77"/>
      <c r="W128" s="77"/>
      <c r="X128" s="77"/>
      <c r="Y128" s="78"/>
      <c r="Z128" s="77"/>
      <c r="AA128" s="77"/>
    </row>
    <row r="129" spans="1:27" x14ac:dyDescent="0.35">
      <c r="A129" s="32"/>
      <c r="B129" s="57" t="s">
        <v>38</v>
      </c>
      <c r="C129" s="57" t="s">
        <v>141</v>
      </c>
      <c r="D129" s="96"/>
      <c r="E129" s="89"/>
      <c r="F129" s="90"/>
      <c r="G129" s="91"/>
      <c r="H129" s="91"/>
      <c r="I129" s="92"/>
      <c r="J129" s="93"/>
      <c r="K129" s="95"/>
      <c r="L129" s="95"/>
      <c r="M129" s="95"/>
      <c r="N129" s="94"/>
      <c r="O129" s="95"/>
      <c r="P129" s="95"/>
      <c r="Q129" s="95"/>
      <c r="R129" s="94"/>
      <c r="S129" s="95"/>
      <c r="T129" s="95"/>
      <c r="U129" s="95"/>
      <c r="V129" s="94"/>
      <c r="W129" s="95"/>
      <c r="X129" s="95"/>
      <c r="Y129" s="95"/>
      <c r="Z129" s="94"/>
      <c r="AA129" s="95"/>
    </row>
    <row r="130" spans="1:27" x14ac:dyDescent="0.35">
      <c r="A130" s="32"/>
      <c r="B130" s="25"/>
      <c r="C130" s="87" t="s">
        <v>104</v>
      </c>
      <c r="D130" s="78"/>
      <c r="E130" s="34"/>
      <c r="F130" s="30"/>
      <c r="G130" s="31"/>
      <c r="H130" s="62"/>
      <c r="I130" s="75"/>
      <c r="J130" s="77"/>
      <c r="K130" s="77"/>
      <c r="L130" s="77"/>
      <c r="M130" s="78"/>
      <c r="N130" s="77"/>
      <c r="O130" s="77"/>
      <c r="P130" s="77"/>
      <c r="Q130" s="78"/>
      <c r="R130" s="77"/>
      <c r="S130" s="77"/>
      <c r="T130" s="77"/>
      <c r="U130" s="78"/>
      <c r="V130" s="77"/>
      <c r="W130" s="77"/>
      <c r="X130" s="77"/>
      <c r="Y130" s="78"/>
      <c r="Z130" s="77"/>
      <c r="AA130" s="77"/>
    </row>
    <row r="131" spans="1:27" x14ac:dyDescent="0.35">
      <c r="A131" s="32"/>
      <c r="B131" s="25"/>
      <c r="C131" s="83" t="s">
        <v>235</v>
      </c>
      <c r="D131" s="78" t="s">
        <v>35</v>
      </c>
      <c r="E131" s="26">
        <f t="shared" ref="E131:E136" si="163">I131+M131+Q131+U131+Y131</f>
        <v>2</v>
      </c>
      <c r="F131" s="30"/>
      <c r="G131" s="29">
        <f t="shared" ref="G131:G136" si="164">K131+O131+S131+W131+AA131</f>
        <v>0</v>
      </c>
      <c r="H131" s="62"/>
      <c r="I131" s="75"/>
      <c r="J131" s="77"/>
      <c r="K131" s="77">
        <f t="shared" ref="K131:K136" si="165">J131*I131</f>
        <v>0</v>
      </c>
      <c r="L131" s="77"/>
      <c r="M131" s="78"/>
      <c r="N131" s="77"/>
      <c r="O131" s="77">
        <f t="shared" ref="O131:O136" si="166">N131*M131</f>
        <v>0</v>
      </c>
      <c r="P131" s="77"/>
      <c r="Q131" s="78"/>
      <c r="R131" s="77"/>
      <c r="S131" s="77">
        <f t="shared" ref="S131:S136" si="167">R131*Q131</f>
        <v>0</v>
      </c>
      <c r="T131" s="77"/>
      <c r="U131" s="78">
        <v>2</v>
      </c>
      <c r="V131" s="77"/>
      <c r="W131" s="77">
        <f t="shared" ref="W131:W136" si="168">V131*U131</f>
        <v>0</v>
      </c>
      <c r="X131" s="77"/>
      <c r="Y131" s="78"/>
      <c r="Z131" s="77"/>
      <c r="AA131" s="77">
        <f t="shared" ref="AA131:AA136" si="169">Z131*Y131</f>
        <v>0</v>
      </c>
    </row>
    <row r="132" spans="1:27" x14ac:dyDescent="0.35">
      <c r="A132" s="32"/>
      <c r="B132" s="25"/>
      <c r="C132" s="83" t="s">
        <v>105</v>
      </c>
      <c r="D132" s="78" t="s">
        <v>35</v>
      </c>
      <c r="E132" s="26">
        <f t="shared" si="163"/>
        <v>52</v>
      </c>
      <c r="F132" s="30"/>
      <c r="G132" s="29">
        <f t="shared" si="164"/>
        <v>0</v>
      </c>
      <c r="H132" s="62"/>
      <c r="I132" s="75">
        <v>18</v>
      </c>
      <c r="J132" s="77"/>
      <c r="K132" s="77">
        <f t="shared" si="165"/>
        <v>0</v>
      </c>
      <c r="L132" s="77"/>
      <c r="M132" s="78"/>
      <c r="N132" s="77"/>
      <c r="O132" s="77">
        <f t="shared" si="166"/>
        <v>0</v>
      </c>
      <c r="P132" s="77"/>
      <c r="Q132" s="78">
        <f>3+6</f>
        <v>9</v>
      </c>
      <c r="R132" s="77"/>
      <c r="S132" s="77">
        <f t="shared" si="167"/>
        <v>0</v>
      </c>
      <c r="T132" s="77"/>
      <c r="U132" s="78">
        <v>24</v>
      </c>
      <c r="V132" s="77"/>
      <c r="W132" s="77">
        <f t="shared" si="168"/>
        <v>0</v>
      </c>
      <c r="X132" s="77"/>
      <c r="Y132" s="78">
        <v>1</v>
      </c>
      <c r="Z132" s="77"/>
      <c r="AA132" s="77">
        <f t="shared" si="169"/>
        <v>0</v>
      </c>
    </row>
    <row r="133" spans="1:27" x14ac:dyDescent="0.35">
      <c r="A133" s="32"/>
      <c r="B133" s="25"/>
      <c r="C133" s="83" t="s">
        <v>236</v>
      </c>
      <c r="D133" s="78" t="s">
        <v>35</v>
      </c>
      <c r="E133" s="26">
        <f t="shared" ref="E133" si="170">I133+M133+Q133+U133+Y133</f>
        <v>3</v>
      </c>
      <c r="F133" s="30"/>
      <c r="G133" s="29">
        <f t="shared" ref="G133" si="171">K133+O133+S133+W133+AA133</f>
        <v>0</v>
      </c>
      <c r="H133" s="62"/>
      <c r="I133" s="75"/>
      <c r="J133" s="77"/>
      <c r="K133" s="77">
        <f t="shared" ref="K133" si="172">J133*I133</f>
        <v>0</v>
      </c>
      <c r="L133" s="77"/>
      <c r="M133" s="78"/>
      <c r="N133" s="77"/>
      <c r="O133" s="77">
        <f t="shared" ref="O133" si="173">N133*M133</f>
        <v>0</v>
      </c>
      <c r="P133" s="77"/>
      <c r="Q133" s="78"/>
      <c r="R133" s="77"/>
      <c r="S133" s="77">
        <f t="shared" ref="S133" si="174">R133*Q133</f>
        <v>0</v>
      </c>
      <c r="T133" s="77"/>
      <c r="U133" s="78"/>
      <c r="V133" s="77"/>
      <c r="W133" s="77">
        <f t="shared" ref="W133" si="175">V133*U133</f>
        <v>0</v>
      </c>
      <c r="X133" s="77"/>
      <c r="Y133" s="78">
        <v>3</v>
      </c>
      <c r="Z133" s="77"/>
      <c r="AA133" s="77">
        <f t="shared" ref="AA133" si="176">Z133*Y133</f>
        <v>0</v>
      </c>
    </row>
    <row r="134" spans="1:27" x14ac:dyDescent="0.35">
      <c r="A134" s="32"/>
      <c r="B134" s="25"/>
      <c r="C134" s="83" t="s">
        <v>234</v>
      </c>
      <c r="D134" s="78" t="s">
        <v>35</v>
      </c>
      <c r="E134" s="26">
        <f t="shared" si="163"/>
        <v>1</v>
      </c>
      <c r="F134" s="30"/>
      <c r="G134" s="29">
        <f t="shared" si="164"/>
        <v>0</v>
      </c>
      <c r="H134" s="62"/>
      <c r="I134" s="75"/>
      <c r="J134" s="77"/>
      <c r="K134" s="77">
        <f t="shared" si="165"/>
        <v>0</v>
      </c>
      <c r="L134" s="77"/>
      <c r="M134" s="78"/>
      <c r="N134" s="77"/>
      <c r="O134" s="77">
        <f t="shared" si="166"/>
        <v>0</v>
      </c>
      <c r="P134" s="77"/>
      <c r="Q134" s="78"/>
      <c r="R134" s="77"/>
      <c r="S134" s="77">
        <f t="shared" si="167"/>
        <v>0</v>
      </c>
      <c r="T134" s="77"/>
      <c r="U134" s="78">
        <v>1</v>
      </c>
      <c r="V134" s="77"/>
      <c r="W134" s="77">
        <f t="shared" si="168"/>
        <v>0</v>
      </c>
      <c r="X134" s="77"/>
      <c r="Y134" s="78"/>
      <c r="Z134" s="77"/>
      <c r="AA134" s="77">
        <f t="shared" si="169"/>
        <v>0</v>
      </c>
    </row>
    <row r="135" spans="1:27" x14ac:dyDescent="0.35">
      <c r="A135" s="32"/>
      <c r="B135" s="25"/>
      <c r="C135" s="83" t="s">
        <v>106</v>
      </c>
      <c r="D135" s="78" t="s">
        <v>35</v>
      </c>
      <c r="E135" s="26">
        <f t="shared" si="163"/>
        <v>14</v>
      </c>
      <c r="F135" s="30"/>
      <c r="G135" s="29">
        <f t="shared" si="164"/>
        <v>0</v>
      </c>
      <c r="H135" s="62"/>
      <c r="I135" s="75">
        <v>5</v>
      </c>
      <c r="J135" s="77"/>
      <c r="K135" s="77">
        <f t="shared" si="165"/>
        <v>0</v>
      </c>
      <c r="L135" s="77"/>
      <c r="M135" s="78"/>
      <c r="N135" s="77"/>
      <c r="O135" s="77">
        <f t="shared" si="166"/>
        <v>0</v>
      </c>
      <c r="P135" s="77"/>
      <c r="Q135" s="78">
        <v>2</v>
      </c>
      <c r="R135" s="77"/>
      <c r="S135" s="77">
        <f t="shared" si="167"/>
        <v>0</v>
      </c>
      <c r="T135" s="77"/>
      <c r="U135" s="78">
        <v>6</v>
      </c>
      <c r="V135" s="77"/>
      <c r="W135" s="77">
        <f t="shared" si="168"/>
        <v>0</v>
      </c>
      <c r="X135" s="77"/>
      <c r="Y135" s="78">
        <v>1</v>
      </c>
      <c r="Z135" s="77"/>
      <c r="AA135" s="77">
        <f t="shared" si="169"/>
        <v>0</v>
      </c>
    </row>
    <row r="136" spans="1:27" x14ac:dyDescent="0.35">
      <c r="A136" s="32"/>
      <c r="B136" s="25"/>
      <c r="C136" s="83" t="s">
        <v>107</v>
      </c>
      <c r="D136" s="78" t="s">
        <v>6</v>
      </c>
      <c r="E136" s="26">
        <f t="shared" si="163"/>
        <v>1</v>
      </c>
      <c r="F136" s="30"/>
      <c r="G136" s="29">
        <f t="shared" si="164"/>
        <v>0</v>
      </c>
      <c r="H136" s="62"/>
      <c r="I136" s="75"/>
      <c r="J136" s="77"/>
      <c r="K136" s="77">
        <f t="shared" si="165"/>
        <v>0</v>
      </c>
      <c r="L136" s="77"/>
      <c r="M136" s="78">
        <v>1</v>
      </c>
      <c r="N136" s="77"/>
      <c r="O136" s="77">
        <f t="shared" si="166"/>
        <v>0</v>
      </c>
      <c r="P136" s="77"/>
      <c r="Q136" s="78"/>
      <c r="R136" s="77"/>
      <c r="S136" s="77">
        <f t="shared" si="167"/>
        <v>0</v>
      </c>
      <c r="T136" s="77"/>
      <c r="U136" s="78"/>
      <c r="V136" s="77"/>
      <c r="W136" s="77">
        <f t="shared" si="168"/>
        <v>0</v>
      </c>
      <c r="X136" s="77"/>
      <c r="Y136" s="78"/>
      <c r="Z136" s="77"/>
      <c r="AA136" s="77">
        <f t="shared" si="169"/>
        <v>0</v>
      </c>
    </row>
    <row r="137" spans="1:27" x14ac:dyDescent="0.35">
      <c r="A137" s="32"/>
      <c r="B137" s="25"/>
      <c r="C137" s="83"/>
      <c r="D137" s="78"/>
      <c r="E137" s="34"/>
      <c r="F137" s="30"/>
      <c r="G137" s="31"/>
      <c r="H137" s="62"/>
      <c r="I137" s="75"/>
      <c r="J137" s="77"/>
      <c r="K137" s="77"/>
      <c r="L137" s="77"/>
      <c r="M137" s="78"/>
      <c r="N137" s="77"/>
      <c r="O137" s="77"/>
      <c r="P137" s="77"/>
      <c r="Q137" s="78"/>
      <c r="R137" s="77"/>
      <c r="S137" s="77"/>
      <c r="T137" s="77"/>
      <c r="U137" s="78"/>
      <c r="V137" s="77"/>
      <c r="W137" s="77"/>
      <c r="X137" s="77"/>
      <c r="Y137" s="78"/>
      <c r="Z137" s="77"/>
      <c r="AA137" s="77"/>
    </row>
    <row r="138" spans="1:27" x14ac:dyDescent="0.35">
      <c r="A138" s="32"/>
      <c r="B138" s="120"/>
      <c r="C138" s="107" t="s">
        <v>108</v>
      </c>
      <c r="D138" s="78"/>
      <c r="E138" s="34"/>
      <c r="F138" s="30"/>
      <c r="G138" s="31"/>
      <c r="H138" s="62"/>
      <c r="I138" s="75"/>
      <c r="J138" s="77"/>
      <c r="K138" s="77"/>
      <c r="L138" s="77"/>
      <c r="M138" s="78"/>
      <c r="N138" s="77"/>
      <c r="O138" s="77"/>
      <c r="P138" s="77"/>
      <c r="Q138" s="78"/>
      <c r="R138" s="77"/>
      <c r="S138" s="77"/>
      <c r="T138" s="77"/>
      <c r="U138" s="78"/>
      <c r="V138" s="77"/>
      <c r="W138" s="77"/>
      <c r="X138" s="77"/>
      <c r="Y138" s="78"/>
      <c r="Z138" s="77"/>
      <c r="AA138" s="77"/>
    </row>
    <row r="139" spans="1:27" x14ac:dyDescent="0.35">
      <c r="A139" s="32"/>
      <c r="B139" s="25"/>
      <c r="C139" s="83" t="s">
        <v>261</v>
      </c>
      <c r="D139" s="78" t="s">
        <v>35</v>
      </c>
      <c r="E139" s="26">
        <f t="shared" ref="E139" si="177">I139+M139+Q139+U139+Y139</f>
        <v>31</v>
      </c>
      <c r="F139" s="30"/>
      <c r="G139" s="29">
        <f t="shared" ref="G139" si="178">K139+O139+S139+W139+AA139</f>
        <v>0</v>
      </c>
      <c r="H139" s="62"/>
      <c r="I139" s="75">
        <v>9</v>
      </c>
      <c r="J139" s="77"/>
      <c r="K139" s="77">
        <f t="shared" ref="K139" si="179">J139*I139</f>
        <v>0</v>
      </c>
      <c r="L139" s="77"/>
      <c r="M139" s="78">
        <v>7</v>
      </c>
      <c r="N139" s="77"/>
      <c r="O139" s="77">
        <f t="shared" ref="O139" si="180">N139*M139</f>
        <v>0</v>
      </c>
      <c r="P139" s="77"/>
      <c r="Q139" s="78">
        <v>1</v>
      </c>
      <c r="R139" s="77"/>
      <c r="S139" s="77">
        <f t="shared" ref="S139" si="181">R139*Q139</f>
        <v>0</v>
      </c>
      <c r="T139" s="77"/>
      <c r="U139" s="78">
        <v>11</v>
      </c>
      <c r="V139" s="77"/>
      <c r="W139" s="77">
        <f t="shared" ref="W139" si="182">V139*U139</f>
        <v>0</v>
      </c>
      <c r="X139" s="77"/>
      <c r="Y139" s="78">
        <v>3</v>
      </c>
      <c r="Z139" s="77"/>
      <c r="AA139" s="77">
        <f t="shared" ref="AA139" si="183">Z139*Y139</f>
        <v>0</v>
      </c>
    </row>
    <row r="140" spans="1:27" x14ac:dyDescent="0.35">
      <c r="A140" s="32"/>
      <c r="B140" s="25"/>
      <c r="C140" s="83" t="s">
        <v>262</v>
      </c>
      <c r="D140" s="78" t="s">
        <v>35</v>
      </c>
      <c r="E140" s="26">
        <f t="shared" ref="E140" si="184">I140+M140+Q140+U140+Y140</f>
        <v>55</v>
      </c>
      <c r="F140" s="30"/>
      <c r="G140" s="29">
        <f t="shared" ref="G140" si="185">K140+O140+S140+W140+AA140</f>
        <v>0</v>
      </c>
      <c r="H140" s="62"/>
      <c r="I140" s="75">
        <v>16</v>
      </c>
      <c r="J140" s="77"/>
      <c r="K140" s="77">
        <f t="shared" ref="K140" si="186">J140*I140</f>
        <v>0</v>
      </c>
      <c r="L140" s="77"/>
      <c r="M140" s="78">
        <v>15</v>
      </c>
      <c r="N140" s="77"/>
      <c r="O140" s="77">
        <f t="shared" ref="O140" si="187">N140*M140</f>
        <v>0</v>
      </c>
      <c r="P140" s="77"/>
      <c r="Q140" s="78">
        <v>10</v>
      </c>
      <c r="R140" s="77"/>
      <c r="S140" s="77">
        <f t="shared" ref="S140" si="188">R140*Q140</f>
        <v>0</v>
      </c>
      <c r="T140" s="77"/>
      <c r="U140" s="78">
        <v>11</v>
      </c>
      <c r="V140" s="77"/>
      <c r="W140" s="77">
        <f t="shared" ref="W140" si="189">V140*U140</f>
        <v>0</v>
      </c>
      <c r="X140" s="77"/>
      <c r="Y140" s="78">
        <v>3</v>
      </c>
      <c r="Z140" s="77"/>
      <c r="AA140" s="77">
        <f t="shared" ref="AA140" si="190">Z140*Y140</f>
        <v>0</v>
      </c>
    </row>
    <row r="141" spans="1:27" x14ac:dyDescent="0.35">
      <c r="A141" s="32"/>
      <c r="B141" s="25"/>
      <c r="C141" s="83" t="s">
        <v>263</v>
      </c>
      <c r="D141" s="78" t="s">
        <v>35</v>
      </c>
      <c r="E141" s="26">
        <f t="shared" ref="E141:E142" si="191">I141+M141+Q141+U141+Y141</f>
        <v>4</v>
      </c>
      <c r="F141" s="30"/>
      <c r="G141" s="29">
        <f t="shared" ref="G141:G142" si="192">K141+O141+S141+W141+AA141</f>
        <v>0</v>
      </c>
      <c r="H141" s="62"/>
      <c r="I141" s="75"/>
      <c r="J141" s="77"/>
      <c r="K141" s="77">
        <f t="shared" ref="K141:K142" si="193">J141*I141</f>
        <v>0</v>
      </c>
      <c r="L141" s="77"/>
      <c r="M141" s="78">
        <v>2</v>
      </c>
      <c r="N141" s="77"/>
      <c r="O141" s="77">
        <f t="shared" ref="O141:O142" si="194">N141*M141</f>
        <v>0</v>
      </c>
      <c r="P141" s="77"/>
      <c r="Q141" s="78">
        <v>2</v>
      </c>
      <c r="R141" s="77"/>
      <c r="S141" s="77">
        <f t="shared" ref="S141:S142" si="195">R141*Q141</f>
        <v>0</v>
      </c>
      <c r="T141" s="77"/>
      <c r="U141" s="78"/>
      <c r="V141" s="77"/>
      <c r="W141" s="77">
        <f t="shared" ref="W141:W142" si="196">V141*U141</f>
        <v>0</v>
      </c>
      <c r="X141" s="77"/>
      <c r="Y141" s="78"/>
      <c r="Z141" s="77"/>
      <c r="AA141" s="77">
        <f t="shared" ref="AA141:AA142" si="197">Z141*Y141</f>
        <v>0</v>
      </c>
    </row>
    <row r="142" spans="1:27" x14ac:dyDescent="0.35">
      <c r="A142" s="32"/>
      <c r="B142" s="25"/>
      <c r="C142" s="83" t="s">
        <v>264</v>
      </c>
      <c r="D142" s="78" t="s">
        <v>35</v>
      </c>
      <c r="E142" s="26">
        <f t="shared" si="191"/>
        <v>46</v>
      </c>
      <c r="F142" s="30"/>
      <c r="G142" s="29">
        <f t="shared" si="192"/>
        <v>0</v>
      </c>
      <c r="H142" s="62"/>
      <c r="I142" s="75">
        <v>10</v>
      </c>
      <c r="J142" s="77"/>
      <c r="K142" s="77">
        <f t="shared" si="193"/>
        <v>0</v>
      </c>
      <c r="L142" s="77"/>
      <c r="M142" s="78">
        <v>6</v>
      </c>
      <c r="N142" s="77"/>
      <c r="O142" s="77">
        <f t="shared" si="194"/>
        <v>0</v>
      </c>
      <c r="P142" s="77"/>
      <c r="Q142" s="78">
        <v>8</v>
      </c>
      <c r="R142" s="77"/>
      <c r="S142" s="77">
        <f t="shared" si="195"/>
        <v>0</v>
      </c>
      <c r="T142" s="77"/>
      <c r="U142" s="78">
        <v>19</v>
      </c>
      <c r="V142" s="77"/>
      <c r="W142" s="77">
        <f t="shared" si="196"/>
        <v>0</v>
      </c>
      <c r="X142" s="77"/>
      <c r="Y142" s="78">
        <v>3</v>
      </c>
      <c r="Z142" s="77"/>
      <c r="AA142" s="77">
        <f t="shared" si="197"/>
        <v>0</v>
      </c>
    </row>
    <row r="143" spans="1:27" x14ac:dyDescent="0.35">
      <c r="A143" s="32"/>
      <c r="B143" s="25"/>
      <c r="C143" s="83"/>
      <c r="D143" s="78"/>
      <c r="E143" s="34"/>
      <c r="F143" s="30"/>
      <c r="G143" s="31"/>
      <c r="H143" s="62"/>
      <c r="I143" s="75"/>
      <c r="J143" s="77"/>
      <c r="K143" s="77"/>
      <c r="L143" s="77"/>
      <c r="M143" s="78"/>
      <c r="N143" s="77"/>
      <c r="O143" s="77"/>
      <c r="P143" s="77"/>
      <c r="Q143" s="78"/>
      <c r="R143" s="77"/>
      <c r="S143" s="77"/>
      <c r="T143" s="77"/>
      <c r="U143" s="78"/>
      <c r="V143" s="77"/>
      <c r="W143" s="77"/>
      <c r="X143" s="77"/>
      <c r="Y143" s="78"/>
      <c r="Z143" s="77"/>
      <c r="AA143" s="77"/>
    </row>
    <row r="144" spans="1:27" x14ac:dyDescent="0.35">
      <c r="A144" s="32"/>
      <c r="B144" s="25"/>
      <c r="C144" s="87" t="s">
        <v>109</v>
      </c>
      <c r="D144" s="78"/>
      <c r="E144" s="34"/>
      <c r="F144" s="30"/>
      <c r="G144" s="31"/>
      <c r="H144" s="62"/>
      <c r="I144" s="75"/>
      <c r="J144" s="77"/>
      <c r="K144" s="77"/>
      <c r="L144" s="77"/>
      <c r="M144" s="78"/>
      <c r="N144" s="77"/>
      <c r="O144" s="77"/>
      <c r="P144" s="77"/>
      <c r="Q144" s="78"/>
      <c r="R144" s="77"/>
      <c r="S144" s="77"/>
      <c r="T144" s="77"/>
      <c r="U144" s="78"/>
      <c r="V144" s="77"/>
      <c r="W144" s="77"/>
      <c r="X144" s="77"/>
      <c r="Y144" s="78"/>
      <c r="Z144" s="77"/>
      <c r="AA144" s="77"/>
    </row>
    <row r="145" spans="1:27" x14ac:dyDescent="0.35">
      <c r="A145" s="32"/>
      <c r="B145" s="25"/>
      <c r="C145" s="113" t="s">
        <v>110</v>
      </c>
      <c r="D145" s="78" t="s">
        <v>35</v>
      </c>
      <c r="E145" s="26">
        <f t="shared" ref="E145" si="198">I145+M145+Q145+U145+Y145</f>
        <v>249</v>
      </c>
      <c r="F145" s="30"/>
      <c r="G145" s="29">
        <f t="shared" ref="G145" si="199">K145+O145+S145+W145+AA145</f>
        <v>0</v>
      </c>
      <c r="H145" s="62"/>
      <c r="I145" s="75">
        <v>73</v>
      </c>
      <c r="J145" s="77"/>
      <c r="K145" s="77">
        <f t="shared" ref="K145" si="200">J145*I145</f>
        <v>0</v>
      </c>
      <c r="L145" s="77"/>
      <c r="M145" s="78"/>
      <c r="N145" s="77"/>
      <c r="O145" s="77">
        <f t="shared" ref="O145" si="201">N145*M145</f>
        <v>0</v>
      </c>
      <c r="P145" s="77"/>
      <c r="Q145" s="78">
        <v>69</v>
      </c>
      <c r="R145" s="77"/>
      <c r="S145" s="77">
        <f t="shared" ref="S145" si="202">R145*Q145</f>
        <v>0</v>
      </c>
      <c r="T145" s="77"/>
      <c r="U145" s="78">
        <v>107</v>
      </c>
      <c r="V145" s="77"/>
      <c r="W145" s="77">
        <f t="shared" ref="W145" si="203">V145*U145</f>
        <v>0</v>
      </c>
      <c r="X145" s="77"/>
      <c r="Y145" s="78"/>
      <c r="Z145" s="77"/>
      <c r="AA145" s="77">
        <f t="shared" ref="AA145" si="204">Z145*Y145</f>
        <v>0</v>
      </c>
    </row>
    <row r="146" spans="1:27" x14ac:dyDescent="0.35">
      <c r="A146" s="32"/>
      <c r="B146" s="25"/>
      <c r="C146" s="113" t="s">
        <v>226</v>
      </c>
      <c r="D146" s="78" t="s">
        <v>35</v>
      </c>
      <c r="E146" s="26">
        <f t="shared" ref="E146:E155" si="205">I146+M146+Q146+U146+Y146</f>
        <v>30</v>
      </c>
      <c r="F146" s="30"/>
      <c r="G146" s="29">
        <f t="shared" ref="G146:G155" si="206">K146+O146+S146+W146+AA146</f>
        <v>0</v>
      </c>
      <c r="H146" s="62"/>
      <c r="I146" s="75">
        <v>5</v>
      </c>
      <c r="J146" s="77"/>
      <c r="K146" s="77">
        <f t="shared" ref="K146:K155" si="207">J146*I146</f>
        <v>0</v>
      </c>
      <c r="L146" s="77"/>
      <c r="M146" s="78"/>
      <c r="N146" s="77"/>
      <c r="O146" s="77">
        <f t="shared" ref="O146:O155" si="208">N146*M146</f>
        <v>0</v>
      </c>
      <c r="P146" s="77"/>
      <c r="Q146" s="78">
        <v>9</v>
      </c>
      <c r="R146" s="77"/>
      <c r="S146" s="77">
        <f t="shared" ref="S146:S155" si="209">R146*Q146</f>
        <v>0</v>
      </c>
      <c r="T146" s="77"/>
      <c r="U146" s="78">
        <v>16</v>
      </c>
      <c r="V146" s="77"/>
      <c r="W146" s="77">
        <f t="shared" ref="W146:W155" si="210">V146*U146</f>
        <v>0</v>
      </c>
      <c r="X146" s="77"/>
      <c r="Y146" s="78"/>
      <c r="Z146" s="77"/>
      <c r="AA146" s="77">
        <f t="shared" ref="AA146:AA155" si="211">Z146*Y146</f>
        <v>0</v>
      </c>
    </row>
    <row r="147" spans="1:27" x14ac:dyDescent="0.35">
      <c r="A147" s="32"/>
      <c r="B147" s="25"/>
      <c r="C147" s="113" t="s">
        <v>111</v>
      </c>
      <c r="D147" s="78" t="s">
        <v>35</v>
      </c>
      <c r="E147" s="26">
        <f t="shared" si="205"/>
        <v>11</v>
      </c>
      <c r="F147" s="30"/>
      <c r="G147" s="29">
        <f t="shared" si="206"/>
        <v>0</v>
      </c>
      <c r="H147" s="62"/>
      <c r="I147" s="75"/>
      <c r="J147" s="77"/>
      <c r="K147" s="77">
        <f t="shared" si="207"/>
        <v>0</v>
      </c>
      <c r="L147" s="77"/>
      <c r="M147" s="78"/>
      <c r="N147" s="77"/>
      <c r="O147" s="77">
        <f t="shared" si="208"/>
        <v>0</v>
      </c>
      <c r="P147" s="77"/>
      <c r="Q147" s="78">
        <v>11</v>
      </c>
      <c r="R147" s="77"/>
      <c r="S147" s="77">
        <f t="shared" si="209"/>
        <v>0</v>
      </c>
      <c r="T147" s="77"/>
      <c r="U147" s="78"/>
      <c r="V147" s="77"/>
      <c r="W147" s="77">
        <f t="shared" si="210"/>
        <v>0</v>
      </c>
      <c r="X147" s="77"/>
      <c r="Y147" s="78"/>
      <c r="Z147" s="77"/>
      <c r="AA147" s="77">
        <f t="shared" si="211"/>
        <v>0</v>
      </c>
    </row>
    <row r="148" spans="1:27" x14ac:dyDescent="0.35">
      <c r="A148" s="32"/>
      <c r="B148" s="25"/>
      <c r="C148" s="113" t="s">
        <v>223</v>
      </c>
      <c r="D148" s="78" t="s">
        <v>35</v>
      </c>
      <c r="E148" s="26">
        <f t="shared" si="205"/>
        <v>78</v>
      </c>
      <c r="F148" s="30"/>
      <c r="G148" s="29">
        <f t="shared" si="206"/>
        <v>0</v>
      </c>
      <c r="H148" s="62"/>
      <c r="I148" s="75">
        <v>23</v>
      </c>
      <c r="J148" s="77"/>
      <c r="K148" s="77">
        <f t="shared" si="207"/>
        <v>0</v>
      </c>
      <c r="L148" s="77"/>
      <c r="M148" s="78"/>
      <c r="N148" s="77"/>
      <c r="O148" s="77">
        <f t="shared" si="208"/>
        <v>0</v>
      </c>
      <c r="P148" s="77"/>
      <c r="Q148" s="78">
        <v>21</v>
      </c>
      <c r="R148" s="77"/>
      <c r="S148" s="77">
        <f t="shared" si="209"/>
        <v>0</v>
      </c>
      <c r="T148" s="77"/>
      <c r="U148" s="78">
        <v>34</v>
      </c>
      <c r="V148" s="77"/>
      <c r="W148" s="77">
        <f t="shared" si="210"/>
        <v>0</v>
      </c>
      <c r="X148" s="77"/>
      <c r="Y148" s="78"/>
      <c r="Z148" s="77"/>
      <c r="AA148" s="77">
        <f t="shared" si="211"/>
        <v>0</v>
      </c>
    </row>
    <row r="149" spans="1:27" x14ac:dyDescent="0.35">
      <c r="A149" s="32"/>
      <c r="B149" s="25"/>
      <c r="C149" s="113" t="s">
        <v>224</v>
      </c>
      <c r="D149" s="78" t="s">
        <v>35</v>
      </c>
      <c r="E149" s="26">
        <f t="shared" ref="E149" si="212">I149+M149+Q149+U149+Y149</f>
        <v>7</v>
      </c>
      <c r="F149" s="30"/>
      <c r="G149" s="29">
        <f t="shared" ref="G149" si="213">K149+O149+S149+W149+AA149</f>
        <v>0</v>
      </c>
      <c r="H149" s="62"/>
      <c r="I149" s="75">
        <v>7</v>
      </c>
      <c r="J149" s="77"/>
      <c r="K149" s="77">
        <f t="shared" ref="K149" si="214">J149*I149</f>
        <v>0</v>
      </c>
      <c r="L149" s="77"/>
      <c r="M149" s="78"/>
      <c r="N149" s="77"/>
      <c r="O149" s="77">
        <f t="shared" ref="O149:O150" si="215">N149*M149</f>
        <v>0</v>
      </c>
      <c r="P149" s="77"/>
      <c r="Q149" s="78"/>
      <c r="R149" s="77"/>
      <c r="S149" s="77">
        <f t="shared" ref="S149:S150" si="216">R149*Q149</f>
        <v>0</v>
      </c>
      <c r="T149" s="77"/>
      <c r="U149" s="78"/>
      <c r="V149" s="77"/>
      <c r="W149" s="77">
        <f t="shared" ref="W149:W150" si="217">V149*U149</f>
        <v>0</v>
      </c>
      <c r="X149" s="77"/>
      <c r="Y149" s="78"/>
      <c r="Z149" s="77"/>
      <c r="AA149" s="77">
        <f t="shared" ref="AA149:AA150" si="218">Z149*Y149</f>
        <v>0</v>
      </c>
    </row>
    <row r="150" spans="1:27" x14ac:dyDescent="0.35">
      <c r="A150" s="32"/>
      <c r="B150" s="25"/>
      <c r="C150" s="113" t="s">
        <v>225</v>
      </c>
      <c r="D150" s="78" t="s">
        <v>35</v>
      </c>
      <c r="E150" s="26">
        <f t="shared" si="205"/>
        <v>2</v>
      </c>
      <c r="F150" s="30"/>
      <c r="G150" s="29">
        <f t="shared" si="206"/>
        <v>0</v>
      </c>
      <c r="H150" s="62"/>
      <c r="I150" s="75">
        <v>1</v>
      </c>
      <c r="J150" s="77"/>
      <c r="K150" s="77">
        <f t="shared" si="207"/>
        <v>0</v>
      </c>
      <c r="L150" s="77"/>
      <c r="M150" s="78"/>
      <c r="N150" s="77"/>
      <c r="O150" s="77">
        <f t="shared" si="215"/>
        <v>0</v>
      </c>
      <c r="P150" s="77"/>
      <c r="Q150" s="78"/>
      <c r="R150" s="77"/>
      <c r="S150" s="77">
        <f t="shared" si="216"/>
        <v>0</v>
      </c>
      <c r="T150" s="77"/>
      <c r="U150" s="78">
        <v>1</v>
      </c>
      <c r="V150" s="77"/>
      <c r="W150" s="77">
        <f t="shared" si="217"/>
        <v>0</v>
      </c>
      <c r="X150" s="77"/>
      <c r="Y150" s="78"/>
      <c r="Z150" s="77"/>
      <c r="AA150" s="77">
        <f t="shared" si="218"/>
        <v>0</v>
      </c>
    </row>
    <row r="151" spans="1:27" x14ac:dyDescent="0.35">
      <c r="A151" s="32"/>
      <c r="B151" s="25"/>
      <c r="C151" s="113" t="s">
        <v>112</v>
      </c>
      <c r="D151" s="78" t="s">
        <v>35</v>
      </c>
      <c r="E151" s="26">
        <f t="shared" si="205"/>
        <v>8</v>
      </c>
      <c r="F151" s="30"/>
      <c r="G151" s="29">
        <f t="shared" si="206"/>
        <v>0</v>
      </c>
      <c r="H151" s="62"/>
      <c r="I151" s="75">
        <v>4</v>
      </c>
      <c r="J151" s="77"/>
      <c r="K151" s="77">
        <f t="shared" si="207"/>
        <v>0</v>
      </c>
      <c r="L151" s="77"/>
      <c r="M151" s="78"/>
      <c r="N151" s="77"/>
      <c r="O151" s="77">
        <f t="shared" si="208"/>
        <v>0</v>
      </c>
      <c r="P151" s="77"/>
      <c r="Q151" s="78"/>
      <c r="R151" s="77"/>
      <c r="S151" s="77">
        <f t="shared" si="209"/>
        <v>0</v>
      </c>
      <c r="T151" s="77"/>
      <c r="U151" s="78">
        <v>2</v>
      </c>
      <c r="V151" s="77"/>
      <c r="W151" s="77">
        <f t="shared" si="210"/>
        <v>0</v>
      </c>
      <c r="X151" s="77"/>
      <c r="Y151" s="78">
        <v>2</v>
      </c>
      <c r="Z151" s="77"/>
      <c r="AA151" s="77">
        <f t="shared" si="211"/>
        <v>0</v>
      </c>
    </row>
    <row r="152" spans="1:27" x14ac:dyDescent="0.35">
      <c r="A152" s="32"/>
      <c r="B152" s="25"/>
      <c r="C152" s="106" t="s">
        <v>113</v>
      </c>
      <c r="D152" s="78" t="s">
        <v>35</v>
      </c>
      <c r="E152" s="26">
        <f t="shared" ref="E152" si="219">I152+M152+Q152+U152+Y152</f>
        <v>16</v>
      </c>
      <c r="F152" s="30"/>
      <c r="G152" s="29">
        <f t="shared" ref="G152" si="220">K152+O152+S152+W152+AA152</f>
        <v>0</v>
      </c>
      <c r="H152" s="62"/>
      <c r="I152" s="75">
        <v>9</v>
      </c>
      <c r="J152" s="77"/>
      <c r="K152" s="77">
        <f t="shared" ref="K152" si="221">J152*I152</f>
        <v>0</v>
      </c>
      <c r="L152" s="77"/>
      <c r="M152" s="114"/>
      <c r="N152" s="77"/>
      <c r="O152" s="77">
        <f t="shared" ref="O152" si="222">N152*M152</f>
        <v>0</v>
      </c>
      <c r="P152" s="77"/>
      <c r="Q152" s="114"/>
      <c r="R152" s="77"/>
      <c r="S152" s="77">
        <f t="shared" ref="S152" si="223">R152*Q152</f>
        <v>0</v>
      </c>
      <c r="T152" s="77"/>
      <c r="U152" s="114">
        <v>2</v>
      </c>
      <c r="V152" s="77"/>
      <c r="W152" s="77">
        <f t="shared" ref="W152" si="224">V152*U152</f>
        <v>0</v>
      </c>
      <c r="X152" s="77"/>
      <c r="Y152" s="114">
        <v>5</v>
      </c>
      <c r="Z152" s="77"/>
      <c r="AA152" s="77">
        <f t="shared" ref="AA152" si="225">Z152*Y152</f>
        <v>0</v>
      </c>
    </row>
    <row r="153" spans="1:27" x14ac:dyDescent="0.35">
      <c r="A153" s="32"/>
      <c r="B153" s="25"/>
      <c r="C153" s="106" t="s">
        <v>250</v>
      </c>
      <c r="D153" s="78" t="s">
        <v>35</v>
      </c>
      <c r="E153" s="26">
        <f t="shared" si="205"/>
        <v>4</v>
      </c>
      <c r="F153" s="30"/>
      <c r="G153" s="29">
        <f t="shared" si="206"/>
        <v>0</v>
      </c>
      <c r="H153" s="62"/>
      <c r="I153" s="75"/>
      <c r="J153" s="77"/>
      <c r="K153" s="77">
        <f t="shared" si="207"/>
        <v>0</v>
      </c>
      <c r="L153" s="77"/>
      <c r="M153" s="114">
        <v>1</v>
      </c>
      <c r="N153" s="77"/>
      <c r="O153" s="77">
        <f t="shared" si="208"/>
        <v>0</v>
      </c>
      <c r="P153" s="77"/>
      <c r="Q153" s="114">
        <v>3</v>
      </c>
      <c r="R153" s="77"/>
      <c r="S153" s="77">
        <f t="shared" si="209"/>
        <v>0</v>
      </c>
      <c r="T153" s="77"/>
      <c r="U153" s="114"/>
      <c r="V153" s="77"/>
      <c r="W153" s="77">
        <f t="shared" si="210"/>
        <v>0</v>
      </c>
      <c r="X153" s="77"/>
      <c r="Y153" s="114"/>
      <c r="Z153" s="77"/>
      <c r="AA153" s="77">
        <f t="shared" si="211"/>
        <v>0</v>
      </c>
    </row>
    <row r="154" spans="1:27" x14ac:dyDescent="0.35">
      <c r="A154" s="32"/>
      <c r="B154" s="25"/>
      <c r="C154" s="113" t="s">
        <v>248</v>
      </c>
      <c r="D154" s="78" t="s">
        <v>35</v>
      </c>
      <c r="E154" s="26">
        <f t="shared" ref="E154" si="226">I154+M154+Q154+U154+Y154</f>
        <v>8</v>
      </c>
      <c r="F154" s="30"/>
      <c r="G154" s="29">
        <f t="shared" ref="G154" si="227">K154+O154+S154+W154+AA154</f>
        <v>0</v>
      </c>
      <c r="H154" s="62"/>
      <c r="I154" s="75"/>
      <c r="J154" s="77"/>
      <c r="K154" s="77">
        <f t="shared" ref="K154" si="228">J154*I154</f>
        <v>0</v>
      </c>
      <c r="L154" s="77"/>
      <c r="M154" s="114"/>
      <c r="N154" s="77"/>
      <c r="O154" s="77">
        <f t="shared" ref="O154" si="229">N154*M154</f>
        <v>0</v>
      </c>
      <c r="P154" s="77"/>
      <c r="Q154" s="114"/>
      <c r="R154" s="77"/>
      <c r="S154" s="77">
        <f t="shared" ref="S154" si="230">R154*Q154</f>
        <v>0</v>
      </c>
      <c r="T154" s="77"/>
      <c r="U154" s="114">
        <v>8</v>
      </c>
      <c r="V154" s="77"/>
      <c r="W154" s="77">
        <f t="shared" ref="W154" si="231">V154*U154</f>
        <v>0</v>
      </c>
      <c r="X154" s="77"/>
      <c r="Y154" s="114"/>
      <c r="Z154" s="77"/>
      <c r="AA154" s="77">
        <f t="shared" ref="AA154" si="232">Z154*Y154</f>
        <v>0</v>
      </c>
    </row>
    <row r="155" spans="1:27" x14ac:dyDescent="0.35">
      <c r="A155" s="32"/>
      <c r="B155" s="25"/>
      <c r="C155" s="113" t="s">
        <v>249</v>
      </c>
      <c r="D155" s="78" t="s">
        <v>35</v>
      </c>
      <c r="E155" s="26">
        <f t="shared" si="205"/>
        <v>4</v>
      </c>
      <c r="F155" s="30"/>
      <c r="G155" s="29">
        <f t="shared" si="206"/>
        <v>0</v>
      </c>
      <c r="H155" s="62"/>
      <c r="I155" s="75"/>
      <c r="J155" s="77"/>
      <c r="K155" s="77">
        <f t="shared" si="207"/>
        <v>0</v>
      </c>
      <c r="L155" s="77"/>
      <c r="M155" s="114">
        <v>4</v>
      </c>
      <c r="N155" s="77"/>
      <c r="O155" s="77">
        <f t="shared" si="208"/>
        <v>0</v>
      </c>
      <c r="P155" s="77"/>
      <c r="Q155" s="114"/>
      <c r="R155" s="77"/>
      <c r="S155" s="77">
        <f t="shared" si="209"/>
        <v>0</v>
      </c>
      <c r="T155" s="77"/>
      <c r="U155" s="114"/>
      <c r="V155" s="77"/>
      <c r="W155" s="77">
        <f t="shared" si="210"/>
        <v>0</v>
      </c>
      <c r="X155" s="77"/>
      <c r="Y155" s="114"/>
      <c r="Z155" s="77"/>
      <c r="AA155" s="77">
        <f t="shared" si="211"/>
        <v>0</v>
      </c>
    </row>
    <row r="156" spans="1:27" x14ac:dyDescent="0.35">
      <c r="A156" s="32"/>
      <c r="B156" s="25"/>
      <c r="C156" s="113"/>
      <c r="D156" s="78"/>
      <c r="E156" s="34"/>
      <c r="F156" s="30"/>
      <c r="G156" s="31"/>
      <c r="H156" s="62"/>
      <c r="I156" s="75"/>
      <c r="J156" s="77"/>
      <c r="K156" s="77"/>
      <c r="L156" s="77"/>
      <c r="M156" s="78"/>
      <c r="N156" s="77"/>
      <c r="O156" s="77"/>
      <c r="P156" s="77"/>
      <c r="Q156" s="78"/>
      <c r="R156" s="77"/>
      <c r="S156" s="77"/>
      <c r="T156" s="77"/>
      <c r="U156" s="78"/>
      <c r="V156" s="77"/>
      <c r="W156" s="77"/>
      <c r="X156" s="77"/>
      <c r="Y156" s="78"/>
      <c r="Z156" s="77"/>
      <c r="AA156" s="77"/>
    </row>
    <row r="157" spans="1:27" x14ac:dyDescent="0.35">
      <c r="A157" s="32"/>
      <c r="B157" s="25"/>
      <c r="C157" s="87" t="s">
        <v>114</v>
      </c>
      <c r="D157" s="78"/>
      <c r="E157" s="34"/>
      <c r="F157" s="30"/>
      <c r="G157" s="31"/>
      <c r="H157" s="62"/>
      <c r="I157" s="75"/>
      <c r="J157" s="77"/>
      <c r="K157" s="77"/>
      <c r="L157" s="77"/>
      <c r="M157" s="78"/>
      <c r="N157" s="77"/>
      <c r="O157" s="77"/>
      <c r="P157" s="77"/>
      <c r="Q157" s="78"/>
      <c r="R157" s="77"/>
      <c r="S157" s="77"/>
      <c r="T157" s="77"/>
      <c r="U157" s="78"/>
      <c r="V157" s="77"/>
      <c r="W157" s="77"/>
      <c r="X157" s="77"/>
      <c r="Y157" s="78"/>
      <c r="Z157" s="77"/>
      <c r="AA157" s="77"/>
    </row>
    <row r="158" spans="1:27" x14ac:dyDescent="0.35">
      <c r="A158" s="32"/>
      <c r="B158" s="25"/>
      <c r="C158" s="83" t="s">
        <v>115</v>
      </c>
      <c r="D158" s="78" t="s">
        <v>116</v>
      </c>
      <c r="E158" s="26">
        <f t="shared" ref="E158" si="233">I158+M158+Q158+U158+Y158</f>
        <v>1</v>
      </c>
      <c r="F158" s="30"/>
      <c r="G158" s="29">
        <f t="shared" ref="G158" si="234">K158+O158+S158+W158+AA158</f>
        <v>0</v>
      </c>
      <c r="H158" s="62"/>
      <c r="I158" s="75"/>
      <c r="J158" s="77"/>
      <c r="K158" s="77">
        <f t="shared" ref="K158" si="235">J158*I158</f>
        <v>0</v>
      </c>
      <c r="L158" s="77"/>
      <c r="M158" s="78"/>
      <c r="N158" s="77"/>
      <c r="O158" s="77">
        <f t="shared" ref="O158" si="236">N158*M158</f>
        <v>0</v>
      </c>
      <c r="P158" s="77"/>
      <c r="Q158" s="78"/>
      <c r="R158" s="77"/>
      <c r="S158" s="77">
        <f t="shared" ref="S158" si="237">R158*Q158</f>
        <v>0</v>
      </c>
      <c r="T158" s="77"/>
      <c r="U158" s="78">
        <v>1</v>
      </c>
      <c r="V158" s="77"/>
      <c r="W158" s="77">
        <f t="shared" ref="W158" si="238">V158*U158</f>
        <v>0</v>
      </c>
      <c r="X158" s="77"/>
      <c r="Y158" s="78"/>
      <c r="Z158" s="77"/>
      <c r="AA158" s="77">
        <f t="shared" ref="AA158" si="239">Z158*Y158</f>
        <v>0</v>
      </c>
    </row>
    <row r="159" spans="1:27" x14ac:dyDescent="0.35">
      <c r="A159" s="32"/>
      <c r="B159" s="25"/>
      <c r="C159" s="83"/>
      <c r="D159" s="78"/>
      <c r="E159" s="34"/>
      <c r="F159" s="30"/>
      <c r="G159" s="31"/>
      <c r="H159" s="62"/>
      <c r="I159" s="75"/>
      <c r="J159" s="77"/>
      <c r="K159" s="77"/>
      <c r="L159" s="77"/>
      <c r="M159" s="78"/>
      <c r="N159" s="77"/>
      <c r="O159" s="77"/>
      <c r="P159" s="77"/>
      <c r="Q159" s="78"/>
      <c r="R159" s="77"/>
      <c r="S159" s="77"/>
      <c r="T159" s="77"/>
      <c r="U159" s="78"/>
      <c r="V159" s="77"/>
      <c r="W159" s="77"/>
      <c r="X159" s="77"/>
      <c r="Y159" s="78"/>
      <c r="Z159" s="77"/>
      <c r="AA159" s="77"/>
    </row>
    <row r="160" spans="1:27" x14ac:dyDescent="0.35">
      <c r="A160" s="32"/>
      <c r="B160" s="25"/>
      <c r="C160" s="87" t="s">
        <v>137</v>
      </c>
      <c r="D160" s="78"/>
      <c r="E160" s="26"/>
      <c r="F160" s="30" t="s">
        <v>10</v>
      </c>
      <c r="G160" s="97">
        <f>K160+O160+S160+W160+AA160</f>
        <v>0</v>
      </c>
      <c r="H160" s="62"/>
      <c r="I160" s="75"/>
      <c r="J160" s="30" t="s">
        <v>10</v>
      </c>
      <c r="K160" s="31">
        <f>SUM(K129:K159)</f>
        <v>0</v>
      </c>
      <c r="L160" s="77"/>
      <c r="M160" s="78"/>
      <c r="N160" s="77"/>
      <c r="O160" s="31">
        <f>SUM(O129:O159)</f>
        <v>0</v>
      </c>
      <c r="P160" s="77"/>
      <c r="Q160" s="78"/>
      <c r="R160" s="77"/>
      <c r="S160" s="31">
        <f>SUM(S129:S159)</f>
        <v>0</v>
      </c>
      <c r="T160" s="77"/>
      <c r="U160" s="78"/>
      <c r="V160" s="77"/>
      <c r="W160" s="31">
        <f>SUM(W129:W159)</f>
        <v>0</v>
      </c>
      <c r="X160" s="77"/>
      <c r="Y160" s="78"/>
      <c r="Z160" s="77"/>
      <c r="AA160" s="31">
        <f>SUM(AA129:AA159)</f>
        <v>0</v>
      </c>
    </row>
    <row r="161" spans="1:27" x14ac:dyDescent="0.35">
      <c r="A161" s="32"/>
      <c r="B161" s="25"/>
      <c r="C161" s="83"/>
      <c r="D161" s="78"/>
      <c r="E161" s="34"/>
      <c r="F161" s="30"/>
      <c r="G161" s="31"/>
      <c r="H161" s="62"/>
      <c r="I161" s="75"/>
      <c r="J161" s="77"/>
      <c r="K161" s="77"/>
      <c r="L161" s="77"/>
      <c r="M161" s="78"/>
      <c r="N161" s="77"/>
      <c r="O161" s="77"/>
      <c r="P161" s="77"/>
      <c r="Q161" s="78"/>
      <c r="R161" s="77"/>
      <c r="S161" s="77"/>
      <c r="T161" s="77"/>
      <c r="U161" s="78"/>
      <c r="V161" s="77"/>
      <c r="W161" s="77"/>
      <c r="X161" s="77"/>
      <c r="Y161" s="78"/>
      <c r="Z161" s="77"/>
      <c r="AA161" s="77"/>
    </row>
    <row r="162" spans="1:27" x14ac:dyDescent="0.35">
      <c r="A162" s="32"/>
      <c r="B162" s="25"/>
      <c r="C162" s="83"/>
      <c r="D162" s="78"/>
      <c r="E162" s="34"/>
      <c r="F162" s="30"/>
      <c r="G162" s="31"/>
      <c r="H162" s="62"/>
      <c r="I162" s="75"/>
      <c r="J162" s="77"/>
      <c r="K162" s="77"/>
      <c r="L162" s="77"/>
      <c r="M162" s="78"/>
      <c r="N162" s="77"/>
      <c r="O162" s="77"/>
      <c r="P162" s="77"/>
      <c r="Q162" s="78"/>
      <c r="R162" s="77"/>
      <c r="S162" s="77"/>
      <c r="T162" s="77"/>
      <c r="U162" s="78"/>
      <c r="V162" s="77"/>
      <c r="W162" s="77"/>
      <c r="X162" s="77"/>
      <c r="Y162" s="78"/>
      <c r="Z162" s="77"/>
      <c r="AA162" s="77"/>
    </row>
    <row r="163" spans="1:27" x14ac:dyDescent="0.35">
      <c r="A163" s="32"/>
      <c r="B163" s="57" t="s">
        <v>39</v>
      </c>
      <c r="C163" s="57" t="s">
        <v>139</v>
      </c>
      <c r="D163" s="96"/>
      <c r="E163" s="89"/>
      <c r="F163" s="90"/>
      <c r="G163" s="91"/>
      <c r="H163" s="91"/>
      <c r="I163" s="92"/>
      <c r="J163" s="93"/>
      <c r="K163" s="95"/>
      <c r="L163" s="95"/>
      <c r="M163" s="95"/>
      <c r="N163" s="94"/>
      <c r="O163" s="95"/>
      <c r="P163" s="95"/>
      <c r="Q163" s="95"/>
      <c r="R163" s="94"/>
      <c r="S163" s="95"/>
      <c r="T163" s="95"/>
      <c r="U163" s="95"/>
      <c r="V163" s="94"/>
      <c r="W163" s="95"/>
      <c r="X163" s="95"/>
      <c r="Y163" s="95"/>
      <c r="Z163" s="94"/>
      <c r="AA163" s="95"/>
    </row>
    <row r="164" spans="1:27" x14ac:dyDescent="0.35">
      <c r="A164" s="32"/>
      <c r="B164" s="25"/>
      <c r="C164" s="113" t="s">
        <v>112</v>
      </c>
      <c r="D164" s="78" t="s">
        <v>35</v>
      </c>
      <c r="E164" s="26">
        <f t="shared" ref="E164:E176" si="240">I164+M164+Q164+U164+Y164</f>
        <v>20</v>
      </c>
      <c r="F164" s="30"/>
      <c r="G164" s="29">
        <f t="shared" ref="G164:G176" si="241">K164+O164+S164+W164+AA164</f>
        <v>0</v>
      </c>
      <c r="H164" s="62"/>
      <c r="I164" s="75">
        <v>8</v>
      </c>
      <c r="J164" s="77"/>
      <c r="K164" s="77">
        <f t="shared" ref="K164:K176" si="242">J164*I164</f>
        <v>0</v>
      </c>
      <c r="L164" s="77"/>
      <c r="M164" s="78"/>
      <c r="N164" s="77"/>
      <c r="O164" s="77">
        <f t="shared" ref="O164:O176" si="243">N164*M164</f>
        <v>0</v>
      </c>
      <c r="P164" s="77"/>
      <c r="Q164" s="78">
        <v>7</v>
      </c>
      <c r="R164" s="77"/>
      <c r="S164" s="77">
        <f t="shared" ref="S164:S176" si="244">R164*Q164</f>
        <v>0</v>
      </c>
      <c r="T164" s="77"/>
      <c r="U164" s="78">
        <v>5</v>
      </c>
      <c r="V164" s="77"/>
      <c r="W164" s="77">
        <f t="shared" ref="W164:W176" si="245">V164*U164</f>
        <v>0</v>
      </c>
      <c r="X164" s="77"/>
      <c r="Y164" s="78"/>
      <c r="Z164" s="77"/>
      <c r="AA164" s="77">
        <f t="shared" ref="AA164:AA176" si="246">Z164*Y164</f>
        <v>0</v>
      </c>
    </row>
    <row r="165" spans="1:27" x14ac:dyDescent="0.35">
      <c r="A165" s="32"/>
      <c r="B165" s="25"/>
      <c r="C165" s="113" t="s">
        <v>231</v>
      </c>
      <c r="D165" s="78" t="s">
        <v>116</v>
      </c>
      <c r="E165" s="26">
        <f t="shared" si="240"/>
        <v>1</v>
      </c>
      <c r="F165" s="30"/>
      <c r="G165" s="29">
        <f t="shared" si="241"/>
        <v>0</v>
      </c>
      <c r="H165" s="62"/>
      <c r="I165" s="75"/>
      <c r="J165" s="77"/>
      <c r="K165" s="77">
        <f t="shared" si="242"/>
        <v>0</v>
      </c>
      <c r="L165" s="77"/>
      <c r="M165" s="78"/>
      <c r="N165" s="77"/>
      <c r="O165" s="77">
        <f t="shared" si="243"/>
        <v>0</v>
      </c>
      <c r="P165" s="77"/>
      <c r="Q165" s="78">
        <v>1</v>
      </c>
      <c r="R165" s="77"/>
      <c r="S165" s="77">
        <f t="shared" si="244"/>
        <v>0</v>
      </c>
      <c r="T165" s="77"/>
      <c r="U165" s="78"/>
      <c r="V165" s="77"/>
      <c r="W165" s="77">
        <f t="shared" si="245"/>
        <v>0</v>
      </c>
      <c r="X165" s="77"/>
      <c r="Y165" s="78"/>
      <c r="Z165" s="77"/>
      <c r="AA165" s="77">
        <f t="shared" si="246"/>
        <v>0</v>
      </c>
    </row>
    <row r="166" spans="1:27" x14ac:dyDescent="0.35">
      <c r="A166" s="32"/>
      <c r="B166" s="25"/>
      <c r="C166" s="113" t="s">
        <v>117</v>
      </c>
      <c r="D166" s="78" t="s">
        <v>116</v>
      </c>
      <c r="E166" s="26">
        <f t="shared" si="240"/>
        <v>1</v>
      </c>
      <c r="F166" s="30"/>
      <c r="G166" s="29">
        <f t="shared" si="241"/>
        <v>0</v>
      </c>
      <c r="H166" s="62"/>
      <c r="I166" s="75"/>
      <c r="J166" s="77"/>
      <c r="K166" s="77">
        <f t="shared" si="242"/>
        <v>0</v>
      </c>
      <c r="L166" s="77"/>
      <c r="M166" s="78"/>
      <c r="N166" s="77"/>
      <c r="O166" s="77">
        <f t="shared" si="243"/>
        <v>0</v>
      </c>
      <c r="P166" s="77"/>
      <c r="Q166" s="78">
        <v>1</v>
      </c>
      <c r="R166" s="77"/>
      <c r="S166" s="77">
        <f t="shared" si="244"/>
        <v>0</v>
      </c>
      <c r="T166" s="77"/>
      <c r="U166" s="78"/>
      <c r="V166" s="77"/>
      <c r="W166" s="77">
        <f t="shared" si="245"/>
        <v>0</v>
      </c>
      <c r="X166" s="77"/>
      <c r="Y166" s="78"/>
      <c r="Z166" s="77"/>
      <c r="AA166" s="77">
        <f t="shared" si="246"/>
        <v>0</v>
      </c>
    </row>
    <row r="167" spans="1:27" x14ac:dyDescent="0.35">
      <c r="A167" s="32"/>
      <c r="B167" s="25"/>
      <c r="C167" s="113" t="s">
        <v>118</v>
      </c>
      <c r="D167" s="78" t="s">
        <v>116</v>
      </c>
      <c r="E167" s="26">
        <f t="shared" si="240"/>
        <v>1</v>
      </c>
      <c r="F167" s="30"/>
      <c r="G167" s="29">
        <f t="shared" si="241"/>
        <v>0</v>
      </c>
      <c r="H167" s="62"/>
      <c r="I167" s="75"/>
      <c r="J167" s="77"/>
      <c r="K167" s="77">
        <f t="shared" si="242"/>
        <v>0</v>
      </c>
      <c r="L167" s="77"/>
      <c r="M167" s="78"/>
      <c r="N167" s="77"/>
      <c r="O167" s="77">
        <f t="shared" si="243"/>
        <v>0</v>
      </c>
      <c r="P167" s="77"/>
      <c r="Q167" s="78">
        <v>1</v>
      </c>
      <c r="R167" s="77"/>
      <c r="S167" s="77">
        <f t="shared" si="244"/>
        <v>0</v>
      </c>
      <c r="T167" s="77"/>
      <c r="U167" s="78"/>
      <c r="V167" s="77"/>
      <c r="W167" s="77">
        <f t="shared" si="245"/>
        <v>0</v>
      </c>
      <c r="X167" s="77"/>
      <c r="Y167" s="78"/>
      <c r="Z167" s="77"/>
      <c r="AA167" s="77">
        <f t="shared" si="246"/>
        <v>0</v>
      </c>
    </row>
    <row r="168" spans="1:27" x14ac:dyDescent="0.35">
      <c r="A168" s="32"/>
      <c r="B168" s="25"/>
      <c r="C168" s="113" t="s">
        <v>219</v>
      </c>
      <c r="D168" s="78" t="s">
        <v>116</v>
      </c>
      <c r="E168" s="26">
        <f t="shared" ref="E168:E169" si="247">I168+M168+Q168+U168+Y168</f>
        <v>4</v>
      </c>
      <c r="F168" s="30"/>
      <c r="G168" s="29">
        <f t="shared" ref="G168:G169" si="248">K168+O168+S168+W168+AA168</f>
        <v>0</v>
      </c>
      <c r="H168" s="62"/>
      <c r="I168" s="75">
        <v>1</v>
      </c>
      <c r="J168" s="77"/>
      <c r="K168" s="77">
        <f t="shared" ref="K168:K169" si="249">J168*I168</f>
        <v>0</v>
      </c>
      <c r="L168" s="77"/>
      <c r="M168" s="78"/>
      <c r="N168" s="77"/>
      <c r="O168" s="77">
        <f t="shared" si="243"/>
        <v>0</v>
      </c>
      <c r="P168" s="77"/>
      <c r="Q168" s="78">
        <v>3</v>
      </c>
      <c r="R168" s="77"/>
      <c r="S168" s="77">
        <f t="shared" si="244"/>
        <v>0</v>
      </c>
      <c r="T168" s="77"/>
      <c r="U168" s="78"/>
      <c r="V168" s="77"/>
      <c r="W168" s="77">
        <f t="shared" ref="W168:W169" si="250">V168*U168</f>
        <v>0</v>
      </c>
      <c r="X168" s="77"/>
      <c r="Y168" s="78"/>
      <c r="Z168" s="77"/>
      <c r="AA168" s="77">
        <f t="shared" ref="AA168:AA169" si="251">Z168*Y168</f>
        <v>0</v>
      </c>
    </row>
    <row r="169" spans="1:27" x14ac:dyDescent="0.35">
      <c r="A169" s="32"/>
      <c r="B169" s="25"/>
      <c r="C169" s="113" t="s">
        <v>220</v>
      </c>
      <c r="D169" s="78" t="s">
        <v>116</v>
      </c>
      <c r="E169" s="26">
        <f t="shared" si="247"/>
        <v>1</v>
      </c>
      <c r="F169" s="30"/>
      <c r="G169" s="29">
        <f t="shared" si="248"/>
        <v>0</v>
      </c>
      <c r="H169" s="62"/>
      <c r="I169" s="75">
        <v>1</v>
      </c>
      <c r="J169" s="77"/>
      <c r="K169" s="77">
        <f t="shared" si="249"/>
        <v>0</v>
      </c>
      <c r="L169" s="77"/>
      <c r="M169" s="78"/>
      <c r="N169" s="77"/>
      <c r="O169" s="77">
        <f t="shared" ref="O169" si="252">N169*M169</f>
        <v>0</v>
      </c>
      <c r="P169" s="77"/>
      <c r="Q169" s="78"/>
      <c r="R169" s="77"/>
      <c r="S169" s="77">
        <f t="shared" ref="S169" si="253">R169*Q169</f>
        <v>0</v>
      </c>
      <c r="T169" s="77"/>
      <c r="U169" s="78"/>
      <c r="V169" s="77"/>
      <c r="W169" s="77">
        <f t="shared" si="250"/>
        <v>0</v>
      </c>
      <c r="X169" s="77"/>
      <c r="Y169" s="78"/>
      <c r="Z169" s="77"/>
      <c r="AA169" s="77">
        <f t="shared" si="251"/>
        <v>0</v>
      </c>
    </row>
    <row r="170" spans="1:27" x14ac:dyDescent="0.35">
      <c r="A170" s="32"/>
      <c r="B170" s="25"/>
      <c r="C170" s="113" t="s">
        <v>233</v>
      </c>
      <c r="D170" s="78" t="s">
        <v>116</v>
      </c>
      <c r="E170" s="26">
        <f t="shared" si="240"/>
        <v>2</v>
      </c>
      <c r="F170" s="30"/>
      <c r="G170" s="29">
        <f t="shared" si="241"/>
        <v>0</v>
      </c>
      <c r="H170" s="62"/>
      <c r="I170" s="75"/>
      <c r="J170" s="77"/>
      <c r="K170" s="77">
        <f t="shared" si="242"/>
        <v>0</v>
      </c>
      <c r="L170" s="77"/>
      <c r="M170" s="78"/>
      <c r="N170" s="77"/>
      <c r="O170" s="77">
        <f t="shared" si="243"/>
        <v>0</v>
      </c>
      <c r="P170" s="77"/>
      <c r="Q170" s="78">
        <v>2</v>
      </c>
      <c r="R170" s="77"/>
      <c r="S170" s="77">
        <f t="shared" si="244"/>
        <v>0</v>
      </c>
      <c r="T170" s="77"/>
      <c r="U170" s="78"/>
      <c r="V170" s="77"/>
      <c r="W170" s="77">
        <f t="shared" si="245"/>
        <v>0</v>
      </c>
      <c r="X170" s="77"/>
      <c r="Y170" s="78"/>
      <c r="Z170" s="77"/>
      <c r="AA170" s="77">
        <f t="shared" si="246"/>
        <v>0</v>
      </c>
    </row>
    <row r="171" spans="1:27" x14ac:dyDescent="0.35">
      <c r="A171" s="32"/>
      <c r="B171" s="25"/>
      <c r="C171" s="113" t="s">
        <v>221</v>
      </c>
      <c r="D171" s="78" t="s">
        <v>116</v>
      </c>
      <c r="E171" s="26">
        <f t="shared" ref="E171:E175" si="254">I171+M171+Q171+U171+Y171</f>
        <v>16</v>
      </c>
      <c r="F171" s="30"/>
      <c r="G171" s="29">
        <f t="shared" ref="G171:G175" si="255">K171+O171+S171+W171+AA171</f>
        <v>0</v>
      </c>
      <c r="H171" s="62"/>
      <c r="I171" s="75">
        <v>2</v>
      </c>
      <c r="J171" s="77"/>
      <c r="K171" s="77">
        <f t="shared" ref="K171:K175" si="256">J171*I171</f>
        <v>0</v>
      </c>
      <c r="L171" s="77"/>
      <c r="M171" s="78"/>
      <c r="N171" s="77"/>
      <c r="O171" s="77">
        <f t="shared" si="243"/>
        <v>0</v>
      </c>
      <c r="P171" s="77"/>
      <c r="Q171" s="78">
        <v>8</v>
      </c>
      <c r="R171" s="77"/>
      <c r="S171" s="77">
        <f t="shared" si="244"/>
        <v>0</v>
      </c>
      <c r="T171" s="77"/>
      <c r="U171" s="78">
        <v>6</v>
      </c>
      <c r="V171" s="77"/>
      <c r="W171" s="77">
        <f t="shared" ref="W171:W175" si="257">V171*U171</f>
        <v>0</v>
      </c>
      <c r="X171" s="77"/>
      <c r="Y171" s="78"/>
      <c r="Z171" s="77"/>
      <c r="AA171" s="77">
        <f t="shared" ref="AA171:AA175" si="258">Z171*Y171</f>
        <v>0</v>
      </c>
    </row>
    <row r="172" spans="1:27" x14ac:dyDescent="0.35">
      <c r="A172" s="32"/>
      <c r="B172" s="25"/>
      <c r="C172" s="113" t="s">
        <v>222</v>
      </c>
      <c r="D172" s="78" t="s">
        <v>116</v>
      </c>
      <c r="E172" s="26">
        <f t="shared" si="254"/>
        <v>1</v>
      </c>
      <c r="F172" s="30"/>
      <c r="G172" s="29">
        <f t="shared" si="255"/>
        <v>0</v>
      </c>
      <c r="H172" s="62"/>
      <c r="I172" s="75">
        <v>1</v>
      </c>
      <c r="J172" s="77"/>
      <c r="K172" s="77">
        <f t="shared" si="256"/>
        <v>0</v>
      </c>
      <c r="L172" s="77"/>
      <c r="M172" s="78"/>
      <c r="N172" s="77"/>
      <c r="O172" s="77">
        <f t="shared" ref="O172:O175" si="259">N172*M172</f>
        <v>0</v>
      </c>
      <c r="P172" s="77"/>
      <c r="Q172" s="78"/>
      <c r="R172" s="77"/>
      <c r="S172" s="77">
        <f t="shared" ref="S172:S175" si="260">R172*Q172</f>
        <v>0</v>
      </c>
      <c r="T172" s="77"/>
      <c r="U172" s="78"/>
      <c r="V172" s="77"/>
      <c r="W172" s="77">
        <f t="shared" si="257"/>
        <v>0</v>
      </c>
      <c r="X172" s="77"/>
      <c r="Y172" s="78"/>
      <c r="Z172" s="77"/>
      <c r="AA172" s="77">
        <f t="shared" si="258"/>
        <v>0</v>
      </c>
    </row>
    <row r="173" spans="1:27" x14ac:dyDescent="0.35">
      <c r="A173" s="32"/>
      <c r="B173" s="25"/>
      <c r="C173" s="113" t="s">
        <v>238</v>
      </c>
      <c r="D173" s="78" t="s">
        <v>116</v>
      </c>
      <c r="E173" s="26">
        <f t="shared" ref="E173" si="261">I173+M173+Q173+U173+Y173</f>
        <v>62</v>
      </c>
      <c r="F173" s="30"/>
      <c r="G173" s="29">
        <f t="shared" ref="G173" si="262">K173+O173+S173+W173+AA173</f>
        <v>0</v>
      </c>
      <c r="H173" s="62"/>
      <c r="I173" s="75"/>
      <c r="J173" s="77"/>
      <c r="K173" s="77">
        <f t="shared" si="256"/>
        <v>0</v>
      </c>
      <c r="L173" s="77"/>
      <c r="M173" s="78"/>
      <c r="N173" s="77"/>
      <c r="O173" s="77">
        <f t="shared" ref="O173" si="263">N173*M173</f>
        <v>0</v>
      </c>
      <c r="P173" s="77"/>
      <c r="Q173" s="78"/>
      <c r="R173" s="77"/>
      <c r="S173" s="77">
        <f t="shared" ref="S173" si="264">R173*Q173</f>
        <v>0</v>
      </c>
      <c r="T173" s="77"/>
      <c r="U173" s="78">
        <v>62</v>
      </c>
      <c r="V173" s="77"/>
      <c r="W173" s="77">
        <f t="shared" ref="W173" si="265">V173*U173</f>
        <v>0</v>
      </c>
      <c r="X173" s="77"/>
      <c r="Y173" s="78"/>
      <c r="Z173" s="77"/>
      <c r="AA173" s="77">
        <f t="shared" ref="AA173" si="266">Z173*Y173</f>
        <v>0</v>
      </c>
    </row>
    <row r="174" spans="1:27" x14ac:dyDescent="0.35">
      <c r="A174" s="32"/>
      <c r="B174" s="25"/>
      <c r="C174" s="113" t="s">
        <v>239</v>
      </c>
      <c r="D174" s="78" t="s">
        <v>116</v>
      </c>
      <c r="E174" s="26">
        <f t="shared" si="254"/>
        <v>2</v>
      </c>
      <c r="F174" s="30"/>
      <c r="G174" s="29">
        <f t="shared" si="255"/>
        <v>0</v>
      </c>
      <c r="H174" s="62"/>
      <c r="I174" s="75"/>
      <c r="J174" s="77"/>
      <c r="K174" s="77">
        <f t="shared" si="256"/>
        <v>0</v>
      </c>
      <c r="L174" s="77"/>
      <c r="M174" s="78">
        <v>2</v>
      </c>
      <c r="N174" s="77"/>
      <c r="O174" s="77">
        <f t="shared" si="259"/>
        <v>0</v>
      </c>
      <c r="P174" s="77"/>
      <c r="Q174" s="78"/>
      <c r="R174" s="77"/>
      <c r="S174" s="77">
        <f t="shared" si="260"/>
        <v>0</v>
      </c>
      <c r="T174" s="77"/>
      <c r="U174" s="78"/>
      <c r="V174" s="77"/>
      <c r="W174" s="77">
        <f t="shared" si="257"/>
        <v>0</v>
      </c>
      <c r="X174" s="77"/>
      <c r="Y174" s="78"/>
      <c r="Z174" s="77"/>
      <c r="AA174" s="77">
        <f t="shared" si="258"/>
        <v>0</v>
      </c>
    </row>
    <row r="175" spans="1:27" x14ac:dyDescent="0.35">
      <c r="A175" s="32"/>
      <c r="B175" s="25"/>
      <c r="C175" s="113" t="s">
        <v>240</v>
      </c>
      <c r="D175" s="78" t="s">
        <v>116</v>
      </c>
      <c r="E175" s="26">
        <f t="shared" si="254"/>
        <v>1</v>
      </c>
      <c r="F175" s="30"/>
      <c r="G175" s="29">
        <f t="shared" si="255"/>
        <v>0</v>
      </c>
      <c r="H175" s="62"/>
      <c r="I175" s="75"/>
      <c r="J175" s="77"/>
      <c r="K175" s="77">
        <f t="shared" si="256"/>
        <v>0</v>
      </c>
      <c r="L175" s="77"/>
      <c r="M175" s="78">
        <v>1</v>
      </c>
      <c r="N175" s="77"/>
      <c r="O175" s="77">
        <f t="shared" si="259"/>
        <v>0</v>
      </c>
      <c r="P175" s="77"/>
      <c r="Q175" s="78"/>
      <c r="R175" s="77"/>
      <c r="S175" s="77">
        <f t="shared" si="260"/>
        <v>0</v>
      </c>
      <c r="T175" s="77"/>
      <c r="U175" s="78"/>
      <c r="V175" s="77"/>
      <c r="W175" s="77">
        <f t="shared" si="257"/>
        <v>0</v>
      </c>
      <c r="X175" s="77"/>
      <c r="Y175" s="78"/>
      <c r="Z175" s="77"/>
      <c r="AA175" s="77">
        <f t="shared" si="258"/>
        <v>0</v>
      </c>
    </row>
    <row r="176" spans="1:27" x14ac:dyDescent="0.35">
      <c r="A176" s="32"/>
      <c r="B176" s="25"/>
      <c r="C176" s="113" t="s">
        <v>232</v>
      </c>
      <c r="D176" s="78" t="s">
        <v>116</v>
      </c>
      <c r="E176" s="26">
        <f t="shared" si="240"/>
        <v>2</v>
      </c>
      <c r="F176" s="30"/>
      <c r="G176" s="29">
        <f t="shared" si="241"/>
        <v>0</v>
      </c>
      <c r="H176" s="62"/>
      <c r="I176" s="75"/>
      <c r="J176" s="77"/>
      <c r="K176" s="77">
        <f t="shared" si="242"/>
        <v>0</v>
      </c>
      <c r="L176" s="77"/>
      <c r="M176" s="78">
        <v>2</v>
      </c>
      <c r="N176" s="77"/>
      <c r="O176" s="77">
        <f t="shared" si="243"/>
        <v>0</v>
      </c>
      <c r="P176" s="77"/>
      <c r="Q176" s="78"/>
      <c r="R176" s="77"/>
      <c r="S176" s="77">
        <f t="shared" si="244"/>
        <v>0</v>
      </c>
      <c r="T176" s="77"/>
      <c r="U176" s="78"/>
      <c r="V176" s="77"/>
      <c r="W176" s="77">
        <f t="shared" si="245"/>
        <v>0</v>
      </c>
      <c r="X176" s="77"/>
      <c r="Y176" s="78"/>
      <c r="Z176" s="77"/>
      <c r="AA176" s="77">
        <f t="shared" si="246"/>
        <v>0</v>
      </c>
    </row>
    <row r="177" spans="1:27" x14ac:dyDescent="0.35">
      <c r="A177" s="32"/>
      <c r="B177" s="25"/>
      <c r="C177" s="113"/>
      <c r="D177" s="78"/>
      <c r="E177" s="34"/>
      <c r="F177" s="30"/>
      <c r="G177" s="31"/>
      <c r="H177" s="62"/>
      <c r="I177" s="75"/>
      <c r="J177" s="77"/>
      <c r="K177" s="77"/>
      <c r="L177" s="77"/>
      <c r="M177" s="78"/>
      <c r="N177" s="77"/>
      <c r="O177" s="77"/>
      <c r="P177" s="77"/>
      <c r="Q177" s="78"/>
      <c r="R177" s="77"/>
      <c r="S177" s="77"/>
      <c r="T177" s="77"/>
      <c r="U177" s="78"/>
      <c r="V177" s="77"/>
      <c r="W177" s="77"/>
      <c r="X177" s="77"/>
      <c r="Y177" s="78"/>
      <c r="Z177" s="77"/>
      <c r="AA177" s="77"/>
    </row>
    <row r="178" spans="1:27" x14ac:dyDescent="0.35">
      <c r="A178" s="32"/>
      <c r="B178" s="25"/>
      <c r="C178" s="87" t="s">
        <v>138</v>
      </c>
      <c r="D178" s="78"/>
      <c r="E178" s="26"/>
      <c r="F178" s="30" t="s">
        <v>10</v>
      </c>
      <c r="G178" s="97">
        <f>K178+O178+S178+W178+AA178</f>
        <v>0</v>
      </c>
      <c r="H178" s="62"/>
      <c r="I178" s="75"/>
      <c r="J178" s="30" t="s">
        <v>10</v>
      </c>
      <c r="K178" s="31">
        <f>SUM(K163:K177)</f>
        <v>0</v>
      </c>
      <c r="L178" s="77"/>
      <c r="M178" s="78"/>
      <c r="N178" s="77"/>
      <c r="O178" s="31">
        <f>SUM(O163:O177)</f>
        <v>0</v>
      </c>
      <c r="P178" s="77"/>
      <c r="Q178" s="78"/>
      <c r="R178" s="77"/>
      <c r="S178" s="31">
        <f>SUM(S163:S177)</f>
        <v>0</v>
      </c>
      <c r="T178" s="77"/>
      <c r="U178" s="78"/>
      <c r="V178" s="77"/>
      <c r="W178" s="31">
        <f>SUM(W163:W177)</f>
        <v>0</v>
      </c>
      <c r="X178" s="77"/>
      <c r="Y178" s="78"/>
      <c r="Z178" s="77"/>
      <c r="AA178" s="31">
        <f>SUM(AA163:AA177)</f>
        <v>0</v>
      </c>
    </row>
    <row r="179" spans="1:27" x14ac:dyDescent="0.35">
      <c r="A179" s="32"/>
      <c r="B179" s="25"/>
      <c r="C179" s="115"/>
      <c r="D179" s="78"/>
      <c r="E179" s="34"/>
      <c r="F179" s="30"/>
      <c r="G179" s="31"/>
      <c r="H179" s="62"/>
      <c r="I179" s="75"/>
      <c r="J179" s="77"/>
      <c r="K179" s="77"/>
      <c r="L179" s="77"/>
      <c r="M179" s="78"/>
      <c r="N179" s="77"/>
      <c r="O179" s="77"/>
      <c r="P179" s="77"/>
      <c r="Q179" s="78"/>
      <c r="R179" s="77"/>
      <c r="S179" s="77"/>
      <c r="T179" s="77"/>
      <c r="U179" s="78"/>
      <c r="V179" s="77"/>
      <c r="W179" s="77"/>
      <c r="X179" s="77"/>
      <c r="Y179" s="78"/>
      <c r="Z179" s="77"/>
      <c r="AA179" s="77"/>
    </row>
    <row r="180" spans="1:27" x14ac:dyDescent="0.35">
      <c r="A180" s="32"/>
      <c r="B180" s="25"/>
      <c r="C180" s="84"/>
      <c r="D180" s="116"/>
      <c r="E180" s="34"/>
      <c r="F180" s="30"/>
      <c r="G180" s="31"/>
      <c r="H180" s="62"/>
      <c r="I180" s="75"/>
      <c r="J180" s="77"/>
      <c r="K180" s="79"/>
      <c r="L180" s="79"/>
      <c r="M180" s="76"/>
      <c r="N180" s="77"/>
      <c r="O180" s="79"/>
      <c r="P180" s="79"/>
      <c r="Q180" s="76"/>
      <c r="R180" s="77"/>
      <c r="S180" s="79"/>
      <c r="T180" s="79"/>
      <c r="U180" s="76"/>
      <c r="V180" s="77"/>
      <c r="W180" s="79"/>
      <c r="X180" s="79"/>
      <c r="Y180" s="76"/>
      <c r="Z180" s="77"/>
      <c r="AA180" s="79"/>
    </row>
    <row r="181" spans="1:27" x14ac:dyDescent="0.35">
      <c r="A181" s="32"/>
      <c r="B181" s="57" t="s">
        <v>40</v>
      </c>
      <c r="C181" s="57" t="s">
        <v>119</v>
      </c>
      <c r="D181" s="96"/>
      <c r="E181" s="89"/>
      <c r="F181" s="90"/>
      <c r="G181" s="91"/>
      <c r="H181" s="91"/>
      <c r="I181" s="92"/>
      <c r="J181" s="93"/>
      <c r="K181" s="95"/>
      <c r="L181" s="95"/>
      <c r="M181" s="95"/>
      <c r="N181" s="94"/>
      <c r="O181" s="95"/>
      <c r="P181" s="95"/>
      <c r="Q181" s="95"/>
      <c r="R181" s="94"/>
      <c r="S181" s="95"/>
      <c r="T181" s="95"/>
      <c r="U181" s="95"/>
      <c r="V181" s="94"/>
      <c r="W181" s="95"/>
      <c r="X181" s="95"/>
      <c r="Y181" s="95"/>
      <c r="Z181" s="94"/>
      <c r="AA181" s="95"/>
    </row>
    <row r="182" spans="1:27" x14ac:dyDescent="0.35">
      <c r="A182" s="32"/>
      <c r="B182" s="25"/>
      <c r="C182" s="82" t="s">
        <v>120</v>
      </c>
      <c r="D182" s="78"/>
      <c r="E182" s="34"/>
      <c r="F182" s="30"/>
      <c r="G182" s="31"/>
      <c r="H182" s="62"/>
      <c r="I182" s="75"/>
      <c r="J182" s="77"/>
      <c r="K182" s="77"/>
      <c r="L182" s="77"/>
      <c r="M182" s="78"/>
      <c r="N182" s="77"/>
      <c r="O182" s="77"/>
      <c r="P182" s="77"/>
      <c r="Q182" s="78"/>
      <c r="R182" s="77"/>
      <c r="S182" s="77"/>
      <c r="T182" s="77"/>
      <c r="U182" s="78"/>
      <c r="V182" s="77"/>
      <c r="W182" s="77"/>
      <c r="X182" s="77"/>
      <c r="Y182" s="78"/>
      <c r="Z182" s="77"/>
      <c r="AA182" s="77"/>
    </row>
    <row r="183" spans="1:27" x14ac:dyDescent="0.35">
      <c r="A183" s="32"/>
      <c r="B183" s="25"/>
      <c r="C183" s="113" t="s">
        <v>121</v>
      </c>
      <c r="D183" s="78" t="s">
        <v>35</v>
      </c>
      <c r="E183" s="26">
        <f t="shared" ref="E183:E198" si="267">I183+M183+Q183+U183+Y183</f>
        <v>66</v>
      </c>
      <c r="F183" s="30"/>
      <c r="G183" s="29">
        <f t="shared" ref="G183:G192" si="268">K183+O183+S183+W183+AA183</f>
        <v>0</v>
      </c>
      <c r="H183" s="62"/>
      <c r="I183" s="75">
        <v>26</v>
      </c>
      <c r="J183" s="77"/>
      <c r="K183" s="77">
        <f t="shared" ref="K183:K192" si="269">J183*I183</f>
        <v>0</v>
      </c>
      <c r="L183" s="77"/>
      <c r="M183" s="78"/>
      <c r="N183" s="77"/>
      <c r="O183" s="77">
        <f t="shared" ref="O183:O192" si="270">N183*M183</f>
        <v>0</v>
      </c>
      <c r="P183" s="77"/>
      <c r="Q183" s="78">
        <v>25</v>
      </c>
      <c r="R183" s="77"/>
      <c r="S183" s="77">
        <f t="shared" ref="S183:S192" si="271">R183*Q183</f>
        <v>0</v>
      </c>
      <c r="T183" s="77"/>
      <c r="U183" s="78">
        <v>14</v>
      </c>
      <c r="V183" s="77"/>
      <c r="W183" s="77">
        <f t="shared" ref="W183:W192" si="272">V183*U183</f>
        <v>0</v>
      </c>
      <c r="X183" s="77"/>
      <c r="Y183" s="78">
        <v>1</v>
      </c>
      <c r="Z183" s="77"/>
      <c r="AA183" s="77">
        <f t="shared" ref="AA183:AA192" si="273">Z183*Y183</f>
        <v>0</v>
      </c>
    </row>
    <row r="184" spans="1:27" x14ac:dyDescent="0.35">
      <c r="A184" s="32"/>
      <c r="B184" s="25"/>
      <c r="C184" s="113" t="s">
        <v>122</v>
      </c>
      <c r="D184" s="78" t="s">
        <v>35</v>
      </c>
      <c r="E184" s="26">
        <f t="shared" si="267"/>
        <v>92</v>
      </c>
      <c r="F184" s="30"/>
      <c r="G184" s="29">
        <f t="shared" si="268"/>
        <v>0</v>
      </c>
      <c r="H184" s="62"/>
      <c r="I184" s="75">
        <v>16</v>
      </c>
      <c r="J184" s="77"/>
      <c r="K184" s="77">
        <f t="shared" si="269"/>
        <v>0</v>
      </c>
      <c r="L184" s="77"/>
      <c r="M184" s="78"/>
      <c r="N184" s="77"/>
      <c r="O184" s="77">
        <f t="shared" si="270"/>
        <v>0</v>
      </c>
      <c r="P184" s="77"/>
      <c r="Q184" s="78">
        <v>25</v>
      </c>
      <c r="R184" s="77"/>
      <c r="S184" s="77">
        <f t="shared" si="271"/>
        <v>0</v>
      </c>
      <c r="T184" s="77"/>
      <c r="U184" s="78">
        <v>46</v>
      </c>
      <c r="V184" s="77"/>
      <c r="W184" s="77">
        <f t="shared" si="272"/>
        <v>0</v>
      </c>
      <c r="X184" s="77"/>
      <c r="Y184" s="78">
        <v>5</v>
      </c>
      <c r="Z184" s="77"/>
      <c r="AA184" s="77">
        <f t="shared" si="273"/>
        <v>0</v>
      </c>
    </row>
    <row r="185" spans="1:27" x14ac:dyDescent="0.35">
      <c r="A185" s="32"/>
      <c r="B185" s="25"/>
      <c r="C185" s="113" t="s">
        <v>123</v>
      </c>
      <c r="D185" s="78" t="s">
        <v>35</v>
      </c>
      <c r="E185" s="26">
        <f t="shared" si="267"/>
        <v>27</v>
      </c>
      <c r="F185" s="30"/>
      <c r="G185" s="29">
        <f t="shared" si="268"/>
        <v>0</v>
      </c>
      <c r="H185" s="62"/>
      <c r="I185" s="75">
        <v>17</v>
      </c>
      <c r="J185" s="77"/>
      <c r="K185" s="77">
        <f t="shared" si="269"/>
        <v>0</v>
      </c>
      <c r="L185" s="77"/>
      <c r="M185" s="78"/>
      <c r="N185" s="77"/>
      <c r="O185" s="77">
        <f t="shared" si="270"/>
        <v>0</v>
      </c>
      <c r="P185" s="77"/>
      <c r="Q185" s="78">
        <v>10</v>
      </c>
      <c r="R185" s="77"/>
      <c r="S185" s="77">
        <f t="shared" si="271"/>
        <v>0</v>
      </c>
      <c r="T185" s="77"/>
      <c r="U185" s="78"/>
      <c r="V185" s="77"/>
      <c r="W185" s="77">
        <f t="shared" si="272"/>
        <v>0</v>
      </c>
      <c r="X185" s="77"/>
      <c r="Y185" s="78"/>
      <c r="Z185" s="77"/>
      <c r="AA185" s="77">
        <f t="shared" si="273"/>
        <v>0</v>
      </c>
    </row>
    <row r="186" spans="1:27" x14ac:dyDescent="0.35">
      <c r="A186" s="32"/>
      <c r="B186" s="25"/>
      <c r="C186" s="113" t="s">
        <v>124</v>
      </c>
      <c r="D186" s="78" t="s">
        <v>35</v>
      </c>
      <c r="E186" s="26">
        <f t="shared" si="267"/>
        <v>26</v>
      </c>
      <c r="F186" s="30"/>
      <c r="G186" s="29">
        <f t="shared" si="268"/>
        <v>0</v>
      </c>
      <c r="H186" s="62"/>
      <c r="I186" s="75">
        <v>7</v>
      </c>
      <c r="J186" s="77"/>
      <c r="K186" s="77">
        <f t="shared" si="269"/>
        <v>0</v>
      </c>
      <c r="L186" s="77"/>
      <c r="M186" s="78"/>
      <c r="N186" s="77"/>
      <c r="O186" s="77">
        <f t="shared" si="270"/>
        <v>0</v>
      </c>
      <c r="P186" s="77"/>
      <c r="Q186" s="78">
        <v>8</v>
      </c>
      <c r="R186" s="77"/>
      <c r="S186" s="77">
        <f t="shared" si="271"/>
        <v>0</v>
      </c>
      <c r="T186" s="77"/>
      <c r="U186" s="78">
        <v>9</v>
      </c>
      <c r="V186" s="77"/>
      <c r="W186" s="77">
        <f t="shared" si="272"/>
        <v>0</v>
      </c>
      <c r="X186" s="77"/>
      <c r="Y186" s="78">
        <v>2</v>
      </c>
      <c r="Z186" s="77"/>
      <c r="AA186" s="77">
        <f t="shared" si="273"/>
        <v>0</v>
      </c>
    </row>
    <row r="187" spans="1:27" x14ac:dyDescent="0.35">
      <c r="A187" s="32"/>
      <c r="B187" s="25"/>
      <c r="C187" s="113" t="s">
        <v>125</v>
      </c>
      <c r="D187" s="78" t="s">
        <v>35</v>
      </c>
      <c r="E187" s="26">
        <f t="shared" ref="E187:E188" si="274">I187+M187+Q187+U187+Y187</f>
        <v>90</v>
      </c>
      <c r="F187" s="30"/>
      <c r="G187" s="29">
        <f t="shared" ref="G187" si="275">K187+O187+S187+W187+AA187</f>
        <v>0</v>
      </c>
      <c r="H187" s="62"/>
      <c r="I187" s="75">
        <v>24</v>
      </c>
      <c r="J187" s="77"/>
      <c r="K187" s="77">
        <f t="shared" ref="K187" si="276">J187*I187</f>
        <v>0</v>
      </c>
      <c r="L187" s="77"/>
      <c r="M187" s="78"/>
      <c r="N187" s="77"/>
      <c r="O187" s="77">
        <f t="shared" ref="O187" si="277">N187*M187</f>
        <v>0</v>
      </c>
      <c r="P187" s="77"/>
      <c r="Q187" s="78">
        <v>27</v>
      </c>
      <c r="R187" s="77"/>
      <c r="S187" s="77">
        <f t="shared" ref="S187" si="278">R187*Q187</f>
        <v>0</v>
      </c>
      <c r="T187" s="77"/>
      <c r="U187" s="78">
        <v>35</v>
      </c>
      <c r="V187" s="77"/>
      <c r="W187" s="77">
        <f t="shared" ref="W187" si="279">V187*U187</f>
        <v>0</v>
      </c>
      <c r="X187" s="77"/>
      <c r="Y187" s="78">
        <v>4</v>
      </c>
      <c r="Z187" s="77"/>
      <c r="AA187" s="77">
        <f t="shared" ref="AA187" si="280">Z187*Y187</f>
        <v>0</v>
      </c>
    </row>
    <row r="188" spans="1:27" x14ac:dyDescent="0.35">
      <c r="A188" s="32"/>
      <c r="B188" s="25"/>
      <c r="C188" s="113" t="s">
        <v>214</v>
      </c>
      <c r="D188" s="78" t="s">
        <v>35</v>
      </c>
      <c r="E188" s="26">
        <f t="shared" si="274"/>
        <v>7</v>
      </c>
      <c r="F188" s="30"/>
      <c r="G188" s="29">
        <f t="shared" si="268"/>
        <v>0</v>
      </c>
      <c r="H188" s="62"/>
      <c r="I188" s="75"/>
      <c r="J188" s="77"/>
      <c r="K188" s="77">
        <f t="shared" si="269"/>
        <v>0</v>
      </c>
      <c r="L188" s="77"/>
      <c r="M188" s="78"/>
      <c r="N188" s="77"/>
      <c r="O188" s="77">
        <f t="shared" si="270"/>
        <v>0</v>
      </c>
      <c r="P188" s="77"/>
      <c r="Q188" s="78"/>
      <c r="R188" s="77"/>
      <c r="S188" s="77">
        <f t="shared" si="271"/>
        <v>0</v>
      </c>
      <c r="T188" s="77"/>
      <c r="U188" s="78">
        <v>7</v>
      </c>
      <c r="V188" s="77"/>
      <c r="W188" s="77">
        <f t="shared" si="272"/>
        <v>0</v>
      </c>
      <c r="X188" s="77"/>
      <c r="Y188" s="117"/>
      <c r="Z188" s="77"/>
      <c r="AA188" s="77">
        <f t="shared" si="273"/>
        <v>0</v>
      </c>
    </row>
    <row r="189" spans="1:27" x14ac:dyDescent="0.35">
      <c r="A189" s="32"/>
      <c r="B189" s="25"/>
      <c r="C189" s="113" t="s">
        <v>126</v>
      </c>
      <c r="D189" s="78" t="s">
        <v>35</v>
      </c>
      <c r="E189" s="26">
        <f t="shared" si="267"/>
        <v>6</v>
      </c>
      <c r="F189" s="30"/>
      <c r="G189" s="29">
        <f t="shared" si="268"/>
        <v>0</v>
      </c>
      <c r="H189" s="62"/>
      <c r="I189" s="75"/>
      <c r="J189" s="77"/>
      <c r="K189" s="77">
        <f t="shared" si="269"/>
        <v>0</v>
      </c>
      <c r="L189" s="77"/>
      <c r="M189" s="78">
        <v>6</v>
      </c>
      <c r="N189" s="77"/>
      <c r="O189" s="77">
        <f t="shared" si="270"/>
        <v>0</v>
      </c>
      <c r="P189" s="77"/>
      <c r="Q189" s="78"/>
      <c r="R189" s="77"/>
      <c r="S189" s="77">
        <f t="shared" si="271"/>
        <v>0</v>
      </c>
      <c r="T189" s="77"/>
      <c r="U189" s="78"/>
      <c r="V189" s="77"/>
      <c r="W189" s="77">
        <f t="shared" si="272"/>
        <v>0</v>
      </c>
      <c r="X189" s="77"/>
      <c r="Y189" s="78"/>
      <c r="Z189" s="77"/>
      <c r="AA189" s="77">
        <f t="shared" si="273"/>
        <v>0</v>
      </c>
    </row>
    <row r="190" spans="1:27" x14ac:dyDescent="0.35">
      <c r="A190" s="32"/>
      <c r="B190" s="25"/>
      <c r="C190" s="113" t="s">
        <v>213</v>
      </c>
      <c r="D190" s="78" t="s">
        <v>35</v>
      </c>
      <c r="E190" s="26">
        <f t="shared" si="267"/>
        <v>4</v>
      </c>
      <c r="F190" s="30"/>
      <c r="G190" s="29">
        <f t="shared" ref="G190:G191" si="281">K190+O190+S190+W190+AA190</f>
        <v>0</v>
      </c>
      <c r="H190" s="62"/>
      <c r="I190" s="75"/>
      <c r="J190" s="77"/>
      <c r="K190" s="77">
        <f t="shared" ref="K190:K191" si="282">J190*I190</f>
        <v>0</v>
      </c>
      <c r="L190" s="77"/>
      <c r="M190" s="78"/>
      <c r="N190" s="77"/>
      <c r="O190" s="77">
        <f t="shared" ref="O190:O191" si="283">N190*M190</f>
        <v>0</v>
      </c>
      <c r="P190" s="77"/>
      <c r="Q190" s="78">
        <v>4</v>
      </c>
      <c r="R190" s="77"/>
      <c r="S190" s="77">
        <f t="shared" ref="S190:S191" si="284">R190*Q190</f>
        <v>0</v>
      </c>
      <c r="T190" s="77"/>
      <c r="U190" s="78"/>
      <c r="V190" s="77"/>
      <c r="W190" s="77">
        <f t="shared" ref="W190:W191" si="285">V190*U190</f>
        <v>0</v>
      </c>
      <c r="X190" s="77"/>
      <c r="Y190" s="78"/>
      <c r="Z190" s="77"/>
      <c r="AA190" s="77">
        <f t="shared" ref="AA190:AA191" si="286">Z190*Y190</f>
        <v>0</v>
      </c>
    </row>
    <row r="191" spans="1:27" x14ac:dyDescent="0.35">
      <c r="A191" s="32"/>
      <c r="B191" s="25"/>
      <c r="C191" s="113" t="s">
        <v>215</v>
      </c>
      <c r="D191" s="78" t="s">
        <v>35</v>
      </c>
      <c r="E191" s="26">
        <f t="shared" ref="E191" si="287">I191+M191+Q191+U191+Y191</f>
        <v>6</v>
      </c>
      <c r="F191" s="30"/>
      <c r="G191" s="29">
        <f t="shared" si="281"/>
        <v>0</v>
      </c>
      <c r="H191" s="62"/>
      <c r="I191" s="75">
        <v>6</v>
      </c>
      <c r="J191" s="77"/>
      <c r="K191" s="77">
        <f t="shared" si="282"/>
        <v>0</v>
      </c>
      <c r="L191" s="77"/>
      <c r="M191" s="78"/>
      <c r="N191" s="77"/>
      <c r="O191" s="77">
        <f t="shared" si="283"/>
        <v>0</v>
      </c>
      <c r="P191" s="77"/>
      <c r="Q191" s="117"/>
      <c r="R191" s="77"/>
      <c r="S191" s="77">
        <f t="shared" si="284"/>
        <v>0</v>
      </c>
      <c r="T191" s="77"/>
      <c r="U191" s="78"/>
      <c r="V191" s="77"/>
      <c r="W191" s="77">
        <f t="shared" si="285"/>
        <v>0</v>
      </c>
      <c r="X191" s="77"/>
      <c r="Y191" s="78"/>
      <c r="Z191" s="77"/>
      <c r="AA191" s="77">
        <f t="shared" si="286"/>
        <v>0</v>
      </c>
    </row>
    <row r="192" spans="1:27" x14ac:dyDescent="0.35">
      <c r="A192" s="32"/>
      <c r="B192" s="25"/>
      <c r="C192" s="113" t="s">
        <v>254</v>
      </c>
      <c r="D192" s="78" t="s">
        <v>35</v>
      </c>
      <c r="E192" s="26">
        <f t="shared" si="267"/>
        <v>8</v>
      </c>
      <c r="F192" s="30"/>
      <c r="G192" s="29">
        <f t="shared" si="268"/>
        <v>0</v>
      </c>
      <c r="H192" s="62"/>
      <c r="I192" s="75">
        <v>8</v>
      </c>
      <c r="J192" s="77"/>
      <c r="K192" s="77">
        <f t="shared" si="269"/>
        <v>0</v>
      </c>
      <c r="L192" s="77"/>
      <c r="M192" s="78"/>
      <c r="N192" s="77"/>
      <c r="O192" s="77">
        <f t="shared" si="270"/>
        <v>0</v>
      </c>
      <c r="P192" s="77"/>
      <c r="Q192" s="117"/>
      <c r="R192" s="77"/>
      <c r="S192" s="77">
        <f t="shared" si="271"/>
        <v>0</v>
      </c>
      <c r="T192" s="77"/>
      <c r="U192" s="78"/>
      <c r="V192" s="77"/>
      <c r="W192" s="77">
        <f t="shared" si="272"/>
        <v>0</v>
      </c>
      <c r="X192" s="77"/>
      <c r="Y192" s="78"/>
      <c r="Z192" s="77"/>
      <c r="AA192" s="77">
        <f t="shared" si="273"/>
        <v>0</v>
      </c>
    </row>
    <row r="193" spans="1:27" x14ac:dyDescent="0.35">
      <c r="A193" s="32"/>
      <c r="B193" s="25"/>
      <c r="C193" s="113" t="s">
        <v>259</v>
      </c>
      <c r="D193" s="78" t="s">
        <v>68</v>
      </c>
      <c r="E193" s="26"/>
      <c r="F193" s="30"/>
      <c r="G193" s="31"/>
      <c r="H193" s="62"/>
      <c r="I193" s="75"/>
      <c r="J193" s="77"/>
      <c r="K193" s="77"/>
      <c r="L193" s="77"/>
      <c r="M193" s="78"/>
      <c r="N193" s="77"/>
      <c r="O193" s="77"/>
      <c r="P193" s="77"/>
      <c r="Q193" s="78"/>
      <c r="R193" s="77"/>
      <c r="S193" s="77"/>
      <c r="T193" s="77"/>
      <c r="U193" s="78"/>
      <c r="V193" s="77"/>
      <c r="W193" s="77"/>
      <c r="X193" s="77"/>
      <c r="Y193" s="78"/>
      <c r="Z193" s="77"/>
      <c r="AA193" s="77"/>
    </row>
    <row r="194" spans="1:27" x14ac:dyDescent="0.35">
      <c r="A194" s="32"/>
      <c r="B194" s="25"/>
      <c r="C194" s="113" t="s">
        <v>260</v>
      </c>
      <c r="D194" s="78" t="s">
        <v>68</v>
      </c>
      <c r="E194" s="26"/>
      <c r="F194" s="30"/>
      <c r="G194" s="31"/>
      <c r="H194" s="62"/>
      <c r="I194" s="75"/>
      <c r="J194" s="77"/>
      <c r="K194" s="77"/>
      <c r="L194" s="77"/>
      <c r="M194" s="78"/>
      <c r="N194" s="77"/>
      <c r="O194" s="77"/>
      <c r="P194" s="77"/>
      <c r="Q194" s="78"/>
      <c r="R194" s="77"/>
      <c r="S194" s="77"/>
      <c r="T194" s="77"/>
      <c r="U194" s="78"/>
      <c r="V194" s="77"/>
      <c r="W194" s="77"/>
      <c r="X194" s="77"/>
      <c r="Y194" s="78"/>
      <c r="Z194" s="77"/>
      <c r="AA194" s="77"/>
    </row>
    <row r="195" spans="1:27" x14ac:dyDescent="0.35">
      <c r="A195" s="32"/>
      <c r="B195" s="25"/>
      <c r="C195" s="113"/>
      <c r="D195" s="78"/>
      <c r="E195" s="26"/>
      <c r="F195" s="30"/>
      <c r="G195" s="31"/>
      <c r="H195" s="62"/>
      <c r="I195" s="75"/>
      <c r="J195" s="77"/>
      <c r="K195" s="77"/>
      <c r="L195" s="77"/>
      <c r="M195" s="78"/>
      <c r="N195" s="77"/>
      <c r="O195" s="77"/>
      <c r="P195" s="77"/>
      <c r="Q195" s="78"/>
      <c r="R195" s="77"/>
      <c r="S195" s="77"/>
      <c r="T195" s="77"/>
      <c r="U195" s="78"/>
      <c r="V195" s="77"/>
      <c r="W195" s="77"/>
      <c r="X195" s="77"/>
      <c r="Y195" s="78"/>
      <c r="Z195" s="77"/>
      <c r="AA195" s="77"/>
    </row>
    <row r="196" spans="1:27" x14ac:dyDescent="0.35">
      <c r="A196" s="32"/>
      <c r="B196" s="25"/>
      <c r="C196" s="82" t="s">
        <v>127</v>
      </c>
      <c r="D196" s="78"/>
      <c r="E196" s="26"/>
      <c r="F196" s="30"/>
      <c r="G196" s="31"/>
      <c r="H196" s="62"/>
      <c r="I196" s="75"/>
      <c r="J196" s="77"/>
      <c r="K196" s="77"/>
      <c r="L196" s="77"/>
      <c r="M196" s="78"/>
      <c r="N196" s="77"/>
      <c r="O196" s="77"/>
      <c r="P196" s="77"/>
      <c r="Q196" s="78"/>
      <c r="R196" s="77"/>
      <c r="S196" s="77"/>
      <c r="T196" s="77"/>
      <c r="U196" s="78"/>
      <c r="V196" s="77"/>
      <c r="W196" s="77"/>
      <c r="X196" s="77"/>
      <c r="Y196" s="78"/>
      <c r="Z196" s="77"/>
      <c r="AA196" s="77"/>
    </row>
    <row r="197" spans="1:27" x14ac:dyDescent="0.35">
      <c r="A197" s="32"/>
      <c r="B197" s="25"/>
      <c r="C197" s="113" t="s">
        <v>227</v>
      </c>
      <c r="D197" s="78" t="s">
        <v>35</v>
      </c>
      <c r="E197" s="26">
        <f t="shared" si="267"/>
        <v>4</v>
      </c>
      <c r="F197" s="30"/>
      <c r="G197" s="29">
        <f t="shared" ref="G197:G198" si="288">K197+O197+S197+W197+AA197</f>
        <v>0</v>
      </c>
      <c r="H197" s="62"/>
      <c r="I197" s="75">
        <v>1</v>
      </c>
      <c r="J197" s="77"/>
      <c r="K197" s="77">
        <f t="shared" ref="K197" si="289">J197*I197</f>
        <v>0</v>
      </c>
      <c r="L197" s="77"/>
      <c r="M197" s="78"/>
      <c r="N197" s="77"/>
      <c r="O197" s="77">
        <f t="shared" ref="O197" si="290">N197*M197</f>
        <v>0</v>
      </c>
      <c r="P197" s="77"/>
      <c r="Q197" s="78">
        <v>1</v>
      </c>
      <c r="R197" s="77"/>
      <c r="S197" s="77">
        <f t="shared" ref="S197" si="291">R197*Q197</f>
        <v>0</v>
      </c>
      <c r="T197" s="77"/>
      <c r="U197" s="78">
        <v>2</v>
      </c>
      <c r="V197" s="77"/>
      <c r="W197" s="77">
        <f t="shared" ref="W197" si="292">V197*U197</f>
        <v>0</v>
      </c>
      <c r="X197" s="77"/>
      <c r="Y197" s="78"/>
      <c r="Z197" s="77"/>
      <c r="AA197" s="77">
        <f t="shared" ref="AA197" si="293">Z197*Y197</f>
        <v>0</v>
      </c>
    </row>
    <row r="198" spans="1:27" x14ac:dyDescent="0.35">
      <c r="A198" s="32"/>
      <c r="B198" s="25"/>
      <c r="C198" s="113" t="s">
        <v>228</v>
      </c>
      <c r="D198" s="78" t="s">
        <v>35</v>
      </c>
      <c r="E198" s="26">
        <f t="shared" si="267"/>
        <v>10</v>
      </c>
      <c r="F198" s="30"/>
      <c r="G198" s="29">
        <f t="shared" si="288"/>
        <v>0</v>
      </c>
      <c r="H198" s="62"/>
      <c r="I198" s="75"/>
      <c r="J198" s="77"/>
      <c r="K198" s="77">
        <f t="shared" ref="K198:K200" si="294">J198*I198</f>
        <v>0</v>
      </c>
      <c r="L198" s="77"/>
      <c r="M198" s="78"/>
      <c r="N198" s="77"/>
      <c r="O198" s="77">
        <f t="shared" ref="O198:O200" si="295">N198*M198</f>
        <v>0</v>
      </c>
      <c r="P198" s="77"/>
      <c r="Q198" s="78"/>
      <c r="R198" s="77"/>
      <c r="S198" s="77">
        <f t="shared" ref="S198:S200" si="296">R198*Q198</f>
        <v>0</v>
      </c>
      <c r="T198" s="77"/>
      <c r="U198" s="78"/>
      <c r="V198" s="77"/>
      <c r="W198" s="77">
        <f t="shared" ref="W198:W200" si="297">V198*U198</f>
        <v>0</v>
      </c>
      <c r="X198" s="77"/>
      <c r="Y198" s="78">
        <v>10</v>
      </c>
      <c r="Z198" s="77"/>
      <c r="AA198" s="77">
        <f t="shared" ref="AA198:AA200" si="298">Z198*Y198</f>
        <v>0</v>
      </c>
    </row>
    <row r="199" spans="1:27" x14ac:dyDescent="0.35">
      <c r="A199" s="32"/>
      <c r="B199" s="25"/>
      <c r="C199" s="113" t="s">
        <v>229</v>
      </c>
      <c r="D199" s="78" t="s">
        <v>35</v>
      </c>
      <c r="E199" s="26">
        <f t="shared" ref="E199:E201" si="299">I199+M199+Q199+U199+Y199</f>
        <v>5</v>
      </c>
      <c r="F199" s="30"/>
      <c r="G199" s="29">
        <f t="shared" ref="G199:G201" si="300">K199+O199+S199+W199+AA199</f>
        <v>0</v>
      </c>
      <c r="H199" s="62"/>
      <c r="I199" s="75">
        <v>5</v>
      </c>
      <c r="J199" s="77"/>
      <c r="K199" s="77">
        <f t="shared" si="294"/>
        <v>0</v>
      </c>
      <c r="L199" s="77"/>
      <c r="M199" s="78"/>
      <c r="N199" s="77"/>
      <c r="O199" s="77">
        <f t="shared" si="295"/>
        <v>0</v>
      </c>
      <c r="P199" s="77"/>
      <c r="Q199" s="78"/>
      <c r="R199" s="77"/>
      <c r="S199" s="77">
        <f t="shared" si="296"/>
        <v>0</v>
      </c>
      <c r="T199" s="77"/>
      <c r="U199" s="78"/>
      <c r="V199" s="77"/>
      <c r="W199" s="77">
        <f t="shared" si="297"/>
        <v>0</v>
      </c>
      <c r="X199" s="77"/>
      <c r="Y199" s="78"/>
      <c r="Z199" s="77"/>
      <c r="AA199" s="77">
        <f t="shared" si="298"/>
        <v>0</v>
      </c>
    </row>
    <row r="200" spans="1:27" x14ac:dyDescent="0.35">
      <c r="A200" s="32"/>
      <c r="B200" s="25"/>
      <c r="C200" s="113" t="s">
        <v>230</v>
      </c>
      <c r="D200" s="78" t="s">
        <v>35</v>
      </c>
      <c r="E200" s="26">
        <f t="shared" si="299"/>
        <v>4</v>
      </c>
      <c r="F200" s="30"/>
      <c r="G200" s="29">
        <f t="shared" si="300"/>
        <v>0</v>
      </c>
      <c r="H200" s="62"/>
      <c r="I200" s="75">
        <v>2</v>
      </c>
      <c r="J200" s="77"/>
      <c r="K200" s="77">
        <f t="shared" si="294"/>
        <v>0</v>
      </c>
      <c r="L200" s="77"/>
      <c r="M200" s="78"/>
      <c r="N200" s="77"/>
      <c r="O200" s="77">
        <f t="shared" si="295"/>
        <v>0</v>
      </c>
      <c r="P200" s="77"/>
      <c r="Q200" s="78"/>
      <c r="R200" s="77"/>
      <c r="S200" s="77">
        <f t="shared" si="296"/>
        <v>0</v>
      </c>
      <c r="T200" s="77"/>
      <c r="U200" s="78">
        <v>2</v>
      </c>
      <c r="V200" s="77"/>
      <c r="W200" s="77">
        <f t="shared" si="297"/>
        <v>0</v>
      </c>
      <c r="X200" s="77"/>
      <c r="Y200" s="78"/>
      <c r="Z200" s="77"/>
      <c r="AA200" s="77">
        <f t="shared" si="298"/>
        <v>0</v>
      </c>
    </row>
    <row r="201" spans="1:27" x14ac:dyDescent="0.35">
      <c r="A201" s="32"/>
      <c r="B201" s="25"/>
      <c r="C201" s="113" t="s">
        <v>216</v>
      </c>
      <c r="D201" s="78" t="s">
        <v>116</v>
      </c>
      <c r="E201" s="26">
        <f t="shared" si="299"/>
        <v>2</v>
      </c>
      <c r="F201" s="30"/>
      <c r="G201" s="29">
        <f t="shared" si="300"/>
        <v>0</v>
      </c>
      <c r="H201" s="62"/>
      <c r="I201" s="75">
        <v>2</v>
      </c>
      <c r="J201" s="77"/>
      <c r="K201" s="77">
        <f t="shared" ref="K201" si="301">J201*I201</f>
        <v>0</v>
      </c>
      <c r="L201" s="77"/>
      <c r="M201" s="78"/>
      <c r="N201" s="77"/>
      <c r="O201" s="77">
        <f t="shared" ref="O201" si="302">N201*M201</f>
        <v>0</v>
      </c>
      <c r="P201" s="77"/>
      <c r="Q201" s="78"/>
      <c r="R201" s="77"/>
      <c r="S201" s="77">
        <f t="shared" ref="S201" si="303">R201*Q201</f>
        <v>0</v>
      </c>
      <c r="T201" s="77"/>
      <c r="U201" s="78"/>
      <c r="V201" s="77"/>
      <c r="W201" s="77"/>
      <c r="X201" s="77"/>
      <c r="Y201" s="78"/>
      <c r="Z201" s="77"/>
      <c r="AA201" s="77">
        <f t="shared" ref="AA201" si="304">Z201*Y201</f>
        <v>0</v>
      </c>
    </row>
    <row r="202" spans="1:27" x14ac:dyDescent="0.35">
      <c r="A202" s="32"/>
      <c r="B202" s="25"/>
      <c r="C202" s="113"/>
      <c r="D202" s="78"/>
      <c r="E202" s="34"/>
      <c r="F202" s="30"/>
      <c r="G202" s="31"/>
      <c r="H202" s="62"/>
      <c r="I202" s="75"/>
      <c r="J202" s="77"/>
      <c r="K202" s="77"/>
      <c r="L202" s="77"/>
      <c r="M202" s="78"/>
      <c r="N202" s="77"/>
      <c r="O202" s="77"/>
      <c r="P202" s="77"/>
      <c r="Q202" s="78"/>
      <c r="R202" s="77"/>
      <c r="S202" s="77"/>
      <c r="T202" s="77"/>
      <c r="U202" s="78"/>
      <c r="V202" s="77"/>
      <c r="W202" s="77"/>
      <c r="X202" s="77"/>
      <c r="Y202" s="78"/>
      <c r="Z202" s="77"/>
      <c r="AA202" s="77"/>
    </row>
    <row r="203" spans="1:27" x14ac:dyDescent="0.35">
      <c r="A203" s="32"/>
      <c r="B203" s="25"/>
      <c r="C203" s="112" t="s">
        <v>128</v>
      </c>
      <c r="D203" s="78"/>
      <c r="E203" s="34"/>
      <c r="F203" s="30"/>
      <c r="G203" s="31"/>
      <c r="H203" s="62"/>
      <c r="I203" s="75"/>
      <c r="J203" s="77"/>
      <c r="K203" s="77"/>
      <c r="L203" s="77"/>
      <c r="M203" s="78"/>
      <c r="N203" s="77"/>
      <c r="O203" s="77"/>
      <c r="P203" s="77"/>
      <c r="Q203" s="78"/>
      <c r="R203" s="77"/>
      <c r="S203" s="77"/>
      <c r="T203" s="77"/>
      <c r="U203" s="78"/>
      <c r="V203" s="77"/>
      <c r="W203" s="77"/>
      <c r="X203" s="77"/>
      <c r="Y203" s="78"/>
      <c r="Z203" s="77"/>
      <c r="AA203" s="77"/>
    </row>
    <row r="204" spans="1:27" x14ac:dyDescent="0.35">
      <c r="A204" s="32"/>
      <c r="B204" s="25"/>
      <c r="C204" s="83" t="s">
        <v>129</v>
      </c>
      <c r="D204" s="78" t="s">
        <v>35</v>
      </c>
      <c r="E204" s="26">
        <f t="shared" ref="E204:E207" si="305">I204+M204+Q204+U204+Y204</f>
        <v>43</v>
      </c>
      <c r="F204" s="30"/>
      <c r="G204" s="29">
        <f t="shared" ref="G204:G207" si="306">K204+O204+S204+W204+AA204</f>
        <v>0</v>
      </c>
      <c r="H204" s="62"/>
      <c r="I204" s="75">
        <v>8</v>
      </c>
      <c r="J204" s="77"/>
      <c r="K204" s="77">
        <f t="shared" ref="K204:K207" si="307">J204*I204</f>
        <v>0</v>
      </c>
      <c r="L204" s="77"/>
      <c r="M204" s="78"/>
      <c r="N204" s="77"/>
      <c r="O204" s="77">
        <f t="shared" ref="O204:O207" si="308">N204*M204</f>
        <v>0</v>
      </c>
      <c r="P204" s="77"/>
      <c r="Q204" s="78">
        <v>10</v>
      </c>
      <c r="R204" s="77"/>
      <c r="S204" s="77">
        <f t="shared" ref="S204:S207" si="309">R204*Q204</f>
        <v>0</v>
      </c>
      <c r="T204" s="77"/>
      <c r="U204" s="78">
        <v>24</v>
      </c>
      <c r="V204" s="77"/>
      <c r="W204" s="77">
        <f t="shared" ref="W204:W207" si="310">V204*U204</f>
        <v>0</v>
      </c>
      <c r="X204" s="77"/>
      <c r="Y204" s="78">
        <v>1</v>
      </c>
      <c r="Z204" s="77"/>
      <c r="AA204" s="77">
        <f t="shared" ref="AA204:AA207" si="311">Z204*Y204</f>
        <v>0</v>
      </c>
    </row>
    <row r="205" spans="1:27" x14ac:dyDescent="0.35">
      <c r="A205" s="32"/>
      <c r="B205" s="25"/>
      <c r="C205" s="83" t="s">
        <v>130</v>
      </c>
      <c r="D205" s="78" t="s">
        <v>35</v>
      </c>
      <c r="E205" s="26">
        <f t="shared" si="305"/>
        <v>1</v>
      </c>
      <c r="F205" s="30"/>
      <c r="G205" s="29">
        <f t="shared" si="306"/>
        <v>0</v>
      </c>
      <c r="H205" s="62"/>
      <c r="I205" s="75"/>
      <c r="J205" s="77"/>
      <c r="K205" s="77">
        <f t="shared" si="307"/>
        <v>0</v>
      </c>
      <c r="L205" s="77"/>
      <c r="M205" s="78"/>
      <c r="N205" s="77"/>
      <c r="O205" s="77">
        <f t="shared" si="308"/>
        <v>0</v>
      </c>
      <c r="P205" s="77"/>
      <c r="Q205" s="78"/>
      <c r="R205" s="77"/>
      <c r="S205" s="77">
        <f t="shared" si="309"/>
        <v>0</v>
      </c>
      <c r="T205" s="77"/>
      <c r="U205" s="78"/>
      <c r="V205" s="77"/>
      <c r="W205" s="77">
        <f t="shared" si="310"/>
        <v>0</v>
      </c>
      <c r="X205" s="77"/>
      <c r="Y205" s="78">
        <v>1</v>
      </c>
      <c r="Z205" s="77"/>
      <c r="AA205" s="77">
        <f t="shared" si="311"/>
        <v>0</v>
      </c>
    </row>
    <row r="206" spans="1:27" x14ac:dyDescent="0.35">
      <c r="A206" s="32"/>
      <c r="B206" s="25"/>
      <c r="C206" s="84" t="s">
        <v>131</v>
      </c>
      <c r="D206" s="78" t="s">
        <v>35</v>
      </c>
      <c r="E206" s="26">
        <f t="shared" si="305"/>
        <v>1</v>
      </c>
      <c r="F206" s="30"/>
      <c r="G206" s="29">
        <f t="shared" si="306"/>
        <v>0</v>
      </c>
      <c r="H206" s="62"/>
      <c r="I206" s="75"/>
      <c r="J206" s="77"/>
      <c r="K206" s="77">
        <f t="shared" si="307"/>
        <v>0</v>
      </c>
      <c r="L206" s="79"/>
      <c r="M206" s="76"/>
      <c r="N206" s="77"/>
      <c r="O206" s="77">
        <f t="shared" si="308"/>
        <v>0</v>
      </c>
      <c r="P206" s="79"/>
      <c r="Q206" s="76">
        <v>1</v>
      </c>
      <c r="R206" s="77"/>
      <c r="S206" s="77">
        <f t="shared" si="309"/>
        <v>0</v>
      </c>
      <c r="T206" s="79"/>
      <c r="U206" s="76"/>
      <c r="V206" s="77"/>
      <c r="W206" s="77">
        <f t="shared" si="310"/>
        <v>0</v>
      </c>
      <c r="X206" s="79"/>
      <c r="Y206" s="76"/>
      <c r="Z206" s="77"/>
      <c r="AA206" s="77">
        <f t="shared" si="311"/>
        <v>0</v>
      </c>
    </row>
    <row r="207" spans="1:27" x14ac:dyDescent="0.35">
      <c r="A207" s="32"/>
      <c r="B207" s="25"/>
      <c r="C207" s="84" t="s">
        <v>132</v>
      </c>
      <c r="D207" s="78" t="s">
        <v>6</v>
      </c>
      <c r="E207" s="26">
        <f t="shared" si="305"/>
        <v>1</v>
      </c>
      <c r="F207" s="30"/>
      <c r="G207" s="29">
        <f t="shared" si="306"/>
        <v>0</v>
      </c>
      <c r="H207" s="62"/>
      <c r="I207" s="75"/>
      <c r="J207" s="77"/>
      <c r="K207" s="77">
        <f t="shared" si="307"/>
        <v>0</v>
      </c>
      <c r="L207" s="79"/>
      <c r="M207" s="76"/>
      <c r="N207" s="77"/>
      <c r="O207" s="77">
        <f t="shared" si="308"/>
        <v>0</v>
      </c>
      <c r="P207" s="79"/>
      <c r="Q207" s="76">
        <v>1</v>
      </c>
      <c r="R207" s="77"/>
      <c r="S207" s="77">
        <f t="shared" si="309"/>
        <v>0</v>
      </c>
      <c r="T207" s="79"/>
      <c r="U207" s="76"/>
      <c r="V207" s="77"/>
      <c r="W207" s="77">
        <f t="shared" si="310"/>
        <v>0</v>
      </c>
      <c r="X207" s="79"/>
      <c r="Y207" s="76"/>
      <c r="Z207" s="77"/>
      <c r="AA207" s="77">
        <f t="shared" si="311"/>
        <v>0</v>
      </c>
    </row>
    <row r="208" spans="1:27" x14ac:dyDescent="0.35">
      <c r="A208" s="32"/>
      <c r="B208" s="25"/>
      <c r="C208" s="33"/>
      <c r="D208" s="62"/>
      <c r="E208" s="34"/>
      <c r="F208" s="30"/>
      <c r="G208" s="31"/>
      <c r="H208" s="62"/>
      <c r="I208" s="34"/>
      <c r="J208" s="30"/>
      <c r="K208" s="31"/>
      <c r="M208" s="34"/>
      <c r="N208" s="30"/>
      <c r="O208" s="31"/>
      <c r="Q208" s="34"/>
      <c r="R208" s="30"/>
      <c r="S208" s="31"/>
      <c r="U208" s="34"/>
      <c r="V208" s="30"/>
      <c r="W208" s="31"/>
      <c r="Y208" s="34"/>
      <c r="Z208" s="30"/>
      <c r="AA208" s="31"/>
    </row>
    <row r="209" spans="1:27" x14ac:dyDescent="0.35">
      <c r="A209" s="32"/>
      <c r="B209" s="25"/>
      <c r="C209" s="87" t="s">
        <v>140</v>
      </c>
      <c r="D209" s="78"/>
      <c r="E209" s="26"/>
      <c r="F209" s="30" t="s">
        <v>10</v>
      </c>
      <c r="G209" s="97">
        <f>K209+O209+S209+W209+AA209</f>
        <v>0</v>
      </c>
      <c r="H209" s="62"/>
      <c r="I209" s="34"/>
      <c r="J209" s="30" t="s">
        <v>10</v>
      </c>
      <c r="K209" s="31">
        <f>SUM(K181:K208)</f>
        <v>0</v>
      </c>
      <c r="M209" s="34"/>
      <c r="N209" s="30"/>
      <c r="O209" s="31">
        <f>SUM(O181:O208)</f>
        <v>0</v>
      </c>
      <c r="Q209" s="34"/>
      <c r="R209" s="30"/>
      <c r="S209" s="31">
        <f>SUM(S181:S208)</f>
        <v>0</v>
      </c>
      <c r="U209" s="34"/>
      <c r="V209" s="30"/>
      <c r="W209" s="31">
        <f>SUM(W181:W208)</f>
        <v>0</v>
      </c>
      <c r="Y209" s="34"/>
      <c r="Z209" s="30"/>
      <c r="AA209" s="31">
        <f>SUM(AA181:AA208)</f>
        <v>0</v>
      </c>
    </row>
    <row r="210" spans="1:27" x14ac:dyDescent="0.35">
      <c r="A210" s="32"/>
      <c r="B210" s="25"/>
      <c r="C210" s="33"/>
      <c r="D210" s="62"/>
      <c r="E210" s="34"/>
      <c r="F210" s="30"/>
      <c r="G210" s="31"/>
      <c r="H210" s="62"/>
      <c r="I210" s="34"/>
      <c r="J210" s="30"/>
      <c r="K210" s="31"/>
      <c r="M210" s="34"/>
      <c r="N210" s="30"/>
      <c r="O210" s="31"/>
      <c r="Q210" s="34"/>
      <c r="R210" s="30"/>
      <c r="S210" s="31"/>
      <c r="U210" s="34"/>
      <c r="V210" s="30"/>
      <c r="W210" s="31"/>
      <c r="Y210" s="34"/>
      <c r="Z210" s="30"/>
      <c r="AA210" s="31"/>
    </row>
    <row r="211" spans="1:27" x14ac:dyDescent="0.35">
      <c r="A211" s="14"/>
      <c r="B211" s="28"/>
      <c r="C211" s="35"/>
      <c r="D211" s="63"/>
      <c r="E211" s="34"/>
      <c r="F211" s="27"/>
      <c r="G211" s="31"/>
      <c r="H211" s="63"/>
      <c r="I211" s="34"/>
      <c r="J211" s="27"/>
      <c r="K211" s="31"/>
      <c r="M211" s="34"/>
      <c r="N211" s="27"/>
      <c r="O211" s="31"/>
      <c r="Q211" s="34"/>
      <c r="R211" s="27"/>
      <c r="S211" s="31"/>
      <c r="U211" s="34"/>
      <c r="V211" s="27"/>
      <c r="W211" s="31"/>
      <c r="Y211" s="34"/>
      <c r="Z211" s="27"/>
      <c r="AA211" s="31"/>
    </row>
    <row r="212" spans="1:27" ht="6" customHeight="1" x14ac:dyDescent="0.35">
      <c r="A212" s="64"/>
      <c r="B212" s="36"/>
      <c r="C212" s="37"/>
      <c r="D212" s="36"/>
      <c r="E212" s="36"/>
      <c r="F212" s="39"/>
      <c r="G212" s="39"/>
      <c r="H212" s="36"/>
      <c r="I212" s="38"/>
      <c r="J212" s="39"/>
      <c r="K212" s="39"/>
      <c r="L212" s="36"/>
      <c r="M212" s="38"/>
      <c r="N212" s="39"/>
      <c r="O212" s="39"/>
      <c r="P212" s="36"/>
      <c r="Q212" s="38"/>
      <c r="R212" s="39"/>
      <c r="S212" s="39"/>
      <c r="T212" s="36"/>
      <c r="U212" s="38"/>
      <c r="V212" s="39"/>
      <c r="W212" s="39"/>
      <c r="X212" s="36"/>
      <c r="Y212" s="38"/>
      <c r="Z212" s="39"/>
      <c r="AA212" s="39"/>
    </row>
    <row r="213" spans="1:27" s="51" customFormat="1" x14ac:dyDescent="0.35">
      <c r="A213" s="65"/>
      <c r="B213" s="66"/>
      <c r="C213" s="48" t="s">
        <v>7</v>
      </c>
      <c r="D213" s="47"/>
      <c r="E213" s="47"/>
      <c r="F213" s="50"/>
      <c r="G213" s="97">
        <f>K213+O213+S213+W213+AA213</f>
        <v>0</v>
      </c>
      <c r="H213" s="47"/>
      <c r="I213" s="49"/>
      <c r="J213" s="50"/>
      <c r="K213" s="50">
        <f>K178+K160+K126+K62+K22+K12+K209</f>
        <v>0</v>
      </c>
      <c r="L213" s="47"/>
      <c r="M213" s="49"/>
      <c r="N213" s="50"/>
      <c r="O213" s="50">
        <f>O178+O160+O126+O62+O22+O12+O209</f>
        <v>0</v>
      </c>
      <c r="P213" s="47"/>
      <c r="Q213" s="49"/>
      <c r="R213" s="50"/>
      <c r="S213" s="50">
        <f>S178+S160+S126+S62+S22+S12+S209</f>
        <v>0</v>
      </c>
      <c r="T213" s="47"/>
      <c r="U213" s="49"/>
      <c r="V213" s="50"/>
      <c r="W213" s="50">
        <f>W178+W160+W126+W62+W22+W12+W209</f>
        <v>0</v>
      </c>
      <c r="X213" s="47"/>
      <c r="Y213" s="49"/>
      <c r="Z213" s="50"/>
      <c r="AA213" s="50">
        <f>AA178+AA160+AA126+AA62+AA22+AA12+AA209</f>
        <v>0</v>
      </c>
    </row>
    <row r="214" spans="1:27" s="51" customFormat="1" x14ac:dyDescent="0.35">
      <c r="A214" s="65"/>
      <c r="B214" s="66"/>
      <c r="C214" s="48" t="s">
        <v>8</v>
      </c>
      <c r="D214" s="47"/>
      <c r="E214" s="47"/>
      <c r="F214" s="50"/>
      <c r="G214" s="50">
        <f>G213*0.2</f>
        <v>0</v>
      </c>
      <c r="H214" s="47"/>
      <c r="I214" s="49"/>
      <c r="J214" s="50"/>
      <c r="K214" s="50">
        <f>K213*0.2</f>
        <v>0</v>
      </c>
      <c r="L214" s="47"/>
      <c r="M214" s="49"/>
      <c r="N214" s="50"/>
      <c r="O214" s="50">
        <f>O213*0.2</f>
        <v>0</v>
      </c>
      <c r="P214" s="47"/>
      <c r="Q214" s="49"/>
      <c r="R214" s="50"/>
      <c r="S214" s="50">
        <f>S213*0.2</f>
        <v>0</v>
      </c>
      <c r="T214" s="47"/>
      <c r="U214" s="49"/>
      <c r="V214" s="50"/>
      <c r="W214" s="50">
        <f>W213*0.2</f>
        <v>0</v>
      </c>
      <c r="X214" s="47"/>
      <c r="Y214" s="49"/>
      <c r="Z214" s="50"/>
      <c r="AA214" s="50">
        <f>AA213*0.2</f>
        <v>0</v>
      </c>
    </row>
    <row r="215" spans="1:27" s="51" customFormat="1" x14ac:dyDescent="0.35">
      <c r="A215" s="65"/>
      <c r="B215" s="66"/>
      <c r="C215" s="48" t="s">
        <v>9</v>
      </c>
      <c r="D215" s="47"/>
      <c r="E215" s="47"/>
      <c r="F215" s="50"/>
      <c r="G215" s="50">
        <f>G214+G213</f>
        <v>0</v>
      </c>
      <c r="H215" s="47"/>
      <c r="I215" s="49"/>
      <c r="J215" s="50"/>
      <c r="K215" s="50">
        <f>K214+K213</f>
        <v>0</v>
      </c>
      <c r="L215" s="47"/>
      <c r="M215" s="49"/>
      <c r="N215" s="50"/>
      <c r="O215" s="50">
        <f>O214+O213</f>
        <v>0</v>
      </c>
      <c r="P215" s="47"/>
      <c r="Q215" s="49"/>
      <c r="R215" s="50"/>
      <c r="S215" s="50">
        <f>S214+S213</f>
        <v>0</v>
      </c>
      <c r="T215" s="47"/>
      <c r="U215" s="49"/>
      <c r="V215" s="50"/>
      <c r="W215" s="50">
        <f>W214+W213</f>
        <v>0</v>
      </c>
      <c r="X215" s="47"/>
      <c r="Y215" s="49"/>
      <c r="Z215" s="50"/>
      <c r="AA215" s="50">
        <f>AA214+AA213</f>
        <v>0</v>
      </c>
    </row>
    <row r="216" spans="1:27" ht="6.65" customHeight="1" x14ac:dyDescent="0.35">
      <c r="A216" s="67"/>
      <c r="B216" s="68"/>
      <c r="C216" s="40"/>
      <c r="D216" s="41"/>
      <c r="E216" s="46"/>
      <c r="F216" s="43"/>
      <c r="G216" s="43"/>
      <c r="H216" s="41"/>
      <c r="I216" s="42"/>
      <c r="J216" s="43"/>
      <c r="K216" s="43"/>
      <c r="L216" s="44"/>
      <c r="M216" s="45"/>
      <c r="N216" s="43"/>
      <c r="O216" s="43"/>
      <c r="P216" s="44"/>
      <c r="Q216" s="45"/>
      <c r="R216" s="43"/>
      <c r="S216" s="43"/>
      <c r="T216" s="44"/>
      <c r="U216" s="45"/>
      <c r="V216" s="43"/>
      <c r="W216" s="43"/>
      <c r="X216" s="44"/>
      <c r="Y216" s="45"/>
      <c r="Z216" s="43"/>
      <c r="AA216" s="43"/>
    </row>
    <row r="218" spans="1:27" x14ac:dyDescent="0.35">
      <c r="A218" s="32"/>
      <c r="B218" s="25"/>
      <c r="C218" s="84"/>
      <c r="D218" s="78"/>
      <c r="E218" s="26"/>
      <c r="F218" s="30"/>
      <c r="G218" s="29"/>
      <c r="H218" s="62"/>
      <c r="I218" s="75"/>
      <c r="J218" s="77"/>
      <c r="K218" s="77"/>
      <c r="L218" s="78"/>
      <c r="M218" s="78"/>
      <c r="N218" s="77"/>
      <c r="O218" s="77"/>
      <c r="P218" s="78"/>
      <c r="Q218" s="78"/>
      <c r="R218" s="77"/>
      <c r="S218" s="77"/>
      <c r="T218" s="78"/>
      <c r="U218" s="78"/>
      <c r="V218" s="77"/>
      <c r="W218" s="77"/>
      <c r="X218" s="78"/>
      <c r="Y218" s="78"/>
      <c r="Z218" s="77"/>
      <c r="AA218" s="77"/>
    </row>
    <row r="219" spans="1:27" x14ac:dyDescent="0.35">
      <c r="A219" s="32"/>
      <c r="B219" s="25"/>
      <c r="C219" s="118" t="s">
        <v>218</v>
      </c>
      <c r="D219" s="78"/>
      <c r="E219" s="26"/>
      <c r="F219" s="30"/>
      <c r="G219" s="29"/>
      <c r="H219" s="62"/>
      <c r="I219" s="75"/>
      <c r="J219" s="77"/>
      <c r="K219" s="77"/>
      <c r="L219" s="78"/>
      <c r="M219" s="78"/>
      <c r="N219" s="77"/>
      <c r="O219" s="77"/>
      <c r="P219" s="78"/>
      <c r="Q219" s="78"/>
      <c r="R219" s="77"/>
      <c r="S219" s="77"/>
      <c r="T219" s="78"/>
      <c r="U219" s="78"/>
      <c r="V219" s="77"/>
      <c r="W219" s="77"/>
      <c r="X219" s="78"/>
      <c r="Y219" s="78"/>
      <c r="Z219" s="77"/>
      <c r="AA219" s="77"/>
    </row>
    <row r="220" spans="1:27" x14ac:dyDescent="0.35">
      <c r="A220" s="32"/>
      <c r="B220" s="25"/>
      <c r="C220" s="84" t="s">
        <v>96</v>
      </c>
      <c r="D220" s="78" t="s">
        <v>6</v>
      </c>
      <c r="E220" s="26">
        <f t="shared" ref="E220" si="312">I220+M220+Q220+U220+Y220</f>
        <v>1</v>
      </c>
      <c r="F220" s="30"/>
      <c r="G220" s="29">
        <f t="shared" ref="G220" si="313">K220+O220+S220+W220+AA220</f>
        <v>0</v>
      </c>
      <c r="H220" s="62"/>
      <c r="I220" s="75"/>
      <c r="J220" s="77"/>
      <c r="K220" s="77"/>
      <c r="L220" s="78"/>
      <c r="M220" s="78">
        <v>1</v>
      </c>
      <c r="N220" s="77"/>
      <c r="O220" s="77">
        <f t="shared" ref="O220:O221" si="314">N220*M220</f>
        <v>0</v>
      </c>
      <c r="P220" s="78"/>
      <c r="Q220" s="78"/>
      <c r="R220" s="77"/>
      <c r="S220" s="77"/>
      <c r="T220" s="78"/>
      <c r="U220" s="78"/>
      <c r="V220" s="77"/>
      <c r="W220" s="77">
        <f>V220*U220</f>
        <v>0</v>
      </c>
      <c r="X220" s="78"/>
      <c r="Y220" s="78"/>
      <c r="Z220" s="77"/>
      <c r="AA220" s="77">
        <f>Z220*Y220</f>
        <v>0</v>
      </c>
    </row>
    <row r="221" spans="1:27" x14ac:dyDescent="0.35">
      <c r="C221" s="84" t="s">
        <v>208</v>
      </c>
      <c r="D221" s="78" t="s">
        <v>6</v>
      </c>
      <c r="E221" s="26">
        <f t="shared" ref="E221:E224" si="315">I221+M221+Q221+U221+Y221</f>
        <v>1</v>
      </c>
      <c r="F221" s="30"/>
      <c r="G221" s="29">
        <f t="shared" ref="G221:G224" si="316">K221+O221+S221+W221+AA221</f>
        <v>0</v>
      </c>
      <c r="H221" s="62"/>
      <c r="I221" s="75"/>
      <c r="J221" s="77"/>
      <c r="K221" s="77"/>
      <c r="L221" s="78"/>
      <c r="M221" s="78">
        <v>1</v>
      </c>
      <c r="N221" s="77"/>
      <c r="O221" s="77">
        <f t="shared" si="314"/>
        <v>0</v>
      </c>
      <c r="P221" s="78"/>
      <c r="Q221" s="78"/>
      <c r="R221" s="77"/>
      <c r="S221" s="77"/>
      <c r="T221" s="78"/>
      <c r="U221" s="78"/>
      <c r="V221" s="77"/>
      <c r="W221" s="77">
        <f t="shared" ref="W221:W224" si="317">V221*U221</f>
        <v>0</v>
      </c>
      <c r="X221" s="78"/>
      <c r="Y221" s="78"/>
      <c r="Z221" s="77"/>
      <c r="AA221" s="77">
        <f t="shared" ref="AA221:AA224" si="318">Z221*Y221</f>
        <v>0</v>
      </c>
    </row>
    <row r="222" spans="1:27" x14ac:dyDescent="0.35">
      <c r="C222" s="84" t="s">
        <v>210</v>
      </c>
      <c r="D222" s="78" t="s">
        <v>6</v>
      </c>
      <c r="E222" s="26">
        <f t="shared" si="315"/>
        <v>1</v>
      </c>
      <c r="F222" s="30"/>
      <c r="G222" s="29">
        <f t="shared" si="316"/>
        <v>0</v>
      </c>
      <c r="H222" s="62"/>
      <c r="I222" s="75"/>
      <c r="J222" s="77"/>
      <c r="K222" s="77"/>
      <c r="L222" s="78"/>
      <c r="M222" s="78"/>
      <c r="N222" s="77"/>
      <c r="O222" s="77"/>
      <c r="P222" s="78"/>
      <c r="Q222" s="78"/>
      <c r="R222" s="77"/>
      <c r="S222" s="77"/>
      <c r="T222" s="78"/>
      <c r="U222" s="78">
        <v>1</v>
      </c>
      <c r="V222" s="77"/>
      <c r="W222" s="77">
        <f t="shared" si="317"/>
        <v>0</v>
      </c>
      <c r="X222" s="78"/>
      <c r="Y222" s="78"/>
      <c r="Z222" s="77"/>
      <c r="AA222" s="77">
        <f t="shared" si="318"/>
        <v>0</v>
      </c>
    </row>
    <row r="223" spans="1:27" x14ac:dyDescent="0.35">
      <c r="C223" s="84" t="s">
        <v>211</v>
      </c>
      <c r="D223" s="78" t="s">
        <v>6</v>
      </c>
      <c r="E223" s="26">
        <f t="shared" ref="E223" si="319">I223+M223+Q223+U223+Y223</f>
        <v>1</v>
      </c>
      <c r="F223" s="30"/>
      <c r="G223" s="29">
        <f t="shared" ref="G223" si="320">K223+O223+S223+W223+AA223</f>
        <v>0</v>
      </c>
      <c r="H223" s="62"/>
      <c r="I223" s="75"/>
      <c r="J223" s="77"/>
      <c r="K223" s="77"/>
      <c r="L223" s="78"/>
      <c r="M223" s="78"/>
      <c r="N223" s="77"/>
      <c r="O223" s="77"/>
      <c r="P223" s="78"/>
      <c r="Q223" s="78"/>
      <c r="R223" s="77"/>
      <c r="S223" s="77"/>
      <c r="T223" s="78"/>
      <c r="U223" s="78">
        <v>1</v>
      </c>
      <c r="V223" s="77"/>
      <c r="W223" s="77">
        <f t="shared" ref="W223" si="321">V223*U223</f>
        <v>0</v>
      </c>
      <c r="X223" s="78"/>
      <c r="Y223" s="78"/>
      <c r="Z223" s="77"/>
      <c r="AA223" s="77">
        <f t="shared" ref="AA223" si="322">Z223*Y223</f>
        <v>0</v>
      </c>
    </row>
    <row r="224" spans="1:27" x14ac:dyDescent="0.35">
      <c r="C224" s="84" t="s">
        <v>257</v>
      </c>
      <c r="D224" s="78" t="s">
        <v>6</v>
      </c>
      <c r="E224" s="26">
        <f t="shared" si="315"/>
        <v>1</v>
      </c>
      <c r="F224" s="30"/>
      <c r="G224" s="29">
        <f t="shared" si="316"/>
        <v>0</v>
      </c>
      <c r="H224" s="62"/>
      <c r="I224" s="75"/>
      <c r="J224" s="77"/>
      <c r="K224" s="77"/>
      <c r="L224" s="78"/>
      <c r="M224" s="78"/>
      <c r="N224" s="77"/>
      <c r="O224" s="77"/>
      <c r="P224" s="78"/>
      <c r="Q224" s="78"/>
      <c r="R224" s="77"/>
      <c r="S224" s="77"/>
      <c r="T224" s="78"/>
      <c r="U224" s="78">
        <v>1</v>
      </c>
      <c r="V224" s="77"/>
      <c r="W224" s="77">
        <f t="shared" si="317"/>
        <v>0</v>
      </c>
      <c r="X224" s="78"/>
      <c r="Y224" s="78"/>
      <c r="Z224" s="77"/>
      <c r="AA224" s="77">
        <f t="shared" si="318"/>
        <v>0</v>
      </c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36" fitToHeight="3" orientation="landscape" r:id="rId1"/>
  <rowBreaks count="1" manualBreakCount="1">
    <brk id="125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59999389629810485"/>
    <pageSetUpPr fitToPage="1"/>
  </sheetPr>
  <dimension ref="A1:AE105"/>
  <sheetViews>
    <sheetView showGridLines="0" view="pageBreakPreview" zoomScale="70" zoomScaleNormal="85" zoomScaleSheetLayoutView="70" workbookViewId="0">
      <pane ySplit="5" topLeftCell="A6" activePane="bottomLeft" state="frozen"/>
      <selection activeCell="M26" sqref="M26"/>
      <selection pane="bottomLeft" activeCell="C16" sqref="C16"/>
    </sheetView>
  </sheetViews>
  <sheetFormatPr baseColWidth="10" defaultColWidth="11.453125" defaultRowHeight="14.5" x14ac:dyDescent="0.35"/>
  <cols>
    <col min="1" max="1" width="3.36328125" style="2" customWidth="1"/>
    <col min="2" max="2" width="4.08984375" style="3" customWidth="1"/>
    <col min="3" max="3" width="55.81640625" style="23" customWidth="1"/>
    <col min="4" max="4" width="4.54296875" style="1" bestFit="1" customWidth="1"/>
    <col min="5" max="5" width="7.90625" style="1" customWidth="1"/>
    <col min="6" max="6" width="12" style="1" customWidth="1"/>
    <col min="7" max="7" width="14.54296875" style="1" bestFit="1" customWidth="1"/>
    <col min="8" max="8" width="2.81640625" style="1" customWidth="1"/>
    <col min="9" max="9" width="11.1796875" style="1" bestFit="1" customWidth="1"/>
    <col min="10" max="10" width="12" style="1" bestFit="1" customWidth="1"/>
    <col min="11" max="11" width="14.54296875" style="1" customWidth="1"/>
    <col min="12" max="12" width="2.6328125" style="1" customWidth="1"/>
    <col min="13" max="13" width="10.1796875" style="105" bestFit="1" customWidth="1"/>
    <col min="14" max="14" width="12" style="1" bestFit="1" customWidth="1"/>
    <col min="15" max="15" width="14.54296875" style="1" customWidth="1"/>
    <col min="16" max="16" width="2.6328125" style="1" customWidth="1"/>
    <col min="17" max="17" width="9" style="105" bestFit="1" customWidth="1"/>
    <col min="18" max="18" width="12" style="1" bestFit="1" customWidth="1"/>
    <col min="19" max="19" width="14.54296875" style="1" customWidth="1"/>
    <col min="20" max="20" width="2.6328125" style="1" customWidth="1"/>
    <col min="21" max="21" width="8.36328125" style="105" bestFit="1" customWidth="1"/>
    <col min="22" max="22" width="12" style="1" bestFit="1" customWidth="1"/>
    <col min="23" max="23" width="14.54296875" style="1" customWidth="1"/>
    <col min="24" max="24" width="2.6328125" style="1" customWidth="1"/>
    <col min="25" max="25" width="7.54296875" style="105" bestFit="1" customWidth="1"/>
    <col min="26" max="26" width="12" style="1" bestFit="1" customWidth="1"/>
    <col min="27" max="27" width="14.54296875" style="1" customWidth="1"/>
    <col min="28" max="28" width="14.54296875" style="1" bestFit="1" customWidth="1"/>
    <col min="29" max="29" width="12.08984375" style="1" bestFit="1" customWidth="1"/>
    <col min="30" max="30" width="11.453125" style="1"/>
    <col min="31" max="31" width="15" style="1" customWidth="1"/>
    <col min="32" max="16384" width="11.453125" style="1"/>
  </cols>
  <sheetData>
    <row r="1" spans="1:27" ht="23.25" customHeight="1" x14ac:dyDescent="0.55000000000000004">
      <c r="A1" s="146" t="s">
        <v>269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8"/>
    </row>
    <row r="2" spans="1:27" ht="8.4" customHeight="1" x14ac:dyDescent="0.35">
      <c r="A2" s="15"/>
      <c r="C2" s="3"/>
      <c r="D2" s="3"/>
      <c r="E2" s="3"/>
      <c r="F2" s="3"/>
      <c r="G2" s="22"/>
      <c r="H2" s="3"/>
      <c r="I2" s="3"/>
      <c r="J2" s="3"/>
      <c r="K2" s="3"/>
      <c r="L2" s="3"/>
      <c r="M2" s="110"/>
      <c r="N2" s="3"/>
      <c r="O2" s="3"/>
      <c r="P2" s="3"/>
      <c r="Q2" s="110"/>
      <c r="R2" s="3"/>
      <c r="S2" s="3"/>
      <c r="T2" s="3"/>
      <c r="U2" s="110"/>
      <c r="V2" s="3"/>
      <c r="W2" s="3"/>
      <c r="X2" s="3"/>
      <c r="Y2" s="110"/>
      <c r="Z2" s="3"/>
      <c r="AA2" s="22"/>
    </row>
    <row r="3" spans="1:27" ht="19.5" customHeight="1" x14ac:dyDescent="0.35">
      <c r="A3" s="16"/>
      <c r="C3" s="109" t="str">
        <f>'Page de garde'!C15</f>
        <v>DPGF</v>
      </c>
      <c r="E3" s="149" t="s">
        <v>12</v>
      </c>
      <c r="F3" s="150"/>
      <c r="G3" s="151"/>
      <c r="I3" s="152" t="s">
        <v>29</v>
      </c>
      <c r="J3" s="153"/>
      <c r="K3" s="154"/>
      <c r="M3" s="152" t="s">
        <v>30</v>
      </c>
      <c r="N3" s="153"/>
      <c r="O3" s="154"/>
      <c r="Q3" s="152" t="s">
        <v>31</v>
      </c>
      <c r="R3" s="153"/>
      <c r="S3" s="154"/>
      <c r="U3" s="152" t="s">
        <v>32</v>
      </c>
      <c r="V3" s="153"/>
      <c r="W3" s="154"/>
      <c r="Y3" s="152" t="s">
        <v>33</v>
      </c>
      <c r="Z3" s="153"/>
      <c r="AA3" s="154"/>
    </row>
    <row r="4" spans="1:27" ht="19.5" customHeight="1" x14ac:dyDescent="0.35">
      <c r="A4" s="16"/>
      <c r="E4" s="70"/>
      <c r="F4" s="71"/>
      <c r="G4" s="72" t="s">
        <v>11</v>
      </c>
      <c r="I4" s="52"/>
      <c r="J4" s="53"/>
      <c r="K4" s="54" t="s">
        <v>11</v>
      </c>
      <c r="M4" s="98"/>
      <c r="N4" s="53"/>
      <c r="O4" s="54" t="s">
        <v>11</v>
      </c>
      <c r="Q4" s="98"/>
      <c r="R4" s="53"/>
      <c r="S4" s="54" t="s">
        <v>11</v>
      </c>
      <c r="U4" s="98"/>
      <c r="V4" s="53"/>
      <c r="W4" s="54" t="s">
        <v>11</v>
      </c>
      <c r="Y4" s="98"/>
      <c r="Z4" s="53"/>
      <c r="AA4" s="54" t="s">
        <v>11</v>
      </c>
    </row>
    <row r="5" spans="1:27" s="17" customFormat="1" ht="24" x14ac:dyDescent="0.3">
      <c r="A5" s="145" t="s">
        <v>1</v>
      </c>
      <c r="B5" s="145"/>
      <c r="C5" s="24" t="s">
        <v>2</v>
      </c>
      <c r="D5" s="18" t="s">
        <v>0</v>
      </c>
      <c r="E5" s="73" t="s">
        <v>3</v>
      </c>
      <c r="F5" s="73" t="s">
        <v>4</v>
      </c>
      <c r="G5" s="73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99" t="s">
        <v>3</v>
      </c>
      <c r="N5" s="19" t="s">
        <v>4</v>
      </c>
      <c r="O5" s="19" t="s">
        <v>5</v>
      </c>
      <c r="P5" s="20"/>
      <c r="Q5" s="99" t="s">
        <v>3</v>
      </c>
      <c r="R5" s="19" t="s">
        <v>4</v>
      </c>
      <c r="S5" s="19" t="s">
        <v>5</v>
      </c>
      <c r="T5" s="20"/>
      <c r="U5" s="99" t="s">
        <v>3</v>
      </c>
      <c r="V5" s="19" t="s">
        <v>4</v>
      </c>
      <c r="W5" s="19" t="s">
        <v>5</v>
      </c>
      <c r="X5" s="20"/>
      <c r="Y5" s="99" t="s">
        <v>3</v>
      </c>
      <c r="Z5" s="19" t="s">
        <v>4</v>
      </c>
      <c r="AA5" s="19" t="s">
        <v>5</v>
      </c>
    </row>
    <row r="6" spans="1:27" x14ac:dyDescent="0.35">
      <c r="A6" s="56"/>
      <c r="B6" s="57" t="s">
        <v>19</v>
      </c>
      <c r="C6" s="88" t="s">
        <v>145</v>
      </c>
      <c r="D6" s="89"/>
      <c r="E6" s="59"/>
      <c r="F6" s="60"/>
      <c r="G6" s="60"/>
      <c r="H6" s="58"/>
      <c r="I6" s="93">
        <v>0</v>
      </c>
      <c r="J6" s="95"/>
      <c r="K6" s="95"/>
      <c r="L6" s="95"/>
      <c r="M6" s="93"/>
      <c r="N6" s="95"/>
      <c r="O6" s="95"/>
      <c r="P6" s="95"/>
      <c r="Q6" s="93"/>
      <c r="R6" s="95"/>
      <c r="S6" s="95"/>
      <c r="T6" s="95"/>
      <c r="U6" s="93"/>
      <c r="V6" s="95"/>
      <c r="W6" s="95"/>
      <c r="X6" s="95"/>
      <c r="Y6" s="93"/>
      <c r="Z6" s="95"/>
      <c r="AA6" s="95"/>
    </row>
    <row r="7" spans="1:27" x14ac:dyDescent="0.35">
      <c r="A7" s="14"/>
      <c r="B7" s="28"/>
      <c r="C7" s="106" t="s">
        <v>42</v>
      </c>
      <c r="D7" s="78" t="s">
        <v>53</v>
      </c>
      <c r="E7" s="26">
        <f>I7+M7+Q7+U7+Y7</f>
        <v>0</v>
      </c>
      <c r="F7" s="29"/>
      <c r="G7" s="29">
        <f>K7+O7+S7+W7+AA7</f>
        <v>0</v>
      </c>
      <c r="H7" s="61"/>
      <c r="I7" s="75">
        <v>0</v>
      </c>
      <c r="J7" s="77">
        <v>0</v>
      </c>
      <c r="K7" s="77">
        <f t="shared" ref="K7:K12" si="0">I7*J7</f>
        <v>0</v>
      </c>
      <c r="L7" s="77"/>
      <c r="M7" s="75"/>
      <c r="N7" s="77">
        <v>0</v>
      </c>
      <c r="O7" s="77">
        <f t="shared" ref="O7:O12" si="1">M7*N7</f>
        <v>0</v>
      </c>
      <c r="P7" s="77"/>
      <c r="Q7" s="75"/>
      <c r="R7" s="77"/>
      <c r="S7" s="77">
        <f t="shared" ref="S7:S12" si="2">Q7*R7</f>
        <v>0</v>
      </c>
      <c r="T7" s="77"/>
      <c r="U7" s="75"/>
      <c r="V7" s="77">
        <v>0</v>
      </c>
      <c r="W7" s="77">
        <f t="shared" ref="W7:W12" si="3">U7*V7</f>
        <v>0</v>
      </c>
      <c r="X7" s="77"/>
      <c r="Y7" s="75"/>
      <c r="Z7" s="77">
        <v>0</v>
      </c>
      <c r="AA7" s="77">
        <f t="shared" ref="AA7:AA12" si="4">Y7*Z7</f>
        <v>0</v>
      </c>
    </row>
    <row r="8" spans="1:27" x14ac:dyDescent="0.35">
      <c r="A8" s="14"/>
      <c r="B8" s="28"/>
      <c r="C8" s="106" t="s">
        <v>43</v>
      </c>
      <c r="D8" s="80" t="s">
        <v>6</v>
      </c>
      <c r="E8" s="26">
        <f t="shared" ref="E8:E12" si="5">I8+M8+Q8+U8+Y8</f>
        <v>1</v>
      </c>
      <c r="F8" s="29"/>
      <c r="G8" s="29">
        <f t="shared" ref="G8:G12" si="6">K8+O8+S8+W8+AA8</f>
        <v>0</v>
      </c>
      <c r="H8" s="61"/>
      <c r="I8" s="75">
        <v>0</v>
      </c>
      <c r="J8" s="77"/>
      <c r="K8" s="77">
        <f t="shared" si="0"/>
        <v>0</v>
      </c>
      <c r="L8" s="77"/>
      <c r="M8" s="75"/>
      <c r="N8" s="77"/>
      <c r="O8" s="77">
        <f t="shared" si="1"/>
        <v>0</v>
      </c>
      <c r="P8" s="77"/>
      <c r="Q8" s="75"/>
      <c r="R8" s="77"/>
      <c r="S8" s="77">
        <f t="shared" si="2"/>
        <v>0</v>
      </c>
      <c r="T8" s="77"/>
      <c r="U8" s="75"/>
      <c r="V8" s="77"/>
      <c r="W8" s="77">
        <f t="shared" si="3"/>
        <v>0</v>
      </c>
      <c r="X8" s="77"/>
      <c r="Y8" s="75">
        <v>1</v>
      </c>
      <c r="Z8" s="77"/>
      <c r="AA8" s="77">
        <f t="shared" si="4"/>
        <v>0</v>
      </c>
    </row>
    <row r="9" spans="1:27" ht="26" x14ac:dyDescent="0.35">
      <c r="A9" s="14"/>
      <c r="B9" s="28"/>
      <c r="C9" s="83" t="s">
        <v>44</v>
      </c>
      <c r="D9" s="80" t="s">
        <v>6</v>
      </c>
      <c r="E9" s="26">
        <f t="shared" si="5"/>
        <v>1</v>
      </c>
      <c r="F9" s="29"/>
      <c r="G9" s="29">
        <f t="shared" si="6"/>
        <v>0</v>
      </c>
      <c r="H9" s="61"/>
      <c r="I9" s="75">
        <v>0</v>
      </c>
      <c r="J9" s="77"/>
      <c r="K9" s="77">
        <f t="shared" si="0"/>
        <v>0</v>
      </c>
      <c r="L9" s="77"/>
      <c r="M9" s="75"/>
      <c r="N9" s="77"/>
      <c r="O9" s="77">
        <f t="shared" si="1"/>
        <v>0</v>
      </c>
      <c r="P9" s="77"/>
      <c r="Q9" s="75"/>
      <c r="R9" s="77"/>
      <c r="S9" s="77">
        <f t="shared" si="2"/>
        <v>0</v>
      </c>
      <c r="T9" s="77"/>
      <c r="U9" s="75"/>
      <c r="V9" s="77"/>
      <c r="W9" s="77">
        <f t="shared" si="3"/>
        <v>0</v>
      </c>
      <c r="X9" s="77"/>
      <c r="Y9" s="75">
        <v>1</v>
      </c>
      <c r="Z9" s="77"/>
      <c r="AA9" s="77">
        <f t="shared" si="4"/>
        <v>0</v>
      </c>
    </row>
    <row r="10" spans="1:27" x14ac:dyDescent="0.35">
      <c r="A10" s="14"/>
      <c r="B10" s="28"/>
      <c r="C10" s="83" t="s">
        <v>258</v>
      </c>
      <c r="D10" s="80" t="s">
        <v>68</v>
      </c>
      <c r="E10" s="26">
        <f t="shared" si="5"/>
        <v>0</v>
      </c>
      <c r="F10" s="29"/>
      <c r="G10" s="29">
        <f t="shared" si="6"/>
        <v>0</v>
      </c>
      <c r="H10" s="61"/>
      <c r="I10" s="75">
        <v>0</v>
      </c>
      <c r="J10" s="77">
        <v>0</v>
      </c>
      <c r="K10" s="77">
        <f t="shared" si="0"/>
        <v>0</v>
      </c>
      <c r="L10" s="77"/>
      <c r="M10" s="75"/>
      <c r="N10" s="77">
        <v>0</v>
      </c>
      <c r="O10" s="77">
        <f t="shared" si="1"/>
        <v>0</v>
      </c>
      <c r="P10" s="77"/>
      <c r="Q10" s="75"/>
      <c r="R10" s="77">
        <v>0</v>
      </c>
      <c r="S10" s="77">
        <f t="shared" si="2"/>
        <v>0</v>
      </c>
      <c r="T10" s="77"/>
      <c r="U10" s="75"/>
      <c r="V10" s="77">
        <v>0</v>
      </c>
      <c r="W10" s="77">
        <f t="shared" si="3"/>
        <v>0</v>
      </c>
      <c r="X10" s="77"/>
      <c r="Y10" s="75"/>
      <c r="Z10" s="77"/>
      <c r="AA10" s="77">
        <f t="shared" si="4"/>
        <v>0</v>
      </c>
    </row>
    <row r="11" spans="1:27" ht="26" x14ac:dyDescent="0.35">
      <c r="A11" s="14"/>
      <c r="B11" s="25"/>
      <c r="C11" s="106" t="s">
        <v>146</v>
      </c>
      <c r="D11" s="78" t="s">
        <v>53</v>
      </c>
      <c r="E11" s="26">
        <f t="shared" si="5"/>
        <v>0</v>
      </c>
      <c r="F11" s="29"/>
      <c r="G11" s="29">
        <f t="shared" si="6"/>
        <v>0</v>
      </c>
      <c r="H11" s="62"/>
      <c r="I11" s="75">
        <v>0</v>
      </c>
      <c r="J11" s="77">
        <v>0</v>
      </c>
      <c r="K11" s="77">
        <f t="shared" si="0"/>
        <v>0</v>
      </c>
      <c r="L11" s="77"/>
      <c r="M11" s="75"/>
      <c r="N11" s="77">
        <v>0</v>
      </c>
      <c r="O11" s="77">
        <f t="shared" si="1"/>
        <v>0</v>
      </c>
      <c r="P11" s="77"/>
      <c r="Q11" s="75"/>
      <c r="R11" s="77">
        <v>0</v>
      </c>
      <c r="S11" s="77">
        <f t="shared" si="2"/>
        <v>0</v>
      </c>
      <c r="T11" s="77"/>
      <c r="U11" s="75"/>
      <c r="V11" s="77">
        <v>0</v>
      </c>
      <c r="W11" s="77">
        <f t="shared" si="3"/>
        <v>0</v>
      </c>
      <c r="X11" s="77"/>
      <c r="Y11" s="75"/>
      <c r="Z11" s="77">
        <v>0</v>
      </c>
      <c r="AA11" s="77">
        <f t="shared" si="4"/>
        <v>0</v>
      </c>
    </row>
    <row r="12" spans="1:27" x14ac:dyDescent="0.35">
      <c r="A12" s="14"/>
      <c r="B12" s="25"/>
      <c r="C12" s="106" t="s">
        <v>147</v>
      </c>
      <c r="D12" s="78" t="s">
        <v>48</v>
      </c>
      <c r="E12" s="26">
        <f t="shared" si="5"/>
        <v>0</v>
      </c>
      <c r="F12" s="29"/>
      <c r="G12" s="29">
        <f t="shared" si="6"/>
        <v>0</v>
      </c>
      <c r="H12" s="62"/>
      <c r="I12" s="75">
        <v>0</v>
      </c>
      <c r="J12" s="77">
        <v>0</v>
      </c>
      <c r="K12" s="77">
        <f t="shared" si="0"/>
        <v>0</v>
      </c>
      <c r="L12" s="77"/>
      <c r="M12" s="75"/>
      <c r="N12" s="77">
        <v>0</v>
      </c>
      <c r="O12" s="77">
        <f t="shared" si="1"/>
        <v>0</v>
      </c>
      <c r="P12" s="77"/>
      <c r="Q12" s="75"/>
      <c r="R12" s="77">
        <v>0</v>
      </c>
      <c r="S12" s="77">
        <f t="shared" si="2"/>
        <v>0</v>
      </c>
      <c r="T12" s="77"/>
      <c r="U12" s="75"/>
      <c r="V12" s="77">
        <v>0</v>
      </c>
      <c r="W12" s="77">
        <f t="shared" si="3"/>
        <v>0</v>
      </c>
      <c r="X12" s="77"/>
      <c r="Y12" s="75"/>
      <c r="Z12" s="77">
        <v>0</v>
      </c>
      <c r="AA12" s="77">
        <f t="shared" si="4"/>
        <v>0</v>
      </c>
    </row>
    <row r="13" spans="1:27" x14ac:dyDescent="0.35">
      <c r="A13" s="14"/>
      <c r="B13" s="28"/>
      <c r="C13" s="83"/>
      <c r="D13" s="78"/>
      <c r="E13" s="26"/>
      <c r="F13" s="30"/>
      <c r="G13" s="31"/>
      <c r="H13" s="61"/>
      <c r="I13" s="75"/>
      <c r="J13" s="77"/>
      <c r="K13" s="77"/>
      <c r="L13" s="77"/>
      <c r="M13" s="75"/>
      <c r="N13" s="77"/>
      <c r="O13" s="77"/>
      <c r="P13" s="77"/>
      <c r="Q13" s="75"/>
      <c r="R13" s="77"/>
      <c r="S13" s="77"/>
      <c r="T13" s="77"/>
      <c r="U13" s="75"/>
      <c r="V13" s="77"/>
      <c r="W13" s="77"/>
      <c r="X13" s="77"/>
      <c r="Y13" s="75"/>
      <c r="Z13" s="77"/>
      <c r="AA13" s="77"/>
    </row>
    <row r="14" spans="1:27" x14ac:dyDescent="0.35">
      <c r="A14" s="14"/>
      <c r="B14" s="28"/>
      <c r="C14" s="87" t="s">
        <v>135</v>
      </c>
      <c r="D14" s="78"/>
      <c r="E14" s="26"/>
      <c r="F14" s="30" t="s">
        <v>10</v>
      </c>
      <c r="G14" s="31">
        <f>K14+O14+S14+W14+AA14</f>
        <v>0</v>
      </c>
      <c r="H14" s="61"/>
      <c r="I14" s="75"/>
      <c r="J14" s="30" t="s">
        <v>10</v>
      </c>
      <c r="K14" s="31">
        <f>SUM(K6:K13)</f>
        <v>0</v>
      </c>
      <c r="L14" s="77"/>
      <c r="M14" s="75"/>
      <c r="N14" s="30" t="s">
        <v>10</v>
      </c>
      <c r="O14" s="31">
        <f>SUM(O6:O13)</f>
        <v>0</v>
      </c>
      <c r="P14" s="77"/>
      <c r="Q14" s="75"/>
      <c r="R14" s="30" t="s">
        <v>10</v>
      </c>
      <c r="S14" s="31">
        <f>SUM(S6:S13)</f>
        <v>0</v>
      </c>
      <c r="T14" s="77"/>
      <c r="U14" s="75"/>
      <c r="V14" s="30" t="s">
        <v>10</v>
      </c>
      <c r="W14" s="31">
        <f>SUM(W6:W13)</f>
        <v>0</v>
      </c>
      <c r="X14" s="77"/>
      <c r="Y14" s="75"/>
      <c r="Z14" s="30" t="s">
        <v>10</v>
      </c>
      <c r="AA14" s="31">
        <f>SUM(AA6:AA13)</f>
        <v>0</v>
      </c>
    </row>
    <row r="15" spans="1:27" x14ac:dyDescent="0.35">
      <c r="A15" s="14"/>
      <c r="B15" s="28"/>
      <c r="C15" s="83"/>
      <c r="D15" s="78"/>
      <c r="E15" s="26"/>
      <c r="F15" s="30"/>
      <c r="G15" s="31"/>
      <c r="H15" s="61"/>
      <c r="I15" s="75"/>
      <c r="J15" s="77"/>
      <c r="K15" s="77"/>
      <c r="L15" s="77"/>
      <c r="M15" s="75"/>
      <c r="N15" s="77"/>
      <c r="O15" s="77"/>
      <c r="P15" s="77"/>
      <c r="Q15" s="75"/>
      <c r="R15" s="77"/>
      <c r="S15" s="77"/>
      <c r="T15" s="77"/>
      <c r="U15" s="75"/>
      <c r="V15" s="77"/>
      <c r="W15" s="77"/>
      <c r="X15" s="77"/>
      <c r="Y15" s="75"/>
      <c r="Z15" s="77"/>
      <c r="AA15" s="77"/>
    </row>
    <row r="16" spans="1:27" x14ac:dyDescent="0.35">
      <c r="A16" s="14"/>
      <c r="B16" s="28"/>
      <c r="C16" s="83"/>
      <c r="D16" s="78"/>
      <c r="E16" s="26"/>
      <c r="F16" s="30"/>
      <c r="G16" s="31"/>
      <c r="H16" s="61"/>
      <c r="I16" s="75"/>
      <c r="J16" s="77"/>
      <c r="K16" s="77"/>
      <c r="L16" s="77"/>
      <c r="M16" s="75"/>
      <c r="N16" s="77"/>
      <c r="O16" s="77"/>
      <c r="P16" s="77"/>
      <c r="Q16" s="75"/>
      <c r="R16" s="77"/>
      <c r="S16" s="77"/>
      <c r="T16" s="77"/>
      <c r="U16" s="75"/>
      <c r="V16" s="77"/>
      <c r="W16" s="77"/>
      <c r="X16" s="77"/>
      <c r="Y16" s="75"/>
      <c r="Z16" s="77"/>
      <c r="AA16" s="77"/>
    </row>
    <row r="17" spans="1:31" x14ac:dyDescent="0.35">
      <c r="A17" s="14"/>
      <c r="B17" s="57" t="s">
        <v>20</v>
      </c>
      <c r="C17" s="88" t="s">
        <v>247</v>
      </c>
      <c r="D17" s="89"/>
      <c r="E17" s="59"/>
      <c r="F17" s="60"/>
      <c r="G17" s="60"/>
      <c r="H17" s="58"/>
      <c r="I17" s="93"/>
      <c r="J17" s="95"/>
      <c r="K17" s="95"/>
      <c r="L17" s="95"/>
      <c r="M17" s="93"/>
      <c r="N17" s="95"/>
      <c r="O17" s="95"/>
      <c r="P17" s="95"/>
      <c r="Q17" s="93"/>
      <c r="R17" s="95"/>
      <c r="S17" s="95"/>
      <c r="T17" s="95"/>
      <c r="U17" s="93"/>
      <c r="V17" s="95"/>
      <c r="W17" s="95"/>
      <c r="X17" s="95"/>
      <c r="Y17" s="93"/>
      <c r="Z17" s="95"/>
      <c r="AA17" s="95"/>
    </row>
    <row r="18" spans="1:31" ht="25.75" customHeight="1" x14ac:dyDescent="0.35">
      <c r="A18" s="14"/>
      <c r="B18" s="28"/>
      <c r="C18" s="81" t="s">
        <v>51</v>
      </c>
      <c r="D18" s="78" t="s">
        <v>68</v>
      </c>
      <c r="E18" s="26">
        <f t="shared" ref="E18:E19" si="7">I18+M18+Q18+U18+Y18</f>
        <v>0</v>
      </c>
      <c r="F18" s="29"/>
      <c r="G18" s="29">
        <f t="shared" ref="G18:G19" si="8">K18+O18+S18+W18+AA18</f>
        <v>0</v>
      </c>
      <c r="H18" s="61"/>
      <c r="I18" s="75">
        <v>0</v>
      </c>
      <c r="J18" s="77">
        <v>0</v>
      </c>
      <c r="K18" s="77">
        <f t="shared" ref="K18:K19" si="9">I18*J18</f>
        <v>0</v>
      </c>
      <c r="L18" s="77"/>
      <c r="M18" s="75"/>
      <c r="N18" s="77">
        <v>0</v>
      </c>
      <c r="O18" s="77">
        <f t="shared" ref="O18:O19" si="10">M18*N18</f>
        <v>0</v>
      </c>
      <c r="P18" s="77"/>
      <c r="Q18" s="75"/>
      <c r="R18" s="77">
        <v>0</v>
      </c>
      <c r="S18" s="77">
        <f t="shared" ref="S18:S19" si="11">Q18*R18</f>
        <v>0</v>
      </c>
      <c r="T18" s="77"/>
      <c r="U18" s="75"/>
      <c r="V18" s="77">
        <v>0</v>
      </c>
      <c r="W18" s="77">
        <f t="shared" ref="W18:W19" si="12">U18*V18</f>
        <v>0</v>
      </c>
      <c r="X18" s="77"/>
      <c r="Y18" s="75"/>
      <c r="Z18" s="77">
        <v>0</v>
      </c>
      <c r="AA18" s="77">
        <f t="shared" ref="AA18:AA19" si="13">Y18*Z18</f>
        <v>0</v>
      </c>
      <c r="AB18" s="21"/>
    </row>
    <row r="19" spans="1:31" x14ac:dyDescent="0.35">
      <c r="A19" s="14"/>
      <c r="B19" s="28"/>
      <c r="C19" s="83" t="s">
        <v>148</v>
      </c>
      <c r="D19" s="78" t="s">
        <v>68</v>
      </c>
      <c r="E19" s="26">
        <f t="shared" si="7"/>
        <v>0</v>
      </c>
      <c r="F19" s="29"/>
      <c r="G19" s="29">
        <f t="shared" si="8"/>
        <v>0</v>
      </c>
      <c r="H19" s="61"/>
      <c r="I19" s="75">
        <v>0</v>
      </c>
      <c r="J19" s="77">
        <v>0</v>
      </c>
      <c r="K19" s="77">
        <f t="shared" si="9"/>
        <v>0</v>
      </c>
      <c r="L19" s="77"/>
      <c r="M19" s="75"/>
      <c r="N19" s="77">
        <v>0</v>
      </c>
      <c r="O19" s="77">
        <f t="shared" si="10"/>
        <v>0</v>
      </c>
      <c r="P19" s="77"/>
      <c r="Q19" s="75"/>
      <c r="R19" s="77">
        <v>0</v>
      </c>
      <c r="S19" s="77">
        <f t="shared" si="11"/>
        <v>0</v>
      </c>
      <c r="T19" s="77"/>
      <c r="U19" s="75"/>
      <c r="V19" s="77">
        <v>0</v>
      </c>
      <c r="W19" s="77">
        <f t="shared" si="12"/>
        <v>0</v>
      </c>
      <c r="X19" s="77"/>
      <c r="Y19" s="75"/>
      <c r="Z19" s="77">
        <v>0</v>
      </c>
      <c r="AA19" s="77">
        <f t="shared" si="13"/>
        <v>0</v>
      </c>
      <c r="AB19" s="21"/>
    </row>
    <row r="20" spans="1:31" x14ac:dyDescent="0.35">
      <c r="A20" s="14"/>
      <c r="B20" s="28"/>
      <c r="C20" s="83"/>
      <c r="D20" s="78"/>
      <c r="E20" s="26"/>
      <c r="F20" s="29"/>
      <c r="G20" s="29"/>
      <c r="H20" s="61"/>
      <c r="I20" s="75"/>
      <c r="J20" s="77"/>
      <c r="K20" s="77"/>
      <c r="L20" s="77"/>
      <c r="M20" s="75"/>
      <c r="N20" s="77"/>
      <c r="O20" s="77"/>
      <c r="P20" s="77"/>
      <c r="Q20" s="75"/>
      <c r="R20" s="77"/>
      <c r="S20" s="77"/>
      <c r="T20" s="77"/>
      <c r="U20" s="75"/>
      <c r="V20" s="77"/>
      <c r="W20" s="77"/>
      <c r="X20" s="77"/>
      <c r="Y20" s="75"/>
      <c r="Z20" s="77"/>
      <c r="AA20" s="77"/>
    </row>
    <row r="21" spans="1:31" x14ac:dyDescent="0.35">
      <c r="A21" s="14"/>
      <c r="B21" s="28"/>
      <c r="C21" s="87" t="s">
        <v>184</v>
      </c>
      <c r="D21" s="78"/>
      <c r="E21" s="26"/>
      <c r="F21" s="30" t="s">
        <v>10</v>
      </c>
      <c r="G21" s="31">
        <f>K21+O21+S21+W21+AA21</f>
        <v>0</v>
      </c>
      <c r="H21" s="61"/>
      <c r="I21" s="75"/>
      <c r="J21" s="30" t="s">
        <v>10</v>
      </c>
      <c r="K21" s="31">
        <f>SUM(K17:K20)</f>
        <v>0</v>
      </c>
      <c r="L21" s="77"/>
      <c r="M21" s="75"/>
      <c r="N21" s="30" t="s">
        <v>10</v>
      </c>
      <c r="O21" s="31">
        <f>SUM(O17:O20)</f>
        <v>0</v>
      </c>
      <c r="P21" s="77"/>
      <c r="Q21" s="75"/>
      <c r="R21" s="30" t="s">
        <v>10</v>
      </c>
      <c r="S21" s="31">
        <f>SUM(S17:S20)</f>
        <v>0</v>
      </c>
      <c r="T21" s="77"/>
      <c r="U21" s="75"/>
      <c r="V21" s="30" t="s">
        <v>10</v>
      </c>
      <c r="W21" s="31">
        <f>SUM(W17:W20)</f>
        <v>0</v>
      </c>
      <c r="X21" s="77"/>
      <c r="Y21" s="75"/>
      <c r="Z21" s="30" t="s">
        <v>10</v>
      </c>
      <c r="AA21" s="31">
        <f>SUM(AA17:AA20)</f>
        <v>0</v>
      </c>
    </row>
    <row r="22" spans="1:31" x14ac:dyDescent="0.35">
      <c r="A22" s="14"/>
      <c r="B22" s="28"/>
      <c r="C22" s="83"/>
      <c r="D22" s="78"/>
      <c r="E22" s="26"/>
      <c r="F22" s="29"/>
      <c r="G22" s="29"/>
      <c r="H22" s="61"/>
      <c r="I22" s="75"/>
      <c r="J22" s="77"/>
      <c r="K22" s="77"/>
      <c r="L22" s="77"/>
      <c r="M22" s="75"/>
      <c r="N22" s="77"/>
      <c r="O22" s="77"/>
      <c r="P22" s="77"/>
      <c r="Q22" s="75"/>
      <c r="R22" s="77"/>
      <c r="S22" s="77"/>
      <c r="T22" s="77"/>
      <c r="U22" s="75"/>
      <c r="V22" s="77"/>
      <c r="W22" s="77"/>
      <c r="X22" s="77"/>
      <c r="Y22" s="75"/>
      <c r="Z22" s="77"/>
      <c r="AA22" s="77"/>
    </row>
    <row r="23" spans="1:31" x14ac:dyDescent="0.35">
      <c r="A23" s="14"/>
      <c r="B23" s="28"/>
      <c r="C23" s="83"/>
      <c r="D23" s="78"/>
      <c r="E23" s="26"/>
      <c r="F23" s="29"/>
      <c r="G23" s="29"/>
      <c r="H23" s="61"/>
      <c r="I23" s="75"/>
      <c r="J23" s="77"/>
      <c r="K23" s="77"/>
      <c r="L23" s="77"/>
      <c r="M23" s="75"/>
      <c r="N23" s="77"/>
      <c r="O23" s="77"/>
      <c r="P23" s="77"/>
      <c r="Q23" s="75"/>
      <c r="R23" s="77"/>
      <c r="S23" s="77"/>
      <c r="T23" s="77"/>
      <c r="U23" s="75"/>
      <c r="V23" s="77"/>
      <c r="W23" s="77"/>
      <c r="X23" s="77"/>
      <c r="Y23" s="75"/>
      <c r="Z23" s="77"/>
      <c r="AA23" s="77"/>
    </row>
    <row r="24" spans="1:31" x14ac:dyDescent="0.35">
      <c r="A24" s="14"/>
      <c r="B24" s="57" t="s">
        <v>21</v>
      </c>
      <c r="C24" s="88" t="s">
        <v>142</v>
      </c>
      <c r="D24" s="89"/>
      <c r="E24" s="59"/>
      <c r="F24" s="60"/>
      <c r="G24" s="60"/>
      <c r="H24" s="58"/>
      <c r="I24" s="93">
        <v>0</v>
      </c>
      <c r="J24" s="95"/>
      <c r="K24" s="95"/>
      <c r="L24" s="95"/>
      <c r="M24" s="93"/>
      <c r="N24" s="95"/>
      <c r="O24" s="95"/>
      <c r="P24" s="95"/>
      <c r="Q24" s="93"/>
      <c r="R24" s="95"/>
      <c r="S24" s="95"/>
      <c r="T24" s="95"/>
      <c r="U24" s="93"/>
      <c r="V24" s="95"/>
      <c r="W24" s="95"/>
      <c r="X24" s="95"/>
      <c r="Y24" s="93"/>
      <c r="Z24" s="95"/>
      <c r="AA24" s="95"/>
    </row>
    <row r="25" spans="1:31" x14ac:dyDescent="0.35">
      <c r="A25" s="14"/>
      <c r="B25" s="28"/>
      <c r="C25" s="83" t="s">
        <v>149</v>
      </c>
      <c r="D25" s="78" t="s">
        <v>68</v>
      </c>
      <c r="E25" s="26">
        <f t="shared" ref="E25:E29" si="14">I25+M25+Q25+U25+Y25</f>
        <v>0</v>
      </c>
      <c r="F25" s="29"/>
      <c r="G25" s="29">
        <f t="shared" ref="G25:G28" si="15">K25+O25+S25+W25+AA25</f>
        <v>0</v>
      </c>
      <c r="H25" s="61"/>
      <c r="I25" s="75">
        <v>0</v>
      </c>
      <c r="J25" s="77">
        <v>0</v>
      </c>
      <c r="K25" s="77">
        <f t="shared" ref="K25:K28" si="16">I25*J25</f>
        <v>0</v>
      </c>
      <c r="L25" s="77"/>
      <c r="M25" s="75"/>
      <c r="N25" s="77">
        <v>0</v>
      </c>
      <c r="O25" s="77">
        <f t="shared" ref="O25:O28" si="17">M25*N25</f>
        <v>0</v>
      </c>
      <c r="P25" s="77"/>
      <c r="Q25" s="75"/>
      <c r="R25" s="77">
        <v>0</v>
      </c>
      <c r="S25" s="77">
        <f t="shared" ref="S25:S28" si="18">Q25*R25</f>
        <v>0</v>
      </c>
      <c r="T25" s="77"/>
      <c r="U25" s="75"/>
      <c r="V25" s="77">
        <v>0</v>
      </c>
      <c r="W25" s="77">
        <f t="shared" ref="W25:W28" si="19">U25*V25</f>
        <v>0</v>
      </c>
      <c r="X25" s="77"/>
      <c r="Y25" s="75"/>
      <c r="Z25" s="77">
        <v>0</v>
      </c>
      <c r="AA25" s="77">
        <f t="shared" ref="AA25:AA28" si="20">Y25*Z25</f>
        <v>0</v>
      </c>
    </row>
    <row r="26" spans="1:31" x14ac:dyDescent="0.35">
      <c r="A26" s="14"/>
      <c r="B26" s="28"/>
      <c r="C26" s="83" t="s">
        <v>150</v>
      </c>
      <c r="D26" s="78" t="s">
        <v>68</v>
      </c>
      <c r="E26" s="26">
        <f t="shared" si="14"/>
        <v>0</v>
      </c>
      <c r="F26" s="29"/>
      <c r="G26" s="29">
        <f t="shared" si="15"/>
        <v>0</v>
      </c>
      <c r="H26" s="29"/>
      <c r="I26" s="75">
        <v>0</v>
      </c>
      <c r="J26" s="77">
        <v>0</v>
      </c>
      <c r="K26" s="77">
        <f t="shared" si="16"/>
        <v>0</v>
      </c>
      <c r="L26" s="77"/>
      <c r="M26" s="75"/>
      <c r="N26" s="77">
        <v>0</v>
      </c>
      <c r="O26" s="77">
        <f t="shared" si="17"/>
        <v>0</v>
      </c>
      <c r="P26" s="77"/>
      <c r="Q26" s="75"/>
      <c r="R26" s="77">
        <v>0</v>
      </c>
      <c r="S26" s="77">
        <f t="shared" si="18"/>
        <v>0</v>
      </c>
      <c r="T26" s="77"/>
      <c r="U26" s="75"/>
      <c r="V26" s="77">
        <v>0</v>
      </c>
      <c r="W26" s="77">
        <f t="shared" si="19"/>
        <v>0</v>
      </c>
      <c r="X26" s="77"/>
      <c r="Y26" s="75"/>
      <c r="Z26" s="77">
        <v>0</v>
      </c>
      <c r="AA26" s="77">
        <f t="shared" si="20"/>
        <v>0</v>
      </c>
    </row>
    <row r="27" spans="1:31" ht="39" x14ac:dyDescent="0.35">
      <c r="A27" s="14"/>
      <c r="B27" s="28"/>
      <c r="C27" s="83" t="s">
        <v>151</v>
      </c>
      <c r="D27" s="78" t="s">
        <v>68</v>
      </c>
      <c r="E27" s="26">
        <f t="shared" si="14"/>
        <v>0</v>
      </c>
      <c r="F27" s="29"/>
      <c r="G27" s="29">
        <f t="shared" si="15"/>
        <v>0</v>
      </c>
      <c r="H27" s="61"/>
      <c r="I27" s="75">
        <v>0</v>
      </c>
      <c r="J27" s="77">
        <v>0</v>
      </c>
      <c r="K27" s="77">
        <f t="shared" si="16"/>
        <v>0</v>
      </c>
      <c r="L27" s="77"/>
      <c r="M27" s="75"/>
      <c r="N27" s="77">
        <v>0</v>
      </c>
      <c r="O27" s="77">
        <f t="shared" si="17"/>
        <v>0</v>
      </c>
      <c r="P27" s="77"/>
      <c r="Q27" s="75"/>
      <c r="R27" s="77">
        <v>0</v>
      </c>
      <c r="S27" s="77">
        <f t="shared" si="18"/>
        <v>0</v>
      </c>
      <c r="T27" s="77"/>
      <c r="U27" s="75"/>
      <c r="V27" s="77">
        <v>0</v>
      </c>
      <c r="W27" s="77">
        <f t="shared" si="19"/>
        <v>0</v>
      </c>
      <c r="X27" s="77"/>
      <c r="Y27" s="75"/>
      <c r="Z27" s="77">
        <v>0</v>
      </c>
      <c r="AA27" s="77">
        <f t="shared" si="20"/>
        <v>0</v>
      </c>
      <c r="AC27" s="21"/>
      <c r="AD27" s="21"/>
      <c r="AE27" s="21"/>
    </row>
    <row r="28" spans="1:31" x14ac:dyDescent="0.35">
      <c r="A28" s="14"/>
      <c r="B28" s="28"/>
      <c r="C28" s="83" t="s">
        <v>152</v>
      </c>
      <c r="D28" s="78" t="s">
        <v>68</v>
      </c>
      <c r="E28" s="26">
        <f t="shared" si="14"/>
        <v>0</v>
      </c>
      <c r="F28" s="29"/>
      <c r="G28" s="29">
        <f t="shared" si="15"/>
        <v>0</v>
      </c>
      <c r="H28" s="61"/>
      <c r="I28" s="75">
        <v>0</v>
      </c>
      <c r="J28" s="77">
        <v>0</v>
      </c>
      <c r="K28" s="77">
        <f t="shared" si="16"/>
        <v>0</v>
      </c>
      <c r="L28" s="77"/>
      <c r="M28" s="75"/>
      <c r="N28" s="77">
        <v>0</v>
      </c>
      <c r="O28" s="77">
        <f t="shared" si="17"/>
        <v>0</v>
      </c>
      <c r="P28" s="77"/>
      <c r="Q28" s="75"/>
      <c r="R28" s="77">
        <v>0</v>
      </c>
      <c r="S28" s="77">
        <f t="shared" si="18"/>
        <v>0</v>
      </c>
      <c r="T28" s="77"/>
      <c r="U28" s="75"/>
      <c r="V28" s="77">
        <v>0</v>
      </c>
      <c r="W28" s="77">
        <f t="shared" si="19"/>
        <v>0</v>
      </c>
      <c r="X28" s="77"/>
      <c r="Y28" s="75"/>
      <c r="Z28" s="77">
        <v>0</v>
      </c>
      <c r="AA28" s="77">
        <f t="shared" si="20"/>
        <v>0</v>
      </c>
      <c r="AC28" s="21"/>
      <c r="AD28" s="21"/>
      <c r="AE28" s="21"/>
    </row>
    <row r="29" spans="1:31" x14ac:dyDescent="0.35">
      <c r="A29" s="14"/>
      <c r="B29" s="28"/>
      <c r="C29" s="83"/>
      <c r="D29" s="78"/>
      <c r="E29" s="26">
        <f t="shared" si="14"/>
        <v>0</v>
      </c>
      <c r="F29" s="29"/>
      <c r="G29" s="29"/>
      <c r="H29" s="61"/>
      <c r="I29" s="75"/>
      <c r="J29" s="77"/>
      <c r="K29" s="77"/>
      <c r="L29" s="77"/>
      <c r="M29" s="75"/>
      <c r="N29" s="77"/>
      <c r="O29" s="77"/>
      <c r="P29" s="77"/>
      <c r="Q29" s="75"/>
      <c r="R29" s="77"/>
      <c r="S29" s="77"/>
      <c r="T29" s="77"/>
      <c r="U29" s="75"/>
      <c r="V29" s="77"/>
      <c r="W29" s="77"/>
      <c r="X29" s="77"/>
      <c r="Y29" s="75"/>
      <c r="Z29" s="77"/>
      <c r="AA29" s="77"/>
      <c r="AC29" s="21"/>
      <c r="AD29" s="21"/>
      <c r="AE29" s="21"/>
    </row>
    <row r="30" spans="1:31" x14ac:dyDescent="0.35">
      <c r="A30" s="32"/>
      <c r="B30" s="25"/>
      <c r="C30" s="87" t="s">
        <v>153</v>
      </c>
      <c r="D30" s="78"/>
      <c r="E30" s="34"/>
      <c r="F30" s="30"/>
      <c r="G30" s="31"/>
      <c r="H30" s="62"/>
      <c r="I30" s="75"/>
      <c r="J30" s="77"/>
      <c r="K30" s="111"/>
      <c r="L30" s="77"/>
      <c r="M30" s="100"/>
      <c r="N30" s="77"/>
      <c r="O30" s="111"/>
      <c r="P30" s="77"/>
      <c r="Q30" s="100"/>
      <c r="R30" s="77"/>
      <c r="S30" s="111"/>
      <c r="T30" s="77"/>
      <c r="U30" s="100"/>
      <c r="V30" s="77"/>
      <c r="W30" s="111"/>
      <c r="X30" s="77"/>
      <c r="Y30" s="100"/>
      <c r="Z30" s="77"/>
      <c r="AA30" s="111"/>
    </row>
    <row r="31" spans="1:31" x14ac:dyDescent="0.35">
      <c r="A31" s="32"/>
      <c r="B31" s="25"/>
      <c r="C31" s="83" t="s">
        <v>88</v>
      </c>
      <c r="D31" s="78" t="s">
        <v>36</v>
      </c>
      <c r="E31" s="26">
        <f>I31+M31+Q31+U31+Y31</f>
        <v>100</v>
      </c>
      <c r="F31" s="29"/>
      <c r="G31" s="29">
        <f>K31+O31+S31+W31+AA31</f>
        <v>0</v>
      </c>
      <c r="H31" s="62"/>
      <c r="I31" s="75">
        <v>100</v>
      </c>
      <c r="J31" s="77"/>
      <c r="K31" s="77">
        <f t="shared" ref="K31:K34" si="21">I31*J31</f>
        <v>0</v>
      </c>
      <c r="L31" s="77"/>
      <c r="M31" s="100"/>
      <c r="N31" s="77"/>
      <c r="O31" s="77">
        <f t="shared" ref="O31:O34" si="22">M31*N31</f>
        <v>0</v>
      </c>
      <c r="P31" s="77"/>
      <c r="Q31" s="100"/>
      <c r="R31" s="77"/>
      <c r="S31" s="77">
        <f t="shared" ref="S31:S34" si="23">Q31*R31</f>
        <v>0</v>
      </c>
      <c r="T31" s="77"/>
      <c r="U31" s="100"/>
      <c r="V31" s="77"/>
      <c r="W31" s="77">
        <f t="shared" ref="W31:W34" si="24">U31*V31</f>
        <v>0</v>
      </c>
      <c r="X31" s="77"/>
      <c r="Y31" s="100"/>
      <c r="Z31" s="77"/>
      <c r="AA31" s="77">
        <f t="shared" ref="AA31:AA34" si="25">Y31*Z31</f>
        <v>0</v>
      </c>
    </row>
    <row r="32" spans="1:31" x14ac:dyDescent="0.35">
      <c r="A32" s="32"/>
      <c r="B32" s="25"/>
      <c r="C32" s="83" t="s">
        <v>90</v>
      </c>
      <c r="D32" s="78" t="s">
        <v>36</v>
      </c>
      <c r="E32" s="26">
        <f t="shared" ref="E32:E34" si="26">I32+M32+Q32+U32+Y32</f>
        <v>100</v>
      </c>
      <c r="F32" s="29"/>
      <c r="G32" s="29">
        <f t="shared" ref="G32:G34" si="27">K32+O32+S32+W32+AA32</f>
        <v>0</v>
      </c>
      <c r="H32" s="62"/>
      <c r="I32" s="75">
        <v>100</v>
      </c>
      <c r="J32" s="77"/>
      <c r="K32" s="77">
        <f t="shared" si="21"/>
        <v>0</v>
      </c>
      <c r="L32" s="77"/>
      <c r="M32" s="100"/>
      <c r="N32" s="77"/>
      <c r="O32" s="77">
        <f t="shared" si="22"/>
        <v>0</v>
      </c>
      <c r="P32" s="77"/>
      <c r="Q32" s="100"/>
      <c r="R32" s="77"/>
      <c r="S32" s="77">
        <f t="shared" si="23"/>
        <v>0</v>
      </c>
      <c r="T32" s="77"/>
      <c r="U32" s="100"/>
      <c r="V32" s="77"/>
      <c r="W32" s="77">
        <f t="shared" si="24"/>
        <v>0</v>
      </c>
      <c r="X32" s="77"/>
      <c r="Y32" s="100"/>
      <c r="Z32" s="77"/>
      <c r="AA32" s="77">
        <f t="shared" si="25"/>
        <v>0</v>
      </c>
    </row>
    <row r="33" spans="1:27" x14ac:dyDescent="0.35">
      <c r="A33" s="32"/>
      <c r="B33" s="25"/>
      <c r="C33" s="83" t="s">
        <v>91</v>
      </c>
      <c r="D33" s="78" t="s">
        <v>36</v>
      </c>
      <c r="E33" s="26">
        <f t="shared" si="26"/>
        <v>100</v>
      </c>
      <c r="F33" s="29"/>
      <c r="G33" s="29">
        <f t="shared" si="27"/>
        <v>0</v>
      </c>
      <c r="H33" s="62"/>
      <c r="I33" s="75">
        <v>100</v>
      </c>
      <c r="J33" s="77"/>
      <c r="K33" s="77">
        <f t="shared" si="21"/>
        <v>0</v>
      </c>
      <c r="L33" s="77"/>
      <c r="M33" s="100"/>
      <c r="N33" s="77"/>
      <c r="O33" s="77">
        <f t="shared" si="22"/>
        <v>0</v>
      </c>
      <c r="P33" s="77"/>
      <c r="Q33" s="100"/>
      <c r="R33" s="77"/>
      <c r="S33" s="77">
        <f t="shared" si="23"/>
        <v>0</v>
      </c>
      <c r="T33" s="77"/>
      <c r="U33" s="100"/>
      <c r="V33" s="77"/>
      <c r="W33" s="77">
        <f t="shared" si="24"/>
        <v>0</v>
      </c>
      <c r="X33" s="77"/>
      <c r="Y33" s="100"/>
      <c r="Z33" s="77"/>
      <c r="AA33" s="77">
        <f t="shared" si="25"/>
        <v>0</v>
      </c>
    </row>
    <row r="34" spans="1:27" x14ac:dyDescent="0.35">
      <c r="A34" s="32"/>
      <c r="B34" s="25"/>
      <c r="C34" s="83" t="s">
        <v>93</v>
      </c>
      <c r="D34" s="78" t="s">
        <v>68</v>
      </c>
      <c r="E34" s="26">
        <f t="shared" si="26"/>
        <v>0</v>
      </c>
      <c r="F34" s="29"/>
      <c r="G34" s="29">
        <f t="shared" si="27"/>
        <v>0</v>
      </c>
      <c r="H34" s="62"/>
      <c r="I34" s="75">
        <v>0</v>
      </c>
      <c r="J34" s="77">
        <v>0</v>
      </c>
      <c r="K34" s="77">
        <f t="shared" si="21"/>
        <v>0</v>
      </c>
      <c r="L34" s="77"/>
      <c r="M34" s="100"/>
      <c r="N34" s="77">
        <v>0</v>
      </c>
      <c r="O34" s="77">
        <f t="shared" si="22"/>
        <v>0</v>
      </c>
      <c r="P34" s="77"/>
      <c r="Q34" s="100"/>
      <c r="R34" s="77">
        <v>0</v>
      </c>
      <c r="S34" s="77">
        <f t="shared" si="23"/>
        <v>0</v>
      </c>
      <c r="T34" s="77"/>
      <c r="U34" s="100"/>
      <c r="V34" s="77">
        <v>0</v>
      </c>
      <c r="W34" s="77">
        <f t="shared" si="24"/>
        <v>0</v>
      </c>
      <c r="X34" s="77"/>
      <c r="Y34" s="100"/>
      <c r="Z34" s="77">
        <v>0</v>
      </c>
      <c r="AA34" s="77">
        <f t="shared" si="25"/>
        <v>0</v>
      </c>
    </row>
    <row r="35" spans="1:27" x14ac:dyDescent="0.35">
      <c r="A35" s="32"/>
      <c r="B35" s="25"/>
      <c r="C35" s="83"/>
      <c r="D35" s="78"/>
      <c r="E35" s="34"/>
      <c r="F35" s="30"/>
      <c r="G35" s="31"/>
      <c r="H35" s="62"/>
      <c r="I35" s="75"/>
      <c r="J35" s="77"/>
      <c r="K35" s="111"/>
      <c r="L35" s="77"/>
      <c r="M35" s="100"/>
      <c r="N35" s="77"/>
      <c r="O35" s="111"/>
      <c r="P35" s="77"/>
      <c r="Q35" s="100"/>
      <c r="R35" s="77"/>
      <c r="S35" s="111"/>
      <c r="T35" s="77"/>
      <c r="U35" s="100"/>
      <c r="V35" s="77"/>
      <c r="W35" s="111"/>
      <c r="X35" s="77"/>
      <c r="Y35" s="100"/>
      <c r="Z35" s="77"/>
      <c r="AA35" s="111"/>
    </row>
    <row r="36" spans="1:27" x14ac:dyDescent="0.35">
      <c r="A36" s="32"/>
      <c r="B36" s="25"/>
      <c r="C36" s="87" t="s">
        <v>136</v>
      </c>
      <c r="D36" s="78"/>
      <c r="E36" s="26"/>
      <c r="F36" s="30" t="s">
        <v>10</v>
      </c>
      <c r="G36" s="31">
        <f>K36+O36+S36+W36+AA36</f>
        <v>0</v>
      </c>
      <c r="H36" s="74"/>
      <c r="I36" s="75"/>
      <c r="J36" s="30" t="s">
        <v>10</v>
      </c>
      <c r="K36" s="31">
        <f>SUM(K24:K35)</f>
        <v>0</v>
      </c>
      <c r="L36" s="77"/>
      <c r="M36" s="100"/>
      <c r="N36" s="30" t="s">
        <v>10</v>
      </c>
      <c r="O36" s="31">
        <f>SUM(O24:O35)</f>
        <v>0</v>
      </c>
      <c r="P36" s="77"/>
      <c r="Q36" s="100"/>
      <c r="R36" s="30" t="s">
        <v>10</v>
      </c>
      <c r="S36" s="31">
        <f>SUM(S24:S35)</f>
        <v>0</v>
      </c>
      <c r="T36" s="77"/>
      <c r="U36" s="100"/>
      <c r="V36" s="30" t="s">
        <v>10</v>
      </c>
      <c r="W36" s="31">
        <f>SUM(W24:W35)</f>
        <v>0</v>
      </c>
      <c r="X36" s="77"/>
      <c r="Y36" s="100"/>
      <c r="Z36" s="30" t="s">
        <v>10</v>
      </c>
      <c r="AA36" s="31">
        <f>SUM(AA24:AA35)</f>
        <v>0</v>
      </c>
    </row>
    <row r="37" spans="1:27" x14ac:dyDescent="0.35">
      <c r="A37" s="32"/>
      <c r="B37" s="25"/>
      <c r="C37" s="83"/>
      <c r="D37" s="78"/>
      <c r="E37" s="34"/>
      <c r="F37" s="30"/>
      <c r="G37" s="31"/>
      <c r="H37" s="74"/>
      <c r="I37" s="75"/>
      <c r="J37" s="77"/>
      <c r="K37" s="111"/>
      <c r="L37" s="77"/>
      <c r="M37" s="100"/>
      <c r="N37" s="77"/>
      <c r="O37" s="111"/>
      <c r="P37" s="77"/>
      <c r="Q37" s="100"/>
      <c r="R37" s="77"/>
      <c r="S37" s="111"/>
      <c r="T37" s="77"/>
      <c r="U37" s="100"/>
      <c r="V37" s="77"/>
      <c r="W37" s="111"/>
      <c r="X37" s="77"/>
      <c r="Y37" s="100"/>
      <c r="Z37" s="77"/>
      <c r="AA37" s="111"/>
    </row>
    <row r="38" spans="1:27" x14ac:dyDescent="0.35">
      <c r="A38" s="32"/>
      <c r="B38" s="25"/>
      <c r="C38" s="83"/>
      <c r="D38" s="78"/>
      <c r="E38" s="34"/>
      <c r="F38" s="30"/>
      <c r="G38" s="31"/>
      <c r="H38" s="74"/>
      <c r="I38" s="75"/>
      <c r="J38" s="77"/>
      <c r="K38" s="111"/>
      <c r="L38" s="77"/>
      <c r="M38" s="100"/>
      <c r="N38" s="77"/>
      <c r="O38" s="111"/>
      <c r="P38" s="77"/>
      <c r="Q38" s="100"/>
      <c r="R38" s="77"/>
      <c r="S38" s="111"/>
      <c r="T38" s="77"/>
      <c r="U38" s="100"/>
      <c r="V38" s="77"/>
      <c r="W38" s="111"/>
      <c r="X38" s="77"/>
      <c r="Y38" s="100"/>
      <c r="Z38" s="77"/>
      <c r="AA38" s="111"/>
    </row>
    <row r="39" spans="1:27" x14ac:dyDescent="0.35">
      <c r="A39" s="14"/>
      <c r="B39" s="57" t="s">
        <v>37</v>
      </c>
      <c r="C39" s="88" t="s">
        <v>154</v>
      </c>
      <c r="D39" s="89"/>
      <c r="E39" s="59"/>
      <c r="F39" s="60"/>
      <c r="G39" s="60"/>
      <c r="H39" s="58"/>
      <c r="I39" s="93"/>
      <c r="J39" s="95"/>
      <c r="K39" s="95"/>
      <c r="L39" s="95"/>
      <c r="M39" s="93"/>
      <c r="N39" s="95"/>
      <c r="O39" s="95"/>
      <c r="P39" s="95"/>
      <c r="Q39" s="93"/>
      <c r="R39" s="95"/>
      <c r="S39" s="95"/>
      <c r="T39" s="95"/>
      <c r="U39" s="93"/>
      <c r="V39" s="95"/>
      <c r="W39" s="95"/>
      <c r="X39" s="95"/>
      <c r="Y39" s="93"/>
      <c r="Z39" s="95"/>
      <c r="AA39" s="95"/>
    </row>
    <row r="40" spans="1:27" x14ac:dyDescent="0.35">
      <c r="A40" s="32"/>
      <c r="B40" s="25"/>
      <c r="C40" s="87" t="s">
        <v>155</v>
      </c>
      <c r="D40" s="78"/>
      <c r="E40" s="34"/>
      <c r="F40" s="30"/>
      <c r="G40" s="31"/>
      <c r="H40" s="62"/>
      <c r="I40" s="75"/>
      <c r="J40" s="77"/>
      <c r="K40" s="77"/>
      <c r="L40" s="77"/>
      <c r="M40" s="75"/>
      <c r="N40" s="77"/>
      <c r="O40" s="77"/>
      <c r="P40" s="77"/>
      <c r="Q40" s="75"/>
      <c r="R40" s="77"/>
      <c r="S40" s="77"/>
      <c r="T40" s="77"/>
      <c r="U40" s="75"/>
      <c r="V40" s="77"/>
      <c r="W40" s="77"/>
      <c r="X40" s="77"/>
      <c r="Y40" s="75"/>
      <c r="Z40" s="77"/>
      <c r="AA40" s="77"/>
    </row>
    <row r="41" spans="1:27" x14ac:dyDescent="0.35">
      <c r="A41" s="32"/>
      <c r="B41" s="25"/>
      <c r="C41" s="83" t="s">
        <v>156</v>
      </c>
      <c r="D41" s="78" t="s">
        <v>6</v>
      </c>
      <c r="E41" s="26">
        <f t="shared" ref="E41" si="28">I41+M41+Q41+U41+Y41</f>
        <v>3</v>
      </c>
      <c r="F41" s="29"/>
      <c r="G41" s="29">
        <f t="shared" ref="G41" si="29">K41+O41+S41+W41+AA41</f>
        <v>0</v>
      </c>
      <c r="H41" s="62"/>
      <c r="I41" s="75">
        <v>1</v>
      </c>
      <c r="J41" s="77"/>
      <c r="K41" s="77">
        <f t="shared" ref="K41:K51" si="30">I41*J41</f>
        <v>0</v>
      </c>
      <c r="L41" s="77"/>
      <c r="M41" s="75"/>
      <c r="N41" s="77"/>
      <c r="O41" s="77">
        <f t="shared" ref="O41:O51" si="31">M41*N41</f>
        <v>0</v>
      </c>
      <c r="P41" s="77"/>
      <c r="Q41" s="75">
        <v>1</v>
      </c>
      <c r="R41" s="77"/>
      <c r="S41" s="77">
        <f t="shared" ref="S41:S51" si="32">Q41*R41</f>
        <v>0</v>
      </c>
      <c r="T41" s="77"/>
      <c r="U41" s="75">
        <v>1</v>
      </c>
      <c r="V41" s="77"/>
      <c r="W41" s="77">
        <f t="shared" ref="W41:W51" si="33">U41*V41</f>
        <v>0</v>
      </c>
      <c r="X41" s="77"/>
      <c r="Y41" s="75"/>
      <c r="Z41" s="77"/>
      <c r="AA41" s="77">
        <f t="shared" ref="AA41:AA51" si="34">Y41*Z41</f>
        <v>0</v>
      </c>
    </row>
    <row r="42" spans="1:27" ht="26" x14ac:dyDescent="0.35">
      <c r="A42" s="32"/>
      <c r="B42" s="25"/>
      <c r="C42" s="83" t="s">
        <v>157</v>
      </c>
      <c r="D42" s="78"/>
      <c r="E42" s="34"/>
      <c r="F42" s="30"/>
      <c r="G42" s="31"/>
      <c r="H42" s="62"/>
      <c r="I42" s="75"/>
      <c r="J42" s="77"/>
      <c r="K42" s="77"/>
      <c r="L42" s="77"/>
      <c r="M42" s="75"/>
      <c r="N42" s="77"/>
      <c r="O42" s="77"/>
      <c r="P42" s="77"/>
      <c r="Q42" s="75"/>
      <c r="R42" s="77"/>
      <c r="S42" s="77"/>
      <c r="T42" s="77"/>
      <c r="U42" s="75"/>
      <c r="V42" s="77"/>
      <c r="W42" s="77"/>
      <c r="X42" s="77"/>
      <c r="Y42" s="75"/>
      <c r="Z42" s="77"/>
      <c r="AA42" s="77"/>
    </row>
    <row r="43" spans="1:27" x14ac:dyDescent="0.35">
      <c r="A43" s="32"/>
      <c r="B43" s="25"/>
      <c r="C43" s="83" t="s">
        <v>158</v>
      </c>
      <c r="D43" s="78" t="s">
        <v>6</v>
      </c>
      <c r="E43" s="26">
        <f t="shared" ref="E43:E50" si="35">I43+M43+Q43+U43+Y43</f>
        <v>2</v>
      </c>
      <c r="F43" s="29"/>
      <c r="G43" s="29">
        <f t="shared" ref="G43:G51" si="36">K43+O43+S43+W43+AA43</f>
        <v>0</v>
      </c>
      <c r="H43" s="62"/>
      <c r="I43" s="75">
        <v>0</v>
      </c>
      <c r="J43" s="77"/>
      <c r="K43" s="77">
        <f t="shared" si="30"/>
        <v>0</v>
      </c>
      <c r="L43" s="77"/>
      <c r="M43" s="75"/>
      <c r="N43" s="77"/>
      <c r="O43" s="77">
        <f t="shared" si="31"/>
        <v>0</v>
      </c>
      <c r="P43" s="77"/>
      <c r="Q43" s="75">
        <v>1</v>
      </c>
      <c r="R43" s="77"/>
      <c r="S43" s="77">
        <f t="shared" si="32"/>
        <v>0</v>
      </c>
      <c r="T43" s="77"/>
      <c r="U43" s="75">
        <v>1</v>
      </c>
      <c r="V43" s="77"/>
      <c r="W43" s="77">
        <f t="shared" si="33"/>
        <v>0</v>
      </c>
      <c r="X43" s="77"/>
      <c r="Y43" s="75"/>
      <c r="Z43" s="77"/>
      <c r="AA43" s="77">
        <f t="shared" si="34"/>
        <v>0</v>
      </c>
    </row>
    <row r="44" spans="1:27" x14ac:dyDescent="0.35">
      <c r="A44" s="32"/>
      <c r="B44" s="25"/>
      <c r="C44" s="83" t="s">
        <v>159</v>
      </c>
      <c r="D44" s="78" t="s">
        <v>68</v>
      </c>
      <c r="E44" s="26">
        <f t="shared" si="35"/>
        <v>0</v>
      </c>
      <c r="F44" s="29"/>
      <c r="G44" s="29">
        <f t="shared" si="36"/>
        <v>0</v>
      </c>
      <c r="H44" s="62"/>
      <c r="I44" s="75">
        <v>0</v>
      </c>
      <c r="J44" s="77"/>
      <c r="K44" s="77">
        <f t="shared" si="30"/>
        <v>0</v>
      </c>
      <c r="L44" s="77"/>
      <c r="M44" s="75"/>
      <c r="N44" s="77"/>
      <c r="O44" s="77">
        <f t="shared" si="31"/>
        <v>0</v>
      </c>
      <c r="P44" s="77"/>
      <c r="Q44" s="75"/>
      <c r="R44" s="77"/>
      <c r="S44" s="77">
        <f t="shared" si="32"/>
        <v>0</v>
      </c>
      <c r="T44" s="77"/>
      <c r="U44" s="75"/>
      <c r="V44" s="77"/>
      <c r="W44" s="77">
        <f t="shared" si="33"/>
        <v>0</v>
      </c>
      <c r="X44" s="77"/>
      <c r="Y44" s="75"/>
      <c r="Z44" s="77"/>
      <c r="AA44" s="77">
        <f t="shared" si="34"/>
        <v>0</v>
      </c>
    </row>
    <row r="45" spans="1:27" x14ac:dyDescent="0.35">
      <c r="A45" s="32"/>
      <c r="B45" s="25"/>
      <c r="C45" s="106" t="s">
        <v>160</v>
      </c>
      <c r="D45" s="78" t="s">
        <v>35</v>
      </c>
      <c r="E45" s="26">
        <f t="shared" ref="E45:E47" si="37">I45+M45+Q45+U45+Y45</f>
        <v>77</v>
      </c>
      <c r="F45" s="29"/>
      <c r="G45" s="29">
        <f t="shared" ref="G45:G47" si="38">K45+O45+S45+W45+AA45</f>
        <v>0</v>
      </c>
      <c r="H45" s="62"/>
      <c r="I45" s="75">
        <v>30</v>
      </c>
      <c r="J45" s="77"/>
      <c r="K45" s="77">
        <f t="shared" ref="K45" si="39">I45*J45</f>
        <v>0</v>
      </c>
      <c r="L45" s="77"/>
      <c r="M45" s="75"/>
      <c r="N45" s="77"/>
      <c r="O45" s="77">
        <f t="shared" ref="O45" si="40">M45*N45</f>
        <v>0</v>
      </c>
      <c r="P45" s="77"/>
      <c r="Q45" s="75">
        <v>32</v>
      </c>
      <c r="R45" s="77"/>
      <c r="S45" s="77">
        <f t="shared" ref="S45" si="41">Q45*R45</f>
        <v>0</v>
      </c>
      <c r="T45" s="77"/>
      <c r="U45" s="75">
        <v>11</v>
      </c>
      <c r="V45" s="77"/>
      <c r="W45" s="77">
        <f t="shared" ref="W45" si="42">U45*V45</f>
        <v>0</v>
      </c>
      <c r="X45" s="77"/>
      <c r="Y45" s="75">
        <v>4</v>
      </c>
      <c r="Z45" s="77"/>
      <c r="AA45" s="77">
        <f t="shared" ref="AA45" si="43">Y45*Z45</f>
        <v>0</v>
      </c>
    </row>
    <row r="46" spans="1:27" x14ac:dyDescent="0.35">
      <c r="A46" s="32"/>
      <c r="B46" s="25"/>
      <c r="C46" s="113" t="s">
        <v>223</v>
      </c>
      <c r="D46" s="78" t="s">
        <v>35</v>
      </c>
      <c r="E46" s="26">
        <f t="shared" si="37"/>
        <v>78</v>
      </c>
      <c r="F46" s="30"/>
      <c r="G46" s="29">
        <f t="shared" si="38"/>
        <v>0</v>
      </c>
      <c r="H46" s="62"/>
      <c r="I46" s="75">
        <v>23</v>
      </c>
      <c r="J46" s="77"/>
      <c r="K46" s="77">
        <f t="shared" ref="K46:K47" si="44">J46*I46</f>
        <v>0</v>
      </c>
      <c r="L46" s="77"/>
      <c r="M46" s="78"/>
      <c r="N46" s="77"/>
      <c r="O46" s="77">
        <f t="shared" ref="O46:O47" si="45">N46*M46</f>
        <v>0</v>
      </c>
      <c r="P46" s="77"/>
      <c r="Q46" s="75">
        <v>21</v>
      </c>
      <c r="R46" s="77"/>
      <c r="S46" s="77">
        <f t="shared" ref="S46:S47" si="46">R46*Q46</f>
        <v>0</v>
      </c>
      <c r="T46" s="77"/>
      <c r="U46" s="75">
        <v>34</v>
      </c>
      <c r="V46" s="77"/>
      <c r="W46" s="77">
        <f t="shared" ref="W46:W47" si="47">V46*U46</f>
        <v>0</v>
      </c>
      <c r="X46" s="77"/>
      <c r="Y46" s="78"/>
      <c r="Z46" s="77"/>
      <c r="AA46" s="77">
        <f t="shared" ref="AA46:AA47" si="48">Z46*Y46</f>
        <v>0</v>
      </c>
    </row>
    <row r="47" spans="1:27" x14ac:dyDescent="0.35">
      <c r="A47" s="32"/>
      <c r="B47" s="25"/>
      <c r="C47" s="113" t="s">
        <v>224</v>
      </c>
      <c r="D47" s="78" t="s">
        <v>35</v>
      </c>
      <c r="E47" s="26">
        <f t="shared" si="37"/>
        <v>7</v>
      </c>
      <c r="F47" s="30"/>
      <c r="G47" s="29">
        <f t="shared" si="38"/>
        <v>0</v>
      </c>
      <c r="H47" s="62"/>
      <c r="I47" s="75">
        <v>7</v>
      </c>
      <c r="J47" s="77"/>
      <c r="K47" s="77">
        <f t="shared" si="44"/>
        <v>0</v>
      </c>
      <c r="L47" s="77"/>
      <c r="M47" s="78"/>
      <c r="N47" s="77"/>
      <c r="O47" s="77">
        <f t="shared" si="45"/>
        <v>0</v>
      </c>
      <c r="P47" s="77"/>
      <c r="Q47" s="78"/>
      <c r="R47" s="77"/>
      <c r="S47" s="77">
        <f t="shared" si="46"/>
        <v>0</v>
      </c>
      <c r="T47" s="77"/>
      <c r="U47" s="78"/>
      <c r="V47" s="77"/>
      <c r="W47" s="77">
        <f t="shared" si="47"/>
        <v>0</v>
      </c>
      <c r="X47" s="77"/>
      <c r="Y47" s="78"/>
      <c r="Z47" s="77"/>
      <c r="AA47" s="77">
        <f t="shared" si="48"/>
        <v>0</v>
      </c>
    </row>
    <row r="48" spans="1:27" x14ac:dyDescent="0.35">
      <c r="A48" s="32"/>
      <c r="B48" s="25"/>
      <c r="C48" s="106" t="s">
        <v>237</v>
      </c>
      <c r="D48" s="78" t="s">
        <v>35</v>
      </c>
      <c r="E48" s="26">
        <f t="shared" si="35"/>
        <v>8</v>
      </c>
      <c r="F48" s="29"/>
      <c r="G48" s="29">
        <f t="shared" si="36"/>
        <v>0</v>
      </c>
      <c r="H48" s="62"/>
      <c r="I48" s="75">
        <v>0</v>
      </c>
      <c r="J48" s="77"/>
      <c r="K48" s="77">
        <f t="shared" si="30"/>
        <v>0</v>
      </c>
      <c r="L48" s="77"/>
      <c r="M48" s="75"/>
      <c r="N48" s="77"/>
      <c r="O48" s="77">
        <f t="shared" si="31"/>
        <v>0</v>
      </c>
      <c r="P48" s="77"/>
      <c r="Q48" s="75">
        <v>2</v>
      </c>
      <c r="R48" s="77"/>
      <c r="S48" s="77">
        <f t="shared" si="32"/>
        <v>0</v>
      </c>
      <c r="T48" s="77"/>
      <c r="U48" s="75">
        <v>6</v>
      </c>
      <c r="V48" s="77"/>
      <c r="W48" s="77">
        <f t="shared" si="33"/>
        <v>0</v>
      </c>
      <c r="X48" s="77"/>
      <c r="Y48" s="75"/>
      <c r="Z48" s="77"/>
      <c r="AA48" s="77">
        <f t="shared" si="34"/>
        <v>0</v>
      </c>
    </row>
    <row r="49" spans="1:27" x14ac:dyDescent="0.35">
      <c r="A49" s="32"/>
      <c r="B49" s="25"/>
      <c r="C49" s="83" t="s">
        <v>161</v>
      </c>
      <c r="D49" s="78" t="s">
        <v>35</v>
      </c>
      <c r="E49" s="26">
        <f t="shared" si="35"/>
        <v>4</v>
      </c>
      <c r="F49" s="29"/>
      <c r="G49" s="29">
        <f t="shared" si="36"/>
        <v>0</v>
      </c>
      <c r="H49" s="62"/>
      <c r="I49" s="75">
        <v>1</v>
      </c>
      <c r="J49" s="77"/>
      <c r="K49" s="77">
        <f t="shared" si="30"/>
        <v>0</v>
      </c>
      <c r="L49" s="77"/>
      <c r="M49" s="75"/>
      <c r="N49" s="77"/>
      <c r="O49" s="77">
        <f t="shared" si="31"/>
        <v>0</v>
      </c>
      <c r="P49" s="77"/>
      <c r="Q49" s="75">
        <v>1</v>
      </c>
      <c r="R49" s="77"/>
      <c r="S49" s="77">
        <f t="shared" si="32"/>
        <v>0</v>
      </c>
      <c r="T49" s="77"/>
      <c r="U49" s="75">
        <v>1</v>
      </c>
      <c r="V49" s="77"/>
      <c r="W49" s="77">
        <f t="shared" si="33"/>
        <v>0</v>
      </c>
      <c r="X49" s="77"/>
      <c r="Y49" s="75">
        <v>1</v>
      </c>
      <c r="Z49" s="77"/>
      <c r="AA49" s="77">
        <f t="shared" si="34"/>
        <v>0</v>
      </c>
    </row>
    <row r="50" spans="1:27" x14ac:dyDescent="0.35">
      <c r="A50" s="32"/>
      <c r="B50" s="25"/>
      <c r="C50" s="83" t="s">
        <v>162</v>
      </c>
      <c r="D50" s="78" t="s">
        <v>68</v>
      </c>
      <c r="E50" s="26">
        <f t="shared" si="35"/>
        <v>0</v>
      </c>
      <c r="F50" s="29"/>
      <c r="G50" s="29">
        <f t="shared" si="36"/>
        <v>0</v>
      </c>
      <c r="H50" s="62"/>
      <c r="I50" s="75">
        <v>0</v>
      </c>
      <c r="J50" s="77"/>
      <c r="K50" s="77">
        <f t="shared" si="30"/>
        <v>0</v>
      </c>
      <c r="L50" s="77"/>
      <c r="M50" s="75"/>
      <c r="N50" s="77"/>
      <c r="O50" s="77">
        <f t="shared" si="31"/>
        <v>0</v>
      </c>
      <c r="P50" s="77"/>
      <c r="Q50" s="75"/>
      <c r="R50" s="77"/>
      <c r="S50" s="77">
        <f t="shared" si="32"/>
        <v>0</v>
      </c>
      <c r="T50" s="77"/>
      <c r="U50" s="75"/>
      <c r="V50" s="77"/>
      <c r="W50" s="77">
        <f t="shared" si="33"/>
        <v>0</v>
      </c>
      <c r="X50" s="77"/>
      <c r="Y50" s="75"/>
      <c r="Z50" s="77"/>
      <c r="AA50" s="77">
        <f t="shared" si="34"/>
        <v>0</v>
      </c>
    </row>
    <row r="51" spans="1:27" x14ac:dyDescent="0.35">
      <c r="A51" s="32"/>
      <c r="B51" s="25"/>
      <c r="C51" s="83" t="s">
        <v>163</v>
      </c>
      <c r="D51" s="78" t="s">
        <v>35</v>
      </c>
      <c r="E51" s="26">
        <f>I51+M51+Q51+U51+Y51</f>
        <v>4</v>
      </c>
      <c r="F51" s="29"/>
      <c r="G51" s="29">
        <f t="shared" si="36"/>
        <v>0</v>
      </c>
      <c r="H51" s="62"/>
      <c r="I51" s="75">
        <v>1</v>
      </c>
      <c r="J51" s="77"/>
      <c r="K51" s="77">
        <f t="shared" si="30"/>
        <v>0</v>
      </c>
      <c r="L51" s="77"/>
      <c r="M51" s="75"/>
      <c r="N51" s="77"/>
      <c r="O51" s="77">
        <f t="shared" si="31"/>
        <v>0</v>
      </c>
      <c r="P51" s="77"/>
      <c r="Q51" s="75">
        <v>1</v>
      </c>
      <c r="R51" s="77"/>
      <c r="S51" s="77">
        <f t="shared" si="32"/>
        <v>0</v>
      </c>
      <c r="T51" s="77"/>
      <c r="U51" s="75">
        <v>1</v>
      </c>
      <c r="V51" s="77"/>
      <c r="W51" s="77">
        <f t="shared" si="33"/>
        <v>0</v>
      </c>
      <c r="X51" s="77"/>
      <c r="Y51" s="75">
        <v>1</v>
      </c>
      <c r="Z51" s="77"/>
      <c r="AA51" s="77">
        <f t="shared" si="34"/>
        <v>0</v>
      </c>
    </row>
    <row r="52" spans="1:27" x14ac:dyDescent="0.35">
      <c r="A52" s="32"/>
      <c r="B52" s="25"/>
      <c r="C52" s="83"/>
      <c r="D52" s="78"/>
      <c r="E52" s="34"/>
      <c r="F52" s="30"/>
      <c r="G52" s="31"/>
      <c r="H52" s="62"/>
      <c r="I52" s="75"/>
      <c r="J52" s="77"/>
      <c r="K52" s="77"/>
      <c r="L52" s="77"/>
      <c r="M52" s="75"/>
      <c r="N52" s="77"/>
      <c r="O52" s="77"/>
      <c r="P52" s="77"/>
      <c r="Q52" s="75"/>
      <c r="R52" s="77"/>
      <c r="S52" s="77"/>
      <c r="T52" s="77"/>
      <c r="U52" s="75"/>
      <c r="V52" s="77"/>
      <c r="W52" s="77"/>
      <c r="X52" s="77"/>
      <c r="Y52" s="75"/>
      <c r="Z52" s="77"/>
      <c r="AA52" s="77"/>
    </row>
    <row r="53" spans="1:27" x14ac:dyDescent="0.35">
      <c r="A53" s="32"/>
      <c r="B53" s="25"/>
      <c r="C53" s="87" t="s">
        <v>186</v>
      </c>
      <c r="D53" s="78"/>
      <c r="E53" s="26"/>
      <c r="F53" s="30" t="s">
        <v>10</v>
      </c>
      <c r="G53" s="31">
        <f>K53+O53+S53+W53+AA53</f>
        <v>0</v>
      </c>
      <c r="H53" s="62"/>
      <c r="I53" s="75"/>
      <c r="J53" s="30" t="s">
        <v>10</v>
      </c>
      <c r="K53" s="31">
        <f>SUM(K39:K52)</f>
        <v>0</v>
      </c>
      <c r="L53" s="77"/>
      <c r="M53" s="75"/>
      <c r="N53" s="30" t="s">
        <v>10</v>
      </c>
      <c r="O53" s="31">
        <f>SUM(O39:O52)</f>
        <v>0</v>
      </c>
      <c r="P53" s="77"/>
      <c r="Q53" s="75"/>
      <c r="R53" s="30" t="s">
        <v>10</v>
      </c>
      <c r="S53" s="31">
        <f>SUM(S39:S52)</f>
        <v>0</v>
      </c>
      <c r="T53" s="77"/>
      <c r="U53" s="75"/>
      <c r="V53" s="30" t="s">
        <v>10</v>
      </c>
      <c r="W53" s="31">
        <f>SUM(W39:W52)</f>
        <v>0</v>
      </c>
      <c r="X53" s="77"/>
      <c r="Y53" s="75"/>
      <c r="Z53" s="30" t="s">
        <v>10</v>
      </c>
      <c r="AA53" s="31">
        <f>SUM(AA39:AA52)</f>
        <v>0</v>
      </c>
    </row>
    <row r="54" spans="1:27" x14ac:dyDescent="0.35">
      <c r="A54" s="32"/>
      <c r="B54" s="25"/>
      <c r="C54" s="84"/>
      <c r="D54" s="78"/>
      <c r="E54" s="34"/>
      <c r="F54" s="30"/>
      <c r="G54" s="31"/>
      <c r="H54" s="62"/>
      <c r="I54" s="75"/>
      <c r="J54" s="77"/>
      <c r="K54" s="77"/>
      <c r="L54" s="77"/>
      <c r="M54" s="75"/>
      <c r="N54" s="77"/>
      <c r="O54" s="77"/>
      <c r="P54" s="77"/>
      <c r="Q54" s="75"/>
      <c r="R54" s="77"/>
      <c r="S54" s="77"/>
      <c r="T54" s="77"/>
      <c r="U54" s="75"/>
      <c r="V54" s="77"/>
      <c r="W54" s="77"/>
      <c r="X54" s="77"/>
      <c r="Y54" s="75"/>
      <c r="Z54" s="77"/>
      <c r="AA54" s="77"/>
    </row>
    <row r="55" spans="1:27" x14ac:dyDescent="0.35">
      <c r="A55" s="32"/>
      <c r="B55" s="25"/>
      <c r="C55" s="84"/>
      <c r="D55" s="78"/>
      <c r="E55" s="34"/>
      <c r="F55" s="30"/>
      <c r="G55" s="31"/>
      <c r="H55" s="74"/>
      <c r="I55" s="75"/>
      <c r="J55" s="77"/>
      <c r="K55" s="77"/>
      <c r="L55" s="77"/>
      <c r="M55" s="75"/>
      <c r="N55" s="77"/>
      <c r="O55" s="77"/>
      <c r="P55" s="77"/>
      <c r="Q55" s="75"/>
      <c r="R55" s="77"/>
      <c r="S55" s="77"/>
      <c r="T55" s="77"/>
      <c r="U55" s="75"/>
      <c r="V55" s="77"/>
      <c r="W55" s="77"/>
      <c r="X55" s="77"/>
      <c r="Y55" s="75"/>
      <c r="Z55" s="77"/>
      <c r="AA55" s="77"/>
    </row>
    <row r="56" spans="1:27" x14ac:dyDescent="0.35">
      <c r="A56" s="14"/>
      <c r="B56" s="57" t="s">
        <v>38</v>
      </c>
      <c r="C56" s="88" t="s">
        <v>192</v>
      </c>
      <c r="D56" s="89"/>
      <c r="E56" s="59"/>
      <c r="F56" s="60"/>
      <c r="G56" s="60"/>
      <c r="H56" s="58"/>
      <c r="I56" s="93"/>
      <c r="J56" s="95"/>
      <c r="K56" s="95"/>
      <c r="L56" s="95"/>
      <c r="M56" s="93"/>
      <c r="N56" s="95"/>
      <c r="O56" s="95"/>
      <c r="P56" s="95"/>
      <c r="Q56" s="93"/>
      <c r="R56" s="95"/>
      <c r="S56" s="95"/>
      <c r="T56" s="95"/>
      <c r="U56" s="93"/>
      <c r="V56" s="95"/>
      <c r="W56" s="95"/>
      <c r="X56" s="95"/>
      <c r="Y56" s="93"/>
      <c r="Z56" s="95"/>
      <c r="AA56" s="95"/>
    </row>
    <row r="57" spans="1:27" x14ac:dyDescent="0.35">
      <c r="A57" s="32"/>
      <c r="B57" s="25"/>
      <c r="C57" s="82" t="s">
        <v>164</v>
      </c>
      <c r="D57" s="78"/>
      <c r="E57" s="34"/>
      <c r="F57" s="30"/>
      <c r="G57" s="31"/>
      <c r="H57" s="62"/>
      <c r="I57" s="75"/>
      <c r="J57" s="77"/>
      <c r="K57" s="77"/>
      <c r="L57" s="77"/>
      <c r="M57" s="75"/>
      <c r="N57" s="77"/>
      <c r="O57" s="77"/>
      <c r="P57" s="77"/>
      <c r="Q57" s="75"/>
      <c r="R57" s="77"/>
      <c r="S57" s="77"/>
      <c r="T57" s="77"/>
      <c r="U57" s="75"/>
      <c r="V57" s="77"/>
      <c r="W57" s="77"/>
      <c r="X57" s="77"/>
      <c r="Y57" s="75"/>
      <c r="Z57" s="77"/>
      <c r="AA57" s="77"/>
    </row>
    <row r="58" spans="1:27" x14ac:dyDescent="0.35">
      <c r="A58" s="32"/>
      <c r="B58" s="25"/>
      <c r="C58" s="84" t="s">
        <v>165</v>
      </c>
      <c r="D58" s="78" t="s">
        <v>35</v>
      </c>
      <c r="E58" s="26">
        <f t="shared" ref="E58:E59" si="49">I58+M58+Q58+U58+Y58</f>
        <v>1</v>
      </c>
      <c r="F58" s="29"/>
      <c r="G58" s="29">
        <f t="shared" ref="G58:G60" si="50">K58+O58+S58+W58+AA58</f>
        <v>0</v>
      </c>
      <c r="H58" s="62"/>
      <c r="I58" s="75">
        <v>1</v>
      </c>
      <c r="J58" s="77"/>
      <c r="K58" s="77">
        <f t="shared" ref="K58:K60" si="51">I58*J58</f>
        <v>0</v>
      </c>
      <c r="L58" s="77"/>
      <c r="M58" s="75"/>
      <c r="N58" s="77"/>
      <c r="O58" s="77">
        <f t="shared" ref="O58:O60" si="52">M58*N58</f>
        <v>0</v>
      </c>
      <c r="P58" s="77"/>
      <c r="Q58" s="75"/>
      <c r="R58" s="77"/>
      <c r="S58" s="77">
        <f t="shared" ref="S58:S60" si="53">Q58*R58</f>
        <v>0</v>
      </c>
      <c r="T58" s="77"/>
      <c r="U58" s="75"/>
      <c r="V58" s="77"/>
      <c r="W58" s="77">
        <f t="shared" ref="W58:W60" si="54">U58*V58</f>
        <v>0</v>
      </c>
      <c r="X58" s="77"/>
      <c r="Y58" s="75"/>
      <c r="Z58" s="77"/>
      <c r="AA58" s="77">
        <f t="shared" ref="AA58:AA60" si="55">Y58*Z58</f>
        <v>0</v>
      </c>
    </row>
    <row r="59" spans="1:27" x14ac:dyDescent="0.35">
      <c r="A59" s="32"/>
      <c r="B59" s="25"/>
      <c r="C59" s="84" t="s">
        <v>166</v>
      </c>
      <c r="D59" s="78" t="s">
        <v>35</v>
      </c>
      <c r="E59" s="26">
        <f t="shared" si="49"/>
        <v>3</v>
      </c>
      <c r="F59" s="29"/>
      <c r="G59" s="29">
        <f t="shared" si="50"/>
        <v>0</v>
      </c>
      <c r="H59" s="62"/>
      <c r="I59" s="75"/>
      <c r="J59" s="77"/>
      <c r="K59" s="77">
        <f t="shared" si="51"/>
        <v>0</v>
      </c>
      <c r="L59" s="77"/>
      <c r="M59" s="75">
        <v>1</v>
      </c>
      <c r="N59" s="77"/>
      <c r="O59" s="77">
        <f t="shared" si="52"/>
        <v>0</v>
      </c>
      <c r="P59" s="77"/>
      <c r="Q59" s="75">
        <v>1</v>
      </c>
      <c r="R59" s="77"/>
      <c r="S59" s="77">
        <f t="shared" si="53"/>
        <v>0</v>
      </c>
      <c r="T59" s="77"/>
      <c r="U59" s="75">
        <v>1</v>
      </c>
      <c r="V59" s="77"/>
      <c r="W59" s="77">
        <f t="shared" si="54"/>
        <v>0</v>
      </c>
      <c r="X59" s="77"/>
      <c r="Y59" s="75"/>
      <c r="Z59" s="77"/>
      <c r="AA59" s="77">
        <f t="shared" si="55"/>
        <v>0</v>
      </c>
    </row>
    <row r="60" spans="1:27" x14ac:dyDescent="0.35">
      <c r="A60" s="32"/>
      <c r="B60" s="25"/>
      <c r="C60" s="84" t="s">
        <v>167</v>
      </c>
      <c r="D60" s="78" t="s">
        <v>68</v>
      </c>
      <c r="E60" s="26"/>
      <c r="F60" s="29"/>
      <c r="G60" s="29">
        <f t="shared" si="50"/>
        <v>0</v>
      </c>
      <c r="H60" s="62"/>
      <c r="I60" s="75">
        <v>0</v>
      </c>
      <c r="J60" s="77"/>
      <c r="K60" s="77">
        <f t="shared" si="51"/>
        <v>0</v>
      </c>
      <c r="L60" s="77"/>
      <c r="M60" s="75"/>
      <c r="N60" s="77"/>
      <c r="O60" s="77">
        <f t="shared" si="52"/>
        <v>0</v>
      </c>
      <c r="P60" s="77"/>
      <c r="Q60" s="75"/>
      <c r="R60" s="77"/>
      <c r="S60" s="77">
        <f t="shared" si="53"/>
        <v>0</v>
      </c>
      <c r="T60" s="77"/>
      <c r="U60" s="75"/>
      <c r="V60" s="77"/>
      <c r="W60" s="77">
        <f t="shared" si="54"/>
        <v>0</v>
      </c>
      <c r="X60" s="77"/>
      <c r="Y60" s="75"/>
      <c r="Z60" s="77"/>
      <c r="AA60" s="77">
        <f t="shared" si="55"/>
        <v>0</v>
      </c>
    </row>
    <row r="61" spans="1:27" x14ac:dyDescent="0.35">
      <c r="A61" s="32"/>
      <c r="B61" s="25"/>
      <c r="C61" s="84"/>
      <c r="D61" s="78"/>
      <c r="E61" s="34"/>
      <c r="F61" s="30"/>
      <c r="G61" s="31"/>
      <c r="H61" s="62"/>
      <c r="I61" s="75"/>
      <c r="J61" s="77"/>
      <c r="K61" s="77"/>
      <c r="L61" s="77"/>
      <c r="M61" s="75"/>
      <c r="N61" s="77"/>
      <c r="O61" s="77"/>
      <c r="P61" s="77"/>
      <c r="Q61" s="75"/>
      <c r="R61" s="77"/>
      <c r="S61" s="77"/>
      <c r="T61" s="77"/>
      <c r="U61" s="75"/>
      <c r="V61" s="77"/>
      <c r="W61" s="77"/>
      <c r="X61" s="77"/>
      <c r="Y61" s="75"/>
      <c r="Z61" s="77"/>
      <c r="AA61" s="77"/>
    </row>
    <row r="62" spans="1:27" x14ac:dyDescent="0.35">
      <c r="A62" s="32"/>
      <c r="B62" s="25"/>
      <c r="C62" s="82" t="s">
        <v>168</v>
      </c>
      <c r="D62" s="78"/>
      <c r="E62" s="34"/>
      <c r="F62" s="30"/>
      <c r="G62" s="31"/>
      <c r="H62" s="62"/>
      <c r="I62" s="75"/>
      <c r="J62" s="77"/>
      <c r="K62" s="77"/>
      <c r="L62" s="77"/>
      <c r="M62" s="75"/>
      <c r="N62" s="77"/>
      <c r="O62" s="77"/>
      <c r="P62" s="77"/>
      <c r="Q62" s="75"/>
      <c r="R62" s="77"/>
      <c r="S62" s="77"/>
      <c r="T62" s="77"/>
      <c r="U62" s="75"/>
      <c r="V62" s="77"/>
      <c r="W62" s="77"/>
      <c r="X62" s="77"/>
      <c r="Y62" s="75"/>
      <c r="Z62" s="77"/>
      <c r="AA62" s="77"/>
    </row>
    <row r="63" spans="1:27" x14ac:dyDescent="0.35">
      <c r="A63" s="32"/>
      <c r="B63" s="25"/>
      <c r="C63" s="84" t="s">
        <v>169</v>
      </c>
      <c r="D63" s="78" t="s">
        <v>35</v>
      </c>
      <c r="E63" s="26">
        <f t="shared" ref="E63:E66" si="56">I63+M63+Q63+U63+Y63</f>
        <v>1</v>
      </c>
      <c r="F63" s="29"/>
      <c r="G63" s="29">
        <f t="shared" ref="G63:G66" si="57">K63+O63+S63+W63+AA63</f>
        <v>0</v>
      </c>
      <c r="H63" s="62"/>
      <c r="I63" s="75">
        <v>1</v>
      </c>
      <c r="J63" s="77"/>
      <c r="K63" s="77">
        <f t="shared" ref="K63:K66" si="58">I63*J63</f>
        <v>0</v>
      </c>
      <c r="L63" s="77"/>
      <c r="M63" s="75"/>
      <c r="N63" s="77"/>
      <c r="O63" s="77">
        <f t="shared" ref="O63:O66" si="59">M63*N63</f>
        <v>0</v>
      </c>
      <c r="P63" s="77"/>
      <c r="Q63" s="75"/>
      <c r="R63" s="77"/>
      <c r="S63" s="77">
        <f t="shared" ref="S63:S66" si="60">Q63*R63</f>
        <v>0</v>
      </c>
      <c r="T63" s="77"/>
      <c r="U63" s="75"/>
      <c r="V63" s="77"/>
      <c r="W63" s="77">
        <f t="shared" ref="W63:W66" si="61">U63*V63</f>
        <v>0</v>
      </c>
      <c r="X63" s="77"/>
      <c r="Y63" s="75"/>
      <c r="Z63" s="77"/>
      <c r="AA63" s="77">
        <f t="shared" ref="AA63:AA66" si="62">Y63*Z63</f>
        <v>0</v>
      </c>
    </row>
    <row r="64" spans="1:27" x14ac:dyDescent="0.35">
      <c r="A64" s="32"/>
      <c r="B64" s="25"/>
      <c r="C64" s="84" t="s">
        <v>170</v>
      </c>
      <c r="D64" s="78" t="s">
        <v>35</v>
      </c>
      <c r="E64" s="26">
        <f t="shared" si="56"/>
        <v>2</v>
      </c>
      <c r="F64" s="29"/>
      <c r="G64" s="29">
        <f t="shared" si="57"/>
        <v>0</v>
      </c>
      <c r="H64" s="62"/>
      <c r="I64" s="75">
        <v>2</v>
      </c>
      <c r="J64" s="77"/>
      <c r="K64" s="77">
        <f t="shared" si="58"/>
        <v>0</v>
      </c>
      <c r="L64" s="77"/>
      <c r="M64" s="75"/>
      <c r="N64" s="77"/>
      <c r="O64" s="77">
        <f t="shared" si="59"/>
        <v>0</v>
      </c>
      <c r="P64" s="77"/>
      <c r="Q64" s="75"/>
      <c r="R64" s="77"/>
      <c r="S64" s="77">
        <f t="shared" si="60"/>
        <v>0</v>
      </c>
      <c r="T64" s="77"/>
      <c r="U64" s="75"/>
      <c r="V64" s="77"/>
      <c r="W64" s="77">
        <f t="shared" si="61"/>
        <v>0</v>
      </c>
      <c r="X64" s="77"/>
      <c r="Y64" s="75"/>
      <c r="Z64" s="77"/>
      <c r="AA64" s="77">
        <f t="shared" si="62"/>
        <v>0</v>
      </c>
    </row>
    <row r="65" spans="1:27" x14ac:dyDescent="0.35">
      <c r="A65" s="32"/>
      <c r="B65" s="25"/>
      <c r="C65" s="84" t="s">
        <v>171</v>
      </c>
      <c r="D65" s="78" t="s">
        <v>35</v>
      </c>
      <c r="E65" s="26">
        <f t="shared" si="56"/>
        <v>1</v>
      </c>
      <c r="F65" s="29"/>
      <c r="G65" s="29">
        <f t="shared" si="57"/>
        <v>0</v>
      </c>
      <c r="H65" s="62"/>
      <c r="I65" s="75">
        <v>1</v>
      </c>
      <c r="J65" s="77"/>
      <c r="K65" s="77">
        <f t="shared" si="58"/>
        <v>0</v>
      </c>
      <c r="L65" s="77"/>
      <c r="M65" s="75"/>
      <c r="N65" s="77"/>
      <c r="O65" s="77">
        <f t="shared" si="59"/>
        <v>0</v>
      </c>
      <c r="P65" s="77"/>
      <c r="Q65" s="75"/>
      <c r="R65" s="77"/>
      <c r="S65" s="77">
        <f t="shared" si="60"/>
        <v>0</v>
      </c>
      <c r="T65" s="77"/>
      <c r="U65" s="75"/>
      <c r="V65" s="77"/>
      <c r="W65" s="77">
        <f t="shared" si="61"/>
        <v>0</v>
      </c>
      <c r="X65" s="77"/>
      <c r="Y65" s="75"/>
      <c r="Z65" s="77"/>
      <c r="AA65" s="77">
        <f t="shared" si="62"/>
        <v>0</v>
      </c>
    </row>
    <row r="66" spans="1:27" x14ac:dyDescent="0.35">
      <c r="A66" s="32"/>
      <c r="B66" s="25"/>
      <c r="C66" s="84" t="s">
        <v>172</v>
      </c>
      <c r="D66" s="78" t="s">
        <v>35</v>
      </c>
      <c r="E66" s="26">
        <f t="shared" si="56"/>
        <v>2</v>
      </c>
      <c r="F66" s="29"/>
      <c r="G66" s="29">
        <f t="shared" si="57"/>
        <v>0</v>
      </c>
      <c r="H66" s="62"/>
      <c r="I66" s="75">
        <v>0</v>
      </c>
      <c r="J66" s="77"/>
      <c r="K66" s="77">
        <f t="shared" si="58"/>
        <v>0</v>
      </c>
      <c r="L66" s="77"/>
      <c r="M66" s="75"/>
      <c r="N66" s="77"/>
      <c r="O66" s="77">
        <f t="shared" si="59"/>
        <v>0</v>
      </c>
      <c r="P66" s="77"/>
      <c r="Q66" s="75"/>
      <c r="R66" s="77"/>
      <c r="S66" s="77">
        <f t="shared" si="60"/>
        <v>0</v>
      </c>
      <c r="T66" s="77"/>
      <c r="U66" s="75">
        <v>2</v>
      </c>
      <c r="V66" s="77"/>
      <c r="W66" s="77">
        <f t="shared" si="61"/>
        <v>0</v>
      </c>
      <c r="X66" s="77"/>
      <c r="Y66" s="75"/>
      <c r="Z66" s="77"/>
      <c r="AA66" s="77">
        <f t="shared" si="62"/>
        <v>0</v>
      </c>
    </row>
    <row r="67" spans="1:27" x14ac:dyDescent="0.35">
      <c r="A67" s="32"/>
      <c r="B67" s="25"/>
      <c r="C67" s="84"/>
      <c r="D67" s="78"/>
      <c r="E67" s="34"/>
      <c r="F67" s="30"/>
      <c r="G67" s="31"/>
      <c r="H67" s="62"/>
      <c r="I67" s="75"/>
      <c r="J67" s="77"/>
      <c r="K67" s="77"/>
      <c r="L67" s="77"/>
      <c r="M67" s="75"/>
      <c r="N67" s="77"/>
      <c r="O67" s="77"/>
      <c r="P67" s="77"/>
      <c r="Q67" s="75"/>
      <c r="R67" s="77"/>
      <c r="S67" s="77"/>
      <c r="T67" s="77"/>
      <c r="U67" s="75"/>
      <c r="V67" s="77"/>
      <c r="W67" s="77"/>
      <c r="X67" s="77"/>
      <c r="Y67" s="75"/>
      <c r="Z67" s="77"/>
      <c r="AA67" s="77"/>
    </row>
    <row r="68" spans="1:27" x14ac:dyDescent="0.35">
      <c r="A68" s="32"/>
      <c r="B68" s="25"/>
      <c r="C68" s="82" t="s">
        <v>173</v>
      </c>
      <c r="D68" s="78"/>
      <c r="E68" s="34"/>
      <c r="F68" s="30"/>
      <c r="G68" s="31"/>
      <c r="H68" s="62"/>
      <c r="I68" s="75"/>
      <c r="J68" s="77"/>
      <c r="K68" s="77"/>
      <c r="L68" s="77"/>
      <c r="M68" s="75"/>
      <c r="N68" s="77"/>
      <c r="O68" s="77"/>
      <c r="P68" s="77"/>
      <c r="Q68" s="75"/>
      <c r="R68" s="77"/>
      <c r="S68" s="77"/>
      <c r="T68" s="77"/>
      <c r="U68" s="75"/>
      <c r="V68" s="77"/>
      <c r="W68" s="77"/>
      <c r="X68" s="77"/>
      <c r="Y68" s="75"/>
      <c r="Z68" s="77"/>
      <c r="AA68" s="77"/>
    </row>
    <row r="69" spans="1:27" x14ac:dyDescent="0.35">
      <c r="A69" s="32"/>
      <c r="B69" s="25"/>
      <c r="C69" s="84" t="s">
        <v>251</v>
      </c>
      <c r="D69" s="78" t="s">
        <v>35</v>
      </c>
      <c r="E69" s="119">
        <f t="shared" ref="E69:E73" si="63">I69+M69+Q69+U69+Y69</f>
        <v>51</v>
      </c>
      <c r="F69" s="29"/>
      <c r="G69" s="29">
        <f t="shared" ref="G69:G75" si="64">K69+O69+S69+W69+AA69</f>
        <v>0</v>
      </c>
      <c r="H69" s="62"/>
      <c r="I69" s="75">
        <v>0</v>
      </c>
      <c r="J69" s="77"/>
      <c r="K69" s="77">
        <f t="shared" ref="K69:K75" si="65">I69*J69</f>
        <v>0</v>
      </c>
      <c r="L69" s="77"/>
      <c r="M69" s="75">
        <v>4</v>
      </c>
      <c r="N69" s="77"/>
      <c r="O69" s="77">
        <f t="shared" ref="O69:O75" si="66">M69*N69</f>
        <v>0</v>
      </c>
      <c r="P69" s="77"/>
      <c r="Q69" s="75">
        <v>16</v>
      </c>
      <c r="R69" s="77"/>
      <c r="S69" s="77">
        <f t="shared" ref="S69:S75" si="67">Q69*R69</f>
        <v>0</v>
      </c>
      <c r="T69" s="77"/>
      <c r="U69" s="75">
        <v>31</v>
      </c>
      <c r="V69" s="77"/>
      <c r="W69" s="77">
        <f t="shared" ref="W69:W75" si="68">U69*V69</f>
        <v>0</v>
      </c>
      <c r="X69" s="77"/>
      <c r="Y69" s="75"/>
      <c r="Z69" s="77"/>
      <c r="AA69" s="77">
        <f t="shared" ref="AA69:AA75" si="69">Y69*Z69</f>
        <v>0</v>
      </c>
    </row>
    <row r="70" spans="1:27" x14ac:dyDescent="0.35">
      <c r="A70" s="32"/>
      <c r="B70" s="25"/>
      <c r="C70" s="84" t="s">
        <v>252</v>
      </c>
      <c r="D70" s="78" t="s">
        <v>35</v>
      </c>
      <c r="E70" s="26">
        <f t="shared" si="63"/>
        <v>33</v>
      </c>
      <c r="F70" s="29"/>
      <c r="G70" s="29">
        <f t="shared" si="64"/>
        <v>0</v>
      </c>
      <c r="H70" s="62"/>
      <c r="I70" s="75">
        <v>0</v>
      </c>
      <c r="J70" s="77"/>
      <c r="K70" s="77">
        <f t="shared" si="65"/>
        <v>0</v>
      </c>
      <c r="L70" s="77"/>
      <c r="M70" s="75">
        <v>8</v>
      </c>
      <c r="N70" s="77"/>
      <c r="O70" s="77">
        <f t="shared" si="66"/>
        <v>0</v>
      </c>
      <c r="P70" s="77"/>
      <c r="Q70" s="75">
        <v>12</v>
      </c>
      <c r="R70" s="77"/>
      <c r="S70" s="77">
        <f t="shared" si="67"/>
        <v>0</v>
      </c>
      <c r="T70" s="77"/>
      <c r="U70" s="75">
        <v>13</v>
      </c>
      <c r="V70" s="77"/>
      <c r="W70" s="77">
        <f t="shared" si="68"/>
        <v>0</v>
      </c>
      <c r="X70" s="77"/>
      <c r="Y70" s="75"/>
      <c r="Z70" s="77"/>
      <c r="AA70" s="77">
        <f t="shared" si="69"/>
        <v>0</v>
      </c>
    </row>
    <row r="71" spans="1:27" x14ac:dyDescent="0.35">
      <c r="A71" s="32"/>
      <c r="B71" s="25"/>
      <c r="C71" s="84" t="s">
        <v>253</v>
      </c>
      <c r="D71" s="78" t="s">
        <v>35</v>
      </c>
      <c r="E71" s="26">
        <f t="shared" si="63"/>
        <v>33</v>
      </c>
      <c r="F71" s="29"/>
      <c r="G71" s="29">
        <f t="shared" si="64"/>
        <v>0</v>
      </c>
      <c r="H71" s="62"/>
      <c r="I71" s="75">
        <v>0</v>
      </c>
      <c r="J71" s="77"/>
      <c r="K71" s="77">
        <f t="shared" si="65"/>
        <v>0</v>
      </c>
      <c r="L71" s="77"/>
      <c r="M71" s="75">
        <v>8</v>
      </c>
      <c r="N71" s="77"/>
      <c r="O71" s="77">
        <f t="shared" si="66"/>
        <v>0</v>
      </c>
      <c r="P71" s="77"/>
      <c r="Q71" s="75">
        <v>12</v>
      </c>
      <c r="R71" s="77"/>
      <c r="S71" s="77">
        <f t="shared" si="67"/>
        <v>0</v>
      </c>
      <c r="T71" s="77"/>
      <c r="U71" s="75">
        <v>13</v>
      </c>
      <c r="V71" s="77"/>
      <c r="W71" s="77">
        <f t="shared" si="68"/>
        <v>0</v>
      </c>
      <c r="X71" s="77"/>
      <c r="Y71" s="75"/>
      <c r="Z71" s="77"/>
      <c r="AA71" s="77">
        <f t="shared" si="69"/>
        <v>0</v>
      </c>
    </row>
    <row r="72" spans="1:27" x14ac:dyDescent="0.35">
      <c r="A72" s="32"/>
      <c r="B72" s="25"/>
      <c r="C72" s="84" t="s">
        <v>174</v>
      </c>
      <c r="D72" s="78" t="s">
        <v>35</v>
      </c>
      <c r="E72" s="26">
        <f t="shared" si="63"/>
        <v>16</v>
      </c>
      <c r="F72" s="29"/>
      <c r="G72" s="29">
        <f t="shared" si="64"/>
        <v>0</v>
      </c>
      <c r="H72" s="62"/>
      <c r="I72" s="75"/>
      <c r="J72" s="77"/>
      <c r="K72" s="77">
        <f t="shared" si="65"/>
        <v>0</v>
      </c>
      <c r="L72" s="77"/>
      <c r="M72" s="75">
        <v>4</v>
      </c>
      <c r="N72" s="77"/>
      <c r="O72" s="77">
        <f t="shared" si="66"/>
        <v>0</v>
      </c>
      <c r="P72" s="77"/>
      <c r="Q72" s="75">
        <v>5</v>
      </c>
      <c r="R72" s="77"/>
      <c r="S72" s="77">
        <f t="shared" si="67"/>
        <v>0</v>
      </c>
      <c r="T72" s="77"/>
      <c r="U72" s="75">
        <v>7</v>
      </c>
      <c r="V72" s="77"/>
      <c r="W72" s="77">
        <f t="shared" si="68"/>
        <v>0</v>
      </c>
      <c r="X72" s="77"/>
      <c r="Y72" s="75"/>
      <c r="Z72" s="77"/>
      <c r="AA72" s="77">
        <f t="shared" si="69"/>
        <v>0</v>
      </c>
    </row>
    <row r="73" spans="1:27" x14ac:dyDescent="0.35">
      <c r="A73" s="32"/>
      <c r="B73" s="25"/>
      <c r="C73" s="84" t="s">
        <v>175</v>
      </c>
      <c r="D73" s="78" t="s">
        <v>6</v>
      </c>
      <c r="E73" s="26">
        <f t="shared" si="63"/>
        <v>3</v>
      </c>
      <c r="F73" s="29"/>
      <c r="G73" s="29">
        <f t="shared" si="64"/>
        <v>0</v>
      </c>
      <c r="H73" s="62"/>
      <c r="I73" s="75">
        <v>0</v>
      </c>
      <c r="J73" s="77"/>
      <c r="K73" s="77">
        <f t="shared" si="65"/>
        <v>0</v>
      </c>
      <c r="L73" s="77"/>
      <c r="M73" s="75">
        <v>1</v>
      </c>
      <c r="N73" s="77"/>
      <c r="O73" s="77">
        <f t="shared" si="66"/>
        <v>0</v>
      </c>
      <c r="P73" s="77"/>
      <c r="Q73" s="75">
        <v>1</v>
      </c>
      <c r="R73" s="77"/>
      <c r="S73" s="77">
        <f t="shared" si="67"/>
        <v>0</v>
      </c>
      <c r="T73" s="77"/>
      <c r="U73" s="75">
        <v>1</v>
      </c>
      <c r="V73" s="77"/>
      <c r="W73" s="77">
        <f t="shared" si="68"/>
        <v>0</v>
      </c>
      <c r="X73" s="77"/>
      <c r="Y73" s="75"/>
      <c r="Z73" s="77"/>
      <c r="AA73" s="77">
        <f t="shared" si="69"/>
        <v>0</v>
      </c>
    </row>
    <row r="74" spans="1:27" x14ac:dyDescent="0.35">
      <c r="A74" s="32"/>
      <c r="B74" s="25"/>
      <c r="C74" s="83" t="s">
        <v>176</v>
      </c>
      <c r="D74" s="80" t="s">
        <v>68</v>
      </c>
      <c r="E74" s="26"/>
      <c r="F74" s="29"/>
      <c r="G74" s="29">
        <f t="shared" si="64"/>
        <v>0</v>
      </c>
      <c r="H74" s="62"/>
      <c r="I74" s="75">
        <v>0</v>
      </c>
      <c r="J74" s="77"/>
      <c r="K74" s="77">
        <f t="shared" si="65"/>
        <v>0</v>
      </c>
      <c r="L74" s="77"/>
      <c r="M74" s="75"/>
      <c r="N74" s="77"/>
      <c r="O74" s="77">
        <f t="shared" si="66"/>
        <v>0</v>
      </c>
      <c r="P74" s="77"/>
      <c r="Q74" s="75"/>
      <c r="R74" s="77">
        <v>0</v>
      </c>
      <c r="S74" s="77">
        <f t="shared" si="67"/>
        <v>0</v>
      </c>
      <c r="T74" s="77"/>
      <c r="U74" s="75"/>
      <c r="V74" s="77"/>
      <c r="W74" s="77">
        <f t="shared" si="68"/>
        <v>0</v>
      </c>
      <c r="X74" s="77"/>
      <c r="Y74" s="75"/>
      <c r="Z74" s="77"/>
      <c r="AA74" s="77">
        <f t="shared" si="69"/>
        <v>0</v>
      </c>
    </row>
    <row r="75" spans="1:27" x14ac:dyDescent="0.35">
      <c r="A75" s="32"/>
      <c r="B75" s="25"/>
      <c r="C75" s="83" t="s">
        <v>177</v>
      </c>
      <c r="D75" s="80" t="s">
        <v>68</v>
      </c>
      <c r="E75" s="26"/>
      <c r="F75" s="29"/>
      <c r="G75" s="29">
        <f t="shared" si="64"/>
        <v>0</v>
      </c>
      <c r="H75" s="62"/>
      <c r="I75" s="75">
        <v>0</v>
      </c>
      <c r="J75" s="77">
        <v>0</v>
      </c>
      <c r="K75" s="77">
        <f t="shared" si="65"/>
        <v>0</v>
      </c>
      <c r="L75" s="77"/>
      <c r="M75" s="75"/>
      <c r="N75" s="77">
        <v>0</v>
      </c>
      <c r="O75" s="77">
        <f t="shared" si="66"/>
        <v>0</v>
      </c>
      <c r="P75" s="77"/>
      <c r="Q75" s="75"/>
      <c r="R75" s="77">
        <v>0</v>
      </c>
      <c r="S75" s="77">
        <f t="shared" si="67"/>
        <v>0</v>
      </c>
      <c r="T75" s="77"/>
      <c r="U75" s="75"/>
      <c r="V75" s="77">
        <v>0</v>
      </c>
      <c r="W75" s="77">
        <f t="shared" si="68"/>
        <v>0</v>
      </c>
      <c r="X75" s="77"/>
      <c r="Y75" s="75"/>
      <c r="Z75" s="77">
        <v>0</v>
      </c>
      <c r="AA75" s="77">
        <f t="shared" si="69"/>
        <v>0</v>
      </c>
    </row>
    <row r="76" spans="1:27" x14ac:dyDescent="0.35">
      <c r="A76" s="32"/>
      <c r="B76" s="25"/>
      <c r="C76" s="84"/>
      <c r="D76" s="78"/>
      <c r="E76" s="34"/>
      <c r="F76" s="30"/>
      <c r="G76" s="31"/>
      <c r="H76" s="62"/>
      <c r="I76" s="75"/>
      <c r="J76" s="77"/>
      <c r="K76" s="77"/>
      <c r="L76" s="77"/>
      <c r="M76" s="75"/>
      <c r="N76" s="77"/>
      <c r="O76" s="77"/>
      <c r="P76" s="77"/>
      <c r="Q76" s="75"/>
      <c r="R76" s="77"/>
      <c r="S76" s="77"/>
      <c r="T76" s="77"/>
      <c r="U76" s="75"/>
      <c r="V76" s="77"/>
      <c r="W76" s="77"/>
      <c r="X76" s="77"/>
      <c r="Y76" s="75"/>
      <c r="Z76" s="77"/>
      <c r="AA76" s="77"/>
    </row>
    <row r="77" spans="1:27" x14ac:dyDescent="0.35">
      <c r="A77" s="32"/>
      <c r="B77" s="25"/>
      <c r="C77" s="87" t="s">
        <v>191</v>
      </c>
      <c r="D77" s="78"/>
      <c r="E77" s="26"/>
      <c r="F77" s="30" t="s">
        <v>10</v>
      </c>
      <c r="G77" s="31">
        <f>K77+O77+S77+W77+AA77</f>
        <v>0</v>
      </c>
      <c r="H77" s="62"/>
      <c r="I77" s="75"/>
      <c r="J77" s="30" t="s">
        <v>10</v>
      </c>
      <c r="K77" s="31">
        <f>SUM(K56:K76)</f>
        <v>0</v>
      </c>
      <c r="L77" s="77"/>
      <c r="M77" s="75"/>
      <c r="N77" s="30" t="s">
        <v>10</v>
      </c>
      <c r="O77" s="31">
        <f>SUM(O56:O76)</f>
        <v>0</v>
      </c>
      <c r="P77" s="77"/>
      <c r="Q77" s="75"/>
      <c r="R77" s="30" t="s">
        <v>10</v>
      </c>
      <c r="S77" s="31">
        <f>SUM(S56:S76)</f>
        <v>0</v>
      </c>
      <c r="T77" s="77"/>
      <c r="U77" s="75"/>
      <c r="V77" s="30" t="s">
        <v>10</v>
      </c>
      <c r="W77" s="31">
        <f>SUM(W56:W76)</f>
        <v>0</v>
      </c>
      <c r="X77" s="77"/>
      <c r="Y77" s="75"/>
      <c r="Z77" s="30" t="s">
        <v>10</v>
      </c>
      <c r="AA77" s="31">
        <f>SUM(AA56:AA76)</f>
        <v>0</v>
      </c>
    </row>
    <row r="78" spans="1:27" x14ac:dyDescent="0.35">
      <c r="A78" s="32"/>
      <c r="B78" s="25"/>
      <c r="C78" s="84"/>
      <c r="D78" s="78"/>
      <c r="E78" s="34"/>
      <c r="F78" s="30"/>
      <c r="G78" s="31"/>
      <c r="H78" s="62"/>
      <c r="I78" s="75"/>
      <c r="J78" s="77"/>
      <c r="K78" s="77"/>
      <c r="L78" s="77"/>
      <c r="M78" s="75"/>
      <c r="N78" s="77"/>
      <c r="O78" s="77"/>
      <c r="P78" s="77"/>
      <c r="Q78" s="75"/>
      <c r="R78" s="77"/>
      <c r="S78" s="77"/>
      <c r="T78" s="77"/>
      <c r="U78" s="75"/>
      <c r="V78" s="77"/>
      <c r="W78" s="77"/>
      <c r="X78" s="77"/>
      <c r="Y78" s="75"/>
      <c r="Z78" s="77"/>
      <c r="AA78" s="77"/>
    </row>
    <row r="79" spans="1:27" x14ac:dyDescent="0.35">
      <c r="A79" s="32"/>
      <c r="B79" s="25"/>
      <c r="C79" s="108"/>
      <c r="D79" s="80"/>
      <c r="E79" s="34"/>
      <c r="F79" s="30"/>
      <c r="G79" s="31"/>
      <c r="H79" s="62"/>
      <c r="I79" s="75"/>
      <c r="J79" s="77"/>
      <c r="K79" s="77"/>
      <c r="L79" s="77"/>
      <c r="M79" s="75"/>
      <c r="N79" s="77"/>
      <c r="O79" s="77"/>
      <c r="P79" s="77"/>
      <c r="Q79" s="75"/>
      <c r="R79" s="77"/>
      <c r="S79" s="77"/>
      <c r="T79" s="77"/>
      <c r="U79" s="75"/>
      <c r="V79" s="77"/>
      <c r="W79" s="77"/>
      <c r="X79" s="77"/>
      <c r="Y79" s="75"/>
      <c r="Z79" s="77"/>
      <c r="AA79" s="77"/>
    </row>
    <row r="80" spans="1:27" x14ac:dyDescent="0.35">
      <c r="A80" s="32"/>
      <c r="B80" s="25"/>
      <c r="C80" s="83"/>
      <c r="D80" s="80"/>
      <c r="E80" s="34"/>
      <c r="F80" s="30"/>
      <c r="G80" s="31"/>
      <c r="H80" s="62"/>
      <c r="I80" s="75"/>
      <c r="J80" s="77"/>
      <c r="K80" s="77"/>
      <c r="L80" s="77"/>
      <c r="M80" s="75"/>
      <c r="N80" s="77"/>
      <c r="O80" s="77"/>
      <c r="P80" s="77"/>
      <c r="Q80" s="75"/>
      <c r="R80" s="77"/>
      <c r="S80" s="77"/>
      <c r="T80" s="77"/>
      <c r="U80" s="75"/>
      <c r="V80" s="77"/>
      <c r="W80" s="77"/>
      <c r="X80" s="77"/>
      <c r="Y80" s="75"/>
      <c r="Z80" s="77"/>
      <c r="AA80" s="77"/>
    </row>
    <row r="81" spans="1:27" x14ac:dyDescent="0.35">
      <c r="A81" s="32"/>
      <c r="B81" s="25"/>
      <c r="C81" s="83"/>
      <c r="D81" s="80"/>
      <c r="E81" s="34"/>
      <c r="F81" s="30"/>
      <c r="G81" s="31"/>
      <c r="H81" s="62"/>
      <c r="I81" s="75"/>
      <c r="J81" s="77"/>
      <c r="K81" s="77"/>
      <c r="L81" s="77"/>
      <c r="M81" s="75"/>
      <c r="N81" s="77"/>
      <c r="O81" s="77"/>
      <c r="P81" s="77"/>
      <c r="Q81" s="75"/>
      <c r="R81" s="77"/>
      <c r="S81" s="77"/>
      <c r="T81" s="77"/>
      <c r="U81" s="75"/>
      <c r="V81" s="77"/>
      <c r="W81" s="77"/>
      <c r="X81" s="77"/>
      <c r="Y81" s="75"/>
      <c r="Z81" s="77"/>
      <c r="AA81" s="77"/>
    </row>
    <row r="82" spans="1:27" x14ac:dyDescent="0.35">
      <c r="A82" s="32"/>
      <c r="B82" s="57" t="s">
        <v>185</v>
      </c>
      <c r="C82" s="88" t="s">
        <v>179</v>
      </c>
      <c r="D82" s="89"/>
      <c r="E82" s="59"/>
      <c r="F82" s="60"/>
      <c r="G82" s="60"/>
      <c r="H82" s="58"/>
      <c r="I82" s="93"/>
      <c r="J82" s="95"/>
      <c r="K82" s="95"/>
      <c r="L82" s="95"/>
      <c r="M82" s="93"/>
      <c r="N82" s="95"/>
      <c r="O82" s="95"/>
      <c r="P82" s="95"/>
      <c r="Q82" s="93"/>
      <c r="R82" s="95"/>
      <c r="S82" s="95"/>
      <c r="T82" s="95"/>
      <c r="U82" s="93"/>
      <c r="V82" s="95"/>
      <c r="W82" s="95"/>
      <c r="X82" s="95"/>
      <c r="Y82" s="93"/>
      <c r="Z82" s="95"/>
      <c r="AA82" s="95"/>
    </row>
    <row r="83" spans="1:27" x14ac:dyDescent="0.35">
      <c r="A83" s="32"/>
      <c r="B83" s="25"/>
      <c r="C83" s="83" t="s">
        <v>180</v>
      </c>
      <c r="D83" s="80" t="s">
        <v>35</v>
      </c>
      <c r="E83" s="26">
        <f t="shared" ref="E83" si="70">I83+M83+Q83+U83+Y83</f>
        <v>7</v>
      </c>
      <c r="F83" s="29"/>
      <c r="G83" s="29">
        <f t="shared" ref="G83" si="71">K83+O83+S83+W83+AA83</f>
        <v>0</v>
      </c>
      <c r="H83" s="62"/>
      <c r="I83" s="75">
        <v>0</v>
      </c>
      <c r="J83" s="77"/>
      <c r="K83" s="77">
        <f t="shared" ref="K83" si="72">I83*J83</f>
        <v>0</v>
      </c>
      <c r="L83" s="77"/>
      <c r="M83" s="75"/>
      <c r="N83" s="77"/>
      <c r="O83" s="77">
        <f t="shared" ref="O83" si="73">M83*N83</f>
        <v>0</v>
      </c>
      <c r="P83" s="77"/>
      <c r="Q83" s="75">
        <v>1</v>
      </c>
      <c r="R83" s="77"/>
      <c r="S83" s="77">
        <f t="shared" ref="S83" si="74">Q83*R83</f>
        <v>0</v>
      </c>
      <c r="T83" s="77"/>
      <c r="U83" s="75">
        <v>6</v>
      </c>
      <c r="V83" s="77"/>
      <c r="W83" s="77">
        <f t="shared" ref="W83" si="75">U83*V83</f>
        <v>0</v>
      </c>
      <c r="X83" s="77"/>
      <c r="Y83" s="75"/>
      <c r="Z83" s="77">
        <v>90</v>
      </c>
      <c r="AA83" s="77">
        <f t="shared" ref="AA83" si="76">Y83*Z83</f>
        <v>0</v>
      </c>
    </row>
    <row r="84" spans="1:27" x14ac:dyDescent="0.35">
      <c r="A84" s="32"/>
      <c r="B84" s="25"/>
      <c r="C84" s="83" t="s">
        <v>181</v>
      </c>
      <c r="D84" s="80" t="s">
        <v>68</v>
      </c>
      <c r="E84" s="26"/>
      <c r="F84" s="29"/>
      <c r="G84" s="29"/>
      <c r="H84" s="62"/>
      <c r="I84" s="75"/>
      <c r="J84" s="77"/>
      <c r="K84" s="77"/>
      <c r="L84" s="77"/>
      <c r="M84" s="75"/>
      <c r="N84" s="77"/>
      <c r="O84" s="77"/>
      <c r="P84" s="77"/>
      <c r="Q84" s="75"/>
      <c r="R84" s="77"/>
      <c r="S84" s="77"/>
      <c r="T84" s="77"/>
      <c r="U84" s="75"/>
      <c r="V84" s="77"/>
      <c r="W84" s="77"/>
      <c r="X84" s="77"/>
      <c r="Y84" s="75"/>
      <c r="Z84" s="77"/>
      <c r="AA84" s="77"/>
    </row>
    <row r="85" spans="1:27" x14ac:dyDescent="0.35">
      <c r="A85" s="14"/>
      <c r="B85" s="25"/>
      <c r="C85" s="83" t="s">
        <v>178</v>
      </c>
      <c r="D85" s="80" t="s">
        <v>68</v>
      </c>
      <c r="E85" s="26"/>
      <c r="F85" s="29"/>
      <c r="G85" s="29"/>
      <c r="H85" s="62"/>
      <c r="I85" s="75"/>
      <c r="J85" s="77"/>
      <c r="K85" s="77"/>
      <c r="L85" s="77"/>
      <c r="M85" s="75"/>
      <c r="N85" s="77"/>
      <c r="O85" s="77"/>
      <c r="P85" s="77"/>
      <c r="Q85" s="75"/>
      <c r="R85" s="77"/>
      <c r="S85" s="77"/>
      <c r="T85" s="77"/>
      <c r="U85" s="75"/>
      <c r="V85" s="77"/>
      <c r="W85" s="77"/>
      <c r="X85" s="77"/>
      <c r="Y85" s="75"/>
      <c r="Z85" s="77"/>
      <c r="AA85" s="77"/>
    </row>
    <row r="86" spans="1:27" x14ac:dyDescent="0.35">
      <c r="A86" s="32"/>
      <c r="B86" s="25"/>
      <c r="C86" s="83"/>
      <c r="D86" s="80"/>
      <c r="E86" s="34"/>
      <c r="F86" s="30"/>
      <c r="G86" s="31"/>
      <c r="H86" s="62"/>
      <c r="I86" s="75"/>
      <c r="J86" s="77"/>
      <c r="K86" s="77"/>
      <c r="L86" s="77"/>
      <c r="M86" s="75"/>
      <c r="N86" s="77"/>
      <c r="O86" s="77"/>
      <c r="P86" s="77"/>
      <c r="Q86" s="75"/>
      <c r="R86" s="77"/>
      <c r="S86" s="77"/>
      <c r="T86" s="77"/>
      <c r="U86" s="75"/>
      <c r="V86" s="77"/>
      <c r="W86" s="77"/>
      <c r="X86" s="77"/>
      <c r="Y86" s="75"/>
      <c r="Z86" s="77"/>
      <c r="AA86" s="77"/>
    </row>
    <row r="87" spans="1:27" ht="28.75" customHeight="1" x14ac:dyDescent="0.35">
      <c r="A87" s="32"/>
      <c r="B87" s="25"/>
      <c r="C87" s="87" t="s">
        <v>189</v>
      </c>
      <c r="D87" s="78"/>
      <c r="E87" s="26"/>
      <c r="F87" s="30" t="s">
        <v>10</v>
      </c>
      <c r="G87" s="31">
        <f>K87+O87+S87+W87+AA87</f>
        <v>0</v>
      </c>
      <c r="H87" s="62"/>
      <c r="I87" s="75"/>
      <c r="J87" s="30" t="s">
        <v>10</v>
      </c>
      <c r="K87" s="31">
        <f>SUM(K82:K86)</f>
        <v>0</v>
      </c>
      <c r="L87" s="77"/>
      <c r="M87" s="75"/>
      <c r="N87" s="30" t="s">
        <v>10</v>
      </c>
      <c r="O87" s="31">
        <f>SUM(O82:O86)</f>
        <v>0</v>
      </c>
      <c r="P87" s="77"/>
      <c r="Q87" s="75"/>
      <c r="R87" s="30" t="s">
        <v>10</v>
      </c>
      <c r="S87" s="31">
        <f>SUM(S82:S86)</f>
        <v>0</v>
      </c>
      <c r="T87" s="77"/>
      <c r="U87" s="75"/>
      <c r="V87" s="30" t="s">
        <v>10</v>
      </c>
      <c r="W87" s="31">
        <f>SUM(W82:W86)</f>
        <v>0</v>
      </c>
      <c r="X87" s="77"/>
      <c r="Y87" s="75"/>
      <c r="Z87" s="30" t="s">
        <v>10</v>
      </c>
      <c r="AA87" s="31">
        <f>SUM(AA82:AA86)</f>
        <v>0</v>
      </c>
    </row>
    <row r="88" spans="1:27" x14ac:dyDescent="0.35">
      <c r="A88" s="32"/>
      <c r="B88" s="25"/>
      <c r="C88" s="83"/>
      <c r="D88" s="80"/>
      <c r="E88" s="34"/>
      <c r="F88" s="30"/>
      <c r="G88" s="31"/>
      <c r="H88" s="62"/>
      <c r="I88" s="75"/>
      <c r="J88" s="77"/>
      <c r="K88" s="77"/>
      <c r="L88" s="77"/>
      <c r="M88" s="75"/>
      <c r="N88" s="77"/>
      <c r="O88" s="77"/>
      <c r="P88" s="77"/>
      <c r="Q88" s="75"/>
      <c r="R88" s="77"/>
      <c r="S88" s="77"/>
      <c r="T88" s="77"/>
      <c r="U88" s="75"/>
      <c r="V88" s="77"/>
      <c r="W88" s="77"/>
      <c r="X88" s="77"/>
      <c r="Y88" s="75"/>
      <c r="Z88" s="77"/>
      <c r="AA88" s="77"/>
    </row>
    <row r="89" spans="1:27" x14ac:dyDescent="0.35">
      <c r="A89" s="32"/>
      <c r="B89" s="25"/>
      <c r="C89" s="83"/>
      <c r="D89" s="80"/>
      <c r="E89" s="34"/>
      <c r="F89" s="30"/>
      <c r="G89" s="31"/>
      <c r="H89" s="62"/>
      <c r="I89" s="75"/>
      <c r="J89" s="77"/>
      <c r="K89" s="77"/>
      <c r="L89" s="77"/>
      <c r="M89" s="75"/>
      <c r="N89" s="77"/>
      <c r="O89" s="77"/>
      <c r="P89" s="77"/>
      <c r="Q89" s="75"/>
      <c r="R89" s="77"/>
      <c r="S89" s="77"/>
      <c r="T89" s="77"/>
      <c r="U89" s="75"/>
      <c r="V89" s="77"/>
      <c r="W89" s="77"/>
      <c r="X89" s="77"/>
      <c r="Y89" s="75"/>
      <c r="Z89" s="77"/>
      <c r="AA89" s="77"/>
    </row>
    <row r="90" spans="1:27" x14ac:dyDescent="0.35">
      <c r="A90" s="32"/>
      <c r="B90" s="57" t="s">
        <v>190</v>
      </c>
      <c r="C90" s="88" t="s">
        <v>188</v>
      </c>
      <c r="D90" s="89"/>
      <c r="E90" s="59"/>
      <c r="F90" s="60"/>
      <c r="G90" s="60"/>
      <c r="H90" s="58"/>
      <c r="I90" s="93"/>
      <c r="J90" s="95"/>
      <c r="K90" s="95"/>
      <c r="L90" s="95"/>
      <c r="M90" s="93"/>
      <c r="N90" s="95"/>
      <c r="O90" s="95"/>
      <c r="P90" s="95"/>
      <c r="Q90" s="93"/>
      <c r="R90" s="95"/>
      <c r="S90" s="95"/>
      <c r="T90" s="95"/>
      <c r="U90" s="93"/>
      <c r="V90" s="95"/>
      <c r="W90" s="95"/>
      <c r="X90" s="95"/>
      <c r="Y90" s="93"/>
      <c r="Z90" s="95"/>
      <c r="AA90" s="95"/>
    </row>
    <row r="91" spans="1:27" x14ac:dyDescent="0.35">
      <c r="A91" s="32"/>
      <c r="B91" s="25"/>
      <c r="C91" s="83" t="s">
        <v>182</v>
      </c>
      <c r="D91" s="80" t="s">
        <v>35</v>
      </c>
      <c r="E91" s="26">
        <f t="shared" ref="E91:E93" si="77">I91+M91+Q91+U91+Y91</f>
        <v>5</v>
      </c>
      <c r="F91" s="29"/>
      <c r="G91" s="29">
        <f t="shared" ref="G91:G93" si="78">K91+O91+S91+W91+AA91</f>
        <v>0</v>
      </c>
      <c r="H91" s="62"/>
      <c r="I91" s="75">
        <v>5</v>
      </c>
      <c r="J91" s="77"/>
      <c r="K91" s="77">
        <f>I91*J91</f>
        <v>0</v>
      </c>
      <c r="L91" s="77"/>
      <c r="M91" s="75"/>
      <c r="N91" s="77"/>
      <c r="O91" s="77">
        <f>M91*N91</f>
        <v>0</v>
      </c>
      <c r="P91" s="77"/>
      <c r="Q91" s="75"/>
      <c r="R91" s="77"/>
      <c r="S91" s="77">
        <f>Q91*R91</f>
        <v>0</v>
      </c>
      <c r="T91" s="77"/>
      <c r="U91" s="75"/>
      <c r="V91" s="77"/>
      <c r="W91" s="77">
        <f>U91*V91</f>
        <v>0</v>
      </c>
      <c r="X91" s="77"/>
      <c r="Y91" s="75"/>
      <c r="Z91" s="77"/>
      <c r="AA91" s="77">
        <f>Y91*Z91</f>
        <v>0</v>
      </c>
    </row>
    <row r="92" spans="1:27" x14ac:dyDescent="0.35">
      <c r="A92" s="32"/>
      <c r="B92" s="25"/>
      <c r="C92" s="83" t="s">
        <v>183</v>
      </c>
      <c r="D92" s="80" t="s">
        <v>6</v>
      </c>
      <c r="E92" s="26">
        <f t="shared" si="77"/>
        <v>1</v>
      </c>
      <c r="F92" s="29"/>
      <c r="G92" s="29">
        <f t="shared" si="78"/>
        <v>0</v>
      </c>
      <c r="H92" s="62"/>
      <c r="I92" s="75">
        <v>1</v>
      </c>
      <c r="J92" s="77"/>
      <c r="K92" s="77">
        <f t="shared" ref="K92:K93" si="79">I92*J92</f>
        <v>0</v>
      </c>
      <c r="L92" s="77"/>
      <c r="M92" s="75"/>
      <c r="N92" s="77"/>
      <c r="O92" s="77">
        <f t="shared" ref="O92:O93" si="80">M92*N92</f>
        <v>0</v>
      </c>
      <c r="P92" s="77"/>
      <c r="Q92" s="75"/>
      <c r="R92" s="77"/>
      <c r="S92" s="77">
        <f t="shared" ref="S92:S93" si="81">Q92*R92</f>
        <v>0</v>
      </c>
      <c r="T92" s="77"/>
      <c r="U92" s="75"/>
      <c r="V92" s="77"/>
      <c r="W92" s="77">
        <f t="shared" ref="W92:W93" si="82">U92*V92</f>
        <v>0</v>
      </c>
      <c r="X92" s="77"/>
      <c r="Y92" s="75"/>
      <c r="Z92" s="77"/>
      <c r="AA92" s="77">
        <f t="shared" ref="AA92:AA93" si="83">Y92*Z92</f>
        <v>0</v>
      </c>
    </row>
    <row r="93" spans="1:27" x14ac:dyDescent="0.35">
      <c r="A93" s="14"/>
      <c r="B93" s="25"/>
      <c r="C93" s="83" t="s">
        <v>178</v>
      </c>
      <c r="D93" s="80" t="s">
        <v>6</v>
      </c>
      <c r="E93" s="26">
        <f t="shared" si="77"/>
        <v>1</v>
      </c>
      <c r="F93" s="29"/>
      <c r="G93" s="29">
        <f t="shared" si="78"/>
        <v>0</v>
      </c>
      <c r="H93" s="62"/>
      <c r="I93" s="75">
        <v>1</v>
      </c>
      <c r="J93" s="77"/>
      <c r="K93" s="77">
        <f t="shared" si="79"/>
        <v>0</v>
      </c>
      <c r="L93" s="77"/>
      <c r="M93" s="75"/>
      <c r="N93" s="77"/>
      <c r="O93" s="77">
        <f t="shared" si="80"/>
        <v>0</v>
      </c>
      <c r="P93" s="77"/>
      <c r="Q93" s="75"/>
      <c r="R93" s="77"/>
      <c r="S93" s="77">
        <f t="shared" si="81"/>
        <v>0</v>
      </c>
      <c r="T93" s="77"/>
      <c r="U93" s="75"/>
      <c r="V93" s="77"/>
      <c r="W93" s="77">
        <f t="shared" si="82"/>
        <v>0</v>
      </c>
      <c r="X93" s="77"/>
      <c r="Y93" s="75"/>
      <c r="Z93" s="77"/>
      <c r="AA93" s="77">
        <f t="shared" si="83"/>
        <v>0</v>
      </c>
    </row>
    <row r="94" spans="1:27" x14ac:dyDescent="0.35">
      <c r="A94" s="32"/>
      <c r="B94" s="25"/>
      <c r="C94" s="83"/>
      <c r="D94" s="80"/>
      <c r="E94" s="34"/>
      <c r="F94" s="30"/>
      <c r="G94" s="31"/>
      <c r="H94" s="62"/>
      <c r="I94" s="75"/>
      <c r="J94" s="77"/>
      <c r="K94" s="77"/>
      <c r="L94" s="77"/>
      <c r="M94" s="75"/>
      <c r="N94" s="77"/>
      <c r="O94" s="77"/>
      <c r="P94" s="77"/>
      <c r="Q94" s="75"/>
      <c r="R94" s="77"/>
      <c r="S94" s="77"/>
      <c r="T94" s="77"/>
      <c r="U94" s="75"/>
      <c r="V94" s="77"/>
      <c r="W94" s="77"/>
      <c r="X94" s="77"/>
      <c r="Y94" s="75"/>
      <c r="Z94" s="77"/>
      <c r="AA94" s="77"/>
    </row>
    <row r="95" spans="1:27" x14ac:dyDescent="0.35">
      <c r="A95" s="32"/>
      <c r="B95" s="25"/>
      <c r="C95" s="87" t="s">
        <v>187</v>
      </c>
      <c r="D95" s="78"/>
      <c r="E95" s="26"/>
      <c r="F95" s="30" t="s">
        <v>10</v>
      </c>
      <c r="G95" s="31">
        <f>K95+O95+S95+W95+AA95</f>
        <v>0</v>
      </c>
      <c r="H95" s="62"/>
      <c r="I95" s="75"/>
      <c r="J95" s="30" t="s">
        <v>10</v>
      </c>
      <c r="K95" s="31">
        <f>SUM(K90:K94)</f>
        <v>0</v>
      </c>
      <c r="L95" s="77"/>
      <c r="M95" s="75"/>
      <c r="N95" s="30" t="s">
        <v>10</v>
      </c>
      <c r="O95" s="31">
        <f>SUM(O90:O94)</f>
        <v>0</v>
      </c>
      <c r="P95" s="77"/>
      <c r="Q95" s="75"/>
      <c r="R95" s="30" t="s">
        <v>10</v>
      </c>
      <c r="S95" s="31">
        <f>SUM(S90:S94)</f>
        <v>0</v>
      </c>
      <c r="T95" s="77"/>
      <c r="U95" s="75"/>
      <c r="V95" s="30" t="s">
        <v>10</v>
      </c>
      <c r="W95" s="31">
        <f>SUM(W90:W94)</f>
        <v>0</v>
      </c>
      <c r="X95" s="77"/>
      <c r="Y95" s="75"/>
      <c r="Z95" s="30" t="s">
        <v>10</v>
      </c>
      <c r="AA95" s="31">
        <f>SUM(AA90:AA94)</f>
        <v>0</v>
      </c>
    </row>
    <row r="96" spans="1:27" x14ac:dyDescent="0.35">
      <c r="A96" s="32"/>
      <c r="B96" s="25"/>
      <c r="C96" s="83"/>
      <c r="D96" s="80"/>
      <c r="E96" s="34"/>
      <c r="F96" s="30"/>
      <c r="G96" s="31"/>
      <c r="H96" s="62"/>
      <c r="I96" s="75"/>
      <c r="J96" s="77"/>
      <c r="K96" s="77"/>
      <c r="L96" s="77"/>
      <c r="M96" s="75"/>
      <c r="N96" s="77"/>
      <c r="O96" s="77"/>
      <c r="P96" s="77"/>
      <c r="Q96" s="75"/>
      <c r="R96" s="77"/>
      <c r="S96" s="77"/>
      <c r="T96" s="77"/>
      <c r="U96" s="75"/>
      <c r="V96" s="77"/>
      <c r="W96" s="77"/>
      <c r="X96" s="77"/>
      <c r="Y96" s="75"/>
      <c r="Z96" s="77"/>
      <c r="AA96" s="77"/>
    </row>
    <row r="97" spans="1:27" x14ac:dyDescent="0.35">
      <c r="A97" s="32"/>
      <c r="B97" s="25"/>
      <c r="C97" s="83"/>
      <c r="D97" s="80"/>
      <c r="E97" s="34"/>
      <c r="F97" s="30"/>
      <c r="G97" s="31"/>
      <c r="H97" s="62"/>
      <c r="I97" s="75"/>
      <c r="J97" s="77"/>
      <c r="K97" s="77"/>
      <c r="L97" s="77"/>
      <c r="M97" s="75"/>
      <c r="N97" s="77"/>
      <c r="O97" s="77"/>
      <c r="P97" s="77"/>
      <c r="Q97" s="75"/>
      <c r="R97" s="77"/>
      <c r="S97" s="77"/>
      <c r="T97" s="77"/>
      <c r="U97" s="75"/>
      <c r="V97" s="77"/>
      <c r="W97" s="77"/>
      <c r="X97" s="77"/>
      <c r="Y97" s="75"/>
      <c r="Z97" s="77"/>
      <c r="AA97" s="77"/>
    </row>
    <row r="98" spans="1:27" x14ac:dyDescent="0.35">
      <c r="A98" s="32"/>
      <c r="B98" s="25"/>
      <c r="C98" s="33"/>
      <c r="D98" s="62"/>
      <c r="E98" s="34"/>
      <c r="F98" s="30"/>
      <c r="G98" s="31"/>
      <c r="H98" s="62"/>
      <c r="I98" s="34"/>
      <c r="J98" s="30"/>
      <c r="K98" s="31"/>
      <c r="M98" s="101"/>
      <c r="N98" s="30"/>
      <c r="O98" s="31"/>
      <c r="Q98" s="101"/>
      <c r="R98" s="30"/>
      <c r="S98" s="31"/>
      <c r="U98" s="101"/>
      <c r="V98" s="30"/>
      <c r="W98" s="31"/>
      <c r="Y98" s="101"/>
      <c r="Z98" s="30"/>
      <c r="AA98" s="31"/>
    </row>
    <row r="99" spans="1:27" x14ac:dyDescent="0.35">
      <c r="A99" s="32"/>
      <c r="B99" s="25"/>
      <c r="C99" s="33"/>
      <c r="D99" s="62"/>
      <c r="E99" s="34"/>
      <c r="F99" s="30"/>
      <c r="G99" s="31"/>
      <c r="H99" s="62"/>
      <c r="I99" s="34"/>
      <c r="J99" s="30"/>
      <c r="K99" s="31"/>
      <c r="M99" s="101"/>
      <c r="N99" s="30"/>
      <c r="O99" s="31"/>
      <c r="Q99" s="101"/>
      <c r="R99" s="30"/>
      <c r="S99" s="31"/>
      <c r="U99" s="101"/>
      <c r="V99" s="30"/>
      <c r="W99" s="31"/>
      <c r="Y99" s="101"/>
      <c r="Z99" s="30"/>
      <c r="AA99" s="31"/>
    </row>
    <row r="100" spans="1:27" x14ac:dyDescent="0.35">
      <c r="A100" s="14"/>
      <c r="B100" s="28"/>
      <c r="C100" s="35"/>
      <c r="D100" s="63"/>
      <c r="E100" s="34"/>
      <c r="F100" s="27"/>
      <c r="G100" s="31"/>
      <c r="H100" s="63"/>
      <c r="I100" s="34"/>
      <c r="J100" s="27"/>
      <c r="K100" s="31"/>
      <c r="M100" s="101"/>
      <c r="N100" s="27"/>
      <c r="O100" s="31"/>
      <c r="Q100" s="101"/>
      <c r="R100" s="27"/>
      <c r="S100" s="31"/>
      <c r="U100" s="101"/>
      <c r="V100" s="27"/>
      <c r="W100" s="31"/>
      <c r="Y100" s="101"/>
      <c r="Z100" s="27"/>
      <c r="AA100" s="31"/>
    </row>
    <row r="101" spans="1:27" ht="6" customHeight="1" x14ac:dyDescent="0.35">
      <c r="A101" s="64"/>
      <c r="B101" s="36"/>
      <c r="C101" s="37"/>
      <c r="D101" s="36"/>
      <c r="E101" s="36"/>
      <c r="F101" s="39"/>
      <c r="G101" s="39"/>
      <c r="H101" s="36"/>
      <c r="I101" s="38"/>
      <c r="J101" s="39"/>
      <c r="K101" s="39"/>
      <c r="L101" s="36"/>
      <c r="M101" s="102"/>
      <c r="N101" s="39"/>
      <c r="O101" s="39"/>
      <c r="P101" s="36"/>
      <c r="Q101" s="102"/>
      <c r="R101" s="39"/>
      <c r="S101" s="39"/>
      <c r="T101" s="36"/>
      <c r="U101" s="102"/>
      <c r="V101" s="39"/>
      <c r="W101" s="39"/>
      <c r="X101" s="36"/>
      <c r="Y101" s="102"/>
      <c r="Z101" s="39"/>
      <c r="AA101" s="39"/>
    </row>
    <row r="102" spans="1:27" s="51" customFormat="1" x14ac:dyDescent="0.35">
      <c r="A102" s="65"/>
      <c r="B102" s="66"/>
      <c r="C102" s="48" t="s">
        <v>7</v>
      </c>
      <c r="D102" s="47"/>
      <c r="E102" s="47"/>
      <c r="F102" s="50"/>
      <c r="G102" s="31" t="e">
        <f>K102+O102+S102+W102+AA102</f>
        <v>#REF!</v>
      </c>
      <c r="H102" s="47"/>
      <c r="I102" s="49"/>
      <c r="J102" s="50"/>
      <c r="K102" s="50" t="e">
        <f>#REF!+K95+K87+#REF!+#REF!+#REF!+K77+K53+K36+K21+K14</f>
        <v>#REF!</v>
      </c>
      <c r="L102" s="47"/>
      <c r="M102" s="103"/>
      <c r="N102" s="50"/>
      <c r="O102" s="50" t="e">
        <f>#REF!+O95+O87+#REF!+#REF!+#REF!+O77+O53+O36+O21+O14</f>
        <v>#REF!</v>
      </c>
      <c r="P102" s="47"/>
      <c r="Q102" s="103"/>
      <c r="R102" s="50"/>
      <c r="S102" s="50" t="e">
        <f>#REF!+S95+S87+#REF!+#REF!+#REF!+S77+S53+S36+S21+S14</f>
        <v>#REF!</v>
      </c>
      <c r="T102" s="47"/>
      <c r="U102" s="103"/>
      <c r="V102" s="50"/>
      <c r="W102" s="50" t="e">
        <f>#REF!+W95+W87+#REF!+#REF!+#REF!+W77+W53+W36+W21+W14</f>
        <v>#REF!</v>
      </c>
      <c r="X102" s="47"/>
      <c r="Y102" s="103"/>
      <c r="Z102" s="50"/>
      <c r="AA102" s="50" t="e">
        <f>#REF!+AA95+AA87+#REF!+#REF!+#REF!+AA77+AA53+AA36+AA21+AA14</f>
        <v>#REF!</v>
      </c>
    </row>
    <row r="103" spans="1:27" s="51" customFormat="1" x14ac:dyDescent="0.35">
      <c r="A103" s="65"/>
      <c r="B103" s="66"/>
      <c r="C103" s="48" t="s">
        <v>8</v>
      </c>
      <c r="D103" s="47"/>
      <c r="E103" s="47"/>
      <c r="F103" s="50"/>
      <c r="G103" s="50" t="e">
        <f>G102*0.2</f>
        <v>#REF!</v>
      </c>
      <c r="H103" s="47"/>
      <c r="I103" s="49"/>
      <c r="J103" s="50"/>
      <c r="K103" s="50" t="e">
        <f>K102*0.2</f>
        <v>#REF!</v>
      </c>
      <c r="L103" s="47"/>
      <c r="M103" s="103"/>
      <c r="N103" s="50"/>
      <c r="O103" s="50" t="e">
        <f>O102*0.2</f>
        <v>#REF!</v>
      </c>
      <c r="P103" s="47"/>
      <c r="Q103" s="103"/>
      <c r="R103" s="50"/>
      <c r="S103" s="50" t="e">
        <f>S102*0.2</f>
        <v>#REF!</v>
      </c>
      <c r="T103" s="47"/>
      <c r="U103" s="103"/>
      <c r="V103" s="50"/>
      <c r="W103" s="50" t="e">
        <f>W102*0.2</f>
        <v>#REF!</v>
      </c>
      <c r="X103" s="47"/>
      <c r="Y103" s="103"/>
      <c r="Z103" s="50"/>
      <c r="AA103" s="50" t="e">
        <f>AA102*0.2</f>
        <v>#REF!</v>
      </c>
    </row>
    <row r="104" spans="1:27" s="51" customFormat="1" x14ac:dyDescent="0.35">
      <c r="A104" s="65"/>
      <c r="B104" s="66"/>
      <c r="C104" s="48" t="s">
        <v>9</v>
      </c>
      <c r="D104" s="47"/>
      <c r="E104" s="47"/>
      <c r="F104" s="50"/>
      <c r="G104" s="50" t="e">
        <f>G103+G102</f>
        <v>#REF!</v>
      </c>
      <c r="H104" s="47"/>
      <c r="I104" s="49"/>
      <c r="J104" s="50"/>
      <c r="K104" s="50" t="e">
        <f>K103+K102</f>
        <v>#REF!</v>
      </c>
      <c r="L104" s="47"/>
      <c r="M104" s="103"/>
      <c r="N104" s="50"/>
      <c r="O104" s="50" t="e">
        <f>O103+O102</f>
        <v>#REF!</v>
      </c>
      <c r="P104" s="47"/>
      <c r="Q104" s="103"/>
      <c r="R104" s="50"/>
      <c r="S104" s="50" t="e">
        <f>S103+S102</f>
        <v>#REF!</v>
      </c>
      <c r="T104" s="47"/>
      <c r="U104" s="103"/>
      <c r="V104" s="50"/>
      <c r="W104" s="50" t="e">
        <f>W103+W102</f>
        <v>#REF!</v>
      </c>
      <c r="X104" s="47"/>
      <c r="Y104" s="103"/>
      <c r="Z104" s="50"/>
      <c r="AA104" s="50" t="e">
        <f>AA103+AA102</f>
        <v>#REF!</v>
      </c>
    </row>
    <row r="105" spans="1:27" ht="6.65" customHeight="1" x14ac:dyDescent="0.35">
      <c r="A105" s="67"/>
      <c r="B105" s="68"/>
      <c r="C105" s="40"/>
      <c r="D105" s="41"/>
      <c r="E105" s="46"/>
      <c r="F105" s="43"/>
      <c r="G105" s="43"/>
      <c r="H105" s="41"/>
      <c r="I105" s="42"/>
      <c r="J105" s="43"/>
      <c r="K105" s="43"/>
      <c r="L105" s="44"/>
      <c r="M105" s="104"/>
      <c r="N105" s="43"/>
      <c r="O105" s="43"/>
      <c r="P105" s="44"/>
      <c r="Q105" s="104"/>
      <c r="R105" s="43"/>
      <c r="S105" s="43"/>
      <c r="T105" s="44"/>
      <c r="U105" s="104"/>
      <c r="V105" s="43"/>
      <c r="W105" s="43"/>
      <c r="X105" s="44"/>
      <c r="Y105" s="104"/>
      <c r="Z105" s="43"/>
      <c r="AA105" s="43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30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LOT CFO</vt:lpstr>
      <vt:lpstr>LOT CFA</vt:lpstr>
      <vt:lpstr>'LOT CFA'!Impression_des_titres</vt:lpstr>
      <vt:lpstr>'LOT CFO'!Impression_des_titres</vt:lpstr>
      <vt:lpstr>'LOT CFA'!Zone_d_impression</vt:lpstr>
      <vt:lpstr>'LOT CFO'!Zone_d_impression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2025-02-21T14:20:33Z</dcterms:modified>
</cp:coreProperties>
</file>