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3596" windowHeight="8676" tabRatio="718"/>
  </bookViews>
  <sheets>
    <sheet name="Page de garde" sheetId="6" r:id="rId1"/>
    <sheet name="LOT PLA" sheetId="39" r:id="rId2"/>
  </sheets>
  <definedNames>
    <definedName name="_xlnm.Print_Titles" localSheetId="1">'LOT PLA'!$1:$4</definedName>
    <definedName name="_xlnm.Print_Area" localSheetId="1">'LOT PLA'!$A$1:$AG$23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F9" i="39" l="1"/>
  <c r="M7" i="39"/>
  <c r="F12" i="39"/>
  <c r="F11" i="39"/>
  <c r="F10" i="39"/>
  <c r="F8" i="39"/>
  <c r="F7" i="39"/>
  <c r="V12" i="39"/>
  <c r="W12" i="39" s="1"/>
  <c r="V11" i="39"/>
  <c r="W11" i="39" s="1"/>
  <c r="V10" i="39"/>
  <c r="W10" i="39" s="1"/>
  <c r="V9" i="39"/>
  <c r="W9" i="39" s="1"/>
  <c r="V8" i="39"/>
  <c r="W8" i="39" s="1"/>
  <c r="V7" i="39"/>
  <c r="W7" i="39" s="1"/>
  <c r="V6" i="39"/>
  <c r="W6" i="39" s="1"/>
  <c r="AA12" i="39"/>
  <c r="AB12" i="39" s="1"/>
  <c r="AA11" i="39"/>
  <c r="AB11" i="39" s="1"/>
  <c r="AA10" i="39"/>
  <c r="AB10" i="39" s="1"/>
  <c r="AA9" i="39"/>
  <c r="AB9" i="39" s="1"/>
  <c r="AA8" i="39"/>
  <c r="AB8" i="39" s="1"/>
  <c r="AA7" i="39"/>
  <c r="AB7" i="39" s="1"/>
  <c r="AA6" i="39"/>
  <c r="AB6" i="39" s="1"/>
  <c r="AF12" i="39"/>
  <c r="AG12" i="39" s="1"/>
  <c r="AF11" i="39"/>
  <c r="AG11" i="39" s="1"/>
  <c r="AF10" i="39"/>
  <c r="AG10" i="39" s="1"/>
  <c r="AF9" i="39"/>
  <c r="AG9" i="39" s="1"/>
  <c r="AF8" i="39"/>
  <c r="AG8" i="39" s="1"/>
  <c r="AF7" i="39"/>
  <c r="AG7" i="39" s="1"/>
  <c r="AF6" i="39"/>
  <c r="AG6" i="39" s="1"/>
  <c r="L12" i="39"/>
  <c r="M12" i="39" s="1"/>
  <c r="L11" i="39"/>
  <c r="M11" i="39" s="1"/>
  <c r="L10" i="39"/>
  <c r="M10" i="39" s="1"/>
  <c r="L9" i="39"/>
  <c r="M9" i="39" s="1"/>
  <c r="L8" i="39"/>
  <c r="M8" i="39" s="1"/>
  <c r="L7" i="39"/>
  <c r="L6" i="39"/>
  <c r="Q12" i="39"/>
  <c r="R12" i="39" s="1"/>
  <c r="Q11" i="39"/>
  <c r="R11" i="39" s="1"/>
  <c r="Q10" i="39"/>
  <c r="R10" i="39" s="1"/>
  <c r="Q9" i="39"/>
  <c r="R9" i="39" s="1"/>
  <c r="Q8" i="39"/>
  <c r="R8" i="39" s="1"/>
  <c r="Q6" i="39"/>
  <c r="R6" i="39" s="1"/>
  <c r="Q7" i="39"/>
  <c r="R7" i="39" s="1"/>
  <c r="F6" i="39"/>
  <c r="E8" i="39" l="1"/>
  <c r="E12" i="39"/>
  <c r="H12" i="39" l="1"/>
  <c r="H8" i="39"/>
  <c r="E11" i="39" l="1"/>
  <c r="M6" i="39"/>
  <c r="H6" i="39" l="1"/>
  <c r="H11" i="39" l="1"/>
  <c r="E10" i="39" l="1"/>
  <c r="E9" i="39"/>
  <c r="M14" i="39"/>
  <c r="M19" i="39" s="1"/>
  <c r="E7" i="39"/>
  <c r="C3" i="39"/>
  <c r="H7" i="39" l="1"/>
  <c r="AB14" i="39"/>
  <c r="AB19" i="39" s="1"/>
  <c r="AG14" i="39"/>
  <c r="AG19" i="39" s="1"/>
  <c r="H9" i="39"/>
  <c r="R14" i="39"/>
  <c r="E6" i="39"/>
  <c r="H10" i="39"/>
  <c r="AB20" i="39" l="1"/>
  <c r="AB21" i="39" s="1"/>
  <c r="AG20" i="39"/>
  <c r="AG21" i="39" s="1"/>
  <c r="R19" i="39"/>
  <c r="W14" i="39"/>
  <c r="W19" i="39" s="1"/>
  <c r="M20" i="39"/>
  <c r="M21" i="39" s="1"/>
  <c r="H14" i="39" l="1"/>
  <c r="H19" i="39" s="1"/>
  <c r="W20" i="39"/>
  <c r="W21" i="39" s="1"/>
  <c r="H20" i="39"/>
  <c r="H21" i="39" s="1"/>
  <c r="R20" i="39"/>
  <c r="R21" i="39" s="1"/>
</calcChain>
</file>

<file path=xl/sharedStrings.xml><?xml version="1.0" encoding="utf-8"?>
<sst xmlns="http://schemas.openxmlformats.org/spreadsheetml/2006/main" count="79" uniqueCount="50">
  <si>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</si>
  <si>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</si>
  <si>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</si>
  <si>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</si>
  <si>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</si>
  <si>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</si>
  <si>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</si>
  <si>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</si>
  <si>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</si>
  <si>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</si>
  <si>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</si>
  <si>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</si>
  <si>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</si>
  <si>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</si>
  <si>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</si>
  <si>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</si>
  <si>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</si>
  <si>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</si>
  <si>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</si>
  <si>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</si>
  <si>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</si>
  <si>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</si>
  <si>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</si>
  <si>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</si>
  <si>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</si>
  <si>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</si>
  <si>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</si>
  <si>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</si>
  <si>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</si>
  <si>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</si>
  <si>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</si>
  <si>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</si>
  <si>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FAUX-PLAFONDS</t>
  </si>
  <si>
    <t>Faux-plafonds démontables 600x600, ossature apparente</t>
  </si>
  <si>
    <t>Faux-plafonds démontables 1200x600, ossature apparente</t>
  </si>
  <si>
    <t>U</t>
  </si>
  <si>
    <t>Faux-plafonds démontables 600x600, hygiène, nettoyage vapeur</t>
  </si>
  <si>
    <t>Faux-plafonds démontables 600x600, hygiène, ossature apparente</t>
  </si>
  <si>
    <t>TOTAL FAUX-PLAFONDS</t>
  </si>
  <si>
    <t>sextant63@sextant-architecture.com
T : 04 73 90 83 29</t>
  </si>
  <si>
    <t xml:space="preserve">T : 04 72 13 50 60 </t>
  </si>
  <si>
    <t>T : 04 77 75 24 39</t>
  </si>
  <si>
    <t>LOT 09 - Faux-plafond démontable</t>
  </si>
  <si>
    <t>Baffle acoustique suspendue</t>
  </si>
  <si>
    <t>Faux-plafonds démontables 600x600 décoratif, ossature apparente</t>
  </si>
  <si>
    <t>Reprise de faux-plafond ponctuelle</t>
  </si>
  <si>
    <t>IND 00 du 28/02/2025</t>
  </si>
  <si>
    <t>DPGF</t>
  </si>
  <si>
    <t>Quantités MOE</t>
  </si>
  <si>
    <t>Quantités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</si>
</sst>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7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164" fontId="10" fillId="0" borderId="26" xfId="5" applyNumberFormat="1" applyFont="1" applyFill="1" applyBorder="1" applyAlignment="1" applyProtection="1">
      <alignment horizontal="center" vertical="top" wrapText="1"/>
    </xf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tabSelected="1" view="pageBreakPreview" zoomScale="85" zoomScaleNormal="85" zoomScaleSheetLayoutView="85" workbookViewId="0">
      <selection activeCell="M13" sqref="M13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78"/>
      <c r="D3" s="11"/>
      <c r="E3" s="4"/>
      <c r="F3" s="4"/>
      <c r="G3" s="4"/>
      <c r="H3" s="10"/>
      <c r="I3" s="81" t="s">
        <v>12</v>
      </c>
    </row>
    <row r="4" spans="3:13" x14ac:dyDescent="0.3">
      <c r="C4" s="79"/>
      <c r="D4" s="12"/>
      <c r="E4" s="5"/>
      <c r="F4" s="5"/>
      <c r="G4" s="93" t="s">
        <v>22</v>
      </c>
      <c r="H4" s="93"/>
      <c r="I4" s="82"/>
      <c r="L4" s="6"/>
    </row>
    <row r="5" spans="3:13" x14ac:dyDescent="0.3">
      <c r="C5" s="79"/>
      <c r="D5" s="12"/>
      <c r="E5" s="5"/>
      <c r="F5" s="5"/>
      <c r="G5" s="93" t="s">
        <v>25</v>
      </c>
      <c r="H5" s="93"/>
      <c r="I5" s="82"/>
      <c r="L5" s="6"/>
    </row>
    <row r="6" spans="3:13" ht="15" customHeight="1" x14ac:dyDescent="0.3">
      <c r="C6" s="79"/>
      <c r="D6" s="12"/>
      <c r="E6" s="5"/>
      <c r="F6" s="5"/>
      <c r="G6" s="94" t="s">
        <v>23</v>
      </c>
      <c r="H6" s="94"/>
      <c r="I6" s="82"/>
      <c r="L6" s="6"/>
    </row>
    <row r="7" spans="3:13" ht="15" customHeight="1" x14ac:dyDescent="0.3">
      <c r="C7" s="79"/>
      <c r="D7" s="12"/>
      <c r="E7" s="5"/>
      <c r="F7" s="5"/>
      <c r="G7" s="94" t="s">
        <v>24</v>
      </c>
      <c r="H7" s="94"/>
      <c r="I7" s="82"/>
      <c r="L7" s="6"/>
    </row>
    <row r="8" spans="3:13" ht="15" customHeight="1" x14ac:dyDescent="0.3">
      <c r="C8" s="79"/>
      <c r="D8" s="12"/>
      <c r="E8" s="5"/>
      <c r="F8" s="5"/>
      <c r="G8" s="95" t="s">
        <v>41</v>
      </c>
      <c r="H8" s="95"/>
      <c r="I8" s="82"/>
      <c r="L8" s="7"/>
      <c r="M8" s="6"/>
    </row>
    <row r="9" spans="3:13" ht="9.6" customHeight="1" thickBot="1" x14ac:dyDescent="0.35">
      <c r="C9" s="80"/>
      <c r="D9" s="13"/>
      <c r="E9" s="8"/>
      <c r="F9" s="8"/>
      <c r="G9" s="8"/>
      <c r="H9" s="9"/>
      <c r="I9" s="83"/>
      <c r="M9" s="6"/>
    </row>
    <row r="10" spans="3:13" ht="18" customHeight="1" thickBot="1" x14ac:dyDescent="0.35"/>
    <row r="11" spans="3:13" ht="227.4" customHeight="1" thickBot="1" x14ac:dyDescent="0.35">
      <c r="C11" s="87" t="s">
        <v>31</v>
      </c>
      <c r="D11" s="88"/>
      <c r="E11" s="88"/>
      <c r="F11" s="88"/>
      <c r="G11" s="88"/>
      <c r="H11" s="88"/>
      <c r="I11" s="89"/>
    </row>
    <row r="12" spans="3:13" ht="18" customHeight="1" thickBot="1" x14ac:dyDescent="0.35"/>
    <row r="13" spans="3:13" ht="41.4" customHeight="1" x14ac:dyDescent="0.3">
      <c r="C13" s="96" t="s">
        <v>47</v>
      </c>
      <c r="D13" s="97"/>
      <c r="E13" s="97"/>
      <c r="F13" s="97"/>
      <c r="G13" s="97"/>
      <c r="H13" s="97"/>
      <c r="I13" s="98"/>
    </row>
    <row r="14" spans="3:13" ht="41.4" customHeight="1" x14ac:dyDescent="0.3">
      <c r="C14" s="99" t="str">
        <f>'LOT PLA'!A1</f>
        <v>LOT 09 - Faux-plafond démontable</v>
      </c>
      <c r="D14" s="100"/>
      <c r="E14" s="100"/>
      <c r="F14" s="100"/>
      <c r="G14" s="100"/>
      <c r="H14" s="100"/>
      <c r="I14" s="101"/>
    </row>
    <row r="15" spans="3:13" ht="41.4" customHeight="1" thickBot="1" x14ac:dyDescent="0.35">
      <c r="C15" s="84" t="s">
        <v>46</v>
      </c>
      <c r="D15" s="85"/>
      <c r="E15" s="85"/>
      <c r="F15" s="85"/>
      <c r="G15" s="85"/>
      <c r="H15" s="85"/>
      <c r="I15" s="86"/>
    </row>
    <row r="16" spans="3:13" ht="18" customHeight="1" thickBot="1" x14ac:dyDescent="0.35"/>
    <row r="17" spans="3:9" ht="6.75" customHeight="1" x14ac:dyDescent="0.3">
      <c r="C17" s="78"/>
      <c r="D17" s="11"/>
      <c r="E17" s="4"/>
      <c r="F17" s="4"/>
      <c r="G17" s="4"/>
      <c r="H17" s="10"/>
      <c r="I17" s="81" t="s">
        <v>13</v>
      </c>
    </row>
    <row r="18" spans="3:9" ht="15" customHeight="1" x14ac:dyDescent="0.3">
      <c r="C18" s="79"/>
      <c r="D18" s="12"/>
      <c r="E18" s="5"/>
      <c r="F18" s="5"/>
      <c r="G18" s="90" t="s">
        <v>14</v>
      </c>
      <c r="H18" s="90"/>
      <c r="I18" s="82"/>
    </row>
    <row r="19" spans="3:9" ht="15" customHeight="1" x14ac:dyDescent="0.3">
      <c r="C19" s="79"/>
      <c r="D19" s="12"/>
      <c r="E19" s="5"/>
      <c r="F19" s="5"/>
      <c r="G19" s="91" t="s">
        <v>15</v>
      </c>
      <c r="H19" s="91"/>
      <c r="I19" s="82"/>
    </row>
    <row r="20" spans="3:9" ht="15" customHeight="1" x14ac:dyDescent="0.3">
      <c r="C20" s="79"/>
      <c r="D20" s="12"/>
      <c r="E20" s="5"/>
      <c r="F20" s="5"/>
      <c r="G20" s="91" t="s">
        <v>16</v>
      </c>
      <c r="H20" s="91"/>
      <c r="I20" s="82"/>
    </row>
    <row r="21" spans="3:9" ht="15" customHeight="1" x14ac:dyDescent="0.3">
      <c r="C21" s="79"/>
      <c r="D21" s="12"/>
      <c r="E21" s="5"/>
      <c r="F21" s="5"/>
      <c r="G21" s="91" t="s">
        <v>40</v>
      </c>
      <c r="H21" s="91"/>
      <c r="I21" s="82"/>
    </row>
    <row r="22" spans="3:9" ht="8.25" customHeight="1" thickBot="1" x14ac:dyDescent="0.35">
      <c r="C22" s="80"/>
      <c r="D22" s="13"/>
      <c r="E22" s="8"/>
      <c r="F22" s="8"/>
      <c r="G22" s="8"/>
      <c r="H22" s="9"/>
      <c r="I22" s="83"/>
    </row>
    <row r="23" spans="3:9" ht="18" customHeight="1" thickBot="1" x14ac:dyDescent="0.35"/>
    <row r="24" spans="3:9" ht="6.75" customHeight="1" x14ac:dyDescent="0.3">
      <c r="C24" s="78"/>
      <c r="D24" s="11"/>
      <c r="E24" s="4"/>
      <c r="F24" s="4"/>
      <c r="G24" s="4"/>
      <c r="H24" s="10"/>
      <c r="I24" s="81" t="s">
        <v>17</v>
      </c>
    </row>
    <row r="25" spans="3:9" ht="15" customHeight="1" x14ac:dyDescent="0.3">
      <c r="C25" s="79"/>
      <c r="D25" s="12"/>
      <c r="E25" s="5"/>
      <c r="F25" s="5"/>
      <c r="G25" s="90" t="s">
        <v>19</v>
      </c>
      <c r="H25" s="90"/>
      <c r="I25" s="82"/>
    </row>
    <row r="26" spans="3:9" ht="15" customHeight="1" x14ac:dyDescent="0.3">
      <c r="C26" s="79"/>
      <c r="D26" s="12"/>
      <c r="E26" s="5"/>
      <c r="F26" s="5"/>
      <c r="G26" s="91" t="s">
        <v>20</v>
      </c>
      <c r="H26" s="91"/>
      <c r="I26" s="82"/>
    </row>
    <row r="27" spans="3:9" ht="15" customHeight="1" x14ac:dyDescent="0.3">
      <c r="C27" s="79"/>
      <c r="D27" s="12"/>
      <c r="E27" s="5"/>
      <c r="F27" s="5"/>
      <c r="G27" s="91" t="s">
        <v>21</v>
      </c>
      <c r="H27" s="91"/>
      <c r="I27" s="82"/>
    </row>
    <row r="28" spans="3:9" ht="28.2" customHeight="1" x14ac:dyDescent="0.3">
      <c r="C28" s="79"/>
      <c r="D28" s="12"/>
      <c r="E28" s="5"/>
      <c r="F28" s="5"/>
      <c r="G28" s="92" t="s">
        <v>39</v>
      </c>
      <c r="H28" s="92"/>
      <c r="I28" s="82"/>
    </row>
    <row r="29" spans="3:9" ht="8.25" customHeight="1" thickBot="1" x14ac:dyDescent="0.35">
      <c r="C29" s="80"/>
      <c r="D29" s="13"/>
      <c r="E29" s="8"/>
      <c r="F29" s="8"/>
      <c r="G29" s="67"/>
      <c r="H29" s="9"/>
      <c r="I29" s="83"/>
    </row>
  </sheetData>
  <mergeCells count="23">
    <mergeCell ref="C13:I13"/>
    <mergeCell ref="C14:I14"/>
    <mergeCell ref="G4:H4"/>
    <mergeCell ref="G5:H5"/>
    <mergeCell ref="G6:H6"/>
    <mergeCell ref="G7:H7"/>
    <mergeCell ref="G8:H8"/>
    <mergeCell ref="C3:C9"/>
    <mergeCell ref="I3:I9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H22"/>
  <sheetViews>
    <sheetView showGridLines="0" view="pageBreakPreview" zoomScale="55" zoomScaleNormal="85" zoomScaleSheetLayoutView="55" workbookViewId="0">
      <pane ySplit="4" topLeftCell="A5" activePane="bottomLeft" state="frozen"/>
      <selection activeCell="Q40" sqref="Q40"/>
      <selection pane="bottomLeft" activeCell="C6" sqref="C6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54.33203125" style="23" customWidth="1"/>
    <col min="4" max="4" width="4.5546875" style="1" bestFit="1" customWidth="1"/>
    <col min="5" max="5" width="8" style="1" bestFit="1" customWidth="1"/>
    <col min="6" max="6" width="8.21875" style="1" bestFit="1" customWidth="1"/>
    <col min="7" max="7" width="12" style="1" bestFit="1" customWidth="1"/>
    <col min="8" max="8" width="14.5546875" style="1" bestFit="1" customWidth="1"/>
    <col min="9" max="9" width="2.6640625" style="1" customWidth="1"/>
    <col min="10" max="10" width="7.77734375" style="1" customWidth="1"/>
    <col min="11" max="11" width="8.21875" style="1" bestFit="1" customWidth="1"/>
    <col min="12" max="12" width="14.6640625" style="1" bestFit="1" customWidth="1"/>
    <col min="13" max="13" width="14.5546875" style="1" customWidth="1"/>
    <col min="14" max="14" width="2.6640625" style="1" customWidth="1"/>
    <col min="15" max="15" width="8" style="1" bestFit="1" customWidth="1"/>
    <col min="16" max="16" width="8.21875" style="1" customWidth="1"/>
    <col min="17" max="17" width="11.44140625" style="1" bestFit="1" customWidth="1"/>
    <col min="18" max="18" width="14.44140625" style="1" bestFit="1" customWidth="1"/>
    <col min="19" max="19" width="2.6640625" style="1" customWidth="1"/>
    <col min="20" max="20" width="7.77734375" style="1" customWidth="1"/>
    <col min="21" max="21" width="8.21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8" style="1" bestFit="1" customWidth="1"/>
    <col min="26" max="26" width="8.21875" style="1" bestFit="1" customWidth="1"/>
    <col min="27" max="27" width="11.44140625" style="1" bestFit="1" customWidth="1"/>
    <col min="28" max="28" width="14.44140625" style="1" bestFit="1" customWidth="1"/>
    <col min="29" max="29" width="2.6640625" style="1" customWidth="1"/>
    <col min="30" max="30" width="8" style="1" bestFit="1" customWidth="1"/>
    <col min="31" max="31" width="8.21875" style="1" bestFit="1" customWidth="1"/>
    <col min="32" max="32" width="11.44140625" style="1" bestFit="1" customWidth="1"/>
    <col min="33" max="33" width="14.44140625" style="1" bestFit="1" customWidth="1"/>
    <col min="34" max="34" width="14.5546875" style="1" bestFit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4" ht="23.25" customHeight="1" x14ac:dyDescent="0.45">
      <c r="A1" s="103" t="s">
        <v>42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5"/>
    </row>
    <row r="2" spans="1:34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4" ht="21.6" customHeight="1" x14ac:dyDescent="0.3">
      <c r="A3" s="16"/>
      <c r="C3" s="77" t="str">
        <f>'Page de garde'!C15</f>
        <v>IND 00 du 28/02/2025</v>
      </c>
      <c r="E3" s="106" t="s">
        <v>11</v>
      </c>
      <c r="F3" s="107"/>
      <c r="G3" s="107"/>
      <c r="H3" s="108"/>
      <c r="J3" s="109" t="s">
        <v>26</v>
      </c>
      <c r="K3" s="110"/>
      <c r="L3" s="110"/>
      <c r="M3" s="111"/>
      <c r="O3" s="109" t="s">
        <v>27</v>
      </c>
      <c r="P3" s="110"/>
      <c r="Q3" s="110"/>
      <c r="R3" s="111"/>
      <c r="T3" s="109" t="s">
        <v>28</v>
      </c>
      <c r="U3" s="110"/>
      <c r="V3" s="110"/>
      <c r="W3" s="111"/>
      <c r="Y3" s="109" t="s">
        <v>29</v>
      </c>
      <c r="Z3" s="110"/>
      <c r="AA3" s="110"/>
      <c r="AB3" s="111"/>
      <c r="AD3" s="109" t="s">
        <v>30</v>
      </c>
      <c r="AE3" s="110"/>
      <c r="AF3" s="110"/>
      <c r="AG3" s="111"/>
    </row>
    <row r="4" spans="1:34" s="17" customFormat="1" ht="24" x14ac:dyDescent="0.25">
      <c r="A4" s="102" t="s">
        <v>1</v>
      </c>
      <c r="B4" s="102"/>
      <c r="C4" s="24" t="s">
        <v>2</v>
      </c>
      <c r="D4" s="18" t="s">
        <v>0</v>
      </c>
      <c r="E4" s="76" t="s">
        <v>48</v>
      </c>
      <c r="F4" s="68" t="s">
        <v>49</v>
      </c>
      <c r="G4" s="68" t="s">
        <v>3</v>
      </c>
      <c r="H4" s="68" t="s">
        <v>4</v>
      </c>
      <c r="I4" s="18"/>
      <c r="J4" s="76" t="s">
        <v>48</v>
      </c>
      <c r="K4" s="19" t="s">
        <v>49</v>
      </c>
      <c r="L4" s="19" t="s">
        <v>3</v>
      </c>
      <c r="M4" s="19" t="s">
        <v>4</v>
      </c>
      <c r="N4" s="20"/>
      <c r="O4" s="76" t="s">
        <v>48</v>
      </c>
      <c r="P4" s="19" t="s">
        <v>49</v>
      </c>
      <c r="Q4" s="19" t="s">
        <v>3</v>
      </c>
      <c r="R4" s="19" t="s">
        <v>4</v>
      </c>
      <c r="S4" s="20"/>
      <c r="T4" s="76" t="s">
        <v>48</v>
      </c>
      <c r="U4" s="19" t="s">
        <v>49</v>
      </c>
      <c r="V4" s="19" t="s">
        <v>3</v>
      </c>
      <c r="W4" s="19" t="s">
        <v>4</v>
      </c>
      <c r="X4" s="20"/>
      <c r="Y4" s="76" t="s">
        <v>48</v>
      </c>
      <c r="Z4" s="19" t="s">
        <v>49</v>
      </c>
      <c r="AA4" s="19" t="s">
        <v>3</v>
      </c>
      <c r="AB4" s="19" t="s">
        <v>4</v>
      </c>
      <c r="AC4" s="20"/>
      <c r="AD4" s="76" t="s">
        <v>48</v>
      </c>
      <c r="AE4" s="19" t="s">
        <v>49</v>
      </c>
      <c r="AF4" s="19" t="s">
        <v>3</v>
      </c>
      <c r="AG4" s="19" t="s">
        <v>4</v>
      </c>
    </row>
    <row r="5" spans="1:34" x14ac:dyDescent="0.3">
      <c r="A5" s="53"/>
      <c r="B5" s="54" t="s">
        <v>18</v>
      </c>
      <c r="C5" s="55" t="s">
        <v>32</v>
      </c>
      <c r="D5" s="56"/>
      <c r="E5" s="57"/>
      <c r="F5" s="71"/>
      <c r="G5" s="58"/>
      <c r="H5" s="58"/>
      <c r="I5" s="56"/>
      <c r="J5" s="57"/>
      <c r="K5" s="71"/>
      <c r="L5" s="58"/>
      <c r="M5" s="58"/>
      <c r="N5" s="25"/>
      <c r="O5" s="57"/>
      <c r="P5" s="71"/>
      <c r="Q5" s="58"/>
      <c r="R5" s="58"/>
      <c r="S5" s="25"/>
      <c r="T5" s="57"/>
      <c r="U5" s="71"/>
      <c r="V5" s="58"/>
      <c r="W5" s="58"/>
      <c r="X5" s="25"/>
      <c r="Y5" s="57"/>
      <c r="Z5" s="71"/>
      <c r="AA5" s="58"/>
      <c r="AB5" s="58"/>
      <c r="AC5" s="25"/>
      <c r="AD5" s="57"/>
      <c r="AE5" s="71"/>
      <c r="AF5" s="58"/>
      <c r="AG5" s="58"/>
    </row>
    <row r="6" spans="1:34" x14ac:dyDescent="0.3">
      <c r="A6" s="14"/>
      <c r="B6" s="30"/>
      <c r="C6" s="69" t="s">
        <v>33</v>
      </c>
      <c r="D6" s="59" t="s">
        <v>10</v>
      </c>
      <c r="E6" s="74">
        <f>J6+O6+T6+Y6+AD6</f>
        <v>237</v>
      </c>
      <c r="F6" s="28">
        <f>K6+P6+U6+Z6+AE6</f>
        <v>0</v>
      </c>
      <c r="G6" s="31"/>
      <c r="H6" s="31">
        <f>M6+R6+W6+AB6+AG6</f>
        <v>0</v>
      </c>
      <c r="I6" s="59"/>
      <c r="J6" s="74">
        <v>9</v>
      </c>
      <c r="K6" s="59"/>
      <c r="L6" s="31">
        <f t="shared" ref="L6:L12" si="0">$G6</f>
        <v>0</v>
      </c>
      <c r="M6" s="31">
        <f>K6*L6</f>
        <v>0</v>
      </c>
      <c r="O6" s="74">
        <v>66</v>
      </c>
      <c r="P6" s="70"/>
      <c r="Q6" s="31">
        <f t="shared" ref="Q6" si="1">$G6</f>
        <v>0</v>
      </c>
      <c r="R6" s="31">
        <f t="shared" ref="R6:R12" si="2">P6*Q6</f>
        <v>0</v>
      </c>
      <c r="T6" s="74">
        <v>81</v>
      </c>
      <c r="U6" s="70"/>
      <c r="V6" s="31">
        <f t="shared" ref="V6:V12" si="3">$G6</f>
        <v>0</v>
      </c>
      <c r="W6" s="31">
        <f t="shared" ref="W6:W12" si="4">U6*V6</f>
        <v>0</v>
      </c>
      <c r="Y6" s="74">
        <v>37</v>
      </c>
      <c r="Z6" s="70"/>
      <c r="AA6" s="31">
        <f t="shared" ref="AA6:AA12" si="5">$G6</f>
        <v>0</v>
      </c>
      <c r="AB6" s="31">
        <f t="shared" ref="AB6:AB12" si="6">Z6*AA6</f>
        <v>0</v>
      </c>
      <c r="AD6" s="74">
        <v>44</v>
      </c>
      <c r="AE6" s="59"/>
      <c r="AF6" s="31">
        <f t="shared" ref="AF6:AF12" si="7">$G6</f>
        <v>0</v>
      </c>
      <c r="AG6" s="31">
        <f t="shared" ref="AG6:AG12" si="8">AE6*AF6</f>
        <v>0</v>
      </c>
    </row>
    <row r="7" spans="1:34" x14ac:dyDescent="0.3">
      <c r="A7" s="14"/>
      <c r="B7" s="30"/>
      <c r="C7" s="69" t="s">
        <v>34</v>
      </c>
      <c r="D7" s="59" t="s">
        <v>10</v>
      </c>
      <c r="E7" s="74">
        <f t="shared" ref="E7:E10" si="9">J7+O7+T7+Y7+AD7</f>
        <v>145</v>
      </c>
      <c r="F7" s="28">
        <f t="shared" ref="F7:F12" si="10">K7+P7+U7+Z7+AE7</f>
        <v>0</v>
      </c>
      <c r="G7" s="31"/>
      <c r="H7" s="31">
        <f>M7+R7+W7+AB7+AG7</f>
        <v>0</v>
      </c>
      <c r="I7" s="59"/>
      <c r="J7" s="74">
        <v>0</v>
      </c>
      <c r="K7" s="59"/>
      <c r="L7" s="31">
        <f t="shared" si="0"/>
        <v>0</v>
      </c>
      <c r="M7" s="31">
        <f t="shared" ref="M7:M12" si="11">K7*L7</f>
        <v>0</v>
      </c>
      <c r="O7" s="74">
        <v>55</v>
      </c>
      <c r="P7" s="59"/>
      <c r="Q7" s="31">
        <f>$G7</f>
        <v>0</v>
      </c>
      <c r="R7" s="31">
        <f t="shared" si="2"/>
        <v>0</v>
      </c>
      <c r="T7" s="74">
        <v>14</v>
      </c>
      <c r="U7" s="59"/>
      <c r="V7" s="31">
        <f t="shared" si="3"/>
        <v>0</v>
      </c>
      <c r="W7" s="31">
        <f t="shared" si="4"/>
        <v>0</v>
      </c>
      <c r="Y7" s="74">
        <v>63</v>
      </c>
      <c r="Z7" s="59"/>
      <c r="AA7" s="31">
        <f t="shared" si="5"/>
        <v>0</v>
      </c>
      <c r="AB7" s="31">
        <f t="shared" si="6"/>
        <v>0</v>
      </c>
      <c r="AD7" s="74">
        <v>13</v>
      </c>
      <c r="AE7" s="59"/>
      <c r="AF7" s="31">
        <f t="shared" si="7"/>
        <v>0</v>
      </c>
      <c r="AG7" s="31">
        <f t="shared" si="8"/>
        <v>0</v>
      </c>
      <c r="AH7" s="21"/>
    </row>
    <row r="8" spans="1:34" x14ac:dyDescent="0.3">
      <c r="A8" s="14"/>
      <c r="B8" s="30"/>
      <c r="C8" s="69" t="s">
        <v>44</v>
      </c>
      <c r="D8" s="59" t="s">
        <v>10</v>
      </c>
      <c r="E8" s="74">
        <f t="shared" ref="E8" si="12">J8+O8+T8+Y8+AD8</f>
        <v>120</v>
      </c>
      <c r="F8" s="28">
        <f t="shared" si="10"/>
        <v>0</v>
      </c>
      <c r="G8" s="31"/>
      <c r="H8" s="31">
        <f>M8+R8+W8+AB8+AG8</f>
        <v>0</v>
      </c>
      <c r="I8" s="59"/>
      <c r="J8" s="74">
        <v>0</v>
      </c>
      <c r="K8" s="59"/>
      <c r="L8" s="31">
        <f t="shared" si="0"/>
        <v>0</v>
      </c>
      <c r="M8" s="31">
        <f t="shared" si="11"/>
        <v>0</v>
      </c>
      <c r="O8" s="74">
        <v>52</v>
      </c>
      <c r="P8" s="59"/>
      <c r="Q8" s="31">
        <f t="shared" ref="Q8:Q12" si="13">$G8</f>
        <v>0</v>
      </c>
      <c r="R8" s="31">
        <f t="shared" si="2"/>
        <v>0</v>
      </c>
      <c r="T8" s="74">
        <v>68</v>
      </c>
      <c r="U8" s="59"/>
      <c r="V8" s="31">
        <f t="shared" si="3"/>
        <v>0</v>
      </c>
      <c r="W8" s="31">
        <f t="shared" si="4"/>
        <v>0</v>
      </c>
      <c r="Y8" s="74">
        <v>0</v>
      </c>
      <c r="Z8" s="59"/>
      <c r="AA8" s="31">
        <f t="shared" si="5"/>
        <v>0</v>
      </c>
      <c r="AB8" s="31">
        <f t="shared" si="6"/>
        <v>0</v>
      </c>
      <c r="AD8" s="74">
        <v>0</v>
      </c>
      <c r="AE8" s="59"/>
      <c r="AF8" s="31">
        <f t="shared" si="7"/>
        <v>0</v>
      </c>
      <c r="AG8" s="31">
        <f t="shared" si="8"/>
        <v>0</v>
      </c>
      <c r="AH8" s="21"/>
    </row>
    <row r="9" spans="1:34" x14ac:dyDescent="0.3">
      <c r="A9" s="14"/>
      <c r="B9" s="30"/>
      <c r="C9" s="69" t="s">
        <v>37</v>
      </c>
      <c r="D9" s="59" t="s">
        <v>10</v>
      </c>
      <c r="E9" s="74">
        <f t="shared" si="9"/>
        <v>261</v>
      </c>
      <c r="F9" s="28">
        <f>K9+P9+U9+Z9+AE9</f>
        <v>0</v>
      </c>
      <c r="G9" s="31"/>
      <c r="H9" s="31">
        <f t="shared" ref="H9:H10" si="14">M9+R9+W9+AB9+AG9</f>
        <v>0</v>
      </c>
      <c r="I9" s="59"/>
      <c r="J9" s="74">
        <v>10</v>
      </c>
      <c r="K9" s="59"/>
      <c r="L9" s="31">
        <f t="shared" si="0"/>
        <v>0</v>
      </c>
      <c r="M9" s="31">
        <f t="shared" si="11"/>
        <v>0</v>
      </c>
      <c r="O9" s="74">
        <v>121</v>
      </c>
      <c r="P9" s="59"/>
      <c r="Q9" s="31">
        <f t="shared" si="13"/>
        <v>0</v>
      </c>
      <c r="R9" s="31">
        <f t="shared" si="2"/>
        <v>0</v>
      </c>
      <c r="T9" s="74">
        <v>85</v>
      </c>
      <c r="U9" s="59"/>
      <c r="V9" s="31">
        <f t="shared" si="3"/>
        <v>0</v>
      </c>
      <c r="W9" s="31">
        <f t="shared" si="4"/>
        <v>0</v>
      </c>
      <c r="Y9" s="74">
        <v>36</v>
      </c>
      <c r="Z9" s="59"/>
      <c r="AA9" s="31">
        <f t="shared" si="5"/>
        <v>0</v>
      </c>
      <c r="AB9" s="31">
        <f t="shared" si="6"/>
        <v>0</v>
      </c>
      <c r="AD9" s="74">
        <v>9</v>
      </c>
      <c r="AE9" s="59"/>
      <c r="AF9" s="31">
        <f t="shared" si="7"/>
        <v>0</v>
      </c>
      <c r="AG9" s="31">
        <f t="shared" si="8"/>
        <v>0</v>
      </c>
      <c r="AH9" s="21"/>
    </row>
    <row r="10" spans="1:34" x14ac:dyDescent="0.3">
      <c r="A10" s="14"/>
      <c r="B10" s="30"/>
      <c r="C10" s="69" t="s">
        <v>36</v>
      </c>
      <c r="D10" s="59" t="s">
        <v>10</v>
      </c>
      <c r="E10" s="74">
        <f t="shared" si="9"/>
        <v>144</v>
      </c>
      <c r="F10" s="28">
        <f t="shared" si="10"/>
        <v>0</v>
      </c>
      <c r="G10" s="31"/>
      <c r="H10" s="31">
        <f t="shared" si="14"/>
        <v>0</v>
      </c>
      <c r="I10" s="59"/>
      <c r="J10" s="74">
        <v>0</v>
      </c>
      <c r="K10" s="59"/>
      <c r="L10" s="31">
        <f t="shared" si="0"/>
        <v>0</v>
      </c>
      <c r="M10" s="31">
        <f t="shared" si="11"/>
        <v>0</v>
      </c>
      <c r="O10" s="74">
        <v>30</v>
      </c>
      <c r="P10" s="59"/>
      <c r="Q10" s="31">
        <f t="shared" si="13"/>
        <v>0</v>
      </c>
      <c r="R10" s="31">
        <f t="shared" si="2"/>
        <v>0</v>
      </c>
      <c r="T10" s="74">
        <v>0</v>
      </c>
      <c r="U10" s="59"/>
      <c r="V10" s="31">
        <f t="shared" si="3"/>
        <v>0</v>
      </c>
      <c r="W10" s="31">
        <f t="shared" si="4"/>
        <v>0</v>
      </c>
      <c r="Y10" s="74">
        <v>114</v>
      </c>
      <c r="Z10" s="59"/>
      <c r="AA10" s="31">
        <f t="shared" si="5"/>
        <v>0</v>
      </c>
      <c r="AB10" s="31">
        <f t="shared" si="6"/>
        <v>0</v>
      </c>
      <c r="AD10" s="74">
        <v>0</v>
      </c>
      <c r="AE10" s="59"/>
      <c r="AF10" s="31">
        <f t="shared" si="7"/>
        <v>0</v>
      </c>
      <c r="AG10" s="31">
        <f t="shared" si="8"/>
        <v>0</v>
      </c>
      <c r="AH10" s="21"/>
    </row>
    <row r="11" spans="1:34" x14ac:dyDescent="0.3">
      <c r="A11" s="14"/>
      <c r="B11" s="30"/>
      <c r="C11" s="69" t="s">
        <v>43</v>
      </c>
      <c r="D11" s="59" t="s">
        <v>35</v>
      </c>
      <c r="E11" s="74">
        <f>J11+O11+T11+Y11+AD11</f>
        <v>8</v>
      </c>
      <c r="F11" s="28">
        <f t="shared" si="10"/>
        <v>0</v>
      </c>
      <c r="G11" s="31"/>
      <c r="H11" s="31">
        <f t="shared" ref="H11:H12" si="15">M11+R11+W11+AB11+AG11</f>
        <v>0</v>
      </c>
      <c r="I11" s="59"/>
      <c r="J11" s="74">
        <v>8</v>
      </c>
      <c r="K11" s="59"/>
      <c r="L11" s="31">
        <f t="shared" si="0"/>
        <v>0</v>
      </c>
      <c r="M11" s="31">
        <f t="shared" si="11"/>
        <v>0</v>
      </c>
      <c r="O11" s="74">
        <v>0</v>
      </c>
      <c r="P11" s="59"/>
      <c r="Q11" s="31">
        <f t="shared" si="13"/>
        <v>0</v>
      </c>
      <c r="R11" s="31">
        <f t="shared" si="2"/>
        <v>0</v>
      </c>
      <c r="T11" s="74">
        <v>0</v>
      </c>
      <c r="U11" s="59"/>
      <c r="V11" s="31">
        <f t="shared" si="3"/>
        <v>0</v>
      </c>
      <c r="W11" s="31">
        <f t="shared" si="4"/>
        <v>0</v>
      </c>
      <c r="Y11" s="74">
        <v>0</v>
      </c>
      <c r="Z11" s="59"/>
      <c r="AA11" s="31">
        <f t="shared" si="5"/>
        <v>0</v>
      </c>
      <c r="AB11" s="31">
        <f t="shared" si="6"/>
        <v>0</v>
      </c>
      <c r="AD11" s="74">
        <v>0</v>
      </c>
      <c r="AE11" s="59"/>
      <c r="AF11" s="31">
        <f t="shared" si="7"/>
        <v>0</v>
      </c>
      <c r="AG11" s="31">
        <f t="shared" si="8"/>
        <v>0</v>
      </c>
      <c r="AH11" s="21"/>
    </row>
    <row r="12" spans="1:34" x14ac:dyDescent="0.3">
      <c r="A12" s="14"/>
      <c r="B12" s="30"/>
      <c r="C12" s="69" t="s">
        <v>45</v>
      </c>
      <c r="D12" s="59" t="s">
        <v>5</v>
      </c>
      <c r="E12" s="74">
        <f>J12+O12+T12+Y12+AD12</f>
        <v>1</v>
      </c>
      <c r="F12" s="28">
        <f t="shared" si="10"/>
        <v>0</v>
      </c>
      <c r="G12" s="31"/>
      <c r="H12" s="31">
        <f t="shared" si="15"/>
        <v>0</v>
      </c>
      <c r="I12" s="59"/>
      <c r="J12" s="74">
        <v>1</v>
      </c>
      <c r="K12" s="59"/>
      <c r="L12" s="31">
        <f t="shared" si="0"/>
        <v>0</v>
      </c>
      <c r="M12" s="31">
        <f t="shared" si="11"/>
        <v>0</v>
      </c>
      <c r="O12" s="74">
        <v>0</v>
      </c>
      <c r="P12" s="59"/>
      <c r="Q12" s="31">
        <f t="shared" si="13"/>
        <v>0</v>
      </c>
      <c r="R12" s="31">
        <f t="shared" si="2"/>
        <v>0</v>
      </c>
      <c r="T12" s="74">
        <v>0</v>
      </c>
      <c r="U12" s="59"/>
      <c r="V12" s="31">
        <f t="shared" si="3"/>
        <v>0</v>
      </c>
      <c r="W12" s="31">
        <f t="shared" si="4"/>
        <v>0</v>
      </c>
      <c r="Y12" s="74">
        <v>0</v>
      </c>
      <c r="Z12" s="59"/>
      <c r="AA12" s="31">
        <f t="shared" si="5"/>
        <v>0</v>
      </c>
      <c r="AB12" s="31">
        <f t="shared" si="6"/>
        <v>0</v>
      </c>
      <c r="AD12" s="74">
        <v>0</v>
      </c>
      <c r="AE12" s="59"/>
      <c r="AF12" s="31">
        <f t="shared" si="7"/>
        <v>0</v>
      </c>
      <c r="AG12" s="31">
        <f t="shared" si="8"/>
        <v>0</v>
      </c>
      <c r="AH12" s="21"/>
    </row>
    <row r="13" spans="1:34" x14ac:dyDescent="0.3">
      <c r="A13" s="14"/>
      <c r="B13" s="30"/>
      <c r="C13" s="27"/>
      <c r="D13" s="59"/>
      <c r="E13" s="74"/>
      <c r="F13" s="59"/>
      <c r="G13" s="31"/>
      <c r="H13" s="31"/>
      <c r="I13" s="59"/>
      <c r="J13" s="74"/>
      <c r="K13" s="59"/>
      <c r="L13" s="31"/>
      <c r="M13" s="31"/>
      <c r="O13" s="74"/>
      <c r="P13" s="59"/>
      <c r="Q13" s="31"/>
      <c r="R13" s="31"/>
      <c r="T13" s="74"/>
      <c r="U13" s="59"/>
      <c r="V13" s="31"/>
      <c r="W13" s="31"/>
      <c r="Y13" s="74"/>
      <c r="Z13" s="59"/>
      <c r="AA13" s="31"/>
      <c r="AB13" s="31"/>
      <c r="AD13" s="74"/>
      <c r="AE13" s="59"/>
      <c r="AF13" s="31"/>
      <c r="AG13" s="31"/>
    </row>
    <row r="14" spans="1:34" x14ac:dyDescent="0.3">
      <c r="A14" s="34"/>
      <c r="B14" s="26"/>
      <c r="C14" s="36" t="s">
        <v>38</v>
      </c>
      <c r="D14" s="60"/>
      <c r="E14" s="75"/>
      <c r="F14" s="72"/>
      <c r="G14" s="32" t="s">
        <v>9</v>
      </c>
      <c r="H14" s="33">
        <f>M14+R14+W14+AB14+AG14</f>
        <v>0</v>
      </c>
      <c r="I14" s="60"/>
      <c r="J14" s="75"/>
      <c r="K14" s="72"/>
      <c r="L14" s="32" t="s">
        <v>9</v>
      </c>
      <c r="M14" s="33">
        <f>SUM(M5:M13)</f>
        <v>0</v>
      </c>
      <c r="O14" s="75"/>
      <c r="P14" s="72"/>
      <c r="Q14" s="32" t="s">
        <v>9</v>
      </c>
      <c r="R14" s="33">
        <f>SUM(R5:R13)</f>
        <v>0</v>
      </c>
      <c r="T14" s="75"/>
      <c r="U14" s="72"/>
      <c r="V14" s="32" t="s">
        <v>9</v>
      </c>
      <c r="W14" s="33">
        <f>SUM(W5:W13)</f>
        <v>0</v>
      </c>
      <c r="Y14" s="75"/>
      <c r="Z14" s="72"/>
      <c r="AA14" s="32" t="s">
        <v>9</v>
      </c>
      <c r="AB14" s="33">
        <f>SUM(AB5:AB13)</f>
        <v>0</v>
      </c>
      <c r="AD14" s="75"/>
      <c r="AE14" s="72"/>
      <c r="AF14" s="32" t="s">
        <v>9</v>
      </c>
      <c r="AG14" s="33">
        <f>SUM(AG5:AG13)</f>
        <v>0</v>
      </c>
    </row>
    <row r="15" spans="1:34" x14ac:dyDescent="0.3">
      <c r="A15" s="34"/>
      <c r="B15" s="26"/>
      <c r="C15" s="35"/>
      <c r="D15" s="60"/>
      <c r="E15" s="75"/>
      <c r="F15" s="72"/>
      <c r="G15" s="32"/>
      <c r="H15" s="33"/>
      <c r="I15" s="60"/>
      <c r="J15" s="75"/>
      <c r="K15" s="72"/>
      <c r="L15" s="32"/>
      <c r="M15" s="33"/>
      <c r="O15" s="75"/>
      <c r="P15" s="72"/>
      <c r="Q15" s="32"/>
      <c r="R15" s="33"/>
      <c r="T15" s="75"/>
      <c r="U15" s="72"/>
      <c r="V15" s="32"/>
      <c r="W15" s="33"/>
      <c r="Y15" s="75"/>
      <c r="Z15" s="72"/>
      <c r="AA15" s="32"/>
      <c r="AB15" s="33"/>
      <c r="AD15" s="75"/>
      <c r="AE15" s="72"/>
      <c r="AF15" s="32"/>
      <c r="AG15" s="33"/>
    </row>
    <row r="16" spans="1:34" x14ac:dyDescent="0.3">
      <c r="A16" s="14"/>
      <c r="B16" s="30"/>
      <c r="C16" s="36"/>
      <c r="D16" s="61"/>
      <c r="E16" s="75"/>
      <c r="F16" s="72"/>
      <c r="G16" s="29"/>
      <c r="H16" s="33"/>
      <c r="I16" s="61"/>
      <c r="J16" s="75"/>
      <c r="K16" s="72"/>
      <c r="L16" s="29"/>
      <c r="M16" s="33"/>
      <c r="O16" s="75"/>
      <c r="P16" s="72"/>
      <c r="Q16" s="29"/>
      <c r="R16" s="33"/>
      <c r="T16" s="75"/>
      <c r="U16" s="72"/>
      <c r="V16" s="29"/>
      <c r="W16" s="33"/>
      <c r="Y16" s="75"/>
      <c r="Z16" s="72"/>
      <c r="AA16" s="29"/>
      <c r="AB16" s="33"/>
      <c r="AD16" s="75"/>
      <c r="AE16" s="72"/>
      <c r="AF16" s="29"/>
      <c r="AG16" s="33"/>
    </row>
    <row r="17" spans="1:33" x14ac:dyDescent="0.3">
      <c r="A17" s="14"/>
      <c r="B17" s="30"/>
      <c r="C17" s="36"/>
      <c r="D17" s="61"/>
      <c r="E17" s="75"/>
      <c r="F17" s="72"/>
      <c r="G17" s="29"/>
      <c r="H17" s="33"/>
      <c r="I17" s="61"/>
      <c r="J17" s="75"/>
      <c r="K17" s="72"/>
      <c r="L17" s="29"/>
      <c r="M17" s="33"/>
      <c r="O17" s="75"/>
      <c r="P17" s="72"/>
      <c r="Q17" s="29"/>
      <c r="R17" s="33"/>
      <c r="T17" s="75"/>
      <c r="U17" s="72"/>
      <c r="V17" s="29"/>
      <c r="W17" s="33"/>
      <c r="Y17" s="75"/>
      <c r="Z17" s="72"/>
      <c r="AA17" s="29"/>
      <c r="AB17" s="33"/>
      <c r="AD17" s="75"/>
      <c r="AE17" s="72"/>
      <c r="AF17" s="29"/>
      <c r="AG17" s="33"/>
    </row>
    <row r="18" spans="1:33" ht="6" customHeight="1" x14ac:dyDescent="0.3">
      <c r="A18" s="62"/>
      <c r="B18" s="37"/>
      <c r="C18" s="38"/>
      <c r="D18" s="37"/>
      <c r="E18" s="37"/>
      <c r="F18" s="37"/>
      <c r="G18" s="40"/>
      <c r="H18" s="40"/>
      <c r="I18" s="37"/>
      <c r="J18" s="39"/>
      <c r="K18" s="39"/>
      <c r="L18" s="40"/>
      <c r="M18" s="40"/>
      <c r="N18" s="37"/>
      <c r="O18" s="39"/>
      <c r="P18" s="39"/>
      <c r="Q18" s="40"/>
      <c r="R18" s="40"/>
      <c r="S18" s="37"/>
      <c r="T18" s="39"/>
      <c r="U18" s="39"/>
      <c r="V18" s="40"/>
      <c r="W18" s="40"/>
      <c r="X18" s="37"/>
      <c r="Y18" s="39"/>
      <c r="Z18" s="39"/>
      <c r="AA18" s="40"/>
      <c r="AB18" s="40"/>
      <c r="AC18" s="37"/>
      <c r="AD18" s="39"/>
      <c r="AE18" s="39"/>
      <c r="AF18" s="40"/>
      <c r="AG18" s="40"/>
    </row>
    <row r="19" spans="1:33" s="52" customFormat="1" x14ac:dyDescent="0.3">
      <c r="A19" s="63"/>
      <c r="B19" s="64"/>
      <c r="C19" s="49" t="s">
        <v>6</v>
      </c>
      <c r="D19" s="48"/>
      <c r="E19" s="48"/>
      <c r="F19" s="48"/>
      <c r="G19" s="51"/>
      <c r="H19" s="51">
        <f>H14</f>
        <v>0</v>
      </c>
      <c r="I19" s="48"/>
      <c r="J19" s="50"/>
      <c r="K19" s="50"/>
      <c r="L19" s="51"/>
      <c r="M19" s="51">
        <f>M14</f>
        <v>0</v>
      </c>
      <c r="N19" s="48"/>
      <c r="O19" s="50"/>
      <c r="P19" s="50"/>
      <c r="Q19" s="51"/>
      <c r="R19" s="51">
        <f>R14</f>
        <v>0</v>
      </c>
      <c r="S19" s="48"/>
      <c r="T19" s="50"/>
      <c r="U19" s="50"/>
      <c r="V19" s="51"/>
      <c r="W19" s="51">
        <f>W14</f>
        <v>0</v>
      </c>
      <c r="X19" s="48"/>
      <c r="Y19" s="50"/>
      <c r="Z19" s="50"/>
      <c r="AA19" s="51"/>
      <c r="AB19" s="51">
        <f>AB14</f>
        <v>0</v>
      </c>
      <c r="AC19" s="48"/>
      <c r="AD19" s="50"/>
      <c r="AE19" s="50"/>
      <c r="AF19" s="51"/>
      <c r="AG19" s="51">
        <f>AG14</f>
        <v>0</v>
      </c>
    </row>
    <row r="20" spans="1:33" s="52" customFormat="1" x14ac:dyDescent="0.3">
      <c r="A20" s="63"/>
      <c r="B20" s="64"/>
      <c r="C20" s="49" t="s">
        <v>7</v>
      </c>
      <c r="D20" s="48"/>
      <c r="E20" s="48"/>
      <c r="F20" s="48"/>
      <c r="G20" s="51"/>
      <c r="H20" s="51">
        <f>H19*0.2</f>
        <v>0</v>
      </c>
      <c r="I20" s="48"/>
      <c r="J20" s="50"/>
      <c r="K20" s="50"/>
      <c r="L20" s="51"/>
      <c r="M20" s="51">
        <f>M19*0.2</f>
        <v>0</v>
      </c>
      <c r="N20" s="48"/>
      <c r="O20" s="50"/>
      <c r="P20" s="50"/>
      <c r="Q20" s="51"/>
      <c r="R20" s="51">
        <f>R19*0.2</f>
        <v>0</v>
      </c>
      <c r="S20" s="48"/>
      <c r="T20" s="50"/>
      <c r="U20" s="50"/>
      <c r="V20" s="51"/>
      <c r="W20" s="51">
        <f>W19*0.2</f>
        <v>0</v>
      </c>
      <c r="X20" s="48"/>
      <c r="Y20" s="50"/>
      <c r="Z20" s="50"/>
      <c r="AA20" s="51"/>
      <c r="AB20" s="51">
        <f>AB19*0.2</f>
        <v>0</v>
      </c>
      <c r="AC20" s="48"/>
      <c r="AD20" s="50"/>
      <c r="AE20" s="50"/>
      <c r="AF20" s="51"/>
      <c r="AG20" s="51">
        <f>AG19*0.2</f>
        <v>0</v>
      </c>
    </row>
    <row r="21" spans="1:33" s="52" customFormat="1" x14ac:dyDescent="0.3">
      <c r="A21" s="63"/>
      <c r="B21" s="64"/>
      <c r="C21" s="49" t="s">
        <v>8</v>
      </c>
      <c r="D21" s="48"/>
      <c r="E21" s="48"/>
      <c r="F21" s="48"/>
      <c r="G21" s="51"/>
      <c r="H21" s="51">
        <f>H20+H19</f>
        <v>0</v>
      </c>
      <c r="I21" s="48"/>
      <c r="J21" s="50"/>
      <c r="K21" s="50"/>
      <c r="L21" s="51"/>
      <c r="M21" s="51">
        <f>M20+M19</f>
        <v>0</v>
      </c>
      <c r="N21" s="48"/>
      <c r="O21" s="50"/>
      <c r="P21" s="50"/>
      <c r="Q21" s="51"/>
      <c r="R21" s="51">
        <f>R20+R19</f>
        <v>0</v>
      </c>
      <c r="S21" s="48"/>
      <c r="T21" s="50"/>
      <c r="U21" s="50"/>
      <c r="V21" s="51"/>
      <c r="W21" s="51">
        <f>W20+W19</f>
        <v>0</v>
      </c>
      <c r="X21" s="48"/>
      <c r="Y21" s="50"/>
      <c r="Z21" s="50"/>
      <c r="AA21" s="51"/>
      <c r="AB21" s="51">
        <f>AB20+AB19</f>
        <v>0</v>
      </c>
      <c r="AC21" s="48"/>
      <c r="AD21" s="50"/>
      <c r="AE21" s="50"/>
      <c r="AF21" s="51"/>
      <c r="AG21" s="51">
        <f>AG20+AG19</f>
        <v>0</v>
      </c>
    </row>
    <row r="22" spans="1:33" ht="6.6" customHeight="1" x14ac:dyDescent="0.3">
      <c r="A22" s="65"/>
      <c r="B22" s="66"/>
      <c r="C22" s="41"/>
      <c r="D22" s="42"/>
      <c r="E22" s="47"/>
      <c r="F22" s="42"/>
      <c r="G22" s="44"/>
      <c r="H22" s="44"/>
      <c r="I22" s="42"/>
      <c r="J22" s="43"/>
      <c r="K22" s="43"/>
      <c r="L22" s="44"/>
      <c r="M22" s="44"/>
      <c r="N22" s="45"/>
      <c r="O22" s="46"/>
      <c r="P22" s="73"/>
      <c r="Q22" s="44"/>
      <c r="R22" s="44"/>
      <c r="S22" s="45"/>
      <c r="T22" s="46"/>
      <c r="U22" s="73"/>
      <c r="V22" s="44"/>
      <c r="W22" s="44"/>
      <c r="X22" s="45"/>
      <c r="Y22" s="46"/>
      <c r="Z22" s="73"/>
      <c r="AA22" s="44"/>
      <c r="AB22" s="44"/>
      <c r="AC22" s="45"/>
      <c r="AD22" s="46"/>
      <c r="AE22" s="73"/>
      <c r="AF22" s="44"/>
      <c r="AG22" s="44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PLA</vt:lpstr>
      <vt:lpstr>'LOT PLA'!Impression_des_titres</vt:lpstr>
      <vt:lpstr>'LOT PLA'!Zone_d_impression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2025-02-03T13:32:38Z</dcterms:modified>
</cp:coreProperties>
</file>