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10"/>
  <workbookPr defaultThemeVersion="166925"/>
  <mc:AlternateContent xmlns:mc="http://schemas.openxmlformats.org/markup-compatibility/2006">
    <mc:Choice Requires="x15">
      <x15ac:absPath xmlns:x15ac="http://schemas.microsoft.com/office/spreadsheetml/2010/11/ac" url="https://uniha-my.sharepoint.com/personal/stephan_marqueteau_uniha_org/Documents/Procédures_UniHA/A_MARCHES_2024/M_3032_DMDIV TESTS RAPIDES_SM_LC/03 - DCE/"/>
    </mc:Choice>
  </mc:AlternateContent>
  <xr:revisionPtr revIDLastSave="20" documentId="13_ncr:1_{5E43D5AA-BA51-4509-8C71-54DD4A99364D}" xr6:coauthVersionLast="47" xr6:coauthVersionMax="47" xr10:uidLastSave="{F6FAB193-09FC-478A-A31E-C7E8E0BD60C5}"/>
  <bookViews>
    <workbookView xWindow="-120" yWindow="-120" windowWidth="29040" windowHeight="15720" tabRatio="910" firstSheet="4" xr2:uid="{34E69F35-6D30-4737-B1A3-26E8D629DFFF}"/>
  </bookViews>
  <sheets>
    <sheet name="SYNTHESE" sheetId="11" r:id="rId1"/>
    <sheet name="Achats Responsables" sheetId="1" r:id="rId2"/>
    <sheet name="Mix énergétique usines " sheetId="5" r:id="rId3"/>
    <sheet name="BilanCarbone transport pdt fini" sheetId="7" r:id="rId4"/>
    <sheet name="Appréciation sociale" sheetId="8"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7" i="5" l="1"/>
  <c r="B25" i="5"/>
  <c r="B13" i="5"/>
  <c r="B9" i="11"/>
  <c r="B22" i="7"/>
  <c r="B21" i="7"/>
  <c r="B20" i="7"/>
  <c r="I16" i="7"/>
  <c r="H16" i="7"/>
  <c r="G16" i="7"/>
  <c r="F16" i="7"/>
  <c r="E16" i="7"/>
  <c r="D16" i="7"/>
  <c r="C16" i="7"/>
  <c r="C22" i="7" l="1"/>
  <c r="D22" i="7"/>
  <c r="E22" i="7"/>
  <c r="F22" i="7"/>
  <c r="G22" i="7"/>
  <c r="I22" i="7"/>
  <c r="I21" i="7"/>
  <c r="H21" i="7"/>
  <c r="H22" i="7"/>
  <c r="C21" i="7"/>
  <c r="C23" i="7" s="1"/>
  <c r="D21" i="7"/>
  <c r="E21" i="7"/>
  <c r="F21" i="7"/>
  <c r="G21" i="7"/>
  <c r="E23" i="7" l="1"/>
  <c r="F23" i="7"/>
  <c r="J2" i="7" s="1"/>
  <c r="D23" i="7"/>
  <c r="G23" i="7"/>
  <c r="H23" i="7"/>
  <c r="I23"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MARQUETEAU Stephan</author>
  </authors>
  <commentList>
    <comment ref="B5" authorId="0" shapeId="0" xr:uid="{C7154417-8305-402E-971A-A11AA9730CB2}">
      <text>
        <r>
          <rPr>
            <b/>
            <sz val="9"/>
            <color indexed="81"/>
            <rFont val="Tahoma"/>
            <charset val="1"/>
          </rPr>
          <t xml:space="preserve">MARQUETEAU Stephan:
</t>
        </r>
        <r>
          <rPr>
            <sz val="9"/>
            <color indexed="81"/>
            <rFont val="Tahoma"/>
            <charset val="1"/>
          </rPr>
          <t>à titre indicatif seulement</t>
        </r>
      </text>
    </comment>
  </commentList>
</comments>
</file>

<file path=xl/sharedStrings.xml><?xml version="1.0" encoding="utf-8"?>
<sst xmlns="http://schemas.openxmlformats.org/spreadsheetml/2006/main" count="154" uniqueCount="113">
  <si>
    <t>Synthèse et consignes pour compléter le fichier excel</t>
  </si>
  <si>
    <t>Les couleurs ont la signification suivante :
* vert : à compléter par le candidat,
* beige : complété par le pouvoir adjudicateur,
* gris : données informatives de référence.</t>
  </si>
  <si>
    <t>En cas d'incomplétude du document, une demande de précision sera adressée au candidat.</t>
  </si>
  <si>
    <t>Répartition notation</t>
  </si>
  <si>
    <t>Achats responsables</t>
  </si>
  <si>
    <t>Mix énergétique usine(s)</t>
  </si>
  <si>
    <t>Bilan carbone transport produit fini</t>
  </si>
  <si>
    <t>Appréciation sociale</t>
  </si>
  <si>
    <t>TOTAL</t>
  </si>
  <si>
    <t>Questionnaire à titre indicatif seulement 
(l'absence de réponse à ces questions n'entrainera pas l'irrégularité de l'offre)</t>
  </si>
  <si>
    <t>Thématique</t>
  </si>
  <si>
    <t>Question</t>
  </si>
  <si>
    <t>Réponse du candidat</t>
  </si>
  <si>
    <t>Engagement et gouvernance de l'organisation dans une démarche d'achats responsables</t>
  </si>
  <si>
    <t>L'engagement officiel de la direction Générale dans le domaine de la RSE est-il formalisé ? Si oui, comment ?</t>
  </si>
  <si>
    <r>
      <t xml:space="preserve">Des objectifs spécifiques, mesurables, réalistes et réalisables ont-ils été définis pour les achats responsables en déclinaison de la stratégie RSE définie par la direction générale ? 
</t>
    </r>
    <r>
      <rPr>
        <i/>
        <sz val="11"/>
        <rFont val="Calibri"/>
        <family val="2"/>
        <scheme val="minor"/>
      </rPr>
      <t>Donnez des exemples.</t>
    </r>
  </si>
  <si>
    <r>
      <t xml:space="preserve">Des indicateurs ont-ils été définis à l’appui des objectifs et sont-ils suivis ?
</t>
    </r>
    <r>
      <rPr>
        <i/>
        <sz val="11"/>
        <rFont val="Calibri"/>
        <family val="2"/>
        <scheme val="minor"/>
      </rPr>
      <t>Donnez des exemples.</t>
    </r>
  </si>
  <si>
    <t>L’organisation a-t-elle identifié ses risques et opportunités RSE et défini ses priorités en conséquence ?
Si, oui, comment ?</t>
  </si>
  <si>
    <t>Quel dispositif de prévention de la corruption formalise explicitement l’engagement de l’organisation en matière d’achats responsables y compris pour personnes impliquées dans le processus achat ?</t>
  </si>
  <si>
    <t>Conditions de la qualité des relations fournisseurs et sous-traitants</t>
  </si>
  <si>
    <t>Les objectifs qualitatifs mis en place à tous les niveaux de la fonction achat intègrent-ils tous les critères pour des achats responsables ?
Si oui, précisez les.</t>
  </si>
  <si>
    <t>Les objectifs quantitatifs et mesurables mis en place à tous les niveaux de la fonction intègrent-ils les critères pour des achats responsables ?</t>
  </si>
  <si>
    <t>Avez-vous désigné un médiateur « relations fournisseurs » pouvant être saisi directement par les fournisseurs ?
Son positionnement dans l’organigramme assure-t-il son indépendance ?
Précisez le rattachement hiérarchique du médiateur.</t>
  </si>
  <si>
    <r>
      <t xml:space="preserve">Comment pilotez-vous et coordonnez-vous le plan de transformation des pratiques avec les tableaux de bord et indicateurs associés ?
</t>
    </r>
    <r>
      <rPr>
        <i/>
        <sz val="11"/>
        <rFont val="Calibri"/>
        <family val="2"/>
        <scheme val="minor"/>
      </rPr>
      <t>Exemple : impacter positivement la RSE, optimiser le processus achat…</t>
    </r>
  </si>
  <si>
    <t>Respect des intérêts des fournisseurs et sous-traitants</t>
  </si>
  <si>
    <t>Quel est le délai moyen de paiement en moyenne sur l’année N-1 (sur les douze derniers mois) ?</t>
  </si>
  <si>
    <t>Quels sont les délais moyens de paiement sur l’ensemble des factures des fournisseurs français, y compris les factures litigieuses, en moyenne sur l’année N-1 ?</t>
  </si>
  <si>
    <t>Quel est le pourcentage des factures payées après le terme des obligations réglementaires ou contractuelles ?</t>
  </si>
  <si>
    <t>Quel est le nombre de litiges en cours ?</t>
  </si>
  <si>
    <t>Quel est le pourcentage de fournisseurs ayant fait l'objet d'un audit RSE ?</t>
  </si>
  <si>
    <t>Quel est le pourcentage de fournisseurs avec lesquels des plans d'action RSE ont été mis en place ?</t>
  </si>
  <si>
    <t>Quel est le pourcentage de fournisseurs dépendants économiquement faisant l'objet d'un plan d'accompagnement ?</t>
  </si>
  <si>
    <t>Pilotage des achats</t>
  </si>
  <si>
    <t>Quel est le pourcentage de consultations intégrant des spécifications RSE ?</t>
  </si>
  <si>
    <t>Quel est le pourcentage de consultations intégrant un critère de coût global ?</t>
  </si>
  <si>
    <t>Quel est le pourcentage d’achats réalisés auprès de PME ?</t>
  </si>
  <si>
    <t>Quel est le pourcentage d’achats réalisés auprès du secteur adapté et protégé et/ou d'insertion ?</t>
  </si>
  <si>
    <t>Quel est le pourcentage d’achats pour lesquels un critère environnemental, social et/ou sociétal est exigé ?</t>
  </si>
  <si>
    <t>Quel est le pourcentage d’achats réalisés hors processus achats ?</t>
  </si>
  <si>
    <t>Management d’équipe</t>
  </si>
  <si>
    <t>Quel est le pourcentage d’acheteurs objectivés sur leur démarche achats responsables ?</t>
  </si>
  <si>
    <t>Quel est le pourcentage d’acheteurs formés ou sensibilisés aux achats responsables ?</t>
  </si>
  <si>
    <t>Démarche de labellisation</t>
  </si>
  <si>
    <t>Votre société est-elle certifiée ISO 26000 (référentiel régissant la responsabilité sociale et environnementale en entreprise) ou équivalent dans le pays où est située l'usine de fabrication principale (+ de 50% de la valeur du produit) ?</t>
  </si>
  <si>
    <t>Votre société est-elle certifiée ISO 50001 (référentiel concernant l’amélioration de la performance énergétique de l’entreprise et donc de son impact) ou équivalent dans le pays où est située l'usine de fabrication principale (+ de 50% de la valeur du produit) ?</t>
  </si>
  <si>
    <t>Votre société est-elle certifiée ISO 9001 (définit le management de la qualité en entreprise) ou équivalent dans le pays où est située l'usine de fabrication principale (+ de 50% de la valeur du produit) ?</t>
  </si>
  <si>
    <t>Votre société est-elle certifiée ISO 45001 (explicite les exigences en matière de santé et sécurité au travail) ou équivalent dans le pays où est située l'usine de fabrication principale (+ de 50% de la valeur du produit) ?</t>
  </si>
  <si>
    <t>Intégration de la responsabilité sociétale dans le processus achat</t>
  </si>
  <si>
    <t>Avez-vous élaboré des stratégies de sourcing en prenant en compte la RSE ?</t>
  </si>
  <si>
    <t>Est-ce que vous intégrez des considérations sociales, environnementales, performances économiques (RSE) dans les cahiers des charges produits/services/travaux ?
Si oui, quelles-sont-elles ?</t>
  </si>
  <si>
    <t>Est-ce que vous intégrez les performances environnementales, sociales et économiques (RSE) de vos fournisseurs et sous-traitants dans votre pilotage de la performance achat ?
Si oui, quelles sont -elles ?</t>
  </si>
  <si>
    <t>Impacts des achats sur la compétitivité économique de l’écosystème</t>
  </si>
  <si>
    <t>Comparez-vous les offres en raisonnant sur l’ensemble des coûts sur tout le cycle de vie (selon l’approche développée dans la norme ISO20400)? 
Si, oui, sur quels segments d’achats ?</t>
  </si>
  <si>
    <t>Comment contribuez-vous à développer l’activité économique d’organisations fournisseurs localisées  à proximité de vos implantations ?
SI oui, explicitez.</t>
  </si>
  <si>
    <t>Comment contribuez-vous au renforcement de votre filière ?</t>
  </si>
  <si>
    <r>
      <rPr>
        <b/>
        <sz val="11"/>
        <color theme="1"/>
        <rFont val="Calibri"/>
        <family val="2"/>
        <scheme val="minor"/>
      </rPr>
      <t xml:space="preserve">Elément d'appréciation :
</t>
    </r>
    <r>
      <rPr>
        <sz val="11"/>
        <color theme="1"/>
        <rFont val="Calibri"/>
        <family val="2"/>
        <scheme val="minor"/>
      </rPr>
      <t>Sera valorisée la moindre consommation de CO2 produite par chaque usine intervenant dans le processus de fabrication (hors livraison) du produit objet du marché</t>
    </r>
  </si>
  <si>
    <r>
      <t>Les émissions de CO2 dues à la production d’électricité varient considérablement selon les sources d’énergie utilisées</t>
    </r>
    <r>
      <rPr>
        <b/>
        <sz val="11"/>
        <color rgb="FFFF0000"/>
        <rFont val="Calibri"/>
        <family val="2"/>
        <scheme val="minor"/>
      </rPr>
      <t>*</t>
    </r>
    <r>
      <rPr>
        <sz val="11"/>
        <color theme="1"/>
        <rFont val="Calibri"/>
        <family val="2"/>
        <scheme val="minor"/>
      </rPr>
      <t xml:space="preserve"> :
* 1058 grammes par kilowattheure produit pour le charbon,
* 730 g/kWh pour les centrales au fioul lourd (pétrole),
* 418 grammes de CO2 par kWh pour le gaz naturel,
* 6 grammes pour le nucléaire ou l’hydraulique,
* 14 grammes pour l’éolien terrestre.</t>
    </r>
  </si>
  <si>
    <r>
      <rPr>
        <b/>
        <u/>
        <sz val="11"/>
        <color rgb="FFFF0000"/>
        <rFont val="Calibri"/>
        <family val="2"/>
        <scheme val="minor"/>
      </rPr>
      <t>*</t>
    </r>
    <r>
      <rPr>
        <u/>
        <sz val="11"/>
        <color theme="10"/>
        <rFont val="Calibri"/>
        <family val="2"/>
        <scheme val="minor"/>
      </rPr>
      <t xml:space="preserve"> source : https://www.notre-environnement.gouv.fr/themes/economie/article/l-energie#:~:text=Les%20%C3%A9missions%20de%20CO2,le%20nucl%C3%A9aire%20ou%20l'hydraulique%2C</t>
    </r>
  </si>
  <si>
    <t>Nom de l'usine 1</t>
  </si>
  <si>
    <t>à compléter par le fournisseur</t>
  </si>
  <si>
    <t>Localisation (code postal)</t>
  </si>
  <si>
    <t>pour notre information uniquement</t>
  </si>
  <si>
    <t>Localisation (ville)</t>
  </si>
  <si>
    <t>Localisation (pays)</t>
  </si>
  <si>
    <t>Origine fossile : charbon</t>
  </si>
  <si>
    <t>Origine fossile : pétrole</t>
  </si>
  <si>
    <t>Origine fossile : gaz</t>
  </si>
  <si>
    <t>Origine nucléaire</t>
  </si>
  <si>
    <t>Origine : labellisé vert (photovoltaïque ou éolien)</t>
  </si>
  <si>
    <t>Energie biomasse et déchets</t>
  </si>
  <si>
    <t>TOTAL : 100%</t>
  </si>
  <si>
    <t>Nom de l'usine 2</t>
  </si>
  <si>
    <t>Nom de l'usine 3…</t>
  </si>
  <si>
    <t>SOUS-LOT =&gt;</t>
  </si>
  <si>
    <t>00 pour l'exemple</t>
  </si>
  <si>
    <t>…</t>
  </si>
  <si>
    <t>TOTAL
BILAN CARBONNE EN KG / 4 ANS</t>
  </si>
  <si>
    <t>NOMBRE D'UDM SUR 4 ANS =&gt;</t>
  </si>
  <si>
    <t>Pays de fabrication du produit :</t>
  </si>
  <si>
    <t>Allemagne</t>
  </si>
  <si>
    <t>Ville de fabrication du produit :</t>
  </si>
  <si>
    <t>Berlin</t>
  </si>
  <si>
    <t>port / aéroport / centre routier au départ du pays de fabrication :</t>
  </si>
  <si>
    <t>?</t>
  </si>
  <si>
    <t>port / aéroport / centre routier de destination France :</t>
  </si>
  <si>
    <t>Nombre de km entre entre cellules C5 &amp; C6</t>
  </si>
  <si>
    <t>Mode transport :</t>
  </si>
  <si>
    <t>ROUTIER</t>
  </si>
  <si>
    <t>centre logistique départ intra France</t>
  </si>
  <si>
    <t>Strasbourg</t>
  </si>
  <si>
    <t>Nombre de km entre cellules C6 et C9</t>
  </si>
  <si>
    <t>point de livraison (pour comparatif) : LYON</t>
  </si>
  <si>
    <t>Lyon</t>
  </si>
  <si>
    <t>Nombre de km entre cellules C9 et C12</t>
  </si>
  <si>
    <t>Poids brut du produit unitaire proposé dans l'offre (en kilogramme, exemple : poids d'une cartouche, test...)</t>
  </si>
  <si>
    <r>
      <t>Poids brut</t>
    </r>
    <r>
      <rPr>
        <b/>
        <sz val="11"/>
        <color rgb="FF0070C0"/>
        <rFont val="Calibri"/>
        <family val="2"/>
        <scheme val="minor"/>
      </rPr>
      <t>*</t>
    </r>
    <r>
      <rPr>
        <sz val="11"/>
        <color theme="1"/>
        <rFont val="Calibri"/>
        <family val="2"/>
        <scheme val="minor"/>
      </rPr>
      <t xml:space="preserve"> du produit unitaire en kilogramme x nombre d'unités sur 4 an</t>
    </r>
  </si>
  <si>
    <t>Mode de transport possible</t>
  </si>
  <si>
    <t>Facteur émission base carbone ADEME par kilo</t>
  </si>
  <si>
    <t>aérien</t>
  </si>
  <si>
    <t>maritime</t>
  </si>
  <si>
    <t>routier</t>
  </si>
  <si>
    <t>BILAN CARBONNE EN KG SUR 4 ANS</t>
  </si>
  <si>
    <r>
      <rPr>
        <b/>
        <sz val="14"/>
        <color rgb="FF0070C0"/>
        <rFont val="Calibri"/>
        <family val="2"/>
        <scheme val="minor"/>
      </rPr>
      <t xml:space="preserve">* </t>
    </r>
    <r>
      <rPr>
        <b/>
        <sz val="14"/>
        <color theme="1"/>
        <rFont val="Calibri"/>
        <family val="2"/>
        <scheme val="minor"/>
      </rPr>
      <t>Poids brut du produit unitaire = poids net du produit unitaire * 1,1</t>
    </r>
  </si>
  <si>
    <t>Seules les cellules en vert sont à compléter par le soumissionnaire</t>
  </si>
  <si>
    <t>Nombre total de salariés affectés à la fabrication et à la distribution des produits proposés par le candidat</t>
  </si>
  <si>
    <t>Usine 1</t>
  </si>
  <si>
    <t>Usine 2</t>
  </si>
  <si>
    <t>Entité Commerciale</t>
  </si>
  <si>
    <r>
      <t xml:space="preserve">Article 16.1.1.1. des CCAG : </t>
    </r>
    <r>
      <rPr>
        <b/>
        <sz val="11"/>
        <color theme="1"/>
        <rFont val="Calibri"/>
        <family val="2"/>
        <scheme val="minor"/>
      </rPr>
      <t>Personnes recrutées et accompagnées dans une structure reconnue par l’Etat</t>
    </r>
  </si>
  <si>
    <t>Définition</t>
  </si>
  <si>
    <t>* Nombre de personnes prises en charge dans le secteur adapté ou protégé : salariés des entreprises adaptées,  des entreprises adaptées de travail temporaire ou usagers des ESAT.
* Nombre de personnes prises en charge dans les structures d’insertion par l’activité économique (IAE) mentionnée à l’article L. 5132-4 du code du travail.
* Nombre de personnes employées par une régie de quartier ou de territoire agréée.
* Nombre de personnes prises en charge dans des dispositifs particuliers, notamment les Etablissements Publics d’Insertion de la Défense (EPIDE) et les Ecoles de la deuxième Chance (E2C).
* Nombre de personnes sous-main de justice employées en régie, dans le cadre du service de l’emploi pénitentiaire de l’agence du travail d’intérêt général et de l’insertion professionnelle (ATIGIP) ou affectées à un emploi auprès d’un concessionnaire de l’administration pénitentiaire.
* Nombre de personnes en parcours d’insertion au sein des groupements d’employeurs pour l’insertion et la qualification (GEIQ).</t>
  </si>
  <si>
    <r>
      <t>Article 16.1.1.2.  des CCAG :</t>
    </r>
    <r>
      <rPr>
        <b/>
        <sz val="11"/>
        <color theme="1"/>
        <rFont val="Calibri"/>
        <family val="2"/>
        <scheme val="minor"/>
      </rPr>
      <t xml:space="preserve"> Personnes répondant à des critères d’éloignement du marché du travail </t>
    </r>
  </si>
  <si>
    <t>* Nombre de demandeurs d’emploi de longue durée (plus de 12 mois d’inscription au chômage) sans activité ou en activité partielle (moins de 6 mois dans les 12 derniers mois).
* Nombre de bénéficiaires du RSA en recherche d’emploi. 
* Nombre de personnes ayant obtenu la reconnaissance de travailleurs handicapés au sens de l’article L. 5212-13 du code du travail orientés en milieu ordinaire et demandeurs d’emploi fixant la liste des bénéficiaires de l’obligation d’emploi.
* Nombre de bénéficiaires de l’allocation spécifique de solidarité (ASS), de l’allocation adulte handicapé (AAH), de l’allocation d’Insertion (AI), de l’allocation veuvage, ou de l’allocation d’invalidité.
* Nombre de jeunes de moins de 26 ans en recherche d’emploi : - sans qualification (infra niveau 3, soit niveau inférieur au CAP/BEP) et sortis du système scolaire, en sortie de dispositif Garantie Jeunes.
* Nombre de habitants des quartiers prioritaires de la politique de la ville éloignés de l’emploi.
* Nombre de personnes ayant le statut de réfugié ou bénéficiaires de la protection subsidiaire.
* Nombre de personnes rencontrant des difficultés particulières sur proposition motivée de Pôle emploi, des maisons de l’emploi, des plans locaux pour l’insertion et l’emploi (PLIE), des missions locales, de Cap emploi ou des maisons départementales des personnes handicapées (MDPH).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</si>
</sst>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 _€_-;\-* #,##0\ _€_-;_-* &quot;-&quot;??\ _€_-;_-@_-"/>
    <numFmt numFmtId="165" formatCode="_-* #,##0.000_-;\-* #,##0.000_-;_-* &quot;-&quot;??_-;_-@_-"/>
  </numFmts>
  <fonts count="18">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i/>
      <sz val="11"/>
      <color rgb="FF0070C0"/>
      <name val="Calibri"/>
      <family val="2"/>
      <scheme val="minor"/>
    </font>
    <font>
      <i/>
      <sz val="11"/>
      <color rgb="FF0070C0"/>
      <name val="Calibri"/>
      <family val="2"/>
      <scheme val="minor"/>
    </font>
    <font>
      <b/>
      <sz val="11"/>
      <color rgb="FFFF0000"/>
      <name val="Calibri"/>
      <family val="2"/>
      <scheme val="minor"/>
    </font>
    <font>
      <i/>
      <sz val="11"/>
      <name val="Calibri"/>
      <family val="2"/>
      <scheme val="minor"/>
    </font>
    <font>
      <b/>
      <sz val="11"/>
      <color rgb="FF0070C0"/>
      <name val="Calibri"/>
      <family val="2"/>
      <scheme val="minor"/>
    </font>
    <font>
      <i/>
      <sz val="11"/>
      <color theme="1"/>
      <name val="Calibri"/>
      <family val="2"/>
      <scheme val="minor"/>
    </font>
    <font>
      <sz val="10"/>
      <name val="Arial"/>
      <family val="2"/>
    </font>
    <font>
      <b/>
      <sz val="11"/>
      <name val="Calibri"/>
      <family val="2"/>
      <scheme val="minor"/>
    </font>
    <font>
      <u/>
      <sz val="11"/>
      <color theme="10"/>
      <name val="Calibri"/>
      <family val="2"/>
      <scheme val="minor"/>
    </font>
    <font>
      <b/>
      <u/>
      <sz val="11"/>
      <color rgb="FFFF0000"/>
      <name val="Calibri"/>
      <family val="2"/>
      <scheme val="minor"/>
    </font>
    <font>
      <sz val="9"/>
      <color indexed="81"/>
      <name val="Tahoma"/>
      <charset val="1"/>
    </font>
    <font>
      <b/>
      <sz val="9"/>
      <color indexed="81"/>
      <name val="Tahoma"/>
      <charset val="1"/>
    </font>
    <font>
      <b/>
      <sz val="14"/>
      <color rgb="FF0070C0"/>
      <name val="Calibri"/>
      <family val="2"/>
      <scheme val="minor"/>
    </font>
    <font>
      <b/>
      <sz val="14"/>
      <color theme="1"/>
      <name val="Calibri"/>
      <family val="2"/>
      <scheme val="minor"/>
    </font>
  </fonts>
  <fills count="6">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1"/>
        <bgColor indexed="64"/>
      </patternFill>
    </fill>
    <fill>
      <patternFill patternType="solid">
        <fgColor theme="2" tint="-9.9978637043366805E-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10" fillId="0" borderId="0"/>
    <xf numFmtId="0" fontId="12" fillId="0" borderId="0" applyNumberFormat="0" applyFill="0" applyBorder="0" applyAlignment="0" applyProtection="0"/>
  </cellStyleXfs>
  <cellXfs count="124">
    <xf numFmtId="0" fontId="0" fillId="0" borderId="0" xfId="0"/>
    <xf numFmtId="0" fontId="4"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164" fontId="5" fillId="2" borderId="1" xfId="0" applyNumberFormat="1" applyFont="1" applyFill="1" applyBorder="1"/>
    <xf numFmtId="164" fontId="0" fillId="2" borderId="1" xfId="0" applyNumberFormat="1" applyFill="1" applyBorder="1"/>
    <xf numFmtId="0" fontId="0" fillId="2" borderId="1" xfId="0" applyFill="1" applyBorder="1"/>
    <xf numFmtId="0" fontId="5" fillId="2" borderId="1" xfId="0" applyFont="1" applyFill="1" applyBorder="1" applyAlignment="1">
      <alignment horizontal="center"/>
    </xf>
    <xf numFmtId="0" fontId="2" fillId="3" borderId="1" xfId="0" applyFont="1" applyFill="1" applyBorder="1" applyAlignment="1">
      <alignment horizontal="center"/>
    </xf>
    <xf numFmtId="0" fontId="0" fillId="3" borderId="1" xfId="0" applyFill="1" applyBorder="1"/>
    <xf numFmtId="0" fontId="5" fillId="2" borderId="1" xfId="0" applyFont="1" applyFill="1" applyBorder="1" applyAlignment="1">
      <alignment horizontal="center" vertical="center"/>
    </xf>
    <xf numFmtId="0" fontId="2" fillId="3" borderId="1" xfId="0" applyFont="1" applyFill="1" applyBorder="1" applyAlignment="1">
      <alignment horizontal="center" vertical="center"/>
    </xf>
    <xf numFmtId="0" fontId="0" fillId="3" borderId="1" xfId="0" applyFill="1" applyBorder="1" applyAlignment="1">
      <alignment vertical="center"/>
    </xf>
    <xf numFmtId="0" fontId="0" fillId="3" borderId="1" xfId="0" applyFill="1" applyBorder="1" applyAlignment="1">
      <alignment vertical="center" wrapText="1"/>
    </xf>
    <xf numFmtId="0" fontId="0" fillId="3" borderId="1" xfId="0" applyFill="1" applyBorder="1" applyAlignment="1">
      <alignment horizontal="center"/>
    </xf>
    <xf numFmtId="0" fontId="0" fillId="3" borderId="1" xfId="0" applyFill="1" applyBorder="1" applyAlignment="1">
      <alignment horizontal="center" vertical="center" wrapText="1"/>
    </xf>
    <xf numFmtId="0" fontId="0" fillId="3" borderId="1" xfId="0" applyFill="1" applyBorder="1" applyAlignment="1">
      <alignment wrapText="1"/>
    </xf>
    <xf numFmtId="0" fontId="7" fillId="2" borderId="1" xfId="0" applyFont="1" applyFill="1" applyBorder="1" applyAlignment="1">
      <alignment horizontal="center" vertical="center"/>
    </xf>
    <xf numFmtId="164" fontId="5" fillId="2" borderId="1" xfId="0" applyNumberFormat="1" applyFont="1" applyFill="1" applyBorder="1" applyAlignment="1">
      <alignment horizontal="center"/>
    </xf>
    <xf numFmtId="164" fontId="0" fillId="2" borderId="1" xfId="0" applyNumberFormat="1" applyFill="1" applyBorder="1" applyAlignment="1">
      <alignment horizontal="center"/>
    </xf>
    <xf numFmtId="0" fontId="0" fillId="4" borderId="2" xfId="0" applyFill="1" applyBorder="1"/>
    <xf numFmtId="0" fontId="0" fillId="4" borderId="1" xfId="0" applyFill="1" applyBorder="1"/>
    <xf numFmtId="0" fontId="9" fillId="4" borderId="1" xfId="0" applyFont="1" applyFill="1" applyBorder="1" applyAlignment="1">
      <alignment horizontal="center"/>
    </xf>
    <xf numFmtId="0" fontId="0" fillId="4" borderId="1" xfId="0" applyFill="1" applyBorder="1" applyAlignment="1">
      <alignment horizontal="center"/>
    </xf>
    <xf numFmtId="0" fontId="9" fillId="4" borderId="1" xfId="0" applyFont="1" applyFill="1" applyBorder="1"/>
    <xf numFmtId="0" fontId="2" fillId="5" borderId="1" xfId="0" applyFont="1" applyFill="1" applyBorder="1" applyAlignment="1">
      <alignment horizontal="center" vertical="center" wrapText="1"/>
    </xf>
    <xf numFmtId="0" fontId="5" fillId="4" borderId="1" xfId="0" applyFont="1" applyFill="1" applyBorder="1"/>
    <xf numFmtId="0" fontId="0" fillId="4" borderId="1" xfId="0" applyFill="1" applyBorder="1" applyAlignment="1">
      <alignment horizontal="center" vertical="center" wrapText="1"/>
    </xf>
    <xf numFmtId="0" fontId="0" fillId="5" borderId="2" xfId="0" applyFill="1" applyBorder="1"/>
    <xf numFmtId="0" fontId="0" fillId="5" borderId="1" xfId="0" applyFill="1" applyBorder="1"/>
    <xf numFmtId="0" fontId="5" fillId="2" borderId="1" xfId="0" applyFont="1" applyFill="1" applyBorder="1"/>
    <xf numFmtId="164" fontId="4" fillId="2" borderId="1" xfId="1" applyNumberFormat="1" applyFont="1" applyFill="1" applyBorder="1" applyAlignment="1">
      <alignment horizontal="right"/>
    </xf>
    <xf numFmtId="0" fontId="2" fillId="5" borderId="2" xfId="0" applyFont="1" applyFill="1" applyBorder="1" applyAlignment="1">
      <alignment horizontal="center" wrapText="1"/>
    </xf>
    <xf numFmtId="0" fontId="0" fillId="3" borderId="10" xfId="0" applyFill="1" applyBorder="1"/>
    <xf numFmtId="9" fontId="0" fillId="3" borderId="10" xfId="2" applyFont="1" applyFill="1" applyBorder="1"/>
    <xf numFmtId="0" fontId="3" fillId="0" borderId="0" xfId="0" applyFont="1" applyAlignment="1">
      <alignment vertical="center"/>
    </xf>
    <xf numFmtId="0" fontId="3" fillId="0" borderId="0" xfId="0" applyFont="1" applyAlignment="1">
      <alignment vertical="center" wrapText="1"/>
    </xf>
    <xf numFmtId="0" fontId="11" fillId="0" borderId="0" xfId="0" applyFont="1" applyAlignment="1">
      <alignment vertical="center"/>
    </xf>
    <xf numFmtId="0" fontId="3" fillId="2" borderId="1" xfId="0" applyFont="1" applyFill="1" applyBorder="1" applyAlignment="1">
      <alignment vertical="center" wrapText="1"/>
    </xf>
    <xf numFmtId="0" fontId="3" fillId="2" borderId="1" xfId="0" applyFont="1" applyFill="1" applyBorder="1" applyAlignment="1">
      <alignment horizontal="left" vertical="center" wrapText="1"/>
    </xf>
    <xf numFmtId="0" fontId="0" fillId="3" borderId="8" xfId="0" applyFill="1" applyBorder="1"/>
    <xf numFmtId="0" fontId="0" fillId="2" borderId="9" xfId="0" applyFill="1" applyBorder="1"/>
    <xf numFmtId="0" fontId="0" fillId="2" borderId="9" xfId="0" applyFill="1" applyBorder="1" applyAlignment="1">
      <alignment horizontal="right"/>
    </xf>
    <xf numFmtId="9" fontId="0" fillId="3" borderId="10" xfId="0" applyNumberFormat="1" applyFill="1" applyBorder="1"/>
    <xf numFmtId="0" fontId="3" fillId="3" borderId="10" xfId="0" applyFont="1" applyFill="1" applyBorder="1" applyAlignment="1">
      <alignment vertical="center"/>
    </xf>
    <xf numFmtId="0" fontId="3" fillId="2" borderId="14" xfId="0" applyFont="1" applyFill="1" applyBorder="1" applyAlignment="1">
      <alignment vertical="center" wrapText="1"/>
    </xf>
    <xf numFmtId="0" fontId="3" fillId="3" borderId="12" xfId="0" applyFont="1" applyFill="1" applyBorder="1" applyAlignment="1">
      <alignment vertical="center"/>
    </xf>
    <xf numFmtId="0" fontId="2" fillId="2" borderId="7" xfId="0" applyFont="1" applyFill="1" applyBorder="1" applyAlignment="1">
      <alignment horizontal="center"/>
    </xf>
    <xf numFmtId="0" fontId="0" fillId="5" borderId="6" xfId="0" applyFill="1" applyBorder="1" applyAlignment="1">
      <alignment vertical="center" wrapText="1"/>
    </xf>
    <xf numFmtId="0" fontId="0" fillId="0" borderId="7" xfId="0" applyBorder="1"/>
    <xf numFmtId="9" fontId="0" fillId="0" borderId="10" xfId="2" applyFont="1" applyBorder="1"/>
    <xf numFmtId="0" fontId="2" fillId="0" borderId="11" xfId="0" applyFont="1" applyBorder="1" applyAlignment="1">
      <alignment horizontal="right"/>
    </xf>
    <xf numFmtId="0" fontId="2" fillId="0" borderId="8" xfId="0" applyFont="1" applyBorder="1" applyAlignment="1">
      <alignment horizontal="center" wrapText="1"/>
    </xf>
    <xf numFmtId="9" fontId="2" fillId="0" borderId="12" xfId="0" applyNumberFormat="1" applyFont="1" applyBorder="1" applyAlignment="1">
      <alignment horizontal="center"/>
    </xf>
    <xf numFmtId="0" fontId="12" fillId="0" borderId="0" xfId="4" applyAlignment="1">
      <alignment vertical="center" wrapText="1"/>
    </xf>
    <xf numFmtId="0" fontId="11" fillId="2" borderId="17"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0" fillId="0" borderId="0" xfId="0" applyAlignment="1">
      <alignment vertical="center"/>
    </xf>
    <xf numFmtId="0" fontId="0" fillId="2" borderId="1" xfId="0" applyFill="1" applyBorder="1" applyAlignment="1">
      <alignment horizontal="left" vertical="center" wrapText="1"/>
    </xf>
    <xf numFmtId="9" fontId="0" fillId="0" borderId="0" xfId="2" applyFont="1" applyAlignment="1">
      <alignment horizontal="center" vertical="center"/>
    </xf>
    <xf numFmtId="0" fontId="0" fillId="2" borderId="0" xfId="0" applyFill="1" applyAlignment="1">
      <alignment vertical="center"/>
    </xf>
    <xf numFmtId="0" fontId="0" fillId="2" borderId="14" xfId="0" applyFill="1" applyBorder="1" applyAlignment="1">
      <alignment horizontal="left" vertical="center" wrapText="1"/>
    </xf>
    <xf numFmtId="0" fontId="17" fillId="0" borderId="0" xfId="0" applyFont="1"/>
    <xf numFmtId="0" fontId="0" fillId="0" borderId="9" xfId="0" applyBorder="1" applyAlignment="1">
      <alignment horizontal="right"/>
    </xf>
    <xf numFmtId="0" fontId="2" fillId="2" borderId="21" xfId="0" applyFont="1" applyFill="1" applyBorder="1" applyAlignment="1">
      <alignment horizontal="center"/>
    </xf>
    <xf numFmtId="0" fontId="2" fillId="2" borderId="22" xfId="0" applyFont="1" applyFill="1" applyBorder="1" applyAlignment="1">
      <alignment horizontal="center"/>
    </xf>
    <xf numFmtId="0" fontId="0" fillId="2" borderId="23" xfId="0" applyFill="1" applyBorder="1"/>
    <xf numFmtId="0" fontId="0" fillId="3" borderId="24" xfId="0" applyFill="1" applyBorder="1"/>
    <xf numFmtId="9" fontId="0" fillId="3" borderId="24" xfId="2" applyFont="1" applyFill="1" applyBorder="1"/>
    <xf numFmtId="0" fontId="0" fillId="2" borderId="25" xfId="0" applyFill="1" applyBorder="1" applyAlignment="1">
      <alignment horizontal="right"/>
    </xf>
    <xf numFmtId="9" fontId="0" fillId="3" borderId="26" xfId="0" applyNumberFormat="1" applyFill="1" applyBorder="1"/>
    <xf numFmtId="9" fontId="0" fillId="0" borderId="0" xfId="2" applyFont="1" applyFill="1" applyAlignment="1">
      <alignment horizontal="center" vertical="center"/>
    </xf>
    <xf numFmtId="0" fontId="0" fillId="0" borderId="0" xfId="0" applyAlignment="1">
      <alignment vertical="center" wrapText="1"/>
    </xf>
    <xf numFmtId="0" fontId="0" fillId="0" borderId="0" xfId="0" applyAlignment="1">
      <alignment horizontal="left" vertical="center" wrapText="1"/>
    </xf>
    <xf numFmtId="165" fontId="0" fillId="0" borderId="0" xfId="1" applyNumberFormat="1" applyFont="1" applyFill="1" applyBorder="1" applyAlignment="1">
      <alignment horizontal="center" vertical="center"/>
    </xf>
    <xf numFmtId="43" fontId="0" fillId="0" borderId="0" xfId="1" applyFont="1" applyFill="1" applyBorder="1" applyAlignment="1">
      <alignment horizontal="center" vertical="center"/>
    </xf>
    <xf numFmtId="9" fontId="0" fillId="0" borderId="0" xfId="2" applyFont="1" applyFill="1" applyBorder="1" applyAlignment="1">
      <alignment horizontal="center" vertical="center"/>
    </xf>
    <xf numFmtId="0" fontId="2" fillId="0" borderId="7"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11" fillId="2" borderId="9" xfId="0" applyFont="1" applyFill="1" applyBorder="1" applyAlignment="1">
      <alignment horizontal="left" vertical="center" wrapText="1"/>
    </xf>
    <xf numFmtId="0" fontId="11" fillId="2" borderId="11" xfId="0" applyFont="1" applyFill="1" applyBorder="1" applyAlignment="1">
      <alignment horizontal="left" vertical="center" wrapText="1"/>
    </xf>
    <xf numFmtId="0" fontId="0" fillId="5" borderId="15" xfId="0" applyFill="1" applyBorder="1" applyAlignment="1">
      <alignment horizontal="left" vertical="center" wrapText="1"/>
    </xf>
    <xf numFmtId="0" fontId="0" fillId="5" borderId="16" xfId="0" applyFill="1" applyBorder="1" applyAlignment="1">
      <alignment horizontal="left" vertical="center" wrapText="1"/>
    </xf>
    <xf numFmtId="0" fontId="2" fillId="2" borderId="2" xfId="0" applyFont="1" applyFill="1" applyBorder="1" applyAlignment="1">
      <alignment horizontal="right" vertical="center"/>
    </xf>
    <xf numFmtId="0" fontId="2" fillId="2" borderId="13" xfId="0" applyFont="1" applyFill="1" applyBorder="1" applyAlignment="1">
      <alignment horizontal="right" vertical="center"/>
    </xf>
    <xf numFmtId="0" fontId="0" fillId="2" borderId="2" xfId="0" applyFill="1" applyBorder="1" applyAlignment="1">
      <alignment horizontal="right" vertical="center"/>
    </xf>
    <xf numFmtId="0" fontId="0" fillId="2" borderId="13" xfId="0" applyFill="1" applyBorder="1" applyAlignment="1">
      <alignment horizontal="right" vertical="center"/>
    </xf>
    <xf numFmtId="0" fontId="0" fillId="2" borderId="2" xfId="0" applyFill="1" applyBorder="1" applyAlignment="1">
      <alignment horizontal="right"/>
    </xf>
    <xf numFmtId="0" fontId="0" fillId="2" borderId="13" xfId="0" applyFill="1" applyBorder="1" applyAlignment="1">
      <alignment horizontal="right"/>
    </xf>
    <xf numFmtId="164" fontId="6" fillId="2" borderId="3" xfId="0" applyNumberFormat="1"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2" fillId="2" borderId="1" xfId="0" applyFont="1" applyFill="1" applyBorder="1" applyAlignment="1">
      <alignment horizontal="right"/>
    </xf>
    <xf numFmtId="0" fontId="2" fillId="2" borderId="2" xfId="0" applyFont="1" applyFill="1" applyBorder="1" applyAlignment="1">
      <alignment horizontal="right"/>
    </xf>
    <xf numFmtId="0" fontId="2" fillId="2" borderId="13" xfId="0" applyFont="1" applyFill="1" applyBorder="1" applyAlignment="1">
      <alignment horizontal="right"/>
    </xf>
    <xf numFmtId="0" fontId="0" fillId="2" borderId="2" xfId="0" applyFill="1" applyBorder="1" applyAlignment="1">
      <alignment horizontal="right" wrapText="1"/>
    </xf>
    <xf numFmtId="0" fontId="0" fillId="2" borderId="13" xfId="0" applyFill="1" applyBorder="1" applyAlignment="1">
      <alignment horizontal="right" wrapText="1"/>
    </xf>
    <xf numFmtId="0" fontId="2" fillId="2" borderId="32"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33"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0" fillId="2" borderId="9" xfId="0" applyFill="1" applyBorder="1" applyAlignment="1">
      <alignment horizontal="center" vertical="center" wrapText="1"/>
    </xf>
    <xf numFmtId="0" fontId="0" fillId="2" borderId="11" xfId="0" applyFill="1" applyBorder="1" applyAlignment="1">
      <alignment horizontal="center" vertical="center" wrapText="1"/>
    </xf>
    <xf numFmtId="165" fontId="0" fillId="3" borderId="1" xfId="1" applyNumberFormat="1" applyFont="1" applyFill="1" applyBorder="1" applyAlignment="1">
      <alignment horizontal="center" vertical="center"/>
    </xf>
    <xf numFmtId="165" fontId="0" fillId="3" borderId="10" xfId="1" applyNumberFormat="1" applyFont="1" applyFill="1" applyBorder="1" applyAlignment="1">
      <alignment horizontal="center" vertical="center"/>
    </xf>
    <xf numFmtId="165" fontId="0" fillId="3" borderId="3" xfId="1" applyNumberFormat="1" applyFont="1" applyFill="1" applyBorder="1" applyAlignment="1">
      <alignment horizontal="center" vertical="center"/>
    </xf>
    <xf numFmtId="165" fontId="0" fillId="3" borderId="28" xfId="1" applyNumberFormat="1" applyFont="1" applyFill="1" applyBorder="1" applyAlignment="1">
      <alignment horizontal="center" vertical="center"/>
    </xf>
    <xf numFmtId="0" fontId="0" fillId="3" borderId="3" xfId="0" applyFill="1" applyBorder="1" applyAlignment="1">
      <alignment horizontal="center" vertical="center"/>
    </xf>
    <xf numFmtId="0" fontId="0" fillId="3" borderId="28" xfId="0" applyFill="1" applyBorder="1" applyAlignment="1">
      <alignment horizontal="center" vertical="center"/>
    </xf>
    <xf numFmtId="0" fontId="0" fillId="3" borderId="27" xfId="0" applyFill="1" applyBorder="1" applyAlignment="1">
      <alignment horizontal="center" vertical="center"/>
    </xf>
    <xf numFmtId="0" fontId="0" fillId="3" borderId="29" xfId="0" applyFill="1" applyBorder="1" applyAlignment="1">
      <alignment horizontal="center" vertical="center"/>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2" borderId="31" xfId="0" applyFont="1" applyFill="1" applyBorder="1" applyAlignment="1">
      <alignment horizontal="center" vertical="center" wrapText="1"/>
    </xf>
    <xf numFmtId="9" fontId="2" fillId="2" borderId="32" xfId="2" applyFont="1" applyFill="1" applyBorder="1" applyAlignment="1">
      <alignment horizontal="center" vertical="center"/>
    </xf>
    <xf numFmtId="9" fontId="2" fillId="2" borderId="5" xfId="2" applyFont="1" applyFill="1" applyBorder="1" applyAlignment="1">
      <alignment horizontal="center" vertical="center"/>
    </xf>
  </cellXfs>
  <cellStyles count="5">
    <cellStyle name="Lien hypertexte" xfId="4" builtinId="8"/>
    <cellStyle name="Milliers" xfId="1" builtinId="3"/>
    <cellStyle name="Normal" xfId="0" builtinId="0"/>
    <cellStyle name="Normal 2" xfId="3" xr:uid="{635441B2-3F46-4E62-A64E-28E166F6C5EE}"/>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notre-environnement.gouv.fr/themes/economie/article/l-energi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982E11-8C31-44A3-8B53-AB8F764FB0F8}">
  <dimension ref="A1:B9"/>
  <sheetViews>
    <sheetView tabSelected="1" zoomScale="120" zoomScaleNormal="120" workbookViewId="0">
      <selection activeCell="D8" sqref="D8"/>
    </sheetView>
  </sheetViews>
  <sheetFormatPr defaultColWidth="11.42578125" defaultRowHeight="15"/>
  <cols>
    <col min="1" max="1" width="41" customWidth="1"/>
    <col min="2" max="2" width="17.42578125" customWidth="1"/>
  </cols>
  <sheetData>
    <row r="1" spans="1:2">
      <c r="A1" s="78" t="s">
        <v>0</v>
      </c>
      <c r="B1" s="79"/>
    </row>
    <row r="2" spans="1:2" ht="75" customHeight="1">
      <c r="A2" s="80" t="s">
        <v>1</v>
      </c>
      <c r="B2" s="81"/>
    </row>
    <row r="3" spans="1:2" ht="42" customHeight="1" thickBot="1">
      <c r="A3" s="82" t="s">
        <v>2</v>
      </c>
      <c r="B3" s="83"/>
    </row>
    <row r="4" spans="1:2" ht="30">
      <c r="A4" s="49"/>
      <c r="B4" s="52" t="s">
        <v>3</v>
      </c>
    </row>
    <row r="5" spans="1:2">
      <c r="A5" s="64" t="s">
        <v>4</v>
      </c>
      <c r="B5" s="50">
        <v>0</v>
      </c>
    </row>
    <row r="6" spans="1:2">
      <c r="A6" s="64" t="s">
        <v>5</v>
      </c>
      <c r="B6" s="50">
        <v>0.3</v>
      </c>
    </row>
    <row r="7" spans="1:2">
      <c r="A7" s="64" t="s">
        <v>6</v>
      </c>
      <c r="B7" s="50">
        <v>0.4</v>
      </c>
    </row>
    <row r="8" spans="1:2">
      <c r="A8" s="64" t="s">
        <v>7</v>
      </c>
      <c r="B8" s="50">
        <v>0.3</v>
      </c>
    </row>
    <row r="9" spans="1:2" ht="15.75" thickBot="1">
      <c r="A9" s="51" t="s">
        <v>8</v>
      </c>
      <c r="B9" s="53">
        <f>SUM(B5:B8)</f>
        <v>1</v>
      </c>
    </row>
  </sheetData>
  <mergeCells count="3">
    <mergeCell ref="A1:B1"/>
    <mergeCell ref="A2:B2"/>
    <mergeCell ref="A3:B3"/>
  </mergeCells>
  <pageMargins left="0.7" right="0.7" top="0.75" bottom="0.75" header="0.3" footer="0.3"/>
  <pageSetup paperSize="9" orientation="portrait" verticalDpi="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BA5C37-7DA5-48DE-88B4-F0988717914E}">
  <dimension ref="A1:C36"/>
  <sheetViews>
    <sheetView zoomScale="110" zoomScaleNormal="110" workbookViewId="0">
      <selection sqref="A1:C1"/>
    </sheetView>
  </sheetViews>
  <sheetFormatPr defaultColWidth="11.42578125" defaultRowHeight="15"/>
  <cols>
    <col min="1" max="1" width="45.28515625" style="37" customWidth="1"/>
    <col min="2" max="2" width="73.140625" style="36" customWidth="1"/>
    <col min="3" max="3" width="84.42578125" style="35" customWidth="1"/>
    <col min="4" max="16384" width="11.42578125" style="35"/>
  </cols>
  <sheetData>
    <row r="1" spans="1:3" ht="45.95" customHeight="1">
      <c r="A1" s="84" t="s">
        <v>9</v>
      </c>
      <c r="B1" s="85"/>
      <c r="C1" s="85"/>
    </row>
    <row r="2" spans="1:3">
      <c r="A2" s="55" t="s">
        <v>10</v>
      </c>
      <c r="B2" s="56" t="s">
        <v>11</v>
      </c>
      <c r="C2" s="57" t="s">
        <v>12</v>
      </c>
    </row>
    <row r="3" spans="1:3" ht="30">
      <c r="A3" s="86" t="s">
        <v>13</v>
      </c>
      <c r="B3" s="38" t="s">
        <v>14</v>
      </c>
      <c r="C3" s="44"/>
    </row>
    <row r="4" spans="1:3" ht="60">
      <c r="A4" s="86"/>
      <c r="B4" s="38" t="s">
        <v>15</v>
      </c>
      <c r="C4" s="44"/>
    </row>
    <row r="5" spans="1:3" ht="30">
      <c r="A5" s="86"/>
      <c r="B5" s="38" t="s">
        <v>16</v>
      </c>
      <c r="C5" s="44"/>
    </row>
    <row r="6" spans="1:3" ht="45">
      <c r="A6" s="86"/>
      <c r="B6" s="38" t="s">
        <v>17</v>
      </c>
      <c r="C6" s="44"/>
    </row>
    <row r="7" spans="1:3" ht="45">
      <c r="A7" s="86"/>
      <c r="B7" s="38" t="s">
        <v>18</v>
      </c>
      <c r="C7" s="44"/>
    </row>
    <row r="8" spans="1:3" ht="45">
      <c r="A8" s="86" t="s">
        <v>19</v>
      </c>
      <c r="B8" s="38" t="s">
        <v>20</v>
      </c>
      <c r="C8" s="44"/>
    </row>
    <row r="9" spans="1:3" ht="30">
      <c r="A9" s="86"/>
      <c r="B9" s="38" t="s">
        <v>21</v>
      </c>
      <c r="C9" s="44"/>
    </row>
    <row r="10" spans="1:3" ht="60">
      <c r="A10" s="86"/>
      <c r="B10" s="38" t="s">
        <v>22</v>
      </c>
      <c r="C10" s="44"/>
    </row>
    <row r="11" spans="1:3" ht="45">
      <c r="A11" s="86"/>
      <c r="B11" s="38" t="s">
        <v>23</v>
      </c>
      <c r="C11" s="44"/>
    </row>
    <row r="12" spans="1:3" ht="30">
      <c r="A12" s="86" t="s">
        <v>24</v>
      </c>
      <c r="B12" s="39" t="s">
        <v>25</v>
      </c>
      <c r="C12" s="44"/>
    </row>
    <row r="13" spans="1:3" ht="45">
      <c r="A13" s="86"/>
      <c r="B13" s="39" t="s">
        <v>26</v>
      </c>
      <c r="C13" s="44"/>
    </row>
    <row r="14" spans="1:3" ht="30">
      <c r="A14" s="86"/>
      <c r="B14" s="39" t="s">
        <v>27</v>
      </c>
      <c r="C14" s="44"/>
    </row>
    <row r="15" spans="1:3">
      <c r="A15" s="86"/>
      <c r="B15" s="39" t="s">
        <v>28</v>
      </c>
      <c r="C15" s="44"/>
    </row>
    <row r="16" spans="1:3">
      <c r="A16" s="86"/>
      <c r="B16" s="39" t="s">
        <v>29</v>
      </c>
      <c r="C16" s="44"/>
    </row>
    <row r="17" spans="1:3" ht="30">
      <c r="A17" s="86"/>
      <c r="B17" s="39" t="s">
        <v>30</v>
      </c>
      <c r="C17" s="44"/>
    </row>
    <row r="18" spans="1:3" ht="30">
      <c r="A18" s="86"/>
      <c r="B18" s="39" t="s">
        <v>31</v>
      </c>
      <c r="C18" s="44"/>
    </row>
    <row r="19" spans="1:3">
      <c r="A19" s="86" t="s">
        <v>32</v>
      </c>
      <c r="B19" s="39" t="s">
        <v>33</v>
      </c>
      <c r="C19" s="44"/>
    </row>
    <row r="20" spans="1:3">
      <c r="A20" s="86"/>
      <c r="B20" s="39" t="s">
        <v>34</v>
      </c>
      <c r="C20" s="44"/>
    </row>
    <row r="21" spans="1:3">
      <c r="A21" s="86"/>
      <c r="B21" s="39" t="s">
        <v>35</v>
      </c>
      <c r="C21" s="44"/>
    </row>
    <row r="22" spans="1:3" ht="30">
      <c r="A22" s="86"/>
      <c r="B22" s="39" t="s">
        <v>36</v>
      </c>
      <c r="C22" s="44"/>
    </row>
    <row r="23" spans="1:3" ht="30">
      <c r="A23" s="86"/>
      <c r="B23" s="39" t="s">
        <v>37</v>
      </c>
      <c r="C23" s="44"/>
    </row>
    <row r="24" spans="1:3">
      <c r="A24" s="86"/>
      <c r="B24" s="39" t="s">
        <v>38</v>
      </c>
      <c r="C24" s="44"/>
    </row>
    <row r="25" spans="1:3" ht="30">
      <c r="A25" s="86" t="s">
        <v>39</v>
      </c>
      <c r="B25" s="39" t="s">
        <v>40</v>
      </c>
      <c r="C25" s="44"/>
    </row>
    <row r="26" spans="1:3" ht="30">
      <c r="A26" s="86"/>
      <c r="B26" s="39" t="s">
        <v>41</v>
      </c>
      <c r="C26" s="44"/>
    </row>
    <row r="27" spans="1:3" ht="45">
      <c r="A27" s="86" t="s">
        <v>42</v>
      </c>
      <c r="B27" s="39" t="s">
        <v>43</v>
      </c>
      <c r="C27" s="44"/>
    </row>
    <row r="28" spans="1:3" ht="60">
      <c r="A28" s="86"/>
      <c r="B28" s="39" t="s">
        <v>44</v>
      </c>
      <c r="C28" s="44"/>
    </row>
    <row r="29" spans="1:3" ht="45">
      <c r="A29" s="86"/>
      <c r="B29" s="38" t="s">
        <v>45</v>
      </c>
      <c r="C29" s="44"/>
    </row>
    <row r="30" spans="1:3" ht="45">
      <c r="A30" s="86"/>
      <c r="B30" s="38" t="s">
        <v>46</v>
      </c>
      <c r="C30" s="44"/>
    </row>
    <row r="31" spans="1:3">
      <c r="A31" s="86" t="s">
        <v>47</v>
      </c>
      <c r="B31" s="38" t="s">
        <v>48</v>
      </c>
      <c r="C31" s="44"/>
    </row>
    <row r="32" spans="1:3" ht="60">
      <c r="A32" s="86"/>
      <c r="B32" s="38" t="s">
        <v>49</v>
      </c>
      <c r="C32" s="44"/>
    </row>
    <row r="33" spans="1:3" ht="60">
      <c r="A33" s="86"/>
      <c r="B33" s="38" t="s">
        <v>50</v>
      </c>
      <c r="C33" s="44"/>
    </row>
    <row r="34" spans="1:3" ht="45">
      <c r="A34" s="86" t="s">
        <v>51</v>
      </c>
      <c r="B34" s="38" t="s">
        <v>52</v>
      </c>
      <c r="C34" s="44"/>
    </row>
    <row r="35" spans="1:3" ht="45">
      <c r="A35" s="86"/>
      <c r="B35" s="38" t="s">
        <v>53</v>
      </c>
      <c r="C35" s="44"/>
    </row>
    <row r="36" spans="1:3" ht="15.75" thickBot="1">
      <c r="A36" s="87"/>
      <c r="B36" s="45" t="s">
        <v>54</v>
      </c>
      <c r="C36" s="46"/>
    </row>
  </sheetData>
  <mergeCells count="9">
    <mergeCell ref="A1:C1"/>
    <mergeCell ref="A3:A7"/>
    <mergeCell ref="A31:A33"/>
    <mergeCell ref="A34:A36"/>
    <mergeCell ref="A19:A24"/>
    <mergeCell ref="A25:A26"/>
    <mergeCell ref="A27:A30"/>
    <mergeCell ref="A8:A11"/>
    <mergeCell ref="A12:A18"/>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A36255-D665-4543-80C2-511C0718773D}">
  <dimension ref="A1:D37"/>
  <sheetViews>
    <sheetView topLeftCell="A15" zoomScale="110" zoomScaleNormal="110" workbookViewId="0">
      <selection activeCell="C12" sqref="C12"/>
    </sheetView>
  </sheetViews>
  <sheetFormatPr defaultColWidth="11.42578125" defaultRowHeight="15"/>
  <cols>
    <col min="1" max="1" width="51.140625" customWidth="1"/>
    <col min="2" max="2" width="31" customWidth="1"/>
    <col min="3" max="3" width="49.28515625" customWidth="1"/>
    <col min="4" max="4" width="42.42578125" customWidth="1"/>
  </cols>
  <sheetData>
    <row r="1" spans="1:4" ht="150.75" thickBot="1">
      <c r="A1" s="88" t="s">
        <v>55</v>
      </c>
      <c r="B1" s="89"/>
      <c r="C1" s="48" t="s">
        <v>56</v>
      </c>
      <c r="D1" s="54" t="s">
        <v>57</v>
      </c>
    </row>
    <row r="3" spans="1:4">
      <c r="A3" s="65" t="s">
        <v>58</v>
      </c>
      <c r="B3" s="66" t="s">
        <v>59</v>
      </c>
    </row>
    <row r="4" spans="1:4">
      <c r="A4" s="67" t="s">
        <v>60</v>
      </c>
      <c r="B4" s="68"/>
      <c r="C4" s="67" t="s">
        <v>61</v>
      </c>
    </row>
    <row r="5" spans="1:4">
      <c r="A5" s="67" t="s">
        <v>62</v>
      </c>
      <c r="B5" s="68"/>
      <c r="C5" s="67" t="s">
        <v>61</v>
      </c>
    </row>
    <row r="6" spans="1:4">
      <c r="A6" s="67" t="s">
        <v>63</v>
      </c>
      <c r="B6" s="68"/>
      <c r="C6" s="67" t="s">
        <v>61</v>
      </c>
    </row>
    <row r="7" spans="1:4">
      <c r="A7" s="67" t="s">
        <v>64</v>
      </c>
      <c r="B7" s="69">
        <v>0</v>
      </c>
    </row>
    <row r="8" spans="1:4">
      <c r="A8" s="67" t="s">
        <v>65</v>
      </c>
      <c r="B8" s="69">
        <v>0</v>
      </c>
    </row>
    <row r="9" spans="1:4">
      <c r="A9" s="67" t="s">
        <v>66</v>
      </c>
      <c r="B9" s="69">
        <v>0</v>
      </c>
    </row>
    <row r="10" spans="1:4">
      <c r="A10" s="67" t="s">
        <v>67</v>
      </c>
      <c r="B10" s="69">
        <v>0</v>
      </c>
    </row>
    <row r="11" spans="1:4">
      <c r="A11" s="67" t="s">
        <v>68</v>
      </c>
      <c r="B11" s="69">
        <v>0</v>
      </c>
    </row>
    <row r="12" spans="1:4">
      <c r="A12" s="67" t="s">
        <v>69</v>
      </c>
      <c r="B12" s="69">
        <v>0</v>
      </c>
    </row>
    <row r="13" spans="1:4">
      <c r="A13" s="70" t="s">
        <v>70</v>
      </c>
      <c r="B13" s="71">
        <f>SUM(B7:B12)</f>
        <v>0</v>
      </c>
    </row>
    <row r="15" spans="1:4">
      <c r="A15" s="47" t="s">
        <v>71</v>
      </c>
      <c r="B15" s="40"/>
    </row>
    <row r="16" spans="1:4">
      <c r="A16" s="41" t="s">
        <v>60</v>
      </c>
      <c r="B16" s="33"/>
      <c r="C16" s="67" t="s">
        <v>61</v>
      </c>
    </row>
    <row r="17" spans="1:3">
      <c r="A17" s="41" t="s">
        <v>62</v>
      </c>
      <c r="B17" s="33"/>
      <c r="C17" s="67" t="s">
        <v>61</v>
      </c>
    </row>
    <row r="18" spans="1:3">
      <c r="A18" s="41" t="s">
        <v>63</v>
      </c>
      <c r="B18" s="33"/>
      <c r="C18" s="67" t="s">
        <v>61</v>
      </c>
    </row>
    <row r="19" spans="1:3">
      <c r="A19" s="41" t="s">
        <v>64</v>
      </c>
      <c r="B19" s="34">
        <v>0</v>
      </c>
    </row>
    <row r="20" spans="1:3">
      <c r="A20" s="41" t="s">
        <v>65</v>
      </c>
      <c r="B20" s="34">
        <v>0</v>
      </c>
    </row>
    <row r="21" spans="1:3">
      <c r="A21" s="41" t="s">
        <v>66</v>
      </c>
      <c r="B21" s="34">
        <v>0</v>
      </c>
    </row>
    <row r="22" spans="1:3">
      <c r="A22" s="41" t="s">
        <v>67</v>
      </c>
      <c r="B22" s="34">
        <v>0</v>
      </c>
    </row>
    <row r="23" spans="1:3">
      <c r="A23" s="41" t="s">
        <v>68</v>
      </c>
      <c r="B23" s="34">
        <v>0</v>
      </c>
    </row>
    <row r="24" spans="1:3">
      <c r="A24" s="41" t="s">
        <v>69</v>
      </c>
      <c r="B24" s="34">
        <v>0</v>
      </c>
    </row>
    <row r="25" spans="1:3">
      <c r="A25" s="42" t="s">
        <v>70</v>
      </c>
      <c r="B25" s="43">
        <f>SUM(B19:B24)</f>
        <v>0</v>
      </c>
    </row>
    <row r="26" spans="1:3" ht="15.75" thickBot="1"/>
    <row r="27" spans="1:3">
      <c r="A27" s="47" t="s">
        <v>72</v>
      </c>
      <c r="B27" s="40"/>
    </row>
    <row r="28" spans="1:3">
      <c r="A28" s="41" t="s">
        <v>60</v>
      </c>
      <c r="B28" s="33"/>
      <c r="C28" s="67" t="s">
        <v>61</v>
      </c>
    </row>
    <row r="29" spans="1:3">
      <c r="A29" s="41" t="s">
        <v>62</v>
      </c>
      <c r="B29" s="33"/>
      <c r="C29" s="67" t="s">
        <v>61</v>
      </c>
    </row>
    <row r="30" spans="1:3">
      <c r="A30" s="41" t="s">
        <v>63</v>
      </c>
      <c r="B30" s="33"/>
      <c r="C30" s="67" t="s">
        <v>61</v>
      </c>
    </row>
    <row r="31" spans="1:3">
      <c r="A31" s="41" t="s">
        <v>64</v>
      </c>
      <c r="B31" s="34">
        <v>0</v>
      </c>
    </row>
    <row r="32" spans="1:3">
      <c r="A32" s="41" t="s">
        <v>65</v>
      </c>
      <c r="B32" s="34">
        <v>0</v>
      </c>
    </row>
    <row r="33" spans="1:2">
      <c r="A33" s="41" t="s">
        <v>66</v>
      </c>
      <c r="B33" s="34">
        <v>0</v>
      </c>
    </row>
    <row r="34" spans="1:2">
      <c r="A34" s="41" t="s">
        <v>67</v>
      </c>
      <c r="B34" s="34">
        <v>0</v>
      </c>
    </row>
    <row r="35" spans="1:2">
      <c r="A35" s="41" t="s">
        <v>68</v>
      </c>
      <c r="B35" s="34">
        <v>0</v>
      </c>
    </row>
    <row r="36" spans="1:2">
      <c r="A36" s="41" t="s">
        <v>69</v>
      </c>
      <c r="B36" s="34">
        <v>0</v>
      </c>
    </row>
    <row r="37" spans="1:2">
      <c r="A37" s="42" t="s">
        <v>70</v>
      </c>
      <c r="B37" s="43">
        <f>SUM(B31:B36)</f>
        <v>0</v>
      </c>
    </row>
  </sheetData>
  <mergeCells count="1">
    <mergeCell ref="A1:B1"/>
  </mergeCells>
  <hyperlinks>
    <hyperlink ref="D1" r:id="rId1" location=":~:text=Les%20%C3%A9missions%20de%20CO2,le%20nucl%C3%A9aire%20ou%20l'hydraulique%2C" xr:uid="{1BB1851F-BF53-4F5B-B578-C819E846DC0D}"/>
  </hyperlinks>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B0A62-5AD7-4593-AF06-7D9EC8A60E11}">
  <dimension ref="A1:J26"/>
  <sheetViews>
    <sheetView zoomScaleNormal="100" workbookViewId="0">
      <selection activeCell="H27" sqref="H27"/>
    </sheetView>
  </sheetViews>
  <sheetFormatPr defaultColWidth="11.42578125" defaultRowHeight="15"/>
  <cols>
    <col min="1" max="1" width="20.42578125" customWidth="1"/>
    <col min="2" max="2" width="40.5703125" customWidth="1"/>
    <col min="3" max="3" width="17.28515625" bestFit="1" customWidth="1"/>
    <col min="4" max="5" width="12.7109375" bestFit="1" customWidth="1"/>
    <col min="6" max="6" width="11.7109375" bestFit="1" customWidth="1"/>
    <col min="7" max="8" width="12.7109375" bestFit="1" customWidth="1"/>
    <col min="9" max="9" width="10.28515625" bestFit="1" customWidth="1"/>
    <col min="10" max="10" width="12.7109375" bestFit="1" customWidth="1"/>
  </cols>
  <sheetData>
    <row r="1" spans="1:10" ht="75">
      <c r="A1" s="90" t="s">
        <v>73</v>
      </c>
      <c r="B1" s="91"/>
      <c r="C1" s="1" t="s">
        <v>74</v>
      </c>
      <c r="D1" s="2">
        <v>1</v>
      </c>
      <c r="E1" s="2">
        <v>2</v>
      </c>
      <c r="F1" s="2">
        <v>3</v>
      </c>
      <c r="G1" s="2">
        <v>4</v>
      </c>
      <c r="H1" s="2" t="s">
        <v>75</v>
      </c>
      <c r="I1" s="2" t="s">
        <v>75</v>
      </c>
      <c r="J1" s="3" t="s">
        <v>76</v>
      </c>
    </row>
    <row r="2" spans="1:10">
      <c r="A2" s="100" t="s">
        <v>77</v>
      </c>
      <c r="B2" s="101"/>
      <c r="C2" s="4">
        <v>15000000</v>
      </c>
      <c r="D2" s="5"/>
      <c r="E2" s="5"/>
      <c r="F2" s="5"/>
      <c r="G2" s="5"/>
      <c r="H2" s="5"/>
      <c r="I2" s="5"/>
      <c r="J2" s="96">
        <f>SUM(C23:I23)</f>
        <v>11223792</v>
      </c>
    </row>
    <row r="3" spans="1:10">
      <c r="A3" s="94" t="s">
        <v>78</v>
      </c>
      <c r="B3" s="95"/>
      <c r="C3" s="7" t="s">
        <v>79</v>
      </c>
      <c r="D3" s="8"/>
      <c r="E3" s="9"/>
      <c r="F3" s="9"/>
      <c r="G3" s="9"/>
      <c r="H3" s="9"/>
      <c r="I3" s="9"/>
      <c r="J3" s="97"/>
    </row>
    <row r="4" spans="1:10">
      <c r="A4" s="94" t="s">
        <v>80</v>
      </c>
      <c r="B4" s="95"/>
      <c r="C4" s="10" t="s">
        <v>81</v>
      </c>
      <c r="D4" s="11"/>
      <c r="E4" s="8"/>
      <c r="F4" s="9"/>
      <c r="G4" s="9"/>
      <c r="H4" s="9"/>
      <c r="I4" s="9"/>
      <c r="J4" s="97"/>
    </row>
    <row r="5" spans="1:10">
      <c r="A5" s="94" t="s">
        <v>82</v>
      </c>
      <c r="B5" s="95"/>
      <c r="C5" s="10" t="s">
        <v>83</v>
      </c>
      <c r="D5" s="12"/>
      <c r="E5" s="13"/>
      <c r="F5" s="9"/>
      <c r="G5" s="9"/>
      <c r="H5" s="9"/>
      <c r="I5" s="9"/>
      <c r="J5" s="97"/>
    </row>
    <row r="6" spans="1:10">
      <c r="A6" s="94" t="s">
        <v>84</v>
      </c>
      <c r="B6" s="95"/>
      <c r="C6" s="10" t="s">
        <v>83</v>
      </c>
      <c r="D6" s="12"/>
      <c r="E6" s="13"/>
      <c r="F6" s="9"/>
      <c r="G6" s="9"/>
      <c r="H6" s="9"/>
      <c r="I6" s="9"/>
      <c r="J6" s="97"/>
    </row>
    <row r="7" spans="1:10">
      <c r="A7" s="94" t="s">
        <v>85</v>
      </c>
      <c r="B7" s="95"/>
      <c r="C7" s="7">
        <v>21000</v>
      </c>
      <c r="D7" s="14"/>
      <c r="E7" s="15"/>
      <c r="F7" s="9"/>
      <c r="G7" s="9"/>
      <c r="H7" s="9"/>
      <c r="I7" s="9"/>
      <c r="J7" s="97"/>
    </row>
    <row r="8" spans="1:10">
      <c r="A8" s="94" t="s">
        <v>86</v>
      </c>
      <c r="B8" s="95"/>
      <c r="C8" s="7" t="s">
        <v>87</v>
      </c>
      <c r="D8" s="14"/>
      <c r="E8" s="15"/>
      <c r="F8" s="9"/>
      <c r="G8" s="9"/>
      <c r="H8" s="9"/>
      <c r="I8" s="9"/>
      <c r="J8" s="97"/>
    </row>
    <row r="9" spans="1:10">
      <c r="A9" s="92" t="s">
        <v>88</v>
      </c>
      <c r="B9" s="93"/>
      <c r="C9" s="10" t="s">
        <v>89</v>
      </c>
      <c r="D9" s="12"/>
      <c r="E9" s="16"/>
      <c r="F9" s="9"/>
      <c r="G9" s="9"/>
      <c r="H9" s="9"/>
      <c r="I9" s="9"/>
      <c r="J9" s="97"/>
    </row>
    <row r="10" spans="1:10">
      <c r="A10" s="94" t="s">
        <v>90</v>
      </c>
      <c r="B10" s="95"/>
      <c r="C10" s="7">
        <v>300</v>
      </c>
      <c r="D10" s="14"/>
      <c r="E10" s="16"/>
      <c r="F10" s="9"/>
      <c r="G10" s="9"/>
      <c r="H10" s="9"/>
      <c r="I10" s="9"/>
      <c r="J10" s="97"/>
    </row>
    <row r="11" spans="1:10">
      <c r="A11" s="94" t="s">
        <v>86</v>
      </c>
      <c r="B11" s="95"/>
      <c r="C11" s="7" t="s">
        <v>87</v>
      </c>
      <c r="D11" s="14"/>
      <c r="E11" s="16"/>
      <c r="F11" s="9"/>
      <c r="G11" s="9"/>
      <c r="H11" s="9"/>
      <c r="I11" s="9"/>
      <c r="J11" s="97"/>
    </row>
    <row r="12" spans="1:10">
      <c r="A12" s="92" t="s">
        <v>91</v>
      </c>
      <c r="B12" s="93"/>
      <c r="C12" s="10" t="s">
        <v>92</v>
      </c>
      <c r="D12" s="17" t="s">
        <v>92</v>
      </c>
      <c r="E12" s="17" t="s">
        <v>92</v>
      </c>
      <c r="F12" s="17" t="s">
        <v>92</v>
      </c>
      <c r="G12" s="17" t="s">
        <v>92</v>
      </c>
      <c r="H12" s="17" t="s">
        <v>92</v>
      </c>
      <c r="I12" s="17" t="s">
        <v>92</v>
      </c>
      <c r="J12" s="97"/>
    </row>
    <row r="13" spans="1:10">
      <c r="A13" s="94" t="s">
        <v>93</v>
      </c>
      <c r="B13" s="95"/>
      <c r="C13" s="7">
        <v>600</v>
      </c>
      <c r="D13" s="14"/>
      <c r="E13" s="9"/>
      <c r="F13" s="9"/>
      <c r="G13" s="9"/>
      <c r="H13" s="9"/>
      <c r="I13" s="9"/>
      <c r="J13" s="97"/>
    </row>
    <row r="14" spans="1:10">
      <c r="A14" s="94" t="s">
        <v>86</v>
      </c>
      <c r="B14" s="95"/>
      <c r="C14" s="7" t="s">
        <v>87</v>
      </c>
      <c r="D14" s="14"/>
      <c r="E14" s="9"/>
      <c r="F14" s="9"/>
      <c r="G14" s="9"/>
      <c r="H14" s="9"/>
      <c r="I14" s="9"/>
      <c r="J14" s="97"/>
    </row>
    <row r="15" spans="1:10">
      <c r="A15" s="94" t="s">
        <v>94</v>
      </c>
      <c r="B15" s="95"/>
      <c r="C15" s="7">
        <v>9.5999999999999992E-3</v>
      </c>
      <c r="D15" s="14"/>
      <c r="E15" s="9"/>
      <c r="F15" s="9"/>
      <c r="G15" s="9"/>
      <c r="H15" s="9"/>
      <c r="I15" s="9"/>
      <c r="J15" s="97"/>
    </row>
    <row r="16" spans="1:10" ht="30.75" customHeight="1">
      <c r="A16" s="102" t="s">
        <v>95</v>
      </c>
      <c r="B16" s="103"/>
      <c r="C16" s="18">
        <f>C2*C15</f>
        <v>144000</v>
      </c>
      <c r="D16" s="19">
        <f t="shared" ref="D16:I16" si="0">D2*D15</f>
        <v>0</v>
      </c>
      <c r="E16" s="19">
        <f t="shared" si="0"/>
        <v>0</v>
      </c>
      <c r="F16" s="19">
        <f t="shared" si="0"/>
        <v>0</v>
      </c>
      <c r="G16" s="19">
        <f t="shared" si="0"/>
        <v>0</v>
      </c>
      <c r="H16" s="19">
        <f t="shared" si="0"/>
        <v>0</v>
      </c>
      <c r="I16" s="19">
        <f t="shared" si="0"/>
        <v>0</v>
      </c>
      <c r="J16" s="97"/>
    </row>
    <row r="17" spans="1:10">
      <c r="A17" s="20"/>
      <c r="B17" s="21"/>
      <c r="C17" s="22"/>
      <c r="D17" s="23"/>
      <c r="E17" s="21"/>
      <c r="F17" s="21"/>
      <c r="G17" s="21"/>
      <c r="H17" s="21"/>
      <c r="I17" s="21"/>
      <c r="J17" s="97"/>
    </row>
    <row r="18" spans="1:10">
      <c r="A18" s="20"/>
      <c r="B18" s="21"/>
      <c r="C18" s="24"/>
      <c r="D18" s="21"/>
      <c r="E18" s="21"/>
      <c r="F18" s="21"/>
      <c r="G18" s="21"/>
      <c r="H18" s="21"/>
      <c r="I18" s="21"/>
      <c r="J18" s="97"/>
    </row>
    <row r="19" spans="1:10" ht="30">
      <c r="A19" s="32" t="s">
        <v>96</v>
      </c>
      <c r="B19" s="25" t="s">
        <v>97</v>
      </c>
      <c r="C19" s="26"/>
      <c r="D19" s="27"/>
      <c r="E19" s="21"/>
      <c r="F19" s="21"/>
      <c r="G19" s="21"/>
      <c r="H19" s="21"/>
      <c r="I19" s="21"/>
      <c r="J19" s="97"/>
    </row>
    <row r="20" spans="1:10">
      <c r="A20" s="28" t="s">
        <v>98</v>
      </c>
      <c r="B20" s="29">
        <f>2.968/1000</f>
        <v>2.9680000000000002E-3</v>
      </c>
      <c r="C20" s="30"/>
      <c r="D20" s="6"/>
      <c r="E20" s="6"/>
      <c r="F20" s="6"/>
      <c r="G20" s="6"/>
      <c r="H20" s="6"/>
      <c r="I20" s="6"/>
      <c r="J20" s="97"/>
    </row>
    <row r="21" spans="1:10">
      <c r="A21" s="28" t="s">
        <v>99</v>
      </c>
      <c r="B21" s="29">
        <f>3.58/1000</f>
        <v>3.5800000000000003E-3</v>
      </c>
      <c r="C21" s="4">
        <f>C7*C16*$B$21</f>
        <v>10825920</v>
      </c>
      <c r="D21" s="6">
        <f t="shared" ref="D21:I21" si="1">D7*D16*$B$21</f>
        <v>0</v>
      </c>
      <c r="E21" s="6">
        <f t="shared" si="1"/>
        <v>0</v>
      </c>
      <c r="F21" s="6">
        <f t="shared" si="1"/>
        <v>0</v>
      </c>
      <c r="G21" s="6">
        <f t="shared" si="1"/>
        <v>0</v>
      </c>
      <c r="H21" s="6">
        <f t="shared" si="1"/>
        <v>0</v>
      </c>
      <c r="I21" s="6">
        <f t="shared" si="1"/>
        <v>0</v>
      </c>
      <c r="J21" s="97"/>
    </row>
    <row r="22" spans="1:10">
      <c r="A22" s="28" t="s">
        <v>100</v>
      </c>
      <c r="B22" s="29">
        <f>3.07/1000</f>
        <v>3.0699999999999998E-3</v>
      </c>
      <c r="C22" s="4">
        <f>(C10+C13)*C16*$B$22</f>
        <v>397872</v>
      </c>
      <c r="D22" s="6">
        <f t="shared" ref="D22:I22" si="2">(D10+D13)*D16*$B$22</f>
        <v>0</v>
      </c>
      <c r="E22" s="6">
        <f t="shared" si="2"/>
        <v>0</v>
      </c>
      <c r="F22" s="6">
        <f t="shared" si="2"/>
        <v>0</v>
      </c>
      <c r="G22" s="6">
        <f t="shared" si="2"/>
        <v>0</v>
      </c>
      <c r="H22" s="6">
        <f t="shared" si="2"/>
        <v>0</v>
      </c>
      <c r="I22" s="6">
        <f t="shared" si="2"/>
        <v>0</v>
      </c>
      <c r="J22" s="97"/>
    </row>
    <row r="23" spans="1:10">
      <c r="A23" s="99" t="s">
        <v>101</v>
      </c>
      <c r="B23" s="99"/>
      <c r="C23" s="31">
        <f>+C22+C21+C20</f>
        <v>11223792</v>
      </c>
      <c r="D23" s="6">
        <f t="shared" ref="D23:I23" si="3">+D22+D21+D20</f>
        <v>0</v>
      </c>
      <c r="E23" s="6">
        <f t="shared" si="3"/>
        <v>0</v>
      </c>
      <c r="F23" s="6">
        <f t="shared" si="3"/>
        <v>0</v>
      </c>
      <c r="G23" s="6">
        <f t="shared" si="3"/>
        <v>0</v>
      </c>
      <c r="H23" s="6">
        <f t="shared" si="3"/>
        <v>0</v>
      </c>
      <c r="I23" s="6">
        <f t="shared" si="3"/>
        <v>0</v>
      </c>
      <c r="J23" s="98"/>
    </row>
    <row r="25" spans="1:10" ht="18.75">
      <c r="B25" s="63" t="s">
        <v>102</v>
      </c>
    </row>
    <row r="26" spans="1:10" ht="18.75">
      <c r="B26" s="63" t="s">
        <v>103</v>
      </c>
    </row>
  </sheetData>
  <mergeCells count="18">
    <mergeCell ref="J2:J23"/>
    <mergeCell ref="A23:B23"/>
    <mergeCell ref="A2:B2"/>
    <mergeCell ref="A3:B3"/>
    <mergeCell ref="A4:B4"/>
    <mergeCell ref="A5:B5"/>
    <mergeCell ref="A6:B6"/>
    <mergeCell ref="A7:B7"/>
    <mergeCell ref="A8:B8"/>
    <mergeCell ref="A15:B15"/>
    <mergeCell ref="A16:B16"/>
    <mergeCell ref="A13:B13"/>
    <mergeCell ref="A14:B14"/>
    <mergeCell ref="A1:B1"/>
    <mergeCell ref="A9:B9"/>
    <mergeCell ref="A10:B10"/>
    <mergeCell ref="A11:B11"/>
    <mergeCell ref="A12:B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F6AC2-58E6-4266-8AF7-966364F0697E}">
  <dimension ref="A1:E288"/>
  <sheetViews>
    <sheetView zoomScale="110" zoomScaleNormal="110" workbookViewId="0">
      <selection activeCell="B4" sqref="B4"/>
    </sheetView>
  </sheetViews>
  <sheetFormatPr defaultColWidth="11.42578125" defaultRowHeight="15"/>
  <cols>
    <col min="1" max="1" width="29.5703125" style="61" customWidth="1"/>
    <col min="2" max="2" width="109" style="61" customWidth="1"/>
    <col min="3" max="3" width="11.42578125" style="60"/>
    <col min="4" max="4" width="11.42578125" style="58"/>
    <col min="5" max="5" width="12.7109375" style="58" customWidth="1"/>
    <col min="6" max="16384" width="11.42578125" style="58"/>
  </cols>
  <sheetData>
    <row r="1" spans="1:5" ht="30" customHeight="1">
      <c r="A1" s="118" t="s">
        <v>104</v>
      </c>
      <c r="B1" s="119"/>
      <c r="C1" s="122" t="s">
        <v>105</v>
      </c>
      <c r="D1" s="104" t="s">
        <v>106</v>
      </c>
      <c r="E1" s="106" t="s">
        <v>107</v>
      </c>
    </row>
    <row r="2" spans="1:5">
      <c r="A2" s="120"/>
      <c r="B2" s="121"/>
      <c r="C2" s="123"/>
      <c r="D2" s="105"/>
      <c r="E2" s="107"/>
    </row>
    <row r="3" spans="1:5">
      <c r="A3" s="108" t="s">
        <v>108</v>
      </c>
      <c r="B3" s="2" t="s">
        <v>109</v>
      </c>
      <c r="C3" s="110"/>
      <c r="D3" s="110"/>
      <c r="E3" s="111"/>
    </row>
    <row r="4" spans="1:5" ht="180">
      <c r="A4" s="108"/>
      <c r="B4" s="59" t="s">
        <v>110</v>
      </c>
      <c r="C4" s="110"/>
      <c r="D4" s="110"/>
      <c r="E4" s="111"/>
    </row>
    <row r="5" spans="1:5">
      <c r="A5" s="108" t="s">
        <v>111</v>
      </c>
      <c r="B5" s="2" t="s">
        <v>109</v>
      </c>
      <c r="C5" s="112"/>
      <c r="D5" s="114"/>
      <c r="E5" s="116"/>
    </row>
    <row r="6" spans="1:5" ht="225.75" thickBot="1">
      <c r="A6" s="109"/>
      <c r="B6" s="62" t="s">
        <v>112</v>
      </c>
      <c r="C6" s="113"/>
      <c r="D6" s="115"/>
      <c r="E6" s="117"/>
    </row>
    <row r="7" spans="1:5">
      <c r="A7" s="73"/>
      <c r="B7" s="74"/>
      <c r="C7" s="75"/>
    </row>
    <row r="8" spans="1:5">
      <c r="A8" s="73"/>
      <c r="B8" s="74"/>
      <c r="C8" s="76"/>
    </row>
    <row r="9" spans="1:5">
      <c r="A9" s="73"/>
      <c r="B9" s="74"/>
      <c r="C9" s="76"/>
    </row>
    <row r="10" spans="1:5" ht="45" customHeight="1">
      <c r="A10" s="58"/>
      <c r="B10" s="74"/>
      <c r="C10" s="77"/>
    </row>
    <row r="11" spans="1:5">
      <c r="A11" s="73"/>
      <c r="B11" s="74"/>
      <c r="C11" s="77"/>
    </row>
    <row r="12" spans="1:5">
      <c r="A12" s="73"/>
      <c r="B12" s="74"/>
      <c r="C12" s="77"/>
    </row>
    <row r="13" spans="1:5">
      <c r="A13" s="73"/>
      <c r="B13" s="74"/>
      <c r="C13" s="77"/>
    </row>
    <row r="14" spans="1:5">
      <c r="A14" s="73"/>
      <c r="B14" s="58"/>
      <c r="C14" s="77"/>
    </row>
    <row r="15" spans="1:5">
      <c r="A15" s="73"/>
      <c r="B15" s="58"/>
      <c r="C15" s="77"/>
    </row>
    <row r="16" spans="1:5">
      <c r="A16" s="73"/>
      <c r="B16" s="58"/>
      <c r="C16" s="77"/>
    </row>
    <row r="17" spans="1:3">
      <c r="A17" s="73"/>
      <c r="B17" s="58"/>
      <c r="C17" s="77"/>
    </row>
    <row r="18" spans="1:3">
      <c r="A18" s="58"/>
      <c r="B18" s="58"/>
      <c r="C18" s="77"/>
    </row>
    <row r="19" spans="1:3">
      <c r="A19" s="58"/>
      <c r="B19" s="58"/>
      <c r="C19" s="77"/>
    </row>
    <row r="20" spans="1:3">
      <c r="A20" s="58"/>
      <c r="B20" s="58"/>
      <c r="C20" s="77"/>
    </row>
    <row r="21" spans="1:3">
      <c r="A21" s="58"/>
      <c r="B21" s="58"/>
      <c r="C21" s="77"/>
    </row>
    <row r="22" spans="1:3">
      <c r="A22" s="58"/>
      <c r="B22" s="58"/>
      <c r="C22" s="77"/>
    </row>
    <row r="23" spans="1:3">
      <c r="A23" s="58"/>
      <c r="B23" s="58"/>
      <c r="C23" s="77"/>
    </row>
    <row r="24" spans="1:3">
      <c r="A24" s="58"/>
      <c r="B24" s="58"/>
      <c r="C24" s="77"/>
    </row>
    <row r="25" spans="1:3">
      <c r="A25" s="58"/>
      <c r="B25" s="58"/>
      <c r="C25" s="77"/>
    </row>
    <row r="26" spans="1:3">
      <c r="A26" s="58"/>
      <c r="B26" s="58"/>
      <c r="C26" s="77"/>
    </row>
    <row r="27" spans="1:3">
      <c r="A27" s="58"/>
      <c r="B27" s="58"/>
      <c r="C27" s="77"/>
    </row>
    <row r="28" spans="1:3">
      <c r="A28" s="58"/>
      <c r="B28" s="58"/>
      <c r="C28" s="77"/>
    </row>
    <row r="29" spans="1:3">
      <c r="A29" s="58"/>
      <c r="B29" s="58"/>
      <c r="C29" s="77"/>
    </row>
    <row r="30" spans="1:3">
      <c r="A30" s="58"/>
      <c r="B30" s="58"/>
      <c r="C30" s="77"/>
    </row>
    <row r="31" spans="1:3">
      <c r="A31" s="58"/>
      <c r="B31" s="58"/>
      <c r="C31" s="77"/>
    </row>
    <row r="32" spans="1:3">
      <c r="A32" s="58"/>
      <c r="B32" s="58"/>
      <c r="C32" s="77"/>
    </row>
    <row r="33" spans="1:3">
      <c r="A33" s="58"/>
      <c r="B33" s="58"/>
      <c r="C33" s="77"/>
    </row>
    <row r="34" spans="1:3">
      <c r="A34" s="58"/>
      <c r="B34" s="58"/>
      <c r="C34" s="77"/>
    </row>
    <row r="35" spans="1:3">
      <c r="A35" s="58"/>
      <c r="B35" s="58"/>
      <c r="C35" s="77"/>
    </row>
    <row r="36" spans="1:3">
      <c r="A36" s="58"/>
      <c r="B36" s="58"/>
      <c r="C36" s="77"/>
    </row>
    <row r="37" spans="1:3">
      <c r="A37" s="58"/>
      <c r="B37" s="58"/>
      <c r="C37" s="77"/>
    </row>
    <row r="38" spans="1:3">
      <c r="A38" s="58"/>
      <c r="B38" s="58"/>
      <c r="C38" s="77"/>
    </row>
    <row r="39" spans="1:3">
      <c r="A39" s="58"/>
      <c r="B39" s="58"/>
      <c r="C39" s="77"/>
    </row>
    <row r="40" spans="1:3">
      <c r="A40" s="58"/>
      <c r="B40" s="58"/>
      <c r="C40" s="77"/>
    </row>
    <row r="41" spans="1:3">
      <c r="A41" s="58"/>
      <c r="B41" s="58"/>
      <c r="C41" s="77"/>
    </row>
    <row r="42" spans="1:3">
      <c r="A42" s="58"/>
      <c r="B42" s="58"/>
      <c r="C42" s="77"/>
    </row>
    <row r="43" spans="1:3">
      <c r="A43" s="58"/>
      <c r="B43" s="58"/>
      <c r="C43" s="77"/>
    </row>
    <row r="44" spans="1:3">
      <c r="A44" s="58"/>
      <c r="B44" s="58"/>
      <c r="C44" s="77"/>
    </row>
    <row r="45" spans="1:3">
      <c r="A45" s="58"/>
      <c r="B45" s="58"/>
      <c r="C45" s="77"/>
    </row>
    <row r="46" spans="1:3">
      <c r="A46" s="58"/>
      <c r="B46" s="58"/>
      <c r="C46" s="77"/>
    </row>
    <row r="47" spans="1:3">
      <c r="A47" s="58"/>
      <c r="B47" s="58"/>
      <c r="C47" s="77"/>
    </row>
    <row r="48" spans="1:3">
      <c r="A48" s="58"/>
      <c r="B48" s="58"/>
      <c r="C48" s="77"/>
    </row>
    <row r="49" spans="1:3">
      <c r="A49" s="58"/>
      <c r="B49" s="58"/>
      <c r="C49" s="77"/>
    </row>
    <row r="50" spans="1:3">
      <c r="A50" s="58"/>
      <c r="B50" s="58"/>
      <c r="C50" s="77"/>
    </row>
    <row r="51" spans="1:3">
      <c r="A51" s="58"/>
      <c r="B51" s="58"/>
      <c r="C51" s="77"/>
    </row>
    <row r="52" spans="1:3">
      <c r="A52" s="58"/>
      <c r="B52" s="58"/>
      <c r="C52" s="77"/>
    </row>
    <row r="53" spans="1:3">
      <c r="A53" s="58"/>
      <c r="B53" s="58"/>
      <c r="C53" s="77"/>
    </row>
    <row r="54" spans="1:3">
      <c r="A54" s="58"/>
      <c r="B54" s="58"/>
      <c r="C54" s="77"/>
    </row>
    <row r="55" spans="1:3">
      <c r="A55" s="58"/>
      <c r="B55" s="58"/>
      <c r="C55" s="77"/>
    </row>
    <row r="56" spans="1:3">
      <c r="A56" s="58"/>
      <c r="B56" s="58"/>
      <c r="C56" s="77"/>
    </row>
    <row r="57" spans="1:3">
      <c r="A57" s="58"/>
      <c r="B57" s="58"/>
      <c r="C57" s="77"/>
    </row>
    <row r="58" spans="1:3">
      <c r="A58" s="58"/>
      <c r="B58" s="58"/>
      <c r="C58" s="77"/>
    </row>
    <row r="59" spans="1:3">
      <c r="A59" s="58"/>
      <c r="B59" s="58"/>
      <c r="C59" s="77"/>
    </row>
    <row r="60" spans="1:3">
      <c r="A60" s="58"/>
      <c r="B60" s="58"/>
      <c r="C60" s="77"/>
    </row>
    <row r="61" spans="1:3">
      <c r="A61" s="58"/>
      <c r="B61" s="58"/>
      <c r="C61" s="77"/>
    </row>
    <row r="62" spans="1:3">
      <c r="A62" s="58"/>
      <c r="B62" s="58"/>
      <c r="C62" s="77"/>
    </row>
    <row r="63" spans="1:3">
      <c r="A63" s="58"/>
      <c r="B63" s="58"/>
      <c r="C63" s="77"/>
    </row>
    <row r="64" spans="1:3">
      <c r="A64" s="58"/>
      <c r="B64" s="58"/>
      <c r="C64" s="77"/>
    </row>
    <row r="65" spans="1:3">
      <c r="A65" s="58"/>
      <c r="B65" s="58"/>
      <c r="C65" s="77"/>
    </row>
    <row r="66" spans="1:3">
      <c r="A66" s="58"/>
      <c r="B66" s="58"/>
      <c r="C66" s="77"/>
    </row>
    <row r="67" spans="1:3">
      <c r="A67" s="58"/>
      <c r="B67" s="58"/>
      <c r="C67" s="77"/>
    </row>
    <row r="68" spans="1:3">
      <c r="A68" s="58"/>
      <c r="B68" s="58"/>
      <c r="C68" s="77"/>
    </row>
    <row r="69" spans="1:3">
      <c r="A69" s="58"/>
      <c r="B69" s="58"/>
      <c r="C69" s="77"/>
    </row>
    <row r="70" spans="1:3">
      <c r="A70" s="58"/>
      <c r="B70" s="58"/>
      <c r="C70" s="77"/>
    </row>
    <row r="71" spans="1:3">
      <c r="A71" s="58"/>
      <c r="B71" s="58"/>
      <c r="C71" s="77"/>
    </row>
    <row r="72" spans="1:3">
      <c r="A72" s="58"/>
      <c r="B72" s="58"/>
      <c r="C72" s="77"/>
    </row>
    <row r="73" spans="1:3">
      <c r="A73" s="58"/>
      <c r="B73" s="58"/>
      <c r="C73" s="77"/>
    </row>
    <row r="74" spans="1:3">
      <c r="A74" s="58"/>
      <c r="B74" s="58"/>
      <c r="C74" s="77"/>
    </row>
    <row r="75" spans="1:3">
      <c r="A75" s="58"/>
      <c r="B75" s="58"/>
      <c r="C75" s="77"/>
    </row>
    <row r="76" spans="1:3">
      <c r="A76" s="58"/>
      <c r="B76" s="58"/>
      <c r="C76" s="77"/>
    </row>
    <row r="77" spans="1:3">
      <c r="A77" s="58"/>
      <c r="B77" s="58"/>
      <c r="C77" s="77"/>
    </row>
    <row r="78" spans="1:3">
      <c r="A78" s="58"/>
      <c r="B78" s="58"/>
      <c r="C78" s="77"/>
    </row>
    <row r="79" spans="1:3">
      <c r="A79" s="58"/>
      <c r="B79" s="58"/>
      <c r="C79" s="77"/>
    </row>
    <row r="80" spans="1:3">
      <c r="A80" s="58"/>
      <c r="B80" s="58"/>
      <c r="C80" s="77"/>
    </row>
    <row r="81" spans="1:3">
      <c r="A81" s="58"/>
      <c r="B81" s="58"/>
      <c r="C81" s="77"/>
    </row>
    <row r="82" spans="1:3">
      <c r="A82" s="58"/>
      <c r="B82" s="58"/>
      <c r="C82" s="77"/>
    </row>
    <row r="83" spans="1:3">
      <c r="A83" s="58"/>
      <c r="B83" s="58"/>
      <c r="C83" s="77"/>
    </row>
    <row r="84" spans="1:3">
      <c r="A84" s="58"/>
      <c r="B84" s="58"/>
      <c r="C84" s="77"/>
    </row>
    <row r="85" spans="1:3">
      <c r="A85" s="58"/>
      <c r="B85" s="58"/>
      <c r="C85" s="77"/>
    </row>
    <row r="86" spans="1:3">
      <c r="A86" s="58"/>
      <c r="B86" s="58"/>
      <c r="C86" s="77"/>
    </row>
    <row r="87" spans="1:3">
      <c r="A87" s="58"/>
      <c r="B87" s="58"/>
      <c r="C87" s="77"/>
    </row>
    <row r="88" spans="1:3">
      <c r="A88" s="58"/>
      <c r="B88" s="58"/>
      <c r="C88" s="77"/>
    </row>
    <row r="89" spans="1:3">
      <c r="A89" s="58"/>
      <c r="B89" s="58"/>
      <c r="C89" s="77"/>
    </row>
    <row r="90" spans="1:3">
      <c r="A90" s="58"/>
      <c r="B90" s="58"/>
      <c r="C90" s="77"/>
    </row>
    <row r="91" spans="1:3">
      <c r="A91" s="58"/>
      <c r="B91" s="58"/>
      <c r="C91" s="77"/>
    </row>
    <row r="92" spans="1:3">
      <c r="A92" s="58"/>
      <c r="B92" s="58"/>
      <c r="C92" s="77"/>
    </row>
    <row r="93" spans="1:3">
      <c r="A93" s="58"/>
      <c r="B93" s="58"/>
      <c r="C93" s="77"/>
    </row>
    <row r="94" spans="1:3">
      <c r="A94" s="58"/>
      <c r="B94" s="58"/>
      <c r="C94" s="77"/>
    </row>
    <row r="95" spans="1:3">
      <c r="A95" s="58"/>
      <c r="B95" s="58"/>
      <c r="C95" s="77"/>
    </row>
    <row r="96" spans="1:3">
      <c r="A96" s="58"/>
      <c r="B96" s="58"/>
      <c r="C96" s="77"/>
    </row>
    <row r="97" spans="1:3">
      <c r="A97" s="58"/>
      <c r="B97" s="58"/>
      <c r="C97" s="77"/>
    </row>
    <row r="98" spans="1:3">
      <c r="A98" s="58"/>
      <c r="B98" s="58"/>
      <c r="C98" s="77"/>
    </row>
    <row r="99" spans="1:3">
      <c r="A99" s="58"/>
      <c r="B99" s="58"/>
      <c r="C99" s="77"/>
    </row>
    <row r="100" spans="1:3">
      <c r="A100" s="58"/>
      <c r="B100" s="58"/>
      <c r="C100" s="77"/>
    </row>
    <row r="101" spans="1:3">
      <c r="A101" s="58"/>
      <c r="B101" s="58"/>
      <c r="C101" s="77"/>
    </row>
    <row r="102" spans="1:3">
      <c r="A102" s="58"/>
      <c r="B102" s="58"/>
      <c r="C102" s="77"/>
    </row>
    <row r="103" spans="1:3">
      <c r="A103" s="58"/>
      <c r="B103" s="58"/>
      <c r="C103" s="77"/>
    </row>
    <row r="104" spans="1:3">
      <c r="A104" s="58"/>
      <c r="B104" s="58"/>
      <c r="C104" s="77"/>
    </row>
    <row r="105" spans="1:3">
      <c r="A105" s="58"/>
      <c r="B105" s="58"/>
      <c r="C105" s="77"/>
    </row>
    <row r="106" spans="1:3">
      <c r="A106" s="58"/>
      <c r="B106" s="58"/>
      <c r="C106" s="77"/>
    </row>
    <row r="107" spans="1:3">
      <c r="A107" s="58"/>
      <c r="B107" s="58"/>
      <c r="C107" s="77"/>
    </row>
    <row r="108" spans="1:3">
      <c r="A108" s="58"/>
      <c r="B108" s="58"/>
      <c r="C108" s="77"/>
    </row>
    <row r="109" spans="1:3">
      <c r="A109" s="58"/>
      <c r="B109" s="58"/>
      <c r="C109" s="77"/>
    </row>
    <row r="110" spans="1:3">
      <c r="A110" s="58"/>
      <c r="B110" s="58"/>
      <c r="C110" s="77"/>
    </row>
    <row r="111" spans="1:3">
      <c r="A111" s="58"/>
      <c r="B111" s="58"/>
      <c r="C111" s="77"/>
    </row>
    <row r="112" spans="1:3">
      <c r="A112" s="58"/>
      <c r="B112" s="58"/>
      <c r="C112" s="77"/>
    </row>
    <row r="113" spans="1:3">
      <c r="A113" s="58"/>
      <c r="B113" s="58"/>
      <c r="C113" s="77"/>
    </row>
    <row r="114" spans="1:3">
      <c r="A114" s="58"/>
      <c r="B114" s="58"/>
      <c r="C114" s="77"/>
    </row>
    <row r="115" spans="1:3">
      <c r="A115" s="58"/>
      <c r="B115" s="58"/>
      <c r="C115" s="77"/>
    </row>
    <row r="116" spans="1:3">
      <c r="A116" s="58"/>
      <c r="B116" s="58"/>
      <c r="C116" s="77"/>
    </row>
    <row r="117" spans="1:3">
      <c r="A117" s="58"/>
      <c r="B117" s="58"/>
      <c r="C117" s="77"/>
    </row>
    <row r="118" spans="1:3">
      <c r="A118" s="58"/>
      <c r="B118" s="58"/>
      <c r="C118" s="77"/>
    </row>
    <row r="119" spans="1:3">
      <c r="A119" s="58"/>
      <c r="B119" s="58"/>
      <c r="C119" s="77"/>
    </row>
    <row r="120" spans="1:3">
      <c r="A120" s="58"/>
      <c r="B120" s="58"/>
      <c r="C120" s="77"/>
    </row>
    <row r="121" spans="1:3">
      <c r="A121" s="58"/>
      <c r="B121" s="58"/>
      <c r="C121" s="77"/>
    </row>
    <row r="122" spans="1:3">
      <c r="A122" s="58"/>
      <c r="B122" s="58"/>
      <c r="C122" s="77"/>
    </row>
    <row r="123" spans="1:3">
      <c r="A123" s="58"/>
      <c r="B123" s="58"/>
      <c r="C123" s="77"/>
    </row>
    <row r="124" spans="1:3">
      <c r="A124" s="58"/>
      <c r="B124" s="58"/>
      <c r="C124" s="77"/>
    </row>
    <row r="125" spans="1:3">
      <c r="A125" s="58"/>
      <c r="B125" s="58"/>
      <c r="C125" s="77"/>
    </row>
    <row r="126" spans="1:3">
      <c r="A126" s="58"/>
      <c r="B126" s="58"/>
      <c r="C126" s="77"/>
    </row>
    <row r="127" spans="1:3">
      <c r="A127" s="58"/>
      <c r="B127" s="58"/>
      <c r="C127" s="77"/>
    </row>
    <row r="128" spans="1:3">
      <c r="A128" s="58"/>
      <c r="B128" s="58"/>
      <c r="C128" s="77"/>
    </row>
    <row r="129" spans="1:3">
      <c r="A129" s="58"/>
      <c r="B129" s="58"/>
      <c r="C129" s="72"/>
    </row>
    <row r="130" spans="1:3">
      <c r="A130" s="58"/>
      <c r="B130" s="58"/>
      <c r="C130" s="72"/>
    </row>
    <row r="131" spans="1:3">
      <c r="A131" s="58"/>
      <c r="B131" s="58"/>
      <c r="C131" s="72"/>
    </row>
    <row r="132" spans="1:3">
      <c r="A132" s="58"/>
      <c r="B132" s="58"/>
      <c r="C132" s="72"/>
    </row>
    <row r="133" spans="1:3">
      <c r="A133" s="58"/>
      <c r="B133" s="58"/>
      <c r="C133" s="72"/>
    </row>
    <row r="134" spans="1:3">
      <c r="A134" s="58"/>
      <c r="B134" s="58"/>
      <c r="C134" s="72"/>
    </row>
    <row r="135" spans="1:3">
      <c r="A135" s="58"/>
      <c r="B135" s="58"/>
      <c r="C135" s="72"/>
    </row>
    <row r="136" spans="1:3">
      <c r="A136" s="58"/>
      <c r="B136" s="58"/>
      <c r="C136" s="72"/>
    </row>
    <row r="137" spans="1:3">
      <c r="A137" s="58"/>
      <c r="B137" s="58"/>
      <c r="C137" s="72"/>
    </row>
    <row r="138" spans="1:3">
      <c r="A138" s="58"/>
      <c r="B138" s="58"/>
      <c r="C138" s="72"/>
    </row>
    <row r="139" spans="1:3">
      <c r="A139" s="58"/>
      <c r="B139" s="58"/>
      <c r="C139" s="72"/>
    </row>
    <row r="140" spans="1:3">
      <c r="A140" s="58"/>
      <c r="B140" s="58"/>
      <c r="C140" s="72"/>
    </row>
    <row r="141" spans="1:3">
      <c r="A141" s="58"/>
      <c r="B141" s="58"/>
      <c r="C141" s="72"/>
    </row>
    <row r="142" spans="1:3">
      <c r="A142" s="58"/>
      <c r="B142" s="58"/>
      <c r="C142" s="72"/>
    </row>
    <row r="143" spans="1:3">
      <c r="A143" s="58"/>
      <c r="B143" s="58"/>
      <c r="C143" s="72"/>
    </row>
    <row r="144" spans="1:3">
      <c r="A144" s="58"/>
      <c r="B144" s="58"/>
      <c r="C144" s="72"/>
    </row>
    <row r="145" spans="1:3">
      <c r="A145" s="58"/>
      <c r="B145" s="58"/>
      <c r="C145" s="72"/>
    </row>
    <row r="146" spans="1:3">
      <c r="A146" s="58"/>
      <c r="B146" s="58"/>
      <c r="C146" s="72"/>
    </row>
    <row r="147" spans="1:3">
      <c r="A147" s="58"/>
      <c r="B147" s="58"/>
      <c r="C147" s="72"/>
    </row>
    <row r="148" spans="1:3">
      <c r="A148" s="58"/>
      <c r="B148" s="58"/>
      <c r="C148" s="72"/>
    </row>
    <row r="149" spans="1:3">
      <c r="A149" s="58"/>
      <c r="B149" s="58"/>
      <c r="C149" s="72"/>
    </row>
    <row r="150" spans="1:3">
      <c r="A150" s="58"/>
      <c r="B150" s="58"/>
      <c r="C150" s="72"/>
    </row>
    <row r="151" spans="1:3">
      <c r="A151" s="58"/>
      <c r="B151" s="58"/>
      <c r="C151" s="72"/>
    </row>
    <row r="152" spans="1:3">
      <c r="A152" s="58"/>
      <c r="B152" s="58"/>
      <c r="C152" s="72"/>
    </row>
    <row r="153" spans="1:3">
      <c r="A153" s="58"/>
      <c r="B153" s="58"/>
      <c r="C153" s="72"/>
    </row>
    <row r="154" spans="1:3">
      <c r="A154" s="58"/>
      <c r="B154" s="58"/>
      <c r="C154" s="72"/>
    </row>
    <row r="155" spans="1:3">
      <c r="A155" s="58"/>
      <c r="B155" s="58"/>
      <c r="C155" s="72"/>
    </row>
    <row r="156" spans="1:3">
      <c r="A156" s="58"/>
      <c r="B156" s="58"/>
      <c r="C156" s="72"/>
    </row>
    <row r="157" spans="1:3">
      <c r="A157" s="58"/>
      <c r="B157" s="58"/>
      <c r="C157" s="72"/>
    </row>
    <row r="158" spans="1:3">
      <c r="A158" s="58"/>
      <c r="B158" s="58"/>
      <c r="C158" s="72"/>
    </row>
    <row r="159" spans="1:3">
      <c r="A159" s="58"/>
      <c r="B159" s="58"/>
      <c r="C159" s="72"/>
    </row>
    <row r="160" spans="1:3">
      <c r="A160" s="58"/>
      <c r="B160" s="58"/>
      <c r="C160" s="72"/>
    </row>
    <row r="161" spans="1:3">
      <c r="A161" s="58"/>
      <c r="B161" s="58"/>
      <c r="C161" s="72"/>
    </row>
    <row r="162" spans="1:3">
      <c r="A162" s="58"/>
      <c r="B162" s="58"/>
      <c r="C162" s="72"/>
    </row>
    <row r="163" spans="1:3">
      <c r="A163" s="58"/>
      <c r="B163" s="58"/>
      <c r="C163" s="72"/>
    </row>
    <row r="164" spans="1:3">
      <c r="A164" s="58"/>
      <c r="B164" s="58"/>
      <c r="C164" s="72"/>
    </row>
    <row r="165" spans="1:3">
      <c r="A165" s="58"/>
      <c r="B165" s="58"/>
      <c r="C165" s="72"/>
    </row>
    <row r="166" spans="1:3">
      <c r="A166" s="58"/>
      <c r="B166" s="58"/>
      <c r="C166" s="72"/>
    </row>
    <row r="167" spans="1:3">
      <c r="A167" s="58"/>
      <c r="B167" s="58"/>
      <c r="C167" s="72"/>
    </row>
    <row r="168" spans="1:3">
      <c r="A168" s="58"/>
      <c r="B168" s="58"/>
      <c r="C168" s="72"/>
    </row>
    <row r="169" spans="1:3">
      <c r="A169" s="58"/>
      <c r="B169" s="58"/>
      <c r="C169" s="72"/>
    </row>
    <row r="170" spans="1:3">
      <c r="A170" s="58"/>
      <c r="B170" s="58"/>
      <c r="C170" s="72"/>
    </row>
    <row r="171" spans="1:3">
      <c r="A171" s="58"/>
      <c r="B171" s="58"/>
      <c r="C171" s="72"/>
    </row>
    <row r="172" spans="1:3">
      <c r="A172" s="58"/>
      <c r="B172" s="58"/>
      <c r="C172" s="72"/>
    </row>
    <row r="173" spans="1:3">
      <c r="A173" s="58"/>
      <c r="B173" s="58"/>
      <c r="C173" s="72"/>
    </row>
    <row r="174" spans="1:3">
      <c r="A174" s="58"/>
      <c r="B174" s="58"/>
      <c r="C174" s="72"/>
    </row>
    <row r="175" spans="1:3">
      <c r="A175" s="58"/>
      <c r="B175" s="58"/>
      <c r="C175" s="72"/>
    </row>
    <row r="176" spans="1:3">
      <c r="A176" s="58"/>
      <c r="B176" s="58"/>
      <c r="C176" s="72"/>
    </row>
    <row r="177" spans="1:3">
      <c r="A177" s="58"/>
      <c r="B177" s="58"/>
      <c r="C177" s="72"/>
    </row>
    <row r="178" spans="1:3">
      <c r="A178" s="58"/>
      <c r="B178" s="58"/>
      <c r="C178" s="72"/>
    </row>
    <row r="179" spans="1:3">
      <c r="A179" s="58"/>
      <c r="B179" s="58"/>
      <c r="C179" s="72"/>
    </row>
    <row r="180" spans="1:3">
      <c r="A180" s="58"/>
      <c r="B180" s="58"/>
      <c r="C180" s="72"/>
    </row>
    <row r="181" spans="1:3">
      <c r="A181" s="58"/>
      <c r="B181" s="58"/>
      <c r="C181" s="72"/>
    </row>
    <row r="182" spans="1:3">
      <c r="A182" s="58"/>
      <c r="B182" s="58"/>
      <c r="C182" s="72"/>
    </row>
    <row r="183" spans="1:3">
      <c r="A183" s="58"/>
      <c r="B183" s="58"/>
      <c r="C183" s="72"/>
    </row>
    <row r="184" spans="1:3">
      <c r="A184" s="58"/>
      <c r="B184" s="58"/>
      <c r="C184" s="72"/>
    </row>
    <row r="185" spans="1:3">
      <c r="A185" s="58"/>
      <c r="B185" s="58"/>
      <c r="C185" s="72"/>
    </row>
    <row r="186" spans="1:3">
      <c r="A186" s="58"/>
      <c r="B186" s="58"/>
      <c r="C186" s="72"/>
    </row>
    <row r="187" spans="1:3">
      <c r="A187" s="58"/>
      <c r="B187" s="58"/>
      <c r="C187" s="72"/>
    </row>
    <row r="188" spans="1:3">
      <c r="A188" s="58"/>
      <c r="B188" s="58"/>
      <c r="C188" s="72"/>
    </row>
    <row r="189" spans="1:3">
      <c r="A189" s="58"/>
      <c r="B189" s="58"/>
      <c r="C189" s="72"/>
    </row>
    <row r="190" spans="1:3">
      <c r="A190" s="58"/>
      <c r="B190" s="58"/>
      <c r="C190" s="72"/>
    </row>
    <row r="191" spans="1:3">
      <c r="A191" s="58"/>
      <c r="B191" s="58"/>
      <c r="C191" s="72"/>
    </row>
    <row r="192" spans="1:3">
      <c r="A192" s="58"/>
      <c r="B192" s="58"/>
      <c r="C192" s="72"/>
    </row>
    <row r="193" spans="1:3">
      <c r="A193" s="58"/>
      <c r="B193" s="58"/>
      <c r="C193" s="72"/>
    </row>
    <row r="194" spans="1:3">
      <c r="A194" s="58"/>
      <c r="B194" s="58"/>
      <c r="C194" s="72"/>
    </row>
    <row r="195" spans="1:3">
      <c r="A195" s="58"/>
      <c r="B195" s="58"/>
      <c r="C195" s="72"/>
    </row>
    <row r="196" spans="1:3">
      <c r="A196" s="58"/>
      <c r="B196" s="58"/>
      <c r="C196" s="72"/>
    </row>
    <row r="197" spans="1:3">
      <c r="A197" s="58"/>
      <c r="B197" s="58"/>
      <c r="C197" s="72"/>
    </row>
    <row r="198" spans="1:3">
      <c r="A198" s="58"/>
      <c r="B198" s="58"/>
      <c r="C198" s="72"/>
    </row>
    <row r="199" spans="1:3">
      <c r="A199" s="58"/>
      <c r="B199" s="58"/>
      <c r="C199" s="72"/>
    </row>
    <row r="200" spans="1:3">
      <c r="A200" s="58"/>
      <c r="B200" s="58"/>
      <c r="C200" s="72"/>
    </row>
    <row r="201" spans="1:3">
      <c r="A201" s="58"/>
      <c r="B201" s="58"/>
      <c r="C201" s="72"/>
    </row>
    <row r="202" spans="1:3">
      <c r="A202" s="58"/>
      <c r="B202" s="58"/>
      <c r="C202" s="72"/>
    </row>
    <row r="203" spans="1:3">
      <c r="A203" s="58"/>
      <c r="B203" s="58"/>
      <c r="C203" s="72"/>
    </row>
    <row r="204" spans="1:3">
      <c r="A204" s="58"/>
      <c r="B204" s="58"/>
      <c r="C204" s="72"/>
    </row>
    <row r="205" spans="1:3">
      <c r="A205" s="58"/>
      <c r="B205" s="58"/>
      <c r="C205" s="72"/>
    </row>
    <row r="206" spans="1:3">
      <c r="A206" s="58"/>
      <c r="B206" s="58"/>
      <c r="C206" s="72"/>
    </row>
    <row r="207" spans="1:3">
      <c r="A207" s="58"/>
      <c r="B207" s="58"/>
      <c r="C207" s="72"/>
    </row>
    <row r="208" spans="1:3">
      <c r="A208" s="58"/>
      <c r="B208" s="58"/>
      <c r="C208" s="72"/>
    </row>
    <row r="209" spans="1:3">
      <c r="A209" s="58"/>
      <c r="B209" s="58"/>
      <c r="C209" s="72"/>
    </row>
    <row r="210" spans="1:3">
      <c r="A210" s="58"/>
      <c r="B210" s="58"/>
      <c r="C210" s="72"/>
    </row>
    <row r="211" spans="1:3">
      <c r="A211" s="58"/>
      <c r="B211" s="58"/>
      <c r="C211" s="72"/>
    </row>
    <row r="212" spans="1:3">
      <c r="A212" s="58"/>
      <c r="B212" s="58"/>
      <c r="C212" s="72"/>
    </row>
    <row r="213" spans="1:3">
      <c r="A213" s="58"/>
      <c r="B213" s="58"/>
      <c r="C213" s="72"/>
    </row>
    <row r="214" spans="1:3">
      <c r="A214" s="58"/>
      <c r="B214" s="58"/>
      <c r="C214" s="72"/>
    </row>
    <row r="215" spans="1:3">
      <c r="A215" s="58"/>
      <c r="B215" s="58"/>
      <c r="C215" s="72"/>
    </row>
    <row r="216" spans="1:3">
      <c r="A216" s="58"/>
      <c r="B216" s="58"/>
      <c r="C216" s="72"/>
    </row>
    <row r="217" spans="1:3">
      <c r="A217" s="58"/>
      <c r="B217" s="58"/>
      <c r="C217" s="72"/>
    </row>
    <row r="218" spans="1:3">
      <c r="A218" s="58"/>
      <c r="B218" s="58"/>
      <c r="C218" s="72"/>
    </row>
    <row r="219" spans="1:3">
      <c r="A219" s="58"/>
      <c r="B219" s="58"/>
      <c r="C219" s="72"/>
    </row>
    <row r="220" spans="1:3">
      <c r="A220" s="58"/>
      <c r="B220" s="58"/>
      <c r="C220" s="72"/>
    </row>
    <row r="221" spans="1:3">
      <c r="A221" s="58"/>
      <c r="B221" s="58"/>
      <c r="C221" s="72"/>
    </row>
    <row r="222" spans="1:3">
      <c r="A222" s="58"/>
      <c r="B222" s="58"/>
      <c r="C222" s="72"/>
    </row>
    <row r="223" spans="1:3">
      <c r="A223" s="58"/>
      <c r="B223" s="58"/>
      <c r="C223" s="72"/>
    </row>
    <row r="224" spans="1:3">
      <c r="A224" s="58"/>
      <c r="B224" s="58"/>
      <c r="C224" s="72"/>
    </row>
    <row r="225" spans="1:3">
      <c r="A225" s="58"/>
      <c r="B225" s="58"/>
      <c r="C225" s="72"/>
    </row>
    <row r="226" spans="1:3">
      <c r="A226" s="58"/>
      <c r="B226" s="58"/>
      <c r="C226" s="72"/>
    </row>
    <row r="227" spans="1:3">
      <c r="A227" s="58"/>
      <c r="B227" s="58"/>
      <c r="C227" s="72"/>
    </row>
    <row r="228" spans="1:3">
      <c r="A228" s="58"/>
      <c r="B228" s="58"/>
      <c r="C228" s="72"/>
    </row>
    <row r="229" spans="1:3">
      <c r="A229" s="58"/>
      <c r="B229" s="58"/>
      <c r="C229" s="72"/>
    </row>
    <row r="230" spans="1:3">
      <c r="A230" s="58"/>
      <c r="B230" s="58"/>
      <c r="C230" s="72"/>
    </row>
    <row r="231" spans="1:3">
      <c r="A231" s="58"/>
      <c r="B231" s="58"/>
      <c r="C231" s="72"/>
    </row>
    <row r="232" spans="1:3">
      <c r="A232" s="58"/>
      <c r="B232" s="58"/>
      <c r="C232" s="72"/>
    </row>
    <row r="233" spans="1:3">
      <c r="A233" s="58"/>
      <c r="B233" s="58"/>
      <c r="C233" s="72"/>
    </row>
    <row r="234" spans="1:3">
      <c r="A234" s="58"/>
      <c r="B234" s="58"/>
      <c r="C234" s="72"/>
    </row>
    <row r="235" spans="1:3">
      <c r="A235" s="58"/>
      <c r="B235" s="58"/>
      <c r="C235" s="72"/>
    </row>
    <row r="236" spans="1:3">
      <c r="A236" s="58"/>
      <c r="B236" s="58"/>
      <c r="C236" s="72"/>
    </row>
    <row r="237" spans="1:3">
      <c r="A237" s="58"/>
      <c r="B237" s="58"/>
      <c r="C237" s="72"/>
    </row>
    <row r="238" spans="1:3">
      <c r="A238" s="58"/>
      <c r="B238" s="58"/>
      <c r="C238" s="72"/>
    </row>
    <row r="239" spans="1:3">
      <c r="A239" s="58"/>
      <c r="B239" s="58"/>
      <c r="C239" s="72"/>
    </row>
    <row r="240" spans="1:3">
      <c r="A240" s="58"/>
      <c r="B240" s="58"/>
      <c r="C240" s="72"/>
    </row>
    <row r="241" spans="1:3">
      <c r="A241" s="58"/>
      <c r="B241" s="58"/>
      <c r="C241" s="72"/>
    </row>
    <row r="242" spans="1:3">
      <c r="A242" s="58"/>
      <c r="B242" s="58"/>
      <c r="C242" s="72"/>
    </row>
    <row r="243" spans="1:3">
      <c r="A243" s="58"/>
      <c r="B243" s="58"/>
      <c r="C243" s="72"/>
    </row>
    <row r="244" spans="1:3">
      <c r="A244" s="58"/>
      <c r="B244" s="58"/>
      <c r="C244" s="72"/>
    </row>
    <row r="245" spans="1:3">
      <c r="A245" s="58"/>
      <c r="B245" s="58"/>
      <c r="C245" s="72"/>
    </row>
    <row r="246" spans="1:3">
      <c r="A246" s="58"/>
      <c r="B246" s="58"/>
      <c r="C246" s="72"/>
    </row>
    <row r="247" spans="1:3">
      <c r="A247" s="58"/>
      <c r="B247" s="58"/>
      <c r="C247" s="72"/>
    </row>
    <row r="248" spans="1:3">
      <c r="A248" s="58"/>
      <c r="B248" s="58"/>
      <c r="C248" s="72"/>
    </row>
    <row r="249" spans="1:3">
      <c r="A249" s="58"/>
      <c r="B249" s="58"/>
      <c r="C249" s="72"/>
    </row>
    <row r="250" spans="1:3">
      <c r="A250" s="58"/>
      <c r="B250" s="58"/>
      <c r="C250" s="72"/>
    </row>
    <row r="251" spans="1:3">
      <c r="A251" s="58"/>
      <c r="B251" s="58"/>
      <c r="C251" s="72"/>
    </row>
    <row r="252" spans="1:3">
      <c r="A252" s="58"/>
      <c r="B252" s="58"/>
      <c r="C252" s="72"/>
    </row>
    <row r="253" spans="1:3">
      <c r="A253" s="58"/>
      <c r="B253" s="58"/>
      <c r="C253" s="72"/>
    </row>
    <row r="254" spans="1:3">
      <c r="A254" s="58"/>
      <c r="B254" s="58"/>
      <c r="C254" s="72"/>
    </row>
    <row r="255" spans="1:3">
      <c r="A255" s="58"/>
      <c r="B255" s="58"/>
      <c r="C255" s="72"/>
    </row>
    <row r="256" spans="1:3">
      <c r="A256" s="58"/>
      <c r="B256" s="58"/>
      <c r="C256" s="72"/>
    </row>
    <row r="257" spans="1:3">
      <c r="A257" s="58"/>
      <c r="B257" s="58"/>
      <c r="C257" s="72"/>
    </row>
    <row r="258" spans="1:3">
      <c r="A258" s="58"/>
      <c r="B258" s="58"/>
      <c r="C258" s="72"/>
    </row>
    <row r="259" spans="1:3">
      <c r="A259" s="58"/>
      <c r="B259" s="58"/>
      <c r="C259" s="72"/>
    </row>
    <row r="260" spans="1:3">
      <c r="A260" s="58"/>
      <c r="B260" s="58"/>
      <c r="C260" s="72"/>
    </row>
    <row r="261" spans="1:3">
      <c r="A261" s="58"/>
      <c r="B261" s="58"/>
      <c r="C261" s="72"/>
    </row>
    <row r="262" spans="1:3">
      <c r="A262" s="58"/>
      <c r="B262" s="58"/>
      <c r="C262" s="72"/>
    </row>
    <row r="263" spans="1:3">
      <c r="A263" s="58"/>
      <c r="B263" s="58"/>
      <c r="C263" s="72"/>
    </row>
    <row r="264" spans="1:3">
      <c r="A264" s="58"/>
      <c r="B264" s="58"/>
      <c r="C264" s="72"/>
    </row>
    <row r="265" spans="1:3">
      <c r="A265" s="58"/>
      <c r="B265" s="58"/>
      <c r="C265" s="72"/>
    </row>
    <row r="266" spans="1:3">
      <c r="A266" s="58"/>
      <c r="B266" s="58"/>
      <c r="C266" s="72"/>
    </row>
    <row r="267" spans="1:3">
      <c r="A267" s="58"/>
      <c r="B267" s="58"/>
      <c r="C267" s="72"/>
    </row>
    <row r="268" spans="1:3">
      <c r="A268" s="58"/>
      <c r="B268" s="58"/>
      <c r="C268" s="72"/>
    </row>
    <row r="269" spans="1:3">
      <c r="A269" s="58"/>
      <c r="B269" s="58"/>
      <c r="C269" s="72"/>
    </row>
    <row r="270" spans="1:3">
      <c r="A270" s="58"/>
      <c r="B270" s="58"/>
      <c r="C270" s="72"/>
    </row>
    <row r="271" spans="1:3">
      <c r="A271" s="58"/>
      <c r="B271" s="58"/>
      <c r="C271" s="72"/>
    </row>
    <row r="272" spans="1:3">
      <c r="A272" s="58"/>
      <c r="B272" s="58"/>
      <c r="C272" s="72"/>
    </row>
    <row r="273" spans="1:3">
      <c r="A273" s="58"/>
      <c r="B273" s="58"/>
      <c r="C273" s="72"/>
    </row>
    <row r="274" spans="1:3">
      <c r="A274" s="58"/>
      <c r="B274" s="58"/>
      <c r="C274" s="72"/>
    </row>
    <row r="275" spans="1:3">
      <c r="A275" s="58"/>
      <c r="B275" s="58"/>
      <c r="C275" s="72"/>
    </row>
    <row r="276" spans="1:3">
      <c r="A276" s="58"/>
      <c r="B276" s="58"/>
      <c r="C276" s="72"/>
    </row>
    <row r="277" spans="1:3">
      <c r="A277" s="58"/>
      <c r="B277" s="58"/>
      <c r="C277" s="72"/>
    </row>
    <row r="278" spans="1:3">
      <c r="A278" s="58"/>
      <c r="B278" s="58"/>
      <c r="C278" s="72"/>
    </row>
    <row r="279" spans="1:3">
      <c r="A279" s="58"/>
      <c r="B279" s="58"/>
      <c r="C279" s="72"/>
    </row>
    <row r="280" spans="1:3">
      <c r="A280" s="58"/>
      <c r="B280" s="58"/>
      <c r="C280" s="72"/>
    </row>
    <row r="281" spans="1:3">
      <c r="A281" s="58"/>
      <c r="B281" s="58"/>
      <c r="C281" s="72"/>
    </row>
    <row r="282" spans="1:3">
      <c r="A282" s="58"/>
      <c r="B282" s="58"/>
      <c r="C282" s="72"/>
    </row>
    <row r="283" spans="1:3">
      <c r="A283" s="58"/>
      <c r="B283" s="58"/>
      <c r="C283" s="72"/>
    </row>
    <row r="284" spans="1:3">
      <c r="A284" s="58"/>
      <c r="B284" s="58"/>
      <c r="C284" s="72"/>
    </row>
    <row r="285" spans="1:3">
      <c r="A285" s="58"/>
      <c r="B285" s="58"/>
      <c r="C285" s="72"/>
    </row>
    <row r="286" spans="1:3">
      <c r="A286" s="58"/>
      <c r="B286" s="58"/>
      <c r="C286" s="72"/>
    </row>
    <row r="287" spans="1:3">
      <c r="A287" s="58"/>
      <c r="B287" s="58"/>
      <c r="C287" s="72"/>
    </row>
    <row r="288" spans="1:3">
      <c r="A288" s="58"/>
      <c r="B288" s="58"/>
      <c r="C288" s="72"/>
    </row>
  </sheetData>
  <mergeCells count="12">
    <mergeCell ref="D1:D2"/>
    <mergeCell ref="E1:E2"/>
    <mergeCell ref="A5:A6"/>
    <mergeCell ref="D3:D4"/>
    <mergeCell ref="E3:E4"/>
    <mergeCell ref="C5:C6"/>
    <mergeCell ref="D5:D6"/>
    <mergeCell ref="E5:E6"/>
    <mergeCell ref="A3:A4"/>
    <mergeCell ref="C3:C4"/>
    <mergeCell ref="A1:B2"/>
    <mergeCell ref="C1:C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e3107dee-45af-4495-9834-fc6ba090b24c"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9F2570B69531643811C493F6D74F184" ma:contentTypeVersion="16" ma:contentTypeDescription="Crée un document." ma:contentTypeScope="" ma:versionID="ee79cbbf4640638a0fa8f8c5bbb9281a">
  <xsd:schema xmlns:xsd="http://www.w3.org/2001/XMLSchema" xmlns:xs="http://www.w3.org/2001/XMLSchema" xmlns:p="http://schemas.microsoft.com/office/2006/metadata/properties" xmlns:ns3="e3107dee-45af-4495-9834-fc6ba090b24c" xmlns:ns4="76bdd7ca-9cef-4fff-b0be-139ef93d0f61" targetNamespace="http://schemas.microsoft.com/office/2006/metadata/properties" ma:root="true" ma:fieldsID="447ad389ec682617ceefde9fcbbc4f40" ns3:_="" ns4:_="">
    <xsd:import namespace="e3107dee-45af-4495-9834-fc6ba090b24c"/>
    <xsd:import namespace="76bdd7ca-9cef-4fff-b0be-139ef93d0f6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LengthInSeconds" minOccurs="0"/>
                <xsd:element ref="ns4:SharedWithUsers" minOccurs="0"/>
                <xsd:element ref="ns4:SharedWithDetails" minOccurs="0"/>
                <xsd:element ref="ns4:SharingHintHash" minOccurs="0"/>
                <xsd:element ref="ns3:MediaServiceLocation"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3107dee-45af-4495-9834-fc6ba090b24c"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bdd7ca-9cef-4fff-b0be-139ef93d0f61"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SharingHintHash" ma:index="20"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AC2A867-C019-4111-8DDE-2FC628A63B6C}"/>
</file>

<file path=customXml/itemProps2.xml><?xml version="1.0" encoding="utf-8"?>
<ds:datastoreItem xmlns:ds="http://schemas.openxmlformats.org/officeDocument/2006/customXml" ds:itemID="{2B61B0DA-058D-4B74-AF21-ECCF10C40E97}"/>
</file>

<file path=customXml/itemProps3.xml><?xml version="1.0" encoding="utf-8"?>
<ds:datastoreItem xmlns:ds="http://schemas.openxmlformats.org/officeDocument/2006/customXml" ds:itemID="{18CFD8CD-7125-4CAD-B01B-45F488095817}"/>
</file>

<file path=docProps/app.xml><?xml version="1.0" encoding="utf-8"?>
<Properties xmlns="http://schemas.openxmlformats.org/officeDocument/2006/extended-properties" xmlns:vt="http://schemas.openxmlformats.org/officeDocument/2006/docPropsVTypes">
  <Application>Microsoft Excel Online</Application>
  <Manager/>
  <Company>CHU de POITIERS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MARQUETEAU Stephan</dc:creator>
  <cp:keywords/>
  <dc:description/>
  <cp:lastModifiedBy>Stéphan MARQUETEAU</cp:lastModifiedBy>
  <cp:revision/>
  <dcterms:created xsi:type="dcterms:W3CDTF">2023-09-15T05:37:04Z</dcterms:created>
  <dcterms:modified xsi:type="dcterms:W3CDTF">2024-09-13T13:17:49Z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0x010100F9F2570B69531643811C493F6D74F184</vt:lpwstr>
  </property>
</Properties>
</file>