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eur\stockage\11 - AFFAIRES\ENSA\388 - ENSA - Logements de fonction\03 - PRO-DCE\OPUS\DPGF\"/>
    </mc:Choice>
  </mc:AlternateContent>
  <xr:revisionPtr revIDLastSave="0" documentId="13_ncr:1_{28E794EB-B7A1-47BC-BDC5-2B1E64F492D4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Lot N°04 Page de garde" sheetId="1" r:id="rId1"/>
    <sheet name="Lot N°04 ECHAFAUDAGE" sheetId="2" r:id="rId2"/>
  </sheets>
  <definedNames>
    <definedName name="_xlnm.Print_Titles" localSheetId="1">'Lot N°04 ECHAFAUDAGE'!$1:$1</definedName>
    <definedName name="_xlnm.Print_Area" localSheetId="1">'Lot N°04 ECHAFAUDAGE'!$A$1:$H$26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2" l="1"/>
  <c r="H7" i="2" l="1"/>
  <c r="H10" i="2" s="1"/>
  <c r="H16" i="2"/>
  <c r="B24" i="2"/>
  <c r="H23" i="2" l="1"/>
  <c r="H24" i="2" l="1"/>
  <c r="H25" i="2" s="1"/>
</calcChain>
</file>

<file path=xl/sharedStrings.xml><?xml version="1.0" encoding="utf-8"?>
<sst xmlns="http://schemas.openxmlformats.org/spreadsheetml/2006/main" count="43" uniqueCount="40">
  <si>
    <t>Unité</t>
  </si>
  <si>
    <t>Quantité (estimée par Opus Ingénierie)</t>
  </si>
  <si>
    <t>Prix unitaire</t>
  </si>
  <si>
    <t>Total</t>
  </si>
  <si>
    <t>ENSA</t>
  </si>
  <si>
    <t>ECHAFAUDAGE</t>
  </si>
  <si>
    <t>CH2</t>
  </si>
  <si>
    <t>DESCRIPTION DES OUVRAGES</t>
  </si>
  <si>
    <t>CH3</t>
  </si>
  <si>
    <t>ECHAFAUDAGE</t>
  </si>
  <si>
    <t>CH4</t>
  </si>
  <si>
    <t>Échafaudage durée 7 mois</t>
  </si>
  <si>
    <t>m²</t>
  </si>
  <si>
    <t>ART</t>
  </si>
  <si>
    <t>007-F428</t>
  </si>
  <si>
    <t>Location par mois supplémentaire</t>
  </si>
  <si>
    <t>F</t>
  </si>
  <si>
    <t>ART</t>
  </si>
  <si>
    <t>CAT-F051</t>
  </si>
  <si>
    <t>Total ENSA</t>
  </si>
  <si>
    <t>STOT_LS0</t>
  </si>
  <si>
    <t>DEPARTEMENT HAUTE SAVOIE</t>
  </si>
  <si>
    <t>ECHAFAUDAGE</t>
  </si>
  <si>
    <t>CH2</t>
  </si>
  <si>
    <t>DESCRIPTION DES OUVRAGES</t>
  </si>
  <si>
    <t>CH3</t>
  </si>
  <si>
    <t>ECHAFAUDAGE</t>
  </si>
  <si>
    <t>CH4</t>
  </si>
  <si>
    <t>Échafaudage durée 7 mois</t>
  </si>
  <si>
    <t>m²</t>
  </si>
  <si>
    <t>ART</t>
  </si>
  <si>
    <t>007-F428</t>
  </si>
  <si>
    <t>Total DEPARTEMENT HAUTE SAVOIE</t>
  </si>
  <si>
    <t>STOT_LS0</t>
  </si>
  <si>
    <t>Montant HT du Lot N°04 ECHAFAUDAGE</t>
  </si>
  <si>
    <t>TOTHT</t>
  </si>
  <si>
    <t>TVA</t>
  </si>
  <si>
    <t>Montant TTC</t>
  </si>
  <si>
    <t>TOTTTC</t>
  </si>
  <si>
    <t>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</si>
</sst>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-#,##0.00;"/>
    <numFmt numFmtId="165" formatCode="#,##0.0;\-#,##0.0;"/>
    <numFmt numFmtId="166" formatCode="#\ ##0;\-#,##0;"/>
    <numFmt numFmtId="167" formatCode="#,##0.00\ &quot;€&quot;"/>
  </numFmts>
  <fonts count="14" x14ac:knownFonts="1">
    <font>
      <sz val="11"/>
      <color theme="1"/>
      <name val="Calibri"/>
      <family val="2"/>
      <scheme val="minor"/>
    </font>
    <font>
      <b/>
      <sz val="10"/>
      <color rgb="FF000000"/>
      <name val="Tahoma"/>
      <family val="1"/>
    </font>
    <font>
      <b/>
      <sz val="14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Tahoma"/>
      <family val="1"/>
    </font>
    <font>
      <sz val="10"/>
      <color rgb="FFFF0000"/>
      <name val="Arial"/>
      <family val="1"/>
    </font>
    <font>
      <sz val="8"/>
      <color rgb="FF000000"/>
      <name val="Tahoma"/>
      <family val="1"/>
    </font>
    <font>
      <sz val="8"/>
      <color rgb="FF00000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b/>
      <sz val="10"/>
      <color theme="1"/>
      <name val="Tahoma"/>
      <family val="1"/>
    </font>
    <font>
      <sz val="11"/>
      <color rgb="FFFFFFFF"/>
      <name val="Calibri"/>
      <family val="1"/>
    </font>
    <font>
      <sz val="11"/>
      <color rgb="FFFF0000"/>
      <name val="Calibri"/>
      <family val="2"/>
      <scheme val="minor"/>
    </font>
    <font>
      <sz val="10"/>
      <color rgb="FFFF0000"/>
      <name val="Tahoma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7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0" borderId="0" applyFill="0">
      <alignment horizontal="left" vertical="top" wrapText="1"/>
    </xf>
  </cellStyleXfs>
  <cellXfs count="61">
    <xf numFmtId="0" fontId="0" fillId="0" borderId="0" xfId="0"/>
    <xf numFmtId="0" fontId="0" fillId="0" borderId="25" xfId="0" applyBorder="1" applyAlignment="1">
      <alignment horizontal="left" vertical="top" wrapText="1"/>
    </xf>
    <xf numFmtId="0" fontId="0" fillId="0" borderId="15" xfId="0" applyBorder="1" applyAlignment="1">
      <alignment horizontal="center" vertical="top" wrapText="1"/>
    </xf>
    <xf numFmtId="0" fontId="0" fillId="0" borderId="15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9" fillId="0" borderId="24" xfId="0" applyFont="1" applyBorder="1" applyAlignment="1">
      <alignment horizontal="center" vertical="top" wrapText="1"/>
    </xf>
    <xf numFmtId="0" fontId="0" fillId="0" borderId="9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" fillId="2" borderId="22" xfId="1" applyFill="1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0" borderId="22" xfId="1" applyBorder="1">
      <alignment horizontal="left" vertical="top" wrapText="1"/>
    </xf>
    <xf numFmtId="0" fontId="0" fillId="0" borderId="7" xfId="0" applyBorder="1" applyAlignment="1" applyProtection="1">
      <alignment horizontal="center" vertical="top"/>
      <protection locked="0"/>
    </xf>
    <xf numFmtId="165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21" xfId="0" applyNumberFormat="1" applyBorder="1" applyAlignment="1" applyProtection="1">
      <alignment horizontal="center" vertical="top" wrapText="1"/>
      <protection locked="0"/>
    </xf>
    <xf numFmtId="0" fontId="10" fillId="0" borderId="5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" fillId="0" borderId="13" xfId="3" applyFont="1" applyBorder="1">
      <alignment horizontal="left" vertical="top" wrapText="1"/>
    </xf>
    <xf numFmtId="164" fontId="0" fillId="0" borderId="12" xfId="0" applyNumberFormat="1" applyBorder="1" applyAlignment="1">
      <alignment horizontal="center" vertical="top" wrapText="1"/>
    </xf>
    <xf numFmtId="0" fontId="0" fillId="0" borderId="16" xfId="0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164" fontId="9" fillId="0" borderId="0" xfId="0" applyNumberFormat="1" applyFont="1" applyAlignment="1">
      <alignment horizontal="center" vertical="top" wrapText="1"/>
    </xf>
    <xf numFmtId="166" fontId="11" fillId="2" borderId="0" xfId="0" applyNumberFormat="1" applyFont="1" applyFill="1" applyAlignment="1">
      <alignment horizontal="left" vertical="top" wrapText="1"/>
    </xf>
    <xf numFmtId="0" fontId="12" fillId="0" borderId="7" xfId="0" applyFont="1" applyBorder="1" applyAlignment="1" applyProtection="1">
      <alignment horizontal="center" vertical="top"/>
      <protection locked="0"/>
    </xf>
    <xf numFmtId="166" fontId="12" fillId="0" borderId="7" xfId="0" applyNumberFormat="1" applyFont="1" applyBorder="1" applyAlignment="1" applyProtection="1">
      <alignment horizontal="center" vertical="top" wrapText="1"/>
      <protection locked="0"/>
    </xf>
    <xf numFmtId="164" fontId="12" fillId="0" borderId="7" xfId="0" applyNumberFormat="1" applyFont="1" applyBorder="1" applyAlignment="1" applyProtection="1">
      <alignment horizontal="center" vertical="top" wrapText="1"/>
      <protection locked="0"/>
    </xf>
    <xf numFmtId="167" fontId="9" fillId="0" borderId="0" xfId="0" applyNumberFormat="1" applyFont="1" applyAlignment="1">
      <alignment horizontal="center" vertical="top" wrapText="1"/>
    </xf>
    <xf numFmtId="0" fontId="1" fillId="0" borderId="19" xfId="14" applyBorder="1">
      <alignment horizontal="left" vertical="top" wrapText="1"/>
    </xf>
    <xf numFmtId="0" fontId="1" fillId="0" borderId="0" xfId="14">
      <alignment horizontal="left" vertical="top" wrapText="1"/>
    </xf>
    <xf numFmtId="0" fontId="1" fillId="0" borderId="20" xfId="14" applyBorder="1">
      <alignment horizontal="left" vertical="top" wrapText="1"/>
    </xf>
    <xf numFmtId="0" fontId="4" fillId="0" borderId="19" xfId="26" applyBorder="1">
      <alignment horizontal="left" vertical="top" wrapText="1"/>
    </xf>
    <xf numFmtId="0" fontId="4" fillId="0" borderId="0" xfId="26">
      <alignment horizontal="left" vertical="top" wrapText="1"/>
    </xf>
    <xf numFmtId="0" fontId="4" fillId="0" borderId="20" xfId="26" applyBorder="1">
      <alignment horizontal="left" vertical="top" wrapText="1"/>
    </xf>
    <xf numFmtId="0" fontId="3" fillId="0" borderId="17" xfId="3" applyBorder="1">
      <alignment horizontal="left" vertical="top" wrapText="1"/>
    </xf>
    <xf numFmtId="0" fontId="3" fillId="0" borderId="15" xfId="3" applyBorder="1">
      <alignment horizontal="left" vertical="top" wrapText="1"/>
    </xf>
    <xf numFmtId="0" fontId="3" fillId="0" borderId="14" xfId="3" applyBorder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0" fillId="0" borderId="0" xfId="0"/>
    <xf numFmtId="0" fontId="13" fillId="0" borderId="19" xfId="26" applyFont="1" applyBorder="1">
      <alignment horizontal="left" vertical="top" wrapText="1"/>
    </xf>
    <xf numFmtId="0" fontId="13" fillId="0" borderId="0" xfId="26" applyFont="1">
      <alignment horizontal="left" vertical="top" wrapText="1"/>
    </xf>
    <xf numFmtId="0" fontId="13" fillId="0" borderId="20" xfId="26" applyFont="1" applyBorder="1">
      <alignment horizontal="left" vertical="top" wrapText="1"/>
    </xf>
    <xf numFmtId="0" fontId="2" fillId="0" borderId="19" xfId="2" applyBorder="1">
      <alignment horizontal="left" vertical="top" wrapText="1"/>
    </xf>
    <xf numFmtId="0" fontId="2" fillId="0" borderId="0" xfId="2">
      <alignment horizontal="left" vertical="top" wrapText="1"/>
    </xf>
    <xf numFmtId="0" fontId="2" fillId="0" borderId="20" xfId="2" applyBorder="1">
      <alignment horizontal="left" vertical="top" wrapText="1"/>
    </xf>
    <xf numFmtId="0" fontId="1" fillId="0" borderId="19" xfId="6" applyBorder="1">
      <alignment horizontal="left" vertical="top" wrapText="1"/>
    </xf>
    <xf numFmtId="0" fontId="1" fillId="0" borderId="0" xfId="6">
      <alignment horizontal="left" vertical="top" wrapText="1"/>
    </xf>
    <xf numFmtId="0" fontId="1" fillId="0" borderId="20" xfId="6" applyBorder="1">
      <alignment horizontal="left" vertical="top" wrapText="1"/>
    </xf>
    <xf numFmtId="0" fontId="1" fillId="0" borderId="19" xfId="10" applyBorder="1">
      <alignment horizontal="left" vertical="top" wrapText="1"/>
    </xf>
    <xf numFmtId="0" fontId="1" fillId="0" borderId="0" xfId="10">
      <alignment horizontal="left" vertical="top" wrapText="1"/>
    </xf>
    <xf numFmtId="0" fontId="1" fillId="0" borderId="20" xfId="10" applyBorder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1512000</xdr:colOff>
      <xdr:row>1</xdr:row>
      <xdr:rowOff>117300</xdr:rowOff>
    </xdr:from>
    <xdr:to>
      <xdr:col>0</xdr:col>
      <xdr:colOff>6588000</xdr:colOff>
      <xdr:row>10</xdr:row>
      <xdr:rowOff>103800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539000" y="307800"/>
          <a:ext cx="5070600" cy="1701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162000" tIns="0" rIns="97200" bIns="0" rtlCol="0" anchor="ctr"/>
        <a:lstStyle/>
        <a:p>
          <a:pPr algn="l"/>
          <a:r>
            <a:rPr lang="fr-FR" sz="2400" b="1" i="0">
              <a:solidFill>
                <a:srgbClr val="000000"/>
              </a:solidFill>
              <a:latin typeface="Tahoma"/>
            </a:rPr>
            <a:t>ENSA &amp; Département de Haute-Savoie</a:t>
          </a:r>
        </a:p>
        <a:p>
          <a:pPr algn="l"/>
          <a:r>
            <a:rPr lang="fr-FR" sz="1200" b="1" i="0">
              <a:solidFill>
                <a:srgbClr val="000000"/>
              </a:solidFill>
              <a:latin typeface="Tahoma"/>
            </a:rPr>
            <a:t> 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Tahoma"/>
            </a:rPr>
            <a:t>35 rue du Bouchet 74400 Chamonix Mont Blanc &amp; 1 rue du 30 eme Régiment d'infanterie 74000 Annecy  </a:t>
          </a:r>
        </a:p>
        <a:p>
          <a:pPr algn="l"/>
          <a:endParaRPr sz="1000">
            <a:solidFill>
              <a:srgbClr val="000000"/>
            </a:solidFill>
            <a:latin typeface="Tahoma"/>
          </a:endParaRPr>
        </a:p>
        <a:p>
          <a:pPr algn="l"/>
          <a:endParaRPr sz="1600" b="1">
            <a:solidFill>
              <a:srgbClr val="000000"/>
            </a:solidFill>
            <a:latin typeface="Tahoma"/>
          </a:endParaRPr>
        </a:p>
      </xdr:txBody>
    </xdr:sp>
    <xdr:clientData/>
  </xdr:twoCellAnchor>
  <xdr:twoCellAnchor editAs="absolute">
    <xdr:from>
      <xdr:col>0</xdr:col>
      <xdr:colOff>2520000</xdr:colOff>
      <xdr:row>10</xdr:row>
      <xdr:rowOff>103800</xdr:rowOff>
    </xdr:from>
    <xdr:to>
      <xdr:col>0</xdr:col>
      <xdr:colOff>6444000</xdr:colOff>
      <xdr:row>19</xdr:row>
      <xdr:rowOff>9300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543400" y="2008800"/>
          <a:ext cx="3904200" cy="1620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1800000</xdr:colOff>
      <xdr:row>10</xdr:row>
      <xdr:rowOff>87600</xdr:rowOff>
    </xdr:from>
    <xdr:to>
      <xdr:col>0</xdr:col>
      <xdr:colOff>4860000</xdr:colOff>
      <xdr:row>19</xdr:row>
      <xdr:rowOff>9300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814400" y="1992600"/>
          <a:ext cx="3045600" cy="1636200"/>
        </a:xfrm>
        <a:prstGeom prst="rect">
          <a:avLst/>
        </a:prstGeom>
        <a:noFill/>
        <a:ln w="6350">
          <a:solidFill>
            <a:srgbClr val="000000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endParaRPr sz="1600" b="1">
            <a:solidFill>
              <a:srgbClr val="000000"/>
            </a:solidFill>
            <a:latin typeface="Tahoma"/>
          </a:endParaRPr>
        </a:p>
        <a:p>
          <a:pPr algn="ctr"/>
          <a:endParaRPr sz="1600" b="1">
            <a:solidFill>
              <a:srgbClr val="000000"/>
            </a:solidFill>
            <a:latin typeface="Tahoma"/>
          </a:endParaRPr>
        </a:p>
        <a:p>
          <a:pPr algn="ctr"/>
          <a:r>
            <a:rPr lang="fr-FR" sz="1600" b="1" i="0">
              <a:solidFill>
                <a:srgbClr val="000000"/>
              </a:solidFill>
              <a:latin typeface="Tahoma"/>
            </a:rPr>
            <a:t>Travaux de rénovation énergétique d'un ensemble immobilier de 24 logements </a:t>
          </a:r>
        </a:p>
        <a:p>
          <a:pPr algn="ctr"/>
          <a:endParaRPr sz="500">
            <a:solidFill>
              <a:srgbClr val="000000"/>
            </a:solidFill>
            <a:latin typeface="Tahoma"/>
          </a:endParaRPr>
        </a:p>
        <a:p>
          <a:pPr algn="ctr"/>
          <a:endParaRPr sz="500">
            <a:solidFill>
              <a:srgbClr val="000000"/>
            </a:solidFill>
            <a:latin typeface="Tahoma"/>
          </a:endParaRPr>
        </a:p>
        <a:p>
          <a:pPr algn="ctr"/>
          <a:endParaRPr sz="500">
            <a:solidFill>
              <a:srgbClr val="000000"/>
            </a:solidFill>
            <a:latin typeface="Tahoma"/>
          </a:endParaRPr>
        </a:p>
        <a:p>
          <a:pPr algn="ctr"/>
          <a:r>
            <a:rPr lang="fr-FR" sz="1400" b="0" i="0">
              <a:solidFill>
                <a:srgbClr val="000000"/>
              </a:solidFill>
              <a:latin typeface="Tahoma"/>
            </a:rPr>
            <a:t>98 route du Bouchet 74400 CHAMONIX-MONT-BLANC</a:t>
          </a:r>
        </a:p>
      </xdr:txBody>
    </xdr:sp>
    <xdr:clientData/>
  </xdr:twoCellAnchor>
  <xdr:twoCellAnchor editAs="absolute">
    <xdr:from>
      <xdr:col>0</xdr:col>
      <xdr:colOff>756000</xdr:colOff>
      <xdr:row>23</xdr:row>
      <xdr:rowOff>170700</xdr:rowOff>
    </xdr:from>
    <xdr:to>
      <xdr:col>0</xdr:col>
      <xdr:colOff>5976000</xdr:colOff>
      <xdr:row>25</xdr:row>
      <xdr:rowOff>65100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777600" y="4552200"/>
          <a:ext cx="5216400" cy="275400"/>
        </a:xfrm>
        <a:prstGeom prst="rect">
          <a:avLst/>
        </a:prstGeom>
        <a:noFill/>
        <a:ln w="3175">
          <a:solidFill>
            <a:srgbClr val="FFFFFF"/>
          </a:solidFill>
          <a:prstDash val="dashDot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0" bIns="0" rtlCol="0" anchor="ctr"/>
        <a:lstStyle/>
        <a:p>
          <a:pPr algn="l"/>
          <a:r>
            <a:rPr lang="fr-FR" sz="900" b="1" i="0">
              <a:solidFill>
                <a:srgbClr val="000000"/>
              </a:solidFill>
              <a:latin typeface="Tahoma"/>
            </a:rPr>
            <a:t>Opus Ingénierie // Economiste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Tahoma"/>
            </a:rPr>
            <a:t>50 av de la république 74000 Annecy-  -  - </a:t>
          </a:r>
        </a:p>
      </xdr:txBody>
    </xdr:sp>
    <xdr:clientData/>
  </xdr:twoCellAnchor>
  <xdr:twoCellAnchor editAs="absolute">
    <xdr:from>
      <xdr:col>0</xdr:col>
      <xdr:colOff>756000</xdr:colOff>
      <xdr:row>25</xdr:row>
      <xdr:rowOff>97500</xdr:rowOff>
    </xdr:from>
    <xdr:to>
      <xdr:col>0</xdr:col>
      <xdr:colOff>5976000</xdr:colOff>
      <xdr:row>26</xdr:row>
      <xdr:rowOff>182400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777600" y="4860000"/>
          <a:ext cx="5216400" cy="275400"/>
        </a:xfrm>
        <a:prstGeom prst="rect">
          <a:avLst/>
        </a:prstGeom>
        <a:noFill/>
        <a:ln w="3175">
          <a:solidFill>
            <a:srgbClr val="FFFFFF"/>
          </a:solidFill>
          <a:prstDash val="dashDot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0" bIns="0" rtlCol="0" anchor="ctr"/>
        <a:lstStyle/>
        <a:p>
          <a:pPr algn="l"/>
          <a:r>
            <a:rPr lang="fr-FR" sz="900" b="1" i="0">
              <a:solidFill>
                <a:srgbClr val="000000"/>
              </a:solidFill>
              <a:latin typeface="Tahoma"/>
            </a:rPr>
            <a:t>INOGIE // BET fluides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Tahoma"/>
            </a:rPr>
            <a:t>93 rue Général Mangin 38100 GRENOBLE-  -  - </a:t>
          </a:r>
        </a:p>
      </xdr:txBody>
    </xdr:sp>
    <xdr:clientData/>
  </xdr:twoCellAnchor>
  <xdr:twoCellAnchor editAs="absolute">
    <xdr:from>
      <xdr:col>0</xdr:col>
      <xdr:colOff>2124000</xdr:colOff>
      <xdr:row>41</xdr:row>
      <xdr:rowOff>176100</xdr:rowOff>
    </xdr:from>
    <xdr:to>
      <xdr:col>0</xdr:col>
      <xdr:colOff>6444000</xdr:colOff>
      <xdr:row>42</xdr:row>
      <xdr:rowOff>147600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138400" y="7986600"/>
          <a:ext cx="4309200" cy="162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0" bIns="0" rtlCol="0" anchor="ctr"/>
        <a:lstStyle/>
        <a:p>
          <a:pPr algn="l"/>
          <a:r>
            <a:rPr lang="fr-FR" sz="800" b="1" i="0">
              <a:solidFill>
                <a:srgbClr val="000000"/>
              </a:solidFill>
              <a:latin typeface="Tahoma"/>
            </a:rPr>
            <a:t>INDICE                 DATE                                         MODIFICATION</a:t>
          </a:r>
        </a:p>
      </xdr:txBody>
    </xdr:sp>
    <xdr:clientData/>
  </xdr:twoCellAnchor>
  <xdr:twoCellAnchor editAs="absolute">
    <xdr:from>
      <xdr:col>0</xdr:col>
      <xdr:colOff>2124000</xdr:colOff>
      <xdr:row>43</xdr:row>
      <xdr:rowOff>5700</xdr:rowOff>
    </xdr:from>
    <xdr:to>
      <xdr:col>0</xdr:col>
      <xdr:colOff>6444000</xdr:colOff>
      <xdr:row>44</xdr:row>
      <xdr:rowOff>171600</xdr:rowOff>
    </xdr:to>
    <xdr:sp macro="" textlink="">
      <xdr:nvSp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138400" y="8197200"/>
          <a:ext cx="4309200" cy="356400"/>
        </a:xfrm>
        <a:prstGeom prst="rect">
          <a:avLst/>
        </a:prstGeom>
        <a:noFill/>
        <a:ln w="3175">
          <a:solidFill>
            <a:srgbClr val="000000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0" bIns="0" rtlCol="0" anchor="t"/>
        <a:lstStyle/>
        <a:p>
          <a:pPr algn="l"/>
          <a:r>
            <a:rPr lang="fr-FR" sz="1000" b="0" i="0">
              <a:solidFill>
                <a:srgbClr val="000000"/>
              </a:solidFill>
              <a:latin typeface="Tahoma"/>
            </a:rPr>
            <a:t>Version 1       30 Janvier 2025      Dossier Phase DCE</a:t>
          </a:r>
        </a:p>
      </xdr:txBody>
    </xdr:sp>
    <xdr:clientData/>
  </xdr:twoCellAnchor>
  <xdr:twoCellAnchor editAs="absolute">
    <xdr:from>
      <xdr:col>0</xdr:col>
      <xdr:colOff>2304000</xdr:colOff>
      <xdr:row>46</xdr:row>
      <xdr:rowOff>17400</xdr:rowOff>
    </xdr:from>
    <xdr:to>
      <xdr:col>0</xdr:col>
      <xdr:colOff>6408000</xdr:colOff>
      <xdr:row>47</xdr:row>
      <xdr:rowOff>53700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2332800" y="8780400"/>
          <a:ext cx="4098600" cy="22680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97200" tIns="0" rIns="0" bIns="0" rtlCol="0" anchor="t"/>
        <a:lstStyle/>
        <a:p>
          <a:pPr algn="r"/>
          <a:r>
            <a:rPr lang="fr-FR" sz="900" b="0" i="0">
              <a:solidFill>
                <a:srgbClr val="000000"/>
              </a:solidFill>
              <a:latin typeface="Tahoma"/>
            </a:rPr>
            <a:t>Emis par: </a:t>
          </a:r>
          <a:r>
            <a:rPr lang="fr-FR" sz="900" b="1" i="0">
              <a:solidFill>
                <a:srgbClr val="000000"/>
              </a:solidFill>
              <a:latin typeface="Tahoma"/>
            </a:rPr>
            <a:t>Opus Ingénierie </a:t>
          </a:r>
          <a:r>
            <a:rPr lang="fr-FR" sz="900" b="0" i="0">
              <a:solidFill>
                <a:srgbClr val="000000"/>
              </a:solidFill>
              <a:latin typeface="Tahoma"/>
            </a:rPr>
            <a:t>     </a:t>
          </a:r>
        </a:p>
      </xdr:txBody>
    </xdr:sp>
    <xdr:clientData/>
  </xdr:twoCellAnchor>
  <xdr:twoCellAnchor editAs="absolute">
    <xdr:from>
      <xdr:col>0</xdr:col>
      <xdr:colOff>144000</xdr:colOff>
      <xdr:row>35</xdr:row>
      <xdr:rowOff>39300</xdr:rowOff>
    </xdr:from>
    <xdr:to>
      <xdr:col>0</xdr:col>
      <xdr:colOff>6516000</xdr:colOff>
      <xdr:row>40</xdr:row>
      <xdr:rowOff>58800</xdr:rowOff>
    </xdr:to>
    <xdr:sp macro="" textlink="">
      <xdr:nvSpPr>
        <xdr:cNvPr id="11" name="Forme9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78200" y="6706800"/>
          <a:ext cx="6350400" cy="97200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97200" tIns="0" rIns="0" bIns="0" rtlCol="0" anchor="ctr"/>
        <a:lstStyle/>
        <a:p>
          <a:pPr algn="ctr"/>
          <a:r>
            <a:rPr lang="fr-FR" sz="2200" b="1" i="0">
              <a:solidFill>
                <a:srgbClr val="000000"/>
              </a:solidFill>
              <a:latin typeface="Tahoma"/>
            </a:rPr>
            <a:t>DOSSIER DE CONSULTATION : </a:t>
          </a:r>
        </a:p>
        <a:p>
          <a:pPr algn="ctr"/>
          <a:r>
            <a:rPr lang="fr-FR" sz="2200" b="1" i="0">
              <a:solidFill>
                <a:srgbClr val="000000"/>
              </a:solidFill>
              <a:latin typeface="Tahoma"/>
            </a:rPr>
            <a:t>DPGF Lot N°04 ECHAFAUDAGE</a:t>
          </a:r>
        </a:p>
      </xdr:txBody>
    </xdr:sp>
    <xdr:clientData/>
  </xdr:twoCellAnchor>
  <xdr:twoCellAnchor editAs="absolute">
    <xdr:from>
      <xdr:col>0</xdr:col>
      <xdr:colOff>324000</xdr:colOff>
      <xdr:row>44</xdr:row>
      <xdr:rowOff>9600</xdr:rowOff>
    </xdr:from>
    <xdr:to>
      <xdr:col>0</xdr:col>
      <xdr:colOff>1908000</xdr:colOff>
      <xdr:row>49</xdr:row>
      <xdr:rowOff>126300</xdr:rowOff>
    </xdr:to>
    <xdr:sp macro="" textlink="">
      <xdr:nvSpPr>
        <xdr:cNvPr id="12" name="Forme1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356400" y="8391600"/>
          <a:ext cx="1571400" cy="106920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900" b="0" i="0">
              <a:solidFill>
                <a:srgbClr val="000000"/>
              </a:solidFill>
              <a:latin typeface="Tahoma"/>
            </a:rPr>
            <a:t>Phase </a:t>
          </a:r>
          <a:r>
            <a:rPr lang="fr-FR" sz="900" b="1" i="0">
              <a:solidFill>
                <a:srgbClr val="000000"/>
              </a:solidFill>
              <a:latin typeface="Tahoma"/>
            </a:rPr>
            <a:t>DCE</a:t>
          </a:r>
          <a:r>
            <a:rPr lang="fr-FR" sz="900" b="0" i="0">
              <a:solidFill>
                <a:srgbClr val="000000"/>
              </a:solidFill>
              <a:latin typeface="Tahoma"/>
            </a:rPr>
            <a:t>       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Tahoma"/>
            </a:rPr>
            <a:t>Activité   </a:t>
          </a:r>
          <a:r>
            <a:rPr lang="fr-FR" sz="900" b="1" i="0">
              <a:solidFill>
                <a:srgbClr val="000000"/>
              </a:solidFill>
              <a:latin typeface="Tahoma"/>
            </a:rPr>
            <a:t>Economiste </a:t>
          </a:r>
          <a:r>
            <a:rPr lang="fr-FR" sz="900" b="0" i="0">
              <a:solidFill>
                <a:srgbClr val="000000"/>
              </a:solidFill>
              <a:latin typeface="Tahoma"/>
            </a:rPr>
            <a:t>  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Tahoma"/>
            </a:rPr>
            <a:t>Type de document</a:t>
          </a:r>
          <a:r>
            <a:rPr lang="fr-FR" sz="900" b="1" i="0">
              <a:solidFill>
                <a:srgbClr val="000000"/>
              </a:solidFill>
              <a:latin typeface="Tahoma"/>
            </a:rPr>
            <a:t>Texte 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Tahoma"/>
            </a:rPr>
            <a:t>Numéro d'affaire:</a:t>
          </a:r>
          <a:r>
            <a:rPr lang="fr-FR" sz="900" b="1" i="0">
              <a:solidFill>
                <a:srgbClr val="000000"/>
              </a:solidFill>
              <a:latin typeface="Tahoma"/>
            </a:rPr>
            <a:t>             </a:t>
          </a:r>
          <a:r>
            <a:rPr lang="fr-FR" sz="1000" b="1" i="0">
              <a:solidFill>
                <a:srgbClr val="000000"/>
              </a:solidFill>
              <a:latin typeface="Tahoma"/>
            </a:rPr>
            <a:t> </a:t>
          </a:r>
        </a:p>
      </xdr:txBody>
    </xdr:sp>
    <xdr:clientData/>
  </xdr:twoCellAnchor>
  <xdr:twoCellAnchor editAs="absolute">
    <xdr:from>
      <xdr:col>0</xdr:col>
      <xdr:colOff>756000</xdr:colOff>
      <xdr:row>22</xdr:row>
      <xdr:rowOff>69600</xdr:rowOff>
    </xdr:from>
    <xdr:to>
      <xdr:col>0</xdr:col>
      <xdr:colOff>5976000</xdr:colOff>
      <xdr:row>23</xdr:row>
      <xdr:rowOff>154500</xdr:rowOff>
    </xdr:to>
    <xdr:sp macro="" textlink="">
      <xdr:nvSpPr>
        <xdr:cNvPr id="13" name="Forme1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777600" y="4260600"/>
          <a:ext cx="5216400" cy="275400"/>
        </a:xfrm>
        <a:prstGeom prst="rect">
          <a:avLst/>
        </a:prstGeom>
        <a:noFill/>
        <a:ln w="3175">
          <a:solidFill>
            <a:srgbClr val="FFFFFF"/>
          </a:solidFill>
          <a:prstDash val="dashDot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0" bIns="0" rtlCol="0" anchor="ctr"/>
        <a:lstStyle/>
        <a:p>
          <a:pPr algn="l"/>
          <a:r>
            <a:rPr lang="fr-FR" sz="900" b="1" i="0">
              <a:solidFill>
                <a:srgbClr val="000000"/>
              </a:solidFill>
              <a:latin typeface="Tahoma"/>
            </a:rPr>
            <a:t>APAVE // Bureau de contrôle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Tahoma"/>
            </a:rPr>
            <a:t>Park Nord Metz Tessy74373 PRINGY CEDEX-  -  - </a:t>
          </a:r>
        </a:p>
      </xdr:txBody>
    </xdr:sp>
    <xdr:clientData/>
  </xdr:twoCellAnchor>
  <xdr:twoCellAnchor editAs="absolute">
    <xdr:from>
      <xdr:col>0</xdr:col>
      <xdr:colOff>288000</xdr:colOff>
      <xdr:row>35</xdr:row>
      <xdr:rowOff>55500</xdr:rowOff>
    </xdr:from>
    <xdr:to>
      <xdr:col>0</xdr:col>
      <xdr:colOff>6372000</xdr:colOff>
      <xdr:row>40</xdr:row>
      <xdr:rowOff>156000</xdr:rowOff>
    </xdr:to>
    <xdr:sp macro="" textlink="">
      <xdr:nvSpPr>
        <xdr:cNvPr id="14" name="Forme1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291600" y="6723000"/>
          <a:ext cx="6091200" cy="1053000"/>
        </a:xfrm>
        <a:prstGeom prst="rect">
          <a:avLst/>
        </a:prstGeom>
        <a:noFill/>
        <a:ln w="3175">
          <a:solidFill>
            <a:srgbClr val="000000"/>
          </a:solidFill>
          <a:prstDash val="dashDot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756000</xdr:colOff>
      <xdr:row>27</xdr:row>
      <xdr:rowOff>40500</xdr:rowOff>
    </xdr:from>
    <xdr:to>
      <xdr:col>0</xdr:col>
      <xdr:colOff>5976000</xdr:colOff>
      <xdr:row>28</xdr:row>
      <xdr:rowOff>125400</xdr:rowOff>
    </xdr:to>
    <xdr:sp macro="" textlink="">
      <xdr:nvSpPr>
        <xdr:cNvPr id="15" name="Forme13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777600" y="5184000"/>
          <a:ext cx="5216400" cy="275400"/>
        </a:xfrm>
        <a:prstGeom prst="rect">
          <a:avLst/>
        </a:prstGeom>
        <a:noFill/>
        <a:ln w="3175">
          <a:solidFill>
            <a:srgbClr val="FFFFFF"/>
          </a:solidFill>
          <a:prstDash val="dashDot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0" bIns="0" rtlCol="0" anchor="ctr"/>
        <a:lstStyle/>
        <a:p>
          <a:pPr algn="l"/>
          <a:r>
            <a:rPr lang="fr-FR" sz="900" b="1" i="0">
              <a:solidFill>
                <a:srgbClr val="000000"/>
              </a:solidFill>
              <a:latin typeface="Tahoma"/>
            </a:rPr>
            <a:t>// 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Tahoma"/>
            </a:rPr>
            <a:t>  -  -  -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482149-F031-4F38-AC43-C9CD0B19C49F}">
  <sheetPr>
    <pageSetUpPr fitToPage="1"/>
  </sheetPr>
  <dimension ref="A1"/>
  <sheetViews>
    <sheetView showGridLines="0" tabSelected="1" topLeftCell="A13" workbookViewId="0">
      <selection activeCell="A22" sqref="A22"/>
    </sheetView>
  </sheetViews>
  <sheetFormatPr baseColWidth="10" defaultColWidth="10.7109375" defaultRowHeight="15" x14ac:dyDescent="0.25"/>
  <cols>
    <col min="1" max="1" width="111.7109375" customWidth="1"/>
    <col min="2" max="2" width="10.7109375" customWidth="1"/>
  </cols>
  <sheetData/>
  <printOptions horizontalCentered="1"/>
  <pageMargins left="0.06" right="0.06" top="0.06" bottom="0.06" header="0.76" footer="0.76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B7B15-7807-412E-870D-C10632DBAD59}">
  <sheetPr>
    <pageSetUpPr fitToPage="1"/>
  </sheetPr>
  <dimension ref="A1:ZZ27"/>
  <sheetViews>
    <sheetView showGridLines="0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O19" sqref="O19"/>
    </sheetView>
  </sheetViews>
  <sheetFormatPr baseColWidth="10" defaultColWidth="10.7109375" defaultRowHeight="15" x14ac:dyDescent="0.25"/>
  <cols>
    <col min="1" max="1" width="9.7109375" customWidth="1"/>
    <col min="2" max="2" width="21.7109375" customWidth="1"/>
    <col min="3" max="3" width="18.7109375" customWidth="1"/>
    <col min="4" max="4" width="10.7109375" customWidth="1"/>
    <col min="5" max="5" width="4.7109375" customWidth="1"/>
    <col min="6" max="7" width="10.7109375" customWidth="1"/>
    <col min="8" max="8" width="12.7109375" customWidth="1"/>
    <col min="9" max="9" width="10.7109375" customWidth="1"/>
    <col min="701" max="703" width="10.7109375" customWidth="1"/>
  </cols>
  <sheetData>
    <row r="1" spans="1:702" ht="75" x14ac:dyDescent="0.25">
      <c r="A1" s="1"/>
      <c r="B1" s="2"/>
      <c r="C1" s="3"/>
      <c r="D1" s="4"/>
      <c r="E1" s="5" t="s">
        <v>0</v>
      </c>
      <c r="F1" s="5" t="s">
        <v>1</v>
      </c>
      <c r="G1" s="5" t="s">
        <v>2</v>
      </c>
      <c r="H1" s="5" t="s">
        <v>3</v>
      </c>
    </row>
    <row r="2" spans="1:702" x14ac:dyDescent="0.25">
      <c r="A2" s="6"/>
      <c r="B2" s="7"/>
      <c r="C2" s="8"/>
      <c r="D2" s="9"/>
      <c r="E2" s="10"/>
      <c r="F2" s="10"/>
      <c r="G2" s="10"/>
      <c r="H2" s="11"/>
    </row>
    <row r="3" spans="1:702" ht="17.25" customHeight="1" x14ac:dyDescent="0.25">
      <c r="A3" s="12"/>
      <c r="B3" s="52" t="s">
        <v>4</v>
      </c>
      <c r="C3" s="53"/>
      <c r="D3" s="54"/>
      <c r="E3" s="13"/>
      <c r="F3" s="13"/>
      <c r="G3" s="13"/>
      <c r="H3" s="14"/>
    </row>
    <row r="4" spans="1:702" ht="15" customHeight="1" x14ac:dyDescent="0.25">
      <c r="A4" s="12"/>
      <c r="B4" s="55" t="s">
        <v>5</v>
      </c>
      <c r="C4" s="56"/>
      <c r="D4" s="57"/>
      <c r="E4" s="13"/>
      <c r="F4" s="13"/>
      <c r="G4" s="13"/>
      <c r="H4" s="14"/>
      <c r="ZY4" t="s">
        <v>6</v>
      </c>
      <c r="ZZ4" s="15"/>
    </row>
    <row r="5" spans="1:702" ht="15" customHeight="1" x14ac:dyDescent="0.25">
      <c r="A5" s="12">
        <v>2</v>
      </c>
      <c r="B5" s="58" t="s">
        <v>7</v>
      </c>
      <c r="C5" s="59"/>
      <c r="D5" s="60"/>
      <c r="E5" s="13"/>
      <c r="F5" s="13"/>
      <c r="G5" s="13"/>
      <c r="H5" s="14"/>
      <c r="ZY5" t="s">
        <v>8</v>
      </c>
      <c r="ZZ5" s="15"/>
    </row>
    <row r="6" spans="1:702" ht="15" customHeight="1" x14ac:dyDescent="0.25">
      <c r="A6" s="12" t="s">
        <v>39</v>
      </c>
      <c r="B6" s="38" t="s">
        <v>9</v>
      </c>
      <c r="C6" s="39"/>
      <c r="D6" s="40"/>
      <c r="E6" s="13"/>
      <c r="F6" s="13"/>
      <c r="G6" s="13"/>
      <c r="H6" s="14"/>
      <c r="ZY6" t="s">
        <v>10</v>
      </c>
      <c r="ZZ6" s="15"/>
    </row>
    <row r="7" spans="1:702" ht="15" customHeight="1" x14ac:dyDescent="0.25">
      <c r="A7" s="16"/>
      <c r="B7" s="41" t="s">
        <v>11</v>
      </c>
      <c r="C7" s="42"/>
      <c r="D7" s="43"/>
      <c r="E7" s="17" t="s">
        <v>12</v>
      </c>
      <c r="F7" s="18">
        <v>1020.7</v>
      </c>
      <c r="G7" s="19"/>
      <c r="H7" s="20">
        <f>ROUND(F7*G7,2)</f>
        <v>0</v>
      </c>
      <c r="ZY7" t="s">
        <v>13</v>
      </c>
      <c r="ZZ7" s="15" t="s">
        <v>14</v>
      </c>
    </row>
    <row r="8" spans="1:702" ht="15" customHeight="1" x14ac:dyDescent="0.25">
      <c r="A8" s="16"/>
      <c r="B8" s="49" t="s">
        <v>15</v>
      </c>
      <c r="C8" s="50"/>
      <c r="D8" s="51"/>
      <c r="E8" s="34" t="s">
        <v>16</v>
      </c>
      <c r="F8" s="35">
        <v>1</v>
      </c>
      <c r="G8" s="36"/>
      <c r="H8" s="20"/>
      <c r="ZY8" t="s">
        <v>17</v>
      </c>
      <c r="ZZ8" s="15" t="s">
        <v>18</v>
      </c>
    </row>
    <row r="9" spans="1:702" x14ac:dyDescent="0.25">
      <c r="A9" s="21"/>
      <c r="B9" s="22"/>
      <c r="C9" s="23"/>
      <c r="D9" s="24"/>
      <c r="E9" s="13"/>
      <c r="F9" s="13"/>
      <c r="G9" s="13"/>
      <c r="H9" s="25"/>
    </row>
    <row r="10" spans="1:702" ht="15" customHeight="1" x14ac:dyDescent="0.25">
      <c r="A10" s="26"/>
      <c r="B10" s="44" t="s">
        <v>19</v>
      </c>
      <c r="C10" s="45"/>
      <c r="D10" s="46"/>
      <c r="E10" s="13"/>
      <c r="F10" s="13"/>
      <c r="G10" s="13"/>
      <c r="H10" s="27">
        <f>SUBTOTAL(109,H4:H9)</f>
        <v>0</v>
      </c>
      <c r="I10" s="28"/>
      <c r="ZY10" t="s">
        <v>20</v>
      </c>
    </row>
    <row r="11" spans="1:702" x14ac:dyDescent="0.25">
      <c r="A11" s="29"/>
      <c r="B11" s="7"/>
      <c r="C11" s="8"/>
      <c r="D11" s="9"/>
      <c r="E11" s="13"/>
      <c r="F11" s="13"/>
      <c r="G11" s="13"/>
      <c r="H11" s="11"/>
    </row>
    <row r="12" spans="1:702" ht="17.25" customHeight="1" x14ac:dyDescent="0.25">
      <c r="A12" s="12"/>
      <c r="B12" s="52" t="s">
        <v>21</v>
      </c>
      <c r="C12" s="53"/>
      <c r="D12" s="54"/>
      <c r="E12" s="13"/>
      <c r="F12" s="13"/>
      <c r="G12" s="13"/>
      <c r="H12" s="14"/>
    </row>
    <row r="13" spans="1:702" ht="15" customHeight="1" x14ac:dyDescent="0.25">
      <c r="A13" s="12"/>
      <c r="B13" s="55" t="s">
        <v>22</v>
      </c>
      <c r="C13" s="56"/>
      <c r="D13" s="57"/>
      <c r="E13" s="13"/>
      <c r="F13" s="13"/>
      <c r="G13" s="13"/>
      <c r="H13" s="14"/>
      <c r="ZY13" t="s">
        <v>23</v>
      </c>
      <c r="ZZ13" s="15"/>
    </row>
    <row r="14" spans="1:702" ht="15" customHeight="1" x14ac:dyDescent="0.25">
      <c r="A14" s="12">
        <v>2</v>
      </c>
      <c r="B14" s="58" t="s">
        <v>24</v>
      </c>
      <c r="C14" s="59"/>
      <c r="D14" s="60"/>
      <c r="E14" s="13"/>
      <c r="F14" s="13"/>
      <c r="G14" s="13"/>
      <c r="H14" s="14"/>
      <c r="ZY14" t="s">
        <v>25</v>
      </c>
      <c r="ZZ14" s="15"/>
    </row>
    <row r="15" spans="1:702" ht="15" customHeight="1" x14ac:dyDescent="0.25">
      <c r="A15" s="12" t="s">
        <v>39</v>
      </c>
      <c r="B15" s="38" t="s">
        <v>26</v>
      </c>
      <c r="C15" s="39"/>
      <c r="D15" s="40"/>
      <c r="E15" s="13"/>
      <c r="F15" s="13"/>
      <c r="G15" s="13"/>
      <c r="H15" s="14"/>
      <c r="ZY15" t="s">
        <v>27</v>
      </c>
      <c r="ZZ15" s="15"/>
    </row>
    <row r="16" spans="1:702" ht="15" customHeight="1" x14ac:dyDescent="0.25">
      <c r="A16" s="16"/>
      <c r="B16" s="41" t="s">
        <v>28</v>
      </c>
      <c r="C16" s="42"/>
      <c r="D16" s="43"/>
      <c r="E16" s="17" t="s">
        <v>29</v>
      </c>
      <c r="F16" s="18">
        <v>1269.3</v>
      </c>
      <c r="G16" s="19"/>
      <c r="H16" s="20">
        <f>ROUND(F16*G16,2)</f>
        <v>0</v>
      </c>
      <c r="ZY16" t="s">
        <v>30</v>
      </c>
      <c r="ZZ16" s="15" t="s">
        <v>31</v>
      </c>
    </row>
    <row r="17" spans="1:702" ht="15" customHeight="1" x14ac:dyDescent="0.25">
      <c r="A17" s="16"/>
      <c r="B17" s="49" t="s">
        <v>15</v>
      </c>
      <c r="C17" s="50"/>
      <c r="D17" s="51"/>
      <c r="E17" s="34" t="s">
        <v>16</v>
      </c>
      <c r="F17" s="35">
        <v>1</v>
      </c>
      <c r="G17" s="36"/>
      <c r="H17" s="20"/>
      <c r="ZZ17" s="15"/>
    </row>
    <row r="18" spans="1:702" x14ac:dyDescent="0.25">
      <c r="A18" s="21"/>
      <c r="B18" s="22"/>
      <c r="C18" s="23"/>
      <c r="D18" s="24"/>
      <c r="E18" s="13"/>
      <c r="F18" s="13"/>
      <c r="G18" s="13"/>
      <c r="H18" s="25"/>
    </row>
    <row r="19" spans="1:702" ht="15" customHeight="1" x14ac:dyDescent="0.25">
      <c r="A19" s="26"/>
      <c r="B19" s="44" t="s">
        <v>32</v>
      </c>
      <c r="C19" s="45"/>
      <c r="D19" s="46"/>
      <c r="E19" s="13"/>
      <c r="F19" s="13"/>
      <c r="G19" s="13"/>
      <c r="H19" s="27">
        <f>SUBTOTAL(109,H13:H18)</f>
        <v>0</v>
      </c>
      <c r="I19" s="28"/>
      <c r="ZY19" t="s">
        <v>33</v>
      </c>
    </row>
    <row r="20" spans="1:702" x14ac:dyDescent="0.25">
      <c r="A20" s="29"/>
      <c r="B20" s="7"/>
      <c r="C20" s="8"/>
      <c r="D20" s="9"/>
      <c r="E20" s="13"/>
      <c r="F20" s="13"/>
      <c r="G20" s="13"/>
      <c r="H20" s="11"/>
    </row>
    <row r="21" spans="1:702" x14ac:dyDescent="0.25">
      <c r="A21" s="21"/>
      <c r="B21" s="23"/>
      <c r="C21" s="23"/>
      <c r="D21" s="24"/>
      <c r="E21" s="30"/>
      <c r="F21" s="30"/>
      <c r="G21" s="30"/>
      <c r="H21" s="25"/>
    </row>
    <row r="22" spans="1:702" x14ac:dyDescent="0.25">
      <c r="A22" s="8"/>
      <c r="B22" s="8"/>
      <c r="C22" s="8"/>
      <c r="D22" s="8"/>
      <c r="E22" s="8"/>
      <c r="F22" s="8"/>
      <c r="G22" s="8"/>
      <c r="H22" s="8"/>
    </row>
    <row r="23" spans="1:702" x14ac:dyDescent="0.25">
      <c r="B23" s="47" t="s">
        <v>34</v>
      </c>
      <c r="C23" s="48"/>
      <c r="D23" s="48"/>
      <c r="H23" s="37">
        <f>SUBTOTAL(109,H3:H21)</f>
        <v>0</v>
      </c>
      <c r="ZY23" t="s">
        <v>35</v>
      </c>
    </row>
    <row r="24" spans="1:702" x14ac:dyDescent="0.25">
      <c r="A24" s="33">
        <v>20</v>
      </c>
      <c r="B24" s="31" t="str">
        <f>CONCATENATE("Montant TVA (",A24,"%)")</f>
        <v>Montant TVA (20%)</v>
      </c>
      <c r="H24" s="37">
        <f>(H23*A24)/100</f>
        <v>0</v>
      </c>
      <c r="ZY24" t="s">
        <v>36</v>
      </c>
    </row>
    <row r="25" spans="1:702" x14ac:dyDescent="0.25">
      <c r="B25" s="31" t="s">
        <v>37</v>
      </c>
      <c r="H25" s="37">
        <f>H23+H24</f>
        <v>0</v>
      </c>
      <c r="ZY25" t="s">
        <v>38</v>
      </c>
    </row>
    <row r="26" spans="1:702" x14ac:dyDescent="0.25">
      <c r="H26" s="32"/>
    </row>
    <row r="27" spans="1:702" x14ac:dyDescent="0.25">
      <c r="H27" s="32"/>
    </row>
  </sheetData>
  <mergeCells count="15">
    <mergeCell ref="B3:D3"/>
    <mergeCell ref="B4:D4"/>
    <mergeCell ref="B5:D5"/>
    <mergeCell ref="B6:D6"/>
    <mergeCell ref="B7:D7"/>
    <mergeCell ref="B8:D8"/>
    <mergeCell ref="B10:D10"/>
    <mergeCell ref="B12:D12"/>
    <mergeCell ref="B13:D13"/>
    <mergeCell ref="B14:D14"/>
    <mergeCell ref="B15:D15"/>
    <mergeCell ref="B16:D16"/>
    <mergeCell ref="B19:D19"/>
    <mergeCell ref="B23:D23"/>
    <mergeCell ref="B17:D17"/>
  </mergeCells>
  <printOptions horizontalCentered="1"/>
  <pageMargins left="0.06" right="0.06" top="0.06" bottom="0.06" header="0.76" footer="0.76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N°04 Page de garde</vt:lpstr>
      <vt:lpstr>Lot N°04 ECHAFAUDAGE</vt:lpstr>
      <vt:lpstr>'Lot N°04 ECHAFAUDAGE'!Impression_des_titres</vt:lpstr>
      <vt:lpstr>'Lot N°04 ECHAFAUDAGE'!Zone_d_impression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Brian VIEIRA - OPUS-IGCBE</cp:lastModifiedBy>
  <cp:lastPrinted>2025-02-20T13:19:13Z</cp:lastPrinted>
  <dcterms:created xsi:type="dcterms:W3CDTF">2025-01-27T10:02:31Z</dcterms:created>
  <dcterms:modified xsi:type="dcterms:W3CDTF">2025-02-20T13:19:26Z</dcterms:modified>
</cp:coreProperties>
</file>