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Marches_Publics\MP_2025\25_001_Nettoyage\01_Preparation_marche\01_DCE_Preparation\"/>
    </mc:Choice>
  </mc:AlternateContent>
  <bookViews>
    <workbookView xWindow="0" yWindow="0" windowWidth="30720" windowHeight="13512" tabRatio="986"/>
  </bookViews>
  <sheets>
    <sheet name="bât ENSIIE" sheetId="1" r:id="rId1"/>
  </sheets>
  <definedNames>
    <definedName name="_xlnm.Print_Titles" localSheetId="0">'bât ENSIIE'!$11:$11</definedName>
    <definedName name="_xlnm.Print_Area" localSheetId="0">'bât ENSIIE'!$A$1:$K$105</definedName>
  </definedNames>
  <calcPr calcId="162913"/>
</workbook>
</file>

<file path=xl/calcChain.xml><?xml version="1.0" encoding="utf-8"?>
<calcChain xmlns="http://schemas.openxmlformats.org/spreadsheetml/2006/main">
  <c r="G101" i="1" l="1"/>
  <c r="H101" i="1"/>
  <c r="I101" i="1"/>
  <c r="J101" i="1"/>
  <c r="K101" i="1"/>
  <c r="D101" i="1"/>
  <c r="K100" i="1"/>
  <c r="J100" i="1"/>
  <c r="I100" i="1"/>
  <c r="H100" i="1"/>
  <c r="G100" i="1"/>
  <c r="K99" i="1"/>
  <c r="J99" i="1"/>
  <c r="I99" i="1"/>
  <c r="H99" i="1"/>
  <c r="G99" i="1"/>
  <c r="K90" i="1"/>
  <c r="J90" i="1"/>
  <c r="I90" i="1"/>
  <c r="H90" i="1"/>
  <c r="G90" i="1"/>
  <c r="K71" i="1"/>
  <c r="J71" i="1"/>
  <c r="I71" i="1"/>
  <c r="H71" i="1"/>
  <c r="G71" i="1"/>
  <c r="K48" i="1"/>
  <c r="J48" i="1"/>
  <c r="I48" i="1"/>
  <c r="H48" i="1"/>
  <c r="G48" i="1"/>
  <c r="K31" i="1"/>
  <c r="J31" i="1"/>
  <c r="I31" i="1"/>
  <c r="H31" i="1"/>
  <c r="G31" i="1"/>
  <c r="D99" i="1"/>
  <c r="D100" i="1" s="1"/>
  <c r="D90" i="1"/>
  <c r="D71" i="1"/>
  <c r="D48" i="1"/>
  <c r="D31" i="1"/>
</calcChain>
</file>

<file path=xl/sharedStrings.xml><?xml version="1.0" encoding="utf-8"?>
<sst xmlns="http://schemas.openxmlformats.org/spreadsheetml/2006/main" count="195" uniqueCount="118">
  <si>
    <t>Prestations</t>
  </si>
  <si>
    <t>ANNEXE 1 A L'ACTE D'ENGAGEMENT</t>
  </si>
  <si>
    <t>CANDIDAT :</t>
  </si>
  <si>
    <t>Étages</t>
  </si>
  <si>
    <t>Locaux</t>
  </si>
  <si>
    <t>Nature des sols</t>
  </si>
  <si>
    <t>Fréquence*</t>
  </si>
  <si>
    <t>cadence</t>
  </si>
  <si>
    <t>coût HT mensuel au m2</t>
  </si>
  <si>
    <t>coût HT mensuel total</t>
  </si>
  <si>
    <t>coût HT annuel au m2</t>
  </si>
  <si>
    <t>coût HT annuel total</t>
  </si>
  <si>
    <t>coût TTC annuel total</t>
  </si>
  <si>
    <t>BUREAUX</t>
  </si>
  <si>
    <t>CIRCULATION</t>
  </si>
  <si>
    <t>SANITAIRES</t>
  </si>
  <si>
    <t>carrelage</t>
  </si>
  <si>
    <t>1er étage</t>
  </si>
  <si>
    <t>2ème étage</t>
  </si>
  <si>
    <t>MARCHE 25.001</t>
  </si>
  <si>
    <t>de nettoyage et d'entretien des locaux de l'ensIIE</t>
  </si>
  <si>
    <t>surface en m²</t>
  </si>
  <si>
    <t>RDC</t>
  </si>
  <si>
    <t>HALL D'ACCUEIL+ CIRCULATIONS</t>
  </si>
  <si>
    <t>Résine</t>
  </si>
  <si>
    <t>BUREAU ACCUEIL ET LOCAL SSI</t>
  </si>
  <si>
    <t>Résine et PVC en lés</t>
  </si>
  <si>
    <t>AMPHITHEATRES SAS et REGIE</t>
  </si>
  <si>
    <t>Moquettes</t>
  </si>
  <si>
    <t>LOCAUX ETUDIANTS</t>
  </si>
  <si>
    <t>PVC en lés</t>
  </si>
  <si>
    <t>FOYER DES ETUDIANTS</t>
  </si>
  <si>
    <t>BUREAU LOGISTIQUE</t>
  </si>
  <si>
    <t>REPROGRAPHIE</t>
  </si>
  <si>
    <t>ATELIER LOGISTIQUE</t>
  </si>
  <si>
    <t>RESERVES PEDAGOGIQUES</t>
  </si>
  <si>
    <t>LOCAUX INFORMATIQUES</t>
  </si>
  <si>
    <t>Béton</t>
  </si>
  <si>
    <t>RESERVES MATERIEL</t>
  </si>
  <si>
    <t>VESTIAIRE</t>
  </si>
  <si>
    <t>ESCALIER SORTIE DE SECOURS AMPHI</t>
  </si>
  <si>
    <t>SANITAIRES ET DOUCHES</t>
  </si>
  <si>
    <t>Carrelage</t>
  </si>
  <si>
    <t>Faiences</t>
  </si>
  <si>
    <t>SAS ENTREE PRINCIPALE</t>
  </si>
  <si>
    <t>Résine et tapis de sol</t>
  </si>
  <si>
    <t>ESCALIERS ATRIUM</t>
  </si>
  <si>
    <t>PVC+Bandes antidérapante</t>
  </si>
  <si>
    <t>LOCAL VELOS</t>
  </si>
  <si>
    <t>LOCAL POUBELLE</t>
  </si>
  <si>
    <t>Ss Total RDC</t>
  </si>
  <si>
    <t>AMPHITHEATRES ET LOCAUX COMMUNS</t>
  </si>
  <si>
    <t>Moquette</t>
  </si>
  <si>
    <t>BUREAUX ENSEIGNANTS + PERSONNEL</t>
  </si>
  <si>
    <t>SALLE DES ENSEIGNANTS</t>
  </si>
  <si>
    <t xml:space="preserve">BUREAU DES LANGUES </t>
  </si>
  <si>
    <t>SALLE DE TP</t>
  </si>
  <si>
    <t>SALLES DE TD</t>
  </si>
  <si>
    <t>SALLES SERVEURS</t>
  </si>
  <si>
    <t>LOCAUX TECHNIQUES (LT)</t>
  </si>
  <si>
    <t>DEPOTS PEDAGOGIQUES</t>
  </si>
  <si>
    <t>ROTONDE</t>
  </si>
  <si>
    <t>PATIOS</t>
  </si>
  <si>
    <t>Dalles en pierre</t>
  </si>
  <si>
    <t>CAGE D'ESCALIER (PALIER + MARCHES)</t>
  </si>
  <si>
    <t>Ss Total 1er étage</t>
  </si>
  <si>
    <t>AMPHITHEATHRE + SAS</t>
  </si>
  <si>
    <t>PVC en lés et dalles</t>
  </si>
  <si>
    <t>SAS</t>
  </si>
  <si>
    <t>SALLES DE REUNION</t>
  </si>
  <si>
    <t>SALLES DE TP</t>
  </si>
  <si>
    <t>SALLES PIMA</t>
  </si>
  <si>
    <t>PVC en dalles</t>
  </si>
  <si>
    <t>DFP</t>
  </si>
  <si>
    <t>DIESE</t>
  </si>
  <si>
    <t>250C-&gt;250F</t>
  </si>
  <si>
    <t>DEPOT PEDAGOGIQUE</t>
  </si>
  <si>
    <t>ARCHIVES</t>
  </si>
  <si>
    <t>ATELIER INFORMATIQUE</t>
  </si>
  <si>
    <t>CUISINE</t>
  </si>
  <si>
    <t>Terrasse extérieure</t>
  </si>
  <si>
    <t xml:space="preserve">Résine </t>
  </si>
  <si>
    <t>Ss Total 2ème étage</t>
  </si>
  <si>
    <t>C19</t>
  </si>
  <si>
    <t>FORUM</t>
  </si>
  <si>
    <t>SALLE BLEUE</t>
  </si>
  <si>
    <t>ESPACE DE DETENTE</t>
  </si>
  <si>
    <t>SALLE MUTUALISEE</t>
  </si>
  <si>
    <t>PLATEFORME TECHNOLOGIQUE</t>
  </si>
  <si>
    <t>SALLE IMMERSIVE</t>
  </si>
  <si>
    <t>SALLE DE REUNION</t>
  </si>
  <si>
    <t>PVC en lés et 66 m2 en marbre</t>
  </si>
  <si>
    <t>DATA CENTER</t>
  </si>
  <si>
    <t>plancher technique</t>
  </si>
  <si>
    <t>SALLE DE SPORT</t>
  </si>
  <si>
    <t>ESCALIER</t>
  </si>
  <si>
    <t>SAS DATA CENTER</t>
  </si>
  <si>
    <t>SAS ENTREE</t>
  </si>
  <si>
    <t>Tapis de sol</t>
  </si>
  <si>
    <t>SANITAIRES + DOUCHES</t>
  </si>
  <si>
    <t>RESERVE</t>
  </si>
  <si>
    <t>3ème étage</t>
  </si>
  <si>
    <t>stockage</t>
  </si>
  <si>
    <t>réserve</t>
  </si>
  <si>
    <t>bureau</t>
  </si>
  <si>
    <t>espace commun/réunion</t>
  </si>
  <si>
    <t>circulation</t>
  </si>
  <si>
    <t>sanitaires</t>
  </si>
  <si>
    <t>carrelage+faiences</t>
  </si>
  <si>
    <t>Mezzanine</t>
  </si>
  <si>
    <t>Grès cerame</t>
  </si>
  <si>
    <t>Ss Total 3ème étage</t>
  </si>
  <si>
    <t>TOTAL</t>
  </si>
  <si>
    <t>Ss Total C-19</t>
  </si>
  <si>
    <t>DÉTAIL DES COÛTS DU BÂTIMENT ensIIE</t>
  </si>
  <si>
    <t>BUREAUX ENSEIGNANTS - PERSONNEL - DOCTORANTS</t>
  </si>
  <si>
    <t>Fait à ………………………….., le ……………………………………..</t>
  </si>
  <si>
    <t>Signature et cachet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</si>
</sst>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* #,##0.00&quot; €&quot;_-;\-* #,##0.00&quot; €&quot;_-;_-* \-??&quot; €&quot;_-;_-@_-"/>
    <numFmt numFmtId="165" formatCode="_-* #,##0.00\ _€_-;\-* #,##0.00\ _€_-;_-* \-??\ _€_-;_-@_-"/>
  </numFmts>
  <fonts count="13" x14ac:knownFonts="1"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7F7F7F"/>
      </top>
      <bottom/>
      <diagonal/>
    </border>
    <border>
      <left style="thin">
        <color rgb="FF000000"/>
      </left>
      <right style="medium">
        <color rgb="FF000000"/>
      </right>
      <top style="thin">
        <color rgb="FF7F7F7F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7F7F7F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7F7F7F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7F7F7F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7F7F7F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dashed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dashed">
        <color rgb="FF000000"/>
      </bottom>
      <diagonal/>
    </border>
    <border>
      <left style="thin">
        <color rgb="FF000000"/>
      </left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 style="medium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 style="thin">
        <color rgb="FF000000"/>
      </right>
      <top style="dashed">
        <color rgb="FF000000"/>
      </top>
      <bottom style="thin">
        <color rgb="FF7F7F7F"/>
      </bottom>
      <diagonal/>
    </border>
    <border>
      <left style="thin">
        <color rgb="FF000000"/>
      </left>
      <right style="medium">
        <color rgb="FF000000"/>
      </right>
      <top style="dashed">
        <color rgb="FF000000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ashed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ash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dashed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dashed">
        <color rgb="FF000000"/>
      </bottom>
      <diagonal/>
    </border>
  </borders>
  <cellStyleXfs count="2">
    <xf numFmtId="0" fontId="0" fillId="0" borderId="0"/>
    <xf numFmtId="164" fontId="4" fillId="0" borderId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43" fontId="6" fillId="3" borderId="8" xfId="0" applyNumberFormat="1" applyFont="1" applyFill="1" applyBorder="1" applyAlignment="1">
      <alignment horizontal="right" vertical="center" shrinkToFit="1"/>
    </xf>
    <xf numFmtId="43" fontId="11" fillId="3" borderId="8" xfId="0" applyNumberFormat="1" applyFont="1" applyFill="1" applyBorder="1" applyAlignment="1">
      <alignment horizontal="left" vertical="center"/>
    </xf>
    <xf numFmtId="43" fontId="6" fillId="3" borderId="8" xfId="0" applyNumberFormat="1" applyFont="1" applyFill="1" applyBorder="1" applyAlignment="1">
      <alignment horizontal="right" vertical="center"/>
    </xf>
    <xf numFmtId="43" fontId="6" fillId="3" borderId="9" xfId="0" applyNumberFormat="1" applyFont="1" applyFill="1" applyBorder="1" applyAlignment="1">
      <alignment horizontal="right" vertical="center"/>
    </xf>
    <xf numFmtId="0" fontId="11" fillId="3" borderId="8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43" fontId="6" fillId="3" borderId="5" xfId="0" applyNumberFormat="1" applyFont="1" applyFill="1" applyBorder="1" applyAlignment="1">
      <alignment horizontal="right" vertical="center" shrinkToFit="1"/>
    </xf>
    <xf numFmtId="0" fontId="11" fillId="3" borderId="5" xfId="0" applyFont="1" applyFill="1" applyBorder="1" applyAlignment="1">
      <alignment horizontal="left" vertical="center" wrapText="1"/>
    </xf>
    <xf numFmtId="43" fontId="6" fillId="3" borderId="5" xfId="0" applyNumberFormat="1" applyFont="1" applyFill="1" applyBorder="1" applyAlignment="1">
      <alignment horizontal="right" vertical="center"/>
    </xf>
    <xf numFmtId="43" fontId="6" fillId="3" borderId="6" xfId="0" applyNumberFormat="1" applyFont="1" applyFill="1" applyBorder="1" applyAlignment="1">
      <alignment horizontal="right" vertical="center"/>
    </xf>
    <xf numFmtId="0" fontId="10" fillId="4" borderId="12" xfId="0" applyFont="1" applyFill="1" applyBorder="1" applyAlignment="1">
      <alignment vertical="center"/>
    </xf>
    <xf numFmtId="43" fontId="10" fillId="4" borderId="12" xfId="0" applyNumberFormat="1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43" fontId="10" fillId="4" borderId="13" xfId="0" applyNumberFormat="1" applyFont="1" applyFill="1" applyBorder="1" applyAlignment="1">
      <alignment horizontal="left" vertical="center"/>
    </xf>
    <xf numFmtId="0" fontId="6" fillId="3" borderId="15" xfId="0" applyFont="1" applyFill="1" applyBorder="1" applyAlignment="1">
      <alignment horizontal="left" vertical="center" wrapText="1"/>
    </xf>
    <xf numFmtId="0" fontId="11" fillId="3" borderId="15" xfId="0" applyFont="1" applyFill="1" applyBorder="1" applyAlignment="1">
      <alignment horizontal="left" vertical="center" wrapText="1"/>
    </xf>
    <xf numFmtId="43" fontId="12" fillId="3" borderId="15" xfId="0" applyNumberFormat="1" applyFont="1" applyFill="1" applyBorder="1" applyAlignment="1">
      <alignment horizontal="right" vertical="center" shrinkToFit="1"/>
    </xf>
    <xf numFmtId="43" fontId="6" fillId="3" borderId="15" xfId="0" applyNumberFormat="1" applyFont="1" applyFill="1" applyBorder="1" applyAlignment="1">
      <alignment horizontal="right" vertical="center"/>
    </xf>
    <xf numFmtId="43" fontId="6" fillId="3" borderId="16" xfId="0" applyNumberFormat="1" applyFont="1" applyFill="1" applyBorder="1" applyAlignment="1">
      <alignment horizontal="right" vertical="center"/>
    </xf>
    <xf numFmtId="0" fontId="7" fillId="0" borderId="17" xfId="0" applyFont="1" applyBorder="1" applyAlignment="1">
      <alignment horizontal="left" vertical="center" wrapText="1"/>
    </xf>
    <xf numFmtId="43" fontId="7" fillId="0" borderId="17" xfId="0" applyNumberFormat="1" applyFont="1" applyBorder="1" applyAlignment="1">
      <alignment horizontal="right" vertical="center" shrinkToFit="1"/>
    </xf>
    <xf numFmtId="0" fontId="8" fillId="0" borderId="17" xfId="0" applyFont="1" applyFill="1" applyBorder="1" applyAlignment="1">
      <alignment horizontal="left" vertical="center" wrapText="1"/>
    </xf>
    <xf numFmtId="43" fontId="8" fillId="0" borderId="17" xfId="0" applyNumberFormat="1" applyFont="1" applyFill="1" applyBorder="1" applyAlignment="1">
      <alignment horizontal="left" vertical="center" wrapText="1"/>
    </xf>
    <xf numFmtId="43" fontId="8" fillId="0" borderId="18" xfId="0" applyNumberFormat="1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43" fontId="7" fillId="0" borderId="19" xfId="0" applyNumberFormat="1" applyFont="1" applyFill="1" applyBorder="1" applyAlignment="1">
      <alignment horizontal="right" vertical="center" shrinkToFit="1"/>
    </xf>
    <xf numFmtId="0" fontId="8" fillId="0" borderId="19" xfId="0" applyFont="1" applyFill="1" applyBorder="1" applyAlignment="1">
      <alignment horizontal="left" vertical="center" wrapText="1"/>
    </xf>
    <xf numFmtId="43" fontId="8" fillId="0" borderId="19" xfId="0" applyNumberFormat="1" applyFont="1" applyFill="1" applyBorder="1" applyAlignment="1">
      <alignment horizontal="left" vertical="center" wrapText="1"/>
    </xf>
    <xf numFmtId="43" fontId="8" fillId="0" borderId="20" xfId="0" applyNumberFormat="1" applyFont="1" applyFill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43" fontId="7" fillId="0" borderId="19" xfId="0" applyNumberFormat="1" applyFont="1" applyBorder="1" applyAlignment="1">
      <alignment horizontal="right" vertical="center" shrinkToFit="1"/>
    </xf>
    <xf numFmtId="0" fontId="7" fillId="0" borderId="21" xfId="0" applyFont="1" applyFill="1" applyBorder="1" applyAlignment="1">
      <alignment horizontal="left" vertical="center" wrapText="1"/>
    </xf>
    <xf numFmtId="43" fontId="7" fillId="0" borderId="21" xfId="0" applyNumberFormat="1" applyFont="1" applyFill="1" applyBorder="1" applyAlignment="1">
      <alignment horizontal="right" vertical="center" shrinkToFit="1"/>
    </xf>
    <xf numFmtId="0" fontId="8" fillId="0" borderId="21" xfId="0" applyFont="1" applyFill="1" applyBorder="1" applyAlignment="1">
      <alignment horizontal="left" vertical="center" wrapText="1"/>
    </xf>
    <xf numFmtId="43" fontId="8" fillId="0" borderId="21" xfId="0" applyNumberFormat="1" applyFont="1" applyFill="1" applyBorder="1" applyAlignment="1">
      <alignment horizontal="left" vertical="center" wrapText="1"/>
    </xf>
    <xf numFmtId="43" fontId="8" fillId="0" borderId="22" xfId="0" applyNumberFormat="1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43" fontId="7" fillId="0" borderId="23" xfId="0" applyNumberFormat="1" applyFont="1" applyFill="1" applyBorder="1" applyAlignment="1">
      <alignment horizontal="right" vertical="center" shrinkToFit="1"/>
    </xf>
    <xf numFmtId="0" fontId="8" fillId="0" borderId="23" xfId="0" applyFont="1" applyFill="1" applyBorder="1" applyAlignment="1">
      <alignment horizontal="left" vertical="center" wrapText="1"/>
    </xf>
    <xf numFmtId="43" fontId="8" fillId="0" borderId="23" xfId="0" applyNumberFormat="1" applyFont="1" applyFill="1" applyBorder="1" applyAlignment="1">
      <alignment horizontal="left" vertical="center" wrapText="1"/>
    </xf>
    <xf numFmtId="43" fontId="8" fillId="0" borderId="24" xfId="0" applyNumberFormat="1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43" fontId="7" fillId="0" borderId="25" xfId="0" applyNumberFormat="1" applyFont="1" applyFill="1" applyBorder="1" applyAlignment="1">
      <alignment horizontal="right" vertical="center" shrinkToFit="1"/>
    </xf>
    <xf numFmtId="0" fontId="8" fillId="0" borderId="25" xfId="0" applyFont="1" applyFill="1" applyBorder="1" applyAlignment="1">
      <alignment horizontal="left" vertical="center" wrapText="1"/>
    </xf>
    <xf numFmtId="43" fontId="8" fillId="0" borderId="25" xfId="0" applyNumberFormat="1" applyFont="1" applyFill="1" applyBorder="1" applyAlignment="1">
      <alignment horizontal="left" vertical="center" wrapText="1"/>
    </xf>
    <xf numFmtId="43" fontId="8" fillId="0" borderId="26" xfId="0" applyNumberFormat="1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1</xdr:row>
      <xdr:rowOff>129540</xdr:rowOff>
    </xdr:from>
    <xdr:to>
      <xdr:col>1</xdr:col>
      <xdr:colOff>547230</xdr:colOff>
      <xdr:row>5</xdr:row>
      <xdr:rowOff>38150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" y="297180"/>
          <a:ext cx="1316850" cy="579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5"/>
  <sheetViews>
    <sheetView tabSelected="1" topLeftCell="A70" zoomScaleNormal="100" workbookViewId="0">
      <selection activeCell="H24" sqref="H24"/>
    </sheetView>
  </sheetViews>
  <sheetFormatPr baseColWidth="10" defaultColWidth="11.44140625" defaultRowHeight="13.2" x14ac:dyDescent="0.25"/>
  <cols>
    <col min="1" max="1" width="12.77734375" style="12" customWidth="1"/>
    <col min="2" max="2" width="30.77734375" style="1" customWidth="1"/>
    <col min="3" max="3" width="20.77734375" style="1" customWidth="1"/>
    <col min="4" max="11" width="12.77734375" style="1" customWidth="1"/>
    <col min="12" max="16384" width="11.44140625" style="1"/>
  </cols>
  <sheetData>
    <row r="1" spans="1:19" x14ac:dyDescent="0.25">
      <c r="A1" s="66" t="s">
        <v>19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9" x14ac:dyDescent="0.25">
      <c r="A2" s="66" t="s">
        <v>0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9" x14ac:dyDescent="0.25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9" x14ac:dyDescent="0.25">
      <c r="A4" s="11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9" x14ac:dyDescent="0.25">
      <c r="A5" s="66" t="s">
        <v>1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9" x14ac:dyDescent="0.25">
      <c r="B6" s="7"/>
      <c r="C6" s="7"/>
      <c r="D6" s="7"/>
      <c r="E6" s="7"/>
      <c r="F6" s="7"/>
      <c r="G6" s="7"/>
      <c r="H6" s="7"/>
      <c r="I6" s="7"/>
      <c r="J6" s="7"/>
      <c r="K6" s="7"/>
    </row>
    <row r="7" spans="1:19" x14ac:dyDescent="0.25">
      <c r="A7" s="67" t="s">
        <v>114</v>
      </c>
      <c r="B7" s="67"/>
      <c r="C7" s="67"/>
      <c r="D7" s="67"/>
      <c r="E7" s="67"/>
      <c r="F7" s="67"/>
      <c r="G7" s="67"/>
      <c r="H7" s="67"/>
      <c r="I7" s="67"/>
      <c r="J7" s="67"/>
      <c r="K7" s="67"/>
    </row>
    <row r="8" spans="1:19" x14ac:dyDescent="0.25">
      <c r="A8" s="13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9" x14ac:dyDescent="0.25">
      <c r="A9" s="14" t="s">
        <v>2</v>
      </c>
      <c r="B9" s="5"/>
      <c r="C9" s="5"/>
      <c r="D9" s="2"/>
      <c r="E9" s="2"/>
      <c r="F9" s="2"/>
      <c r="G9" s="2"/>
      <c r="H9" s="2"/>
      <c r="I9" s="2"/>
      <c r="J9" s="2"/>
      <c r="K9" s="2"/>
    </row>
    <row r="10" spans="1:19" ht="13.8" thickBot="1" x14ac:dyDescent="0.3">
      <c r="G10" s="3"/>
    </row>
    <row r="11" spans="1:19" ht="30" customHeight="1" thickBot="1" x14ac:dyDescent="0.3">
      <c r="A11" s="8" t="s">
        <v>3</v>
      </c>
      <c r="B11" s="9" t="s">
        <v>4</v>
      </c>
      <c r="C11" s="9" t="s">
        <v>5</v>
      </c>
      <c r="D11" s="9" t="s">
        <v>21</v>
      </c>
      <c r="E11" s="9" t="s">
        <v>6</v>
      </c>
      <c r="F11" s="9" t="s">
        <v>7</v>
      </c>
      <c r="G11" s="9" t="s">
        <v>8</v>
      </c>
      <c r="H11" s="9" t="s">
        <v>9</v>
      </c>
      <c r="I11" s="9" t="s">
        <v>10</v>
      </c>
      <c r="J11" s="9" t="s">
        <v>11</v>
      </c>
      <c r="K11" s="10" t="s">
        <v>12</v>
      </c>
    </row>
    <row r="12" spans="1:19" ht="15" customHeight="1" x14ac:dyDescent="0.25">
      <c r="A12" s="64" t="s">
        <v>22</v>
      </c>
      <c r="B12" s="37" t="s">
        <v>23</v>
      </c>
      <c r="C12" s="37" t="s">
        <v>24</v>
      </c>
      <c r="D12" s="38">
        <v>355</v>
      </c>
      <c r="E12" s="39"/>
      <c r="F12" s="39"/>
      <c r="G12" s="40"/>
      <c r="H12" s="40"/>
      <c r="I12" s="40"/>
      <c r="J12" s="40"/>
      <c r="K12" s="41"/>
    </row>
    <row r="13" spans="1:19" ht="15" customHeight="1" x14ac:dyDescent="0.25">
      <c r="A13" s="64"/>
      <c r="B13" s="42" t="s">
        <v>25</v>
      </c>
      <c r="C13" s="42" t="s">
        <v>26</v>
      </c>
      <c r="D13" s="43">
        <v>23</v>
      </c>
      <c r="E13" s="44"/>
      <c r="F13" s="44"/>
      <c r="G13" s="45"/>
      <c r="H13" s="45"/>
      <c r="I13" s="45"/>
      <c r="J13" s="45"/>
      <c r="K13" s="46"/>
      <c r="S13" s="4"/>
    </row>
    <row r="14" spans="1:19" ht="15" customHeight="1" x14ac:dyDescent="0.25">
      <c r="A14" s="64"/>
      <c r="B14" s="47" t="s">
        <v>27</v>
      </c>
      <c r="C14" s="47" t="s">
        <v>28</v>
      </c>
      <c r="D14" s="48">
        <v>215</v>
      </c>
      <c r="E14" s="44"/>
      <c r="F14" s="44"/>
      <c r="G14" s="45"/>
      <c r="H14" s="45"/>
      <c r="I14" s="45"/>
      <c r="J14" s="45"/>
      <c r="K14" s="46"/>
    </row>
    <row r="15" spans="1:19" ht="15" customHeight="1" x14ac:dyDescent="0.25">
      <c r="A15" s="64"/>
      <c r="B15" s="42" t="s">
        <v>29</v>
      </c>
      <c r="C15" s="42" t="s">
        <v>30</v>
      </c>
      <c r="D15" s="43">
        <v>320.2</v>
      </c>
      <c r="E15" s="44"/>
      <c r="F15" s="44"/>
      <c r="G15" s="45"/>
      <c r="H15" s="45"/>
      <c r="I15" s="45"/>
      <c r="J15" s="45"/>
      <c r="K15" s="46"/>
    </row>
    <row r="16" spans="1:19" ht="15" customHeight="1" x14ac:dyDescent="0.25">
      <c r="A16" s="64"/>
      <c r="B16" s="42" t="s">
        <v>31</v>
      </c>
      <c r="C16" s="42" t="s">
        <v>24</v>
      </c>
      <c r="D16" s="43">
        <v>141.5</v>
      </c>
      <c r="E16" s="44"/>
      <c r="F16" s="44"/>
      <c r="G16" s="45"/>
      <c r="H16" s="45"/>
      <c r="I16" s="45"/>
      <c r="J16" s="45"/>
      <c r="K16" s="46"/>
    </row>
    <row r="17" spans="1:11" ht="15" customHeight="1" x14ac:dyDescent="0.25">
      <c r="A17" s="64"/>
      <c r="B17" s="42" t="s">
        <v>32</v>
      </c>
      <c r="C17" s="42" t="s">
        <v>30</v>
      </c>
      <c r="D17" s="43">
        <v>18</v>
      </c>
      <c r="E17" s="44"/>
      <c r="F17" s="44"/>
      <c r="G17" s="45"/>
      <c r="H17" s="45"/>
      <c r="I17" s="45"/>
      <c r="J17" s="45"/>
      <c r="K17" s="46"/>
    </row>
    <row r="18" spans="1:11" ht="15" customHeight="1" x14ac:dyDescent="0.25">
      <c r="A18" s="64"/>
      <c r="B18" s="42" t="s">
        <v>33</v>
      </c>
      <c r="C18" s="42" t="s">
        <v>30</v>
      </c>
      <c r="D18" s="43">
        <v>12</v>
      </c>
      <c r="E18" s="44"/>
      <c r="F18" s="44"/>
      <c r="G18" s="45"/>
      <c r="H18" s="45"/>
      <c r="I18" s="45"/>
      <c r="J18" s="45"/>
      <c r="K18" s="46"/>
    </row>
    <row r="19" spans="1:11" ht="15" customHeight="1" x14ac:dyDescent="0.25">
      <c r="A19" s="64"/>
      <c r="B19" s="42" t="s">
        <v>34</v>
      </c>
      <c r="C19" s="42" t="s">
        <v>30</v>
      </c>
      <c r="D19" s="43">
        <v>41</v>
      </c>
      <c r="E19" s="44"/>
      <c r="F19" s="44"/>
      <c r="G19" s="45"/>
      <c r="H19" s="45"/>
      <c r="I19" s="45"/>
      <c r="J19" s="45"/>
      <c r="K19" s="46"/>
    </row>
    <row r="20" spans="1:11" ht="15" customHeight="1" x14ac:dyDescent="0.25">
      <c r="A20" s="64"/>
      <c r="B20" s="42" t="s">
        <v>35</v>
      </c>
      <c r="C20" s="42" t="s">
        <v>30</v>
      </c>
      <c r="D20" s="43">
        <v>15.4</v>
      </c>
      <c r="E20" s="44"/>
      <c r="F20" s="44"/>
      <c r="G20" s="45"/>
      <c r="H20" s="45"/>
      <c r="I20" s="45"/>
      <c r="J20" s="45"/>
      <c r="K20" s="46"/>
    </row>
    <row r="21" spans="1:11" ht="15" customHeight="1" x14ac:dyDescent="0.25">
      <c r="A21" s="64"/>
      <c r="B21" s="42" t="s">
        <v>36</v>
      </c>
      <c r="C21" s="42" t="s">
        <v>37</v>
      </c>
      <c r="D21" s="43">
        <v>20.7</v>
      </c>
      <c r="E21" s="44"/>
      <c r="F21" s="44"/>
      <c r="G21" s="45"/>
      <c r="H21" s="45"/>
      <c r="I21" s="45"/>
      <c r="J21" s="45"/>
      <c r="K21" s="46"/>
    </row>
    <row r="22" spans="1:11" ht="15" customHeight="1" x14ac:dyDescent="0.25">
      <c r="A22" s="64"/>
      <c r="B22" s="42" t="s">
        <v>38</v>
      </c>
      <c r="C22" s="42" t="s">
        <v>37</v>
      </c>
      <c r="D22" s="43">
        <v>19</v>
      </c>
      <c r="E22" s="44"/>
      <c r="F22" s="44"/>
      <c r="G22" s="45"/>
      <c r="H22" s="45"/>
      <c r="I22" s="45"/>
      <c r="J22" s="45"/>
      <c r="K22" s="46"/>
    </row>
    <row r="23" spans="1:11" ht="15" customHeight="1" x14ac:dyDescent="0.25">
      <c r="A23" s="64"/>
      <c r="B23" s="42" t="s">
        <v>39</v>
      </c>
      <c r="C23" s="42" t="s">
        <v>37</v>
      </c>
      <c r="D23" s="43">
        <v>9.6</v>
      </c>
      <c r="E23" s="44"/>
      <c r="F23" s="44"/>
      <c r="G23" s="45"/>
      <c r="H23" s="45"/>
      <c r="I23" s="45"/>
      <c r="J23" s="45"/>
      <c r="K23" s="46"/>
    </row>
    <row r="24" spans="1:11" ht="15" customHeight="1" x14ac:dyDescent="0.25">
      <c r="A24" s="64"/>
      <c r="B24" s="42" t="s">
        <v>40</v>
      </c>
      <c r="C24" s="42" t="s">
        <v>37</v>
      </c>
      <c r="D24" s="43">
        <v>7.5</v>
      </c>
      <c r="E24" s="44"/>
      <c r="F24" s="44"/>
      <c r="G24" s="45"/>
      <c r="H24" s="45"/>
      <c r="I24" s="45"/>
      <c r="J24" s="45"/>
      <c r="K24" s="46"/>
    </row>
    <row r="25" spans="1:11" ht="15" customHeight="1" x14ac:dyDescent="0.25">
      <c r="A25" s="64"/>
      <c r="B25" s="42" t="s">
        <v>41</v>
      </c>
      <c r="C25" s="42" t="s">
        <v>42</v>
      </c>
      <c r="D25" s="43">
        <v>80</v>
      </c>
      <c r="E25" s="44"/>
      <c r="F25" s="44"/>
      <c r="G25" s="45"/>
      <c r="H25" s="45"/>
      <c r="I25" s="45"/>
      <c r="J25" s="45"/>
      <c r="K25" s="46"/>
    </row>
    <row r="26" spans="1:11" ht="15" customHeight="1" x14ac:dyDescent="0.25">
      <c r="A26" s="64"/>
      <c r="B26" s="42" t="s">
        <v>41</v>
      </c>
      <c r="C26" s="42" t="s">
        <v>43</v>
      </c>
      <c r="D26" s="43">
        <v>84</v>
      </c>
      <c r="E26" s="44"/>
      <c r="F26" s="44"/>
      <c r="G26" s="45"/>
      <c r="H26" s="45"/>
      <c r="I26" s="45"/>
      <c r="J26" s="45"/>
      <c r="K26" s="46"/>
    </row>
    <row r="27" spans="1:11" ht="15" customHeight="1" x14ac:dyDescent="0.25">
      <c r="A27" s="64"/>
      <c r="B27" s="42" t="s">
        <v>44</v>
      </c>
      <c r="C27" s="42" t="s">
        <v>45</v>
      </c>
      <c r="D27" s="43">
        <v>10.7</v>
      </c>
      <c r="E27" s="44"/>
      <c r="F27" s="44"/>
      <c r="G27" s="45"/>
      <c r="H27" s="45"/>
      <c r="I27" s="45"/>
      <c r="J27" s="45"/>
      <c r="K27" s="46"/>
    </row>
    <row r="28" spans="1:11" ht="15" customHeight="1" x14ac:dyDescent="0.25">
      <c r="A28" s="64"/>
      <c r="B28" s="42" t="s">
        <v>46</v>
      </c>
      <c r="C28" s="42" t="s">
        <v>47</v>
      </c>
      <c r="D28" s="43">
        <v>16</v>
      </c>
      <c r="E28" s="44"/>
      <c r="F28" s="44"/>
      <c r="G28" s="45"/>
      <c r="H28" s="45"/>
      <c r="I28" s="45"/>
      <c r="J28" s="45"/>
      <c r="K28" s="46"/>
    </row>
    <row r="29" spans="1:11" ht="15" customHeight="1" x14ac:dyDescent="0.25">
      <c r="A29" s="64"/>
      <c r="B29" s="42" t="s">
        <v>48</v>
      </c>
      <c r="C29" s="42" t="s">
        <v>37</v>
      </c>
      <c r="D29" s="43">
        <v>11.4</v>
      </c>
      <c r="E29" s="44"/>
      <c r="F29" s="44"/>
      <c r="G29" s="45"/>
      <c r="H29" s="45"/>
      <c r="I29" s="45"/>
      <c r="J29" s="45"/>
      <c r="K29" s="46"/>
    </row>
    <row r="30" spans="1:11" ht="15" customHeight="1" x14ac:dyDescent="0.25">
      <c r="A30" s="64"/>
      <c r="B30" s="49" t="s">
        <v>49</v>
      </c>
      <c r="C30" s="49" t="s">
        <v>37</v>
      </c>
      <c r="D30" s="50">
        <v>26.2</v>
      </c>
      <c r="E30" s="51"/>
      <c r="F30" s="51"/>
      <c r="G30" s="52"/>
      <c r="H30" s="52"/>
      <c r="I30" s="52"/>
      <c r="J30" s="52"/>
      <c r="K30" s="53"/>
    </row>
    <row r="31" spans="1:11" s="12" customFormat="1" ht="15" customHeight="1" x14ac:dyDescent="0.25">
      <c r="A31" s="65"/>
      <c r="B31" s="15" t="s">
        <v>50</v>
      </c>
      <c r="C31" s="16"/>
      <c r="D31" s="17">
        <f>SUM(D12:D30)</f>
        <v>1426.2000000000003</v>
      </c>
      <c r="E31" s="18"/>
      <c r="F31" s="18"/>
      <c r="G31" s="19">
        <f t="shared" ref="G31:K31" si="0">SUM(G12:G30)</f>
        <v>0</v>
      </c>
      <c r="H31" s="19">
        <f t="shared" si="0"/>
        <v>0</v>
      </c>
      <c r="I31" s="19">
        <f t="shared" si="0"/>
        <v>0</v>
      </c>
      <c r="J31" s="19">
        <f t="shared" si="0"/>
        <v>0</v>
      </c>
      <c r="K31" s="20">
        <f t="shared" si="0"/>
        <v>0</v>
      </c>
    </row>
    <row r="32" spans="1:11" ht="15" customHeight="1" x14ac:dyDescent="0.25">
      <c r="A32" s="68" t="s">
        <v>17</v>
      </c>
      <c r="B32" s="54" t="s">
        <v>51</v>
      </c>
      <c r="C32" s="54" t="s">
        <v>52</v>
      </c>
      <c r="D32" s="55">
        <v>265.3</v>
      </c>
      <c r="E32" s="56"/>
      <c r="F32" s="56"/>
      <c r="G32" s="57"/>
      <c r="H32" s="57"/>
      <c r="I32" s="57"/>
      <c r="J32" s="57"/>
      <c r="K32" s="58"/>
    </row>
    <row r="33" spans="1:11" ht="15" customHeight="1" x14ac:dyDescent="0.25">
      <c r="A33" s="64"/>
      <c r="B33" s="42" t="s">
        <v>14</v>
      </c>
      <c r="C33" s="42" t="s">
        <v>30</v>
      </c>
      <c r="D33" s="43">
        <v>790</v>
      </c>
      <c r="E33" s="44"/>
      <c r="F33" s="44"/>
      <c r="G33" s="45"/>
      <c r="H33" s="45"/>
      <c r="I33" s="45"/>
      <c r="J33" s="45"/>
      <c r="K33" s="46"/>
    </row>
    <row r="34" spans="1:11" ht="15" customHeight="1" x14ac:dyDescent="0.25">
      <c r="A34" s="64"/>
      <c r="B34" s="42" t="s">
        <v>53</v>
      </c>
      <c r="C34" s="42" t="s">
        <v>30</v>
      </c>
      <c r="D34" s="43">
        <v>293.8</v>
      </c>
      <c r="E34" s="44"/>
      <c r="F34" s="44"/>
      <c r="G34" s="45"/>
      <c r="H34" s="45"/>
      <c r="I34" s="45"/>
      <c r="J34" s="45"/>
      <c r="K34" s="46"/>
    </row>
    <row r="35" spans="1:11" ht="15" customHeight="1" x14ac:dyDescent="0.25">
      <c r="A35" s="64"/>
      <c r="B35" s="42" t="s">
        <v>54</v>
      </c>
      <c r="C35" s="42" t="s">
        <v>30</v>
      </c>
      <c r="D35" s="43">
        <v>33.5</v>
      </c>
      <c r="E35" s="44"/>
      <c r="F35" s="44"/>
      <c r="G35" s="45"/>
      <c r="H35" s="45"/>
      <c r="I35" s="45"/>
      <c r="J35" s="45"/>
      <c r="K35" s="46"/>
    </row>
    <row r="36" spans="1:11" ht="15" customHeight="1" x14ac:dyDescent="0.25">
      <c r="A36" s="64"/>
      <c r="B36" s="42" t="s">
        <v>55</v>
      </c>
      <c r="C36" s="42" t="s">
        <v>30</v>
      </c>
      <c r="D36" s="43">
        <v>20.100000000000001</v>
      </c>
      <c r="E36" s="44"/>
      <c r="F36" s="44"/>
      <c r="G36" s="45"/>
      <c r="H36" s="45"/>
      <c r="I36" s="45"/>
      <c r="J36" s="45"/>
      <c r="K36" s="46"/>
    </row>
    <row r="37" spans="1:11" ht="15" customHeight="1" x14ac:dyDescent="0.25">
      <c r="A37" s="64"/>
      <c r="B37" s="42" t="s">
        <v>56</v>
      </c>
      <c r="C37" s="42" t="s">
        <v>30</v>
      </c>
      <c r="D37" s="43">
        <v>292</v>
      </c>
      <c r="E37" s="44"/>
      <c r="F37" s="44"/>
      <c r="G37" s="45"/>
      <c r="H37" s="45"/>
      <c r="I37" s="45"/>
      <c r="J37" s="45"/>
      <c r="K37" s="46"/>
    </row>
    <row r="38" spans="1:11" ht="15" customHeight="1" x14ac:dyDescent="0.25">
      <c r="A38" s="64"/>
      <c r="B38" s="42" t="s">
        <v>57</v>
      </c>
      <c r="C38" s="42" t="s">
        <v>30</v>
      </c>
      <c r="D38" s="43">
        <v>502</v>
      </c>
      <c r="E38" s="44"/>
      <c r="F38" s="44"/>
      <c r="G38" s="45"/>
      <c r="H38" s="45"/>
      <c r="I38" s="45"/>
      <c r="J38" s="45"/>
      <c r="K38" s="46"/>
    </row>
    <row r="39" spans="1:11" ht="15" customHeight="1" x14ac:dyDescent="0.25">
      <c r="A39" s="64"/>
      <c r="B39" s="42" t="s">
        <v>58</v>
      </c>
      <c r="C39" s="42" t="s">
        <v>30</v>
      </c>
      <c r="D39" s="43">
        <v>37.200000000000003</v>
      </c>
      <c r="E39" s="44"/>
      <c r="F39" s="44"/>
      <c r="G39" s="45"/>
      <c r="H39" s="45"/>
      <c r="I39" s="45"/>
      <c r="J39" s="45"/>
      <c r="K39" s="46"/>
    </row>
    <row r="40" spans="1:11" ht="15" customHeight="1" x14ac:dyDescent="0.25">
      <c r="A40" s="64"/>
      <c r="B40" s="42" t="s">
        <v>59</v>
      </c>
      <c r="C40" s="42" t="s">
        <v>30</v>
      </c>
      <c r="D40" s="43">
        <v>10.3</v>
      </c>
      <c r="E40" s="44"/>
      <c r="F40" s="44"/>
      <c r="G40" s="45"/>
      <c r="H40" s="45"/>
      <c r="I40" s="45"/>
      <c r="J40" s="45"/>
      <c r="K40" s="46"/>
    </row>
    <row r="41" spans="1:11" ht="15" customHeight="1" x14ac:dyDescent="0.25">
      <c r="A41" s="64"/>
      <c r="B41" s="42" t="s">
        <v>60</v>
      </c>
      <c r="C41" s="42" t="s">
        <v>30</v>
      </c>
      <c r="D41" s="43">
        <v>54</v>
      </c>
      <c r="E41" s="44"/>
      <c r="F41" s="44"/>
      <c r="G41" s="45"/>
      <c r="H41" s="45"/>
      <c r="I41" s="45"/>
      <c r="J41" s="45"/>
      <c r="K41" s="46"/>
    </row>
    <row r="42" spans="1:11" ht="15" customHeight="1" x14ac:dyDescent="0.25">
      <c r="A42" s="64"/>
      <c r="B42" s="42" t="s">
        <v>61</v>
      </c>
      <c r="C42" s="42" t="s">
        <v>30</v>
      </c>
      <c r="D42" s="43">
        <v>105</v>
      </c>
      <c r="E42" s="44"/>
      <c r="F42" s="44"/>
      <c r="G42" s="45"/>
      <c r="H42" s="45"/>
      <c r="I42" s="45"/>
      <c r="J42" s="45"/>
      <c r="K42" s="46"/>
    </row>
    <row r="43" spans="1:11" ht="15" customHeight="1" x14ac:dyDescent="0.25">
      <c r="A43" s="64"/>
      <c r="B43" s="42" t="s">
        <v>62</v>
      </c>
      <c r="C43" s="42" t="s">
        <v>63</v>
      </c>
      <c r="D43" s="43">
        <v>162.5</v>
      </c>
      <c r="E43" s="44"/>
      <c r="F43" s="44"/>
      <c r="G43" s="45"/>
      <c r="H43" s="45"/>
      <c r="I43" s="45"/>
      <c r="J43" s="45"/>
      <c r="K43" s="46"/>
    </row>
    <row r="44" spans="1:11" ht="15" customHeight="1" x14ac:dyDescent="0.25">
      <c r="A44" s="64"/>
      <c r="B44" s="42" t="s">
        <v>46</v>
      </c>
      <c r="C44" s="42" t="s">
        <v>47</v>
      </c>
      <c r="D44" s="43">
        <v>32</v>
      </c>
      <c r="E44" s="44"/>
      <c r="F44" s="44"/>
      <c r="G44" s="45"/>
      <c r="H44" s="45"/>
      <c r="I44" s="45"/>
      <c r="J44" s="45"/>
      <c r="K44" s="46"/>
    </row>
    <row r="45" spans="1:11" ht="15" customHeight="1" x14ac:dyDescent="0.25">
      <c r="A45" s="64"/>
      <c r="B45" s="42" t="s">
        <v>64</v>
      </c>
      <c r="C45" s="42" t="s">
        <v>37</v>
      </c>
      <c r="D45" s="43">
        <v>23</v>
      </c>
      <c r="E45" s="44"/>
      <c r="F45" s="44"/>
      <c r="G45" s="45"/>
      <c r="H45" s="45"/>
      <c r="I45" s="45"/>
      <c r="J45" s="45"/>
      <c r="K45" s="46"/>
    </row>
    <row r="46" spans="1:11" ht="15" customHeight="1" x14ac:dyDescent="0.25">
      <c r="A46" s="64"/>
      <c r="B46" s="42" t="s">
        <v>15</v>
      </c>
      <c r="C46" s="42" t="s">
        <v>42</v>
      </c>
      <c r="D46" s="43">
        <v>60</v>
      </c>
      <c r="E46" s="44"/>
      <c r="F46" s="44"/>
      <c r="G46" s="45"/>
      <c r="H46" s="45"/>
      <c r="I46" s="45"/>
      <c r="J46" s="45"/>
      <c r="K46" s="46"/>
    </row>
    <row r="47" spans="1:11" ht="15" customHeight="1" x14ac:dyDescent="0.25">
      <c r="A47" s="64"/>
      <c r="B47" s="49" t="s">
        <v>15</v>
      </c>
      <c r="C47" s="49" t="s">
        <v>43</v>
      </c>
      <c r="D47" s="50">
        <v>88</v>
      </c>
      <c r="E47" s="51"/>
      <c r="F47" s="51"/>
      <c r="G47" s="52"/>
      <c r="H47" s="52"/>
      <c r="I47" s="52"/>
      <c r="J47" s="52"/>
      <c r="K47" s="53"/>
    </row>
    <row r="48" spans="1:11" s="12" customFormat="1" ht="15" customHeight="1" x14ac:dyDescent="0.25">
      <c r="A48" s="65"/>
      <c r="B48" s="15" t="s">
        <v>65</v>
      </c>
      <c r="C48" s="16"/>
      <c r="D48" s="17">
        <f>SUM(D32:D47)</f>
        <v>2768.7</v>
      </c>
      <c r="E48" s="21"/>
      <c r="F48" s="21"/>
      <c r="G48" s="19">
        <f t="shared" ref="G48:K48" si="1">SUM(G32:G47)</f>
        <v>0</v>
      </c>
      <c r="H48" s="19">
        <f t="shared" si="1"/>
        <v>0</v>
      </c>
      <c r="I48" s="19">
        <f t="shared" si="1"/>
        <v>0</v>
      </c>
      <c r="J48" s="19">
        <f t="shared" si="1"/>
        <v>0</v>
      </c>
      <c r="K48" s="20">
        <f t="shared" si="1"/>
        <v>0</v>
      </c>
    </row>
    <row r="49" spans="1:11" ht="15" customHeight="1" x14ac:dyDescent="0.25">
      <c r="A49" s="68" t="s">
        <v>18</v>
      </c>
      <c r="B49" s="54" t="s">
        <v>115</v>
      </c>
      <c r="C49" s="54" t="s">
        <v>30</v>
      </c>
      <c r="D49" s="55">
        <v>564.1</v>
      </c>
      <c r="E49" s="56"/>
      <c r="F49" s="56"/>
      <c r="G49" s="57"/>
      <c r="H49" s="57"/>
      <c r="I49" s="57"/>
      <c r="J49" s="57"/>
      <c r="K49" s="58"/>
    </row>
    <row r="50" spans="1:11" ht="15" customHeight="1" x14ac:dyDescent="0.25">
      <c r="A50" s="64"/>
      <c r="B50" s="42" t="s">
        <v>66</v>
      </c>
      <c r="C50" s="42" t="s">
        <v>30</v>
      </c>
      <c r="D50" s="43">
        <v>190</v>
      </c>
      <c r="E50" s="44"/>
      <c r="F50" s="44"/>
      <c r="G50" s="45"/>
      <c r="H50" s="45"/>
      <c r="I50" s="45"/>
      <c r="J50" s="45"/>
      <c r="K50" s="46"/>
    </row>
    <row r="51" spans="1:11" ht="15" customHeight="1" x14ac:dyDescent="0.25">
      <c r="A51" s="64"/>
      <c r="B51" s="42" t="s">
        <v>14</v>
      </c>
      <c r="C51" s="42" t="s">
        <v>67</v>
      </c>
      <c r="D51" s="43">
        <v>849</v>
      </c>
      <c r="E51" s="44"/>
      <c r="F51" s="44"/>
      <c r="G51" s="45"/>
      <c r="H51" s="45"/>
      <c r="I51" s="45"/>
      <c r="J51" s="45"/>
      <c r="K51" s="46"/>
    </row>
    <row r="52" spans="1:11" ht="15" customHeight="1" x14ac:dyDescent="0.25">
      <c r="A52" s="64"/>
      <c r="B52" s="42" t="s">
        <v>68</v>
      </c>
      <c r="C52" s="42" t="s">
        <v>30</v>
      </c>
      <c r="D52" s="43">
        <v>17</v>
      </c>
      <c r="E52" s="44"/>
      <c r="F52" s="44"/>
      <c r="G52" s="45"/>
      <c r="H52" s="45"/>
      <c r="I52" s="45"/>
      <c r="J52" s="45"/>
      <c r="K52" s="46"/>
    </row>
    <row r="53" spans="1:11" ht="15" customHeight="1" x14ac:dyDescent="0.25">
      <c r="A53" s="64"/>
      <c r="B53" s="42" t="s">
        <v>69</v>
      </c>
      <c r="C53" s="42" t="s">
        <v>30</v>
      </c>
      <c r="D53" s="43">
        <v>83</v>
      </c>
      <c r="E53" s="44"/>
      <c r="F53" s="44"/>
      <c r="G53" s="45"/>
      <c r="H53" s="45"/>
      <c r="I53" s="45"/>
      <c r="J53" s="45"/>
      <c r="K53" s="46"/>
    </row>
    <row r="54" spans="1:11" ht="15" customHeight="1" x14ac:dyDescent="0.25">
      <c r="A54" s="64"/>
      <c r="B54" s="42" t="s">
        <v>70</v>
      </c>
      <c r="C54" s="42" t="s">
        <v>30</v>
      </c>
      <c r="D54" s="43">
        <v>534.79999999999995</v>
      </c>
      <c r="E54" s="44"/>
      <c r="F54" s="44"/>
      <c r="G54" s="45"/>
      <c r="H54" s="45"/>
      <c r="I54" s="45"/>
      <c r="J54" s="45"/>
      <c r="K54" s="46"/>
    </row>
    <row r="55" spans="1:11" ht="15" customHeight="1" x14ac:dyDescent="0.25">
      <c r="A55" s="64"/>
      <c r="B55" s="42" t="s">
        <v>57</v>
      </c>
      <c r="C55" s="42" t="s">
        <v>30</v>
      </c>
      <c r="D55" s="43">
        <v>361.6</v>
      </c>
      <c r="E55" s="44"/>
      <c r="F55" s="44"/>
      <c r="G55" s="45"/>
      <c r="H55" s="45"/>
      <c r="I55" s="45"/>
      <c r="J55" s="45"/>
      <c r="K55" s="46"/>
    </row>
    <row r="56" spans="1:11" ht="15" customHeight="1" x14ac:dyDescent="0.25">
      <c r="A56" s="64"/>
      <c r="B56" s="42" t="s">
        <v>71</v>
      </c>
      <c r="C56" s="42" t="s">
        <v>72</v>
      </c>
      <c r="D56" s="43">
        <v>68.7</v>
      </c>
      <c r="E56" s="44"/>
      <c r="F56" s="44"/>
      <c r="G56" s="45"/>
      <c r="H56" s="45"/>
      <c r="I56" s="45"/>
      <c r="J56" s="45"/>
      <c r="K56" s="46"/>
    </row>
    <row r="57" spans="1:11" ht="15" customHeight="1" x14ac:dyDescent="0.25">
      <c r="A57" s="64"/>
      <c r="B57" s="42" t="s">
        <v>73</v>
      </c>
      <c r="C57" s="42" t="s">
        <v>72</v>
      </c>
      <c r="D57" s="43">
        <v>23</v>
      </c>
      <c r="E57" s="44"/>
      <c r="F57" s="44"/>
      <c r="G57" s="45"/>
      <c r="H57" s="45"/>
      <c r="I57" s="45"/>
      <c r="J57" s="45"/>
      <c r="K57" s="46"/>
    </row>
    <row r="58" spans="1:11" ht="15" customHeight="1" x14ac:dyDescent="0.25">
      <c r="A58" s="64"/>
      <c r="B58" s="42" t="s">
        <v>74</v>
      </c>
      <c r="C58" s="42" t="s">
        <v>72</v>
      </c>
      <c r="D58" s="43">
        <v>26</v>
      </c>
      <c r="E58" s="44"/>
      <c r="F58" s="44"/>
      <c r="G58" s="45"/>
      <c r="H58" s="45"/>
      <c r="I58" s="45"/>
      <c r="J58" s="45"/>
      <c r="K58" s="46"/>
    </row>
    <row r="59" spans="1:11" ht="15" customHeight="1" x14ac:dyDescent="0.25">
      <c r="A59" s="64"/>
      <c r="B59" s="42" t="s">
        <v>75</v>
      </c>
      <c r="C59" s="42" t="s">
        <v>72</v>
      </c>
      <c r="D59" s="43">
        <v>51</v>
      </c>
      <c r="E59" s="44"/>
      <c r="F59" s="44"/>
      <c r="G59" s="45"/>
      <c r="H59" s="45"/>
      <c r="I59" s="45"/>
      <c r="J59" s="45"/>
      <c r="K59" s="46"/>
    </row>
    <row r="60" spans="1:11" ht="15" customHeight="1" x14ac:dyDescent="0.25">
      <c r="A60" s="64"/>
      <c r="B60" s="42">
        <v>258</v>
      </c>
      <c r="C60" s="42" t="s">
        <v>72</v>
      </c>
      <c r="D60" s="43">
        <v>50</v>
      </c>
      <c r="E60" s="44"/>
      <c r="F60" s="44"/>
      <c r="G60" s="45"/>
      <c r="H60" s="45"/>
      <c r="I60" s="45"/>
      <c r="J60" s="45"/>
      <c r="K60" s="46"/>
    </row>
    <row r="61" spans="1:11" ht="15" customHeight="1" x14ac:dyDescent="0.25">
      <c r="A61" s="64"/>
      <c r="B61" s="42" t="s">
        <v>62</v>
      </c>
      <c r="C61" s="42" t="s">
        <v>63</v>
      </c>
      <c r="D61" s="43">
        <v>66.8</v>
      </c>
      <c r="E61" s="44"/>
      <c r="F61" s="44"/>
      <c r="G61" s="45"/>
      <c r="H61" s="45"/>
      <c r="I61" s="45"/>
      <c r="J61" s="45"/>
      <c r="K61" s="46"/>
    </row>
    <row r="62" spans="1:11" ht="15" customHeight="1" x14ac:dyDescent="0.25">
      <c r="A62" s="64"/>
      <c r="B62" s="42" t="s">
        <v>76</v>
      </c>
      <c r="C62" s="42" t="s">
        <v>30</v>
      </c>
      <c r="D62" s="43">
        <v>29.9</v>
      </c>
      <c r="E62" s="44"/>
      <c r="F62" s="44"/>
      <c r="G62" s="45"/>
      <c r="H62" s="45"/>
      <c r="I62" s="45"/>
      <c r="J62" s="45"/>
      <c r="K62" s="46"/>
    </row>
    <row r="63" spans="1:11" ht="15" customHeight="1" x14ac:dyDescent="0.25">
      <c r="A63" s="64"/>
      <c r="B63" s="42" t="s">
        <v>77</v>
      </c>
      <c r="C63" s="42" t="s">
        <v>30</v>
      </c>
      <c r="D63" s="43">
        <v>46</v>
      </c>
      <c r="E63" s="44"/>
      <c r="F63" s="44"/>
      <c r="G63" s="45"/>
      <c r="H63" s="45"/>
      <c r="I63" s="45"/>
      <c r="J63" s="45"/>
      <c r="K63" s="46"/>
    </row>
    <row r="64" spans="1:11" ht="15" customHeight="1" x14ac:dyDescent="0.25">
      <c r="A64" s="64"/>
      <c r="B64" s="42" t="s">
        <v>78</v>
      </c>
      <c r="C64" s="42" t="s">
        <v>30</v>
      </c>
      <c r="D64" s="43">
        <v>40</v>
      </c>
      <c r="E64" s="44"/>
      <c r="F64" s="44"/>
      <c r="G64" s="45"/>
      <c r="H64" s="45"/>
      <c r="I64" s="45"/>
      <c r="J64" s="45"/>
      <c r="K64" s="46"/>
    </row>
    <row r="65" spans="1:11" ht="15" customHeight="1" x14ac:dyDescent="0.25">
      <c r="A65" s="64"/>
      <c r="B65" s="42" t="s">
        <v>59</v>
      </c>
      <c r="C65" s="42" t="s">
        <v>30</v>
      </c>
      <c r="D65" s="43">
        <v>29</v>
      </c>
      <c r="E65" s="44"/>
      <c r="F65" s="44"/>
      <c r="G65" s="45"/>
      <c r="H65" s="45"/>
      <c r="I65" s="45"/>
      <c r="J65" s="45"/>
      <c r="K65" s="46"/>
    </row>
    <row r="66" spans="1:11" ht="15" customHeight="1" x14ac:dyDescent="0.25">
      <c r="A66" s="64"/>
      <c r="B66" s="42" t="s">
        <v>15</v>
      </c>
      <c r="C66" s="42" t="s">
        <v>42</v>
      </c>
      <c r="D66" s="43">
        <v>52</v>
      </c>
      <c r="E66" s="44"/>
      <c r="F66" s="44"/>
      <c r="G66" s="45"/>
      <c r="H66" s="45"/>
      <c r="I66" s="45"/>
      <c r="J66" s="45"/>
      <c r="K66" s="46"/>
    </row>
    <row r="67" spans="1:11" ht="15" customHeight="1" x14ac:dyDescent="0.25">
      <c r="A67" s="64"/>
      <c r="B67" s="42" t="s">
        <v>15</v>
      </c>
      <c r="C67" s="42" t="s">
        <v>43</v>
      </c>
      <c r="D67" s="43">
        <v>108</v>
      </c>
      <c r="E67" s="44"/>
      <c r="F67" s="44"/>
      <c r="G67" s="45"/>
      <c r="H67" s="45"/>
      <c r="I67" s="45"/>
      <c r="J67" s="45"/>
      <c r="K67" s="46"/>
    </row>
    <row r="68" spans="1:11" ht="15" customHeight="1" x14ac:dyDescent="0.25">
      <c r="A68" s="64"/>
      <c r="B68" s="42" t="s">
        <v>64</v>
      </c>
      <c r="C68" s="42" t="s">
        <v>37</v>
      </c>
      <c r="D68" s="43">
        <v>23</v>
      </c>
      <c r="E68" s="44"/>
      <c r="F68" s="44"/>
      <c r="G68" s="45"/>
      <c r="H68" s="45"/>
      <c r="I68" s="45"/>
      <c r="J68" s="45"/>
      <c r="K68" s="46"/>
    </row>
    <row r="69" spans="1:11" ht="15" customHeight="1" x14ac:dyDescent="0.25">
      <c r="A69" s="64"/>
      <c r="B69" s="42" t="s">
        <v>79</v>
      </c>
      <c r="C69" s="42" t="s">
        <v>30</v>
      </c>
      <c r="D69" s="43">
        <v>5.6</v>
      </c>
      <c r="E69" s="44"/>
      <c r="F69" s="44"/>
      <c r="G69" s="45"/>
      <c r="H69" s="45"/>
      <c r="I69" s="45"/>
      <c r="J69" s="45"/>
      <c r="K69" s="46"/>
    </row>
    <row r="70" spans="1:11" ht="15" customHeight="1" x14ac:dyDescent="0.25">
      <c r="A70" s="64"/>
      <c r="B70" s="49" t="s">
        <v>80</v>
      </c>
      <c r="C70" s="49" t="s">
        <v>81</v>
      </c>
      <c r="D70" s="50">
        <v>50</v>
      </c>
      <c r="E70" s="51"/>
      <c r="F70" s="51"/>
      <c r="G70" s="52"/>
      <c r="H70" s="52"/>
      <c r="I70" s="52"/>
      <c r="J70" s="52"/>
      <c r="K70" s="53"/>
    </row>
    <row r="71" spans="1:11" s="12" customFormat="1" ht="15" customHeight="1" x14ac:dyDescent="0.25">
      <c r="A71" s="65"/>
      <c r="B71" s="15" t="s">
        <v>82</v>
      </c>
      <c r="C71" s="16"/>
      <c r="D71" s="17">
        <f>SUM(D49:D70)</f>
        <v>3268.4999999999995</v>
      </c>
      <c r="E71" s="21"/>
      <c r="F71" s="21"/>
      <c r="G71" s="19">
        <f t="shared" ref="G71:K71" si="2">SUM(G49:G70)</f>
        <v>0</v>
      </c>
      <c r="H71" s="19">
        <f t="shared" si="2"/>
        <v>0</v>
      </c>
      <c r="I71" s="19">
        <f t="shared" si="2"/>
        <v>0</v>
      </c>
      <c r="J71" s="19">
        <f t="shared" si="2"/>
        <v>0</v>
      </c>
      <c r="K71" s="20">
        <f t="shared" si="2"/>
        <v>0</v>
      </c>
    </row>
    <row r="72" spans="1:11" ht="15" customHeight="1" x14ac:dyDescent="0.25">
      <c r="A72" s="68" t="s">
        <v>83</v>
      </c>
      <c r="B72" s="54" t="s">
        <v>84</v>
      </c>
      <c r="C72" s="54" t="s">
        <v>30</v>
      </c>
      <c r="D72" s="55">
        <v>169</v>
      </c>
      <c r="E72" s="56"/>
      <c r="F72" s="56"/>
      <c r="G72" s="57"/>
      <c r="H72" s="57"/>
      <c r="I72" s="57"/>
      <c r="J72" s="57"/>
      <c r="K72" s="58"/>
    </row>
    <row r="73" spans="1:11" ht="15" customHeight="1" x14ac:dyDescent="0.25">
      <c r="A73" s="64"/>
      <c r="B73" s="42" t="s">
        <v>85</v>
      </c>
      <c r="C73" s="42" t="s">
        <v>30</v>
      </c>
      <c r="D73" s="43">
        <v>170</v>
      </c>
      <c r="E73" s="44"/>
      <c r="F73" s="44"/>
      <c r="G73" s="45"/>
      <c r="H73" s="45"/>
      <c r="I73" s="45"/>
      <c r="J73" s="45"/>
      <c r="K73" s="46"/>
    </row>
    <row r="74" spans="1:11" ht="15" customHeight="1" x14ac:dyDescent="0.25">
      <c r="A74" s="64"/>
      <c r="B74" s="42" t="s">
        <v>86</v>
      </c>
      <c r="C74" s="42" t="s">
        <v>30</v>
      </c>
      <c r="D74" s="43">
        <v>143</v>
      </c>
      <c r="E74" s="44"/>
      <c r="F74" s="44"/>
      <c r="G74" s="45"/>
      <c r="H74" s="45"/>
      <c r="I74" s="45"/>
      <c r="J74" s="45"/>
      <c r="K74" s="46"/>
    </row>
    <row r="75" spans="1:11" ht="15" customHeight="1" x14ac:dyDescent="0.25">
      <c r="A75" s="64"/>
      <c r="B75" s="42" t="s">
        <v>87</v>
      </c>
      <c r="C75" s="42" t="s">
        <v>30</v>
      </c>
      <c r="D75" s="43">
        <v>66</v>
      </c>
      <c r="E75" s="44"/>
      <c r="F75" s="44"/>
      <c r="G75" s="45"/>
      <c r="H75" s="45"/>
      <c r="I75" s="45"/>
      <c r="J75" s="45"/>
      <c r="K75" s="46"/>
    </row>
    <row r="76" spans="1:11" ht="15" customHeight="1" x14ac:dyDescent="0.25">
      <c r="A76" s="64"/>
      <c r="B76" s="42" t="s">
        <v>88</v>
      </c>
      <c r="C76" s="42" t="s">
        <v>30</v>
      </c>
      <c r="D76" s="43">
        <v>199</v>
      </c>
      <c r="E76" s="44"/>
      <c r="F76" s="44"/>
      <c r="G76" s="45"/>
      <c r="H76" s="45"/>
      <c r="I76" s="45"/>
      <c r="J76" s="45"/>
      <c r="K76" s="46"/>
    </row>
    <row r="77" spans="1:11" ht="15" customHeight="1" x14ac:dyDescent="0.25">
      <c r="A77" s="64"/>
      <c r="B77" s="42" t="s">
        <v>89</v>
      </c>
      <c r="C77" s="42" t="s">
        <v>30</v>
      </c>
      <c r="D77" s="43">
        <v>62</v>
      </c>
      <c r="E77" s="44"/>
      <c r="F77" s="44"/>
      <c r="G77" s="45"/>
      <c r="H77" s="45"/>
      <c r="I77" s="45"/>
      <c r="J77" s="45"/>
      <c r="K77" s="46"/>
    </row>
    <row r="78" spans="1:11" ht="15" customHeight="1" x14ac:dyDescent="0.25">
      <c r="A78" s="64"/>
      <c r="B78" s="42" t="s">
        <v>13</v>
      </c>
      <c r="C78" s="42" t="s">
        <v>30</v>
      </c>
      <c r="D78" s="43">
        <v>869</v>
      </c>
      <c r="E78" s="44"/>
      <c r="F78" s="44"/>
      <c r="G78" s="45"/>
      <c r="H78" s="45"/>
      <c r="I78" s="45"/>
      <c r="J78" s="45"/>
      <c r="K78" s="46"/>
    </row>
    <row r="79" spans="1:11" ht="15" customHeight="1" x14ac:dyDescent="0.25">
      <c r="A79" s="64"/>
      <c r="B79" s="42" t="s">
        <v>90</v>
      </c>
      <c r="C79" s="42" t="s">
        <v>30</v>
      </c>
      <c r="D79" s="43">
        <v>18</v>
      </c>
      <c r="E79" s="44"/>
      <c r="F79" s="44"/>
      <c r="G79" s="45"/>
      <c r="H79" s="45"/>
      <c r="I79" s="45"/>
      <c r="J79" s="45"/>
      <c r="K79" s="46"/>
    </row>
    <row r="80" spans="1:11" ht="15" customHeight="1" x14ac:dyDescent="0.25">
      <c r="A80" s="64"/>
      <c r="B80" s="42" t="s">
        <v>14</v>
      </c>
      <c r="C80" s="42" t="s">
        <v>91</v>
      </c>
      <c r="D80" s="43">
        <v>495</v>
      </c>
      <c r="E80" s="44"/>
      <c r="F80" s="44"/>
      <c r="G80" s="45"/>
      <c r="H80" s="45"/>
      <c r="I80" s="45"/>
      <c r="J80" s="45"/>
      <c r="K80" s="46"/>
    </row>
    <row r="81" spans="1:11" ht="15" customHeight="1" x14ac:dyDescent="0.25">
      <c r="A81" s="64"/>
      <c r="B81" s="42" t="s">
        <v>59</v>
      </c>
      <c r="C81" s="42" t="s">
        <v>30</v>
      </c>
      <c r="D81" s="43">
        <v>40</v>
      </c>
      <c r="E81" s="44"/>
      <c r="F81" s="44"/>
      <c r="G81" s="45"/>
      <c r="H81" s="45"/>
      <c r="I81" s="45"/>
      <c r="J81" s="45"/>
      <c r="K81" s="46"/>
    </row>
    <row r="82" spans="1:11" ht="15" customHeight="1" x14ac:dyDescent="0.25">
      <c r="A82" s="64"/>
      <c r="B82" s="42" t="s">
        <v>92</v>
      </c>
      <c r="C82" s="42" t="s">
        <v>93</v>
      </c>
      <c r="D82" s="43">
        <v>54</v>
      </c>
      <c r="E82" s="44"/>
      <c r="F82" s="44"/>
      <c r="G82" s="45"/>
      <c r="H82" s="45"/>
      <c r="I82" s="45"/>
      <c r="J82" s="45"/>
      <c r="K82" s="46"/>
    </row>
    <row r="83" spans="1:11" ht="15" customHeight="1" x14ac:dyDescent="0.25">
      <c r="A83" s="64"/>
      <c r="B83" s="42" t="s">
        <v>94</v>
      </c>
      <c r="C83" s="42" t="s">
        <v>30</v>
      </c>
      <c r="D83" s="43">
        <v>170</v>
      </c>
      <c r="E83" s="44"/>
      <c r="F83" s="44"/>
      <c r="G83" s="45"/>
      <c r="H83" s="45"/>
      <c r="I83" s="45"/>
      <c r="J83" s="45"/>
      <c r="K83" s="46"/>
    </row>
    <row r="84" spans="1:11" ht="15" customHeight="1" x14ac:dyDescent="0.25">
      <c r="A84" s="64"/>
      <c r="B84" s="42" t="s">
        <v>95</v>
      </c>
      <c r="C84" s="42" t="s">
        <v>30</v>
      </c>
      <c r="D84" s="43">
        <v>40</v>
      </c>
      <c r="E84" s="44"/>
      <c r="F84" s="44"/>
      <c r="G84" s="45"/>
      <c r="H84" s="45"/>
      <c r="I84" s="45"/>
      <c r="J84" s="45"/>
      <c r="K84" s="46"/>
    </row>
    <row r="85" spans="1:11" ht="15" customHeight="1" x14ac:dyDescent="0.25">
      <c r="A85" s="64"/>
      <c r="B85" s="42" t="s">
        <v>96</v>
      </c>
      <c r="C85" s="42" t="s">
        <v>30</v>
      </c>
      <c r="D85" s="43">
        <v>5.21</v>
      </c>
      <c r="E85" s="44"/>
      <c r="F85" s="44"/>
      <c r="G85" s="45"/>
      <c r="H85" s="45"/>
      <c r="I85" s="45"/>
      <c r="J85" s="45"/>
      <c r="K85" s="46"/>
    </row>
    <row r="86" spans="1:11" ht="15" customHeight="1" x14ac:dyDescent="0.25">
      <c r="A86" s="64"/>
      <c r="B86" s="42" t="s">
        <v>97</v>
      </c>
      <c r="C86" s="42" t="s">
        <v>98</v>
      </c>
      <c r="D86" s="43">
        <v>5.73</v>
      </c>
      <c r="E86" s="44"/>
      <c r="F86" s="44"/>
      <c r="G86" s="45"/>
      <c r="H86" s="45"/>
      <c r="I86" s="45"/>
      <c r="J86" s="45"/>
      <c r="K86" s="46"/>
    </row>
    <row r="87" spans="1:11" ht="15" customHeight="1" x14ac:dyDescent="0.25">
      <c r="A87" s="64"/>
      <c r="B87" s="42" t="s">
        <v>99</v>
      </c>
      <c r="C87" s="42" t="s">
        <v>16</v>
      </c>
      <c r="D87" s="43">
        <v>66.709999999999994</v>
      </c>
      <c r="E87" s="44"/>
      <c r="F87" s="44"/>
      <c r="G87" s="45"/>
      <c r="H87" s="45"/>
      <c r="I87" s="45"/>
      <c r="J87" s="45"/>
      <c r="K87" s="46"/>
    </row>
    <row r="88" spans="1:11" ht="15" customHeight="1" x14ac:dyDescent="0.25">
      <c r="A88" s="64"/>
      <c r="B88" s="42" t="s">
        <v>99</v>
      </c>
      <c r="C88" s="42" t="s">
        <v>43</v>
      </c>
      <c r="D88" s="43">
        <v>187</v>
      </c>
      <c r="E88" s="44"/>
      <c r="F88" s="44"/>
      <c r="G88" s="45"/>
      <c r="H88" s="45"/>
      <c r="I88" s="45"/>
      <c r="J88" s="45"/>
      <c r="K88" s="46"/>
    </row>
    <row r="89" spans="1:11" ht="15" customHeight="1" x14ac:dyDescent="0.25">
      <c r="A89" s="64"/>
      <c r="B89" s="49" t="s">
        <v>100</v>
      </c>
      <c r="C89" s="49" t="s">
        <v>30</v>
      </c>
      <c r="D89" s="50">
        <v>24</v>
      </c>
      <c r="E89" s="51"/>
      <c r="F89" s="51"/>
      <c r="G89" s="52"/>
      <c r="H89" s="52"/>
      <c r="I89" s="52"/>
      <c r="J89" s="52"/>
      <c r="K89" s="53"/>
    </row>
    <row r="90" spans="1:11" s="12" customFormat="1" ht="15" customHeight="1" x14ac:dyDescent="0.25">
      <c r="A90" s="69"/>
      <c r="B90" s="32" t="s">
        <v>113</v>
      </c>
      <c r="C90" s="33"/>
      <c r="D90" s="34">
        <f>SUM(D72:D89)</f>
        <v>2783.65</v>
      </c>
      <c r="E90" s="33"/>
      <c r="F90" s="33"/>
      <c r="G90" s="35">
        <f t="shared" ref="G90:K90" si="3">SUM(G72:G89)</f>
        <v>0</v>
      </c>
      <c r="H90" s="35">
        <f t="shared" si="3"/>
        <v>0</v>
      </c>
      <c r="I90" s="35">
        <f t="shared" si="3"/>
        <v>0</v>
      </c>
      <c r="J90" s="35">
        <f t="shared" si="3"/>
        <v>0</v>
      </c>
      <c r="K90" s="36">
        <f t="shared" si="3"/>
        <v>0</v>
      </c>
    </row>
    <row r="91" spans="1:11" ht="15" customHeight="1" x14ac:dyDescent="0.25">
      <c r="A91" s="64" t="s">
        <v>101</v>
      </c>
      <c r="B91" s="59" t="s">
        <v>102</v>
      </c>
      <c r="C91" s="59" t="s">
        <v>30</v>
      </c>
      <c r="D91" s="60">
        <v>8</v>
      </c>
      <c r="E91" s="61"/>
      <c r="F91" s="61"/>
      <c r="G91" s="62"/>
      <c r="H91" s="62"/>
      <c r="I91" s="62"/>
      <c r="J91" s="62"/>
      <c r="K91" s="63"/>
    </row>
    <row r="92" spans="1:11" ht="15" customHeight="1" x14ac:dyDescent="0.25">
      <c r="A92" s="64"/>
      <c r="B92" s="42" t="s">
        <v>103</v>
      </c>
      <c r="C92" s="42" t="s">
        <v>30</v>
      </c>
      <c r="D92" s="43">
        <v>9</v>
      </c>
      <c r="E92" s="44"/>
      <c r="F92" s="44"/>
      <c r="G92" s="45"/>
      <c r="H92" s="45"/>
      <c r="I92" s="45"/>
      <c r="J92" s="45"/>
      <c r="K92" s="46"/>
    </row>
    <row r="93" spans="1:11" ht="15" customHeight="1" x14ac:dyDescent="0.25">
      <c r="A93" s="64"/>
      <c r="B93" s="42" t="s">
        <v>104</v>
      </c>
      <c r="C93" s="42" t="s">
        <v>30</v>
      </c>
      <c r="D93" s="43">
        <v>510</v>
      </c>
      <c r="E93" s="44"/>
      <c r="F93" s="44"/>
      <c r="G93" s="45"/>
      <c r="H93" s="45"/>
      <c r="I93" s="45"/>
      <c r="J93" s="45"/>
      <c r="K93" s="46"/>
    </row>
    <row r="94" spans="1:11" ht="15" customHeight="1" x14ac:dyDescent="0.25">
      <c r="A94" s="64"/>
      <c r="B94" s="42" t="s">
        <v>105</v>
      </c>
      <c r="C94" s="42" t="s">
        <v>30</v>
      </c>
      <c r="D94" s="43">
        <v>110</v>
      </c>
      <c r="E94" s="44"/>
      <c r="F94" s="44"/>
      <c r="G94" s="45"/>
      <c r="H94" s="45"/>
      <c r="I94" s="45"/>
      <c r="J94" s="45"/>
      <c r="K94" s="46"/>
    </row>
    <row r="95" spans="1:11" ht="15" customHeight="1" x14ac:dyDescent="0.25">
      <c r="A95" s="64"/>
      <c r="B95" s="42" t="s">
        <v>106</v>
      </c>
      <c r="C95" s="42" t="s">
        <v>30</v>
      </c>
      <c r="D95" s="43">
        <v>43</v>
      </c>
      <c r="E95" s="44"/>
      <c r="F95" s="44"/>
      <c r="G95" s="45"/>
      <c r="H95" s="45"/>
      <c r="I95" s="45"/>
      <c r="J95" s="45"/>
      <c r="K95" s="46"/>
    </row>
    <row r="96" spans="1:11" ht="15" customHeight="1" x14ac:dyDescent="0.25">
      <c r="A96" s="64"/>
      <c r="B96" s="42" t="s">
        <v>107</v>
      </c>
      <c r="C96" s="42" t="s">
        <v>108</v>
      </c>
      <c r="D96" s="43">
        <v>12</v>
      </c>
      <c r="E96" s="44"/>
      <c r="F96" s="44"/>
      <c r="G96" s="45"/>
      <c r="H96" s="45"/>
      <c r="I96" s="45"/>
      <c r="J96" s="45"/>
      <c r="K96" s="46"/>
    </row>
    <row r="97" spans="1:11" ht="15" customHeight="1" x14ac:dyDescent="0.25">
      <c r="A97" s="64"/>
      <c r="B97" s="42" t="s">
        <v>109</v>
      </c>
      <c r="C97" s="42" t="s">
        <v>30</v>
      </c>
      <c r="D97" s="43">
        <v>105.29</v>
      </c>
      <c r="E97" s="44"/>
      <c r="F97" s="44"/>
      <c r="G97" s="45"/>
      <c r="H97" s="45"/>
      <c r="I97" s="45"/>
      <c r="J97" s="45"/>
      <c r="K97" s="46"/>
    </row>
    <row r="98" spans="1:11" ht="15" customHeight="1" x14ac:dyDescent="0.25">
      <c r="A98" s="64"/>
      <c r="B98" s="49" t="s">
        <v>80</v>
      </c>
      <c r="C98" s="49" t="s">
        <v>110</v>
      </c>
      <c r="D98" s="50">
        <v>200</v>
      </c>
      <c r="E98" s="51"/>
      <c r="F98" s="51"/>
      <c r="G98" s="52"/>
      <c r="H98" s="52"/>
      <c r="I98" s="52"/>
      <c r="J98" s="52"/>
      <c r="K98" s="53"/>
    </row>
    <row r="99" spans="1:11" s="12" customFormat="1" ht="15" customHeight="1" thickBot="1" x14ac:dyDescent="0.3">
      <c r="A99" s="64"/>
      <c r="B99" s="22" t="s">
        <v>111</v>
      </c>
      <c r="C99" s="23"/>
      <c r="D99" s="24">
        <f>SUM(D91:D98)</f>
        <v>997.29</v>
      </c>
      <c r="E99" s="25"/>
      <c r="F99" s="25"/>
      <c r="G99" s="26">
        <f t="shared" ref="G99:K99" si="4">SUM(G91:G98)</f>
        <v>0</v>
      </c>
      <c r="H99" s="26">
        <f t="shared" si="4"/>
        <v>0</v>
      </c>
      <c r="I99" s="26">
        <f t="shared" si="4"/>
        <v>0</v>
      </c>
      <c r="J99" s="26">
        <f t="shared" si="4"/>
        <v>0</v>
      </c>
      <c r="K99" s="27">
        <f t="shared" si="4"/>
        <v>0</v>
      </c>
    </row>
    <row r="100" spans="1:11" s="12" customFormat="1" ht="15" customHeight="1" thickBot="1" x14ac:dyDescent="0.3">
      <c r="A100" s="70" t="s">
        <v>112</v>
      </c>
      <c r="B100" s="71"/>
      <c r="C100" s="28"/>
      <c r="D100" s="29">
        <f>SUM(D99,D90,D71,D48,D31)</f>
        <v>11244.34</v>
      </c>
      <c r="E100" s="30"/>
      <c r="F100" s="30"/>
      <c r="G100" s="29">
        <f t="shared" ref="G100:K100" si="5">SUM(G99,G90,G71,G48,G31)</f>
        <v>0</v>
      </c>
      <c r="H100" s="29">
        <f t="shared" si="5"/>
        <v>0</v>
      </c>
      <c r="I100" s="29">
        <f t="shared" si="5"/>
        <v>0</v>
      </c>
      <c r="J100" s="29">
        <f t="shared" si="5"/>
        <v>0</v>
      </c>
      <c r="K100" s="31">
        <f t="shared" si="5"/>
        <v>0</v>
      </c>
    </row>
    <row r="101" spans="1:11" s="12" customFormat="1" ht="15" customHeight="1" x14ac:dyDescent="0.25">
      <c r="D101" s="12" t="b">
        <f>D100=SUM(D91:D98)+SUM(D72:D89)+SUM(D49:D70)+SUM(D32:D47)+SUM(D12:D30)</f>
        <v>1</v>
      </c>
      <c r="G101" s="12" t="b">
        <f t="shared" ref="G101:K101" si="6">G100=SUM(G91:G98)+SUM(G72:G89)+SUM(G49:G70)+SUM(G32:G47)+SUM(G12:G30)</f>
        <v>1</v>
      </c>
      <c r="H101" s="12" t="b">
        <f t="shared" si="6"/>
        <v>1</v>
      </c>
      <c r="I101" s="12" t="b">
        <f t="shared" si="6"/>
        <v>1</v>
      </c>
      <c r="J101" s="12" t="b">
        <f t="shared" si="6"/>
        <v>1</v>
      </c>
      <c r="K101" s="12" t="b">
        <f t="shared" si="6"/>
        <v>1</v>
      </c>
    </row>
    <row r="102" spans="1:11" ht="15" customHeight="1" x14ac:dyDescent="0.25"/>
    <row r="103" spans="1:11" ht="15" customHeight="1" x14ac:dyDescent="0.25">
      <c r="A103" s="1" t="s">
        <v>116</v>
      </c>
      <c r="I103" s="1" t="s">
        <v>117</v>
      </c>
    </row>
    <row r="104" spans="1:11" ht="15" customHeight="1" x14ac:dyDescent="0.25"/>
    <row r="105" spans="1:11" ht="15" customHeight="1" x14ac:dyDescent="0.25"/>
  </sheetData>
  <sheetProtection selectLockedCells="1" selectUnlockedCells="1"/>
  <mergeCells count="11">
    <mergeCell ref="A32:A48"/>
    <mergeCell ref="A49:A71"/>
    <mergeCell ref="A72:A90"/>
    <mergeCell ref="A91:A99"/>
    <mergeCell ref="A100:B100"/>
    <mergeCell ref="A12:A31"/>
    <mergeCell ref="A1:K1"/>
    <mergeCell ref="A2:K2"/>
    <mergeCell ref="A3:K3"/>
    <mergeCell ref="A5:K5"/>
    <mergeCell ref="A7:K7"/>
  </mergeCells>
  <phoneticPr fontId="3" type="noConversion"/>
  <printOptions horizontalCentered="1"/>
  <pageMargins left="0" right="0" top="0.59055118110236227" bottom="0.59055118110236227" header="0.51181102362204722" footer="0.11811023622047245"/>
  <pageSetup paperSize="9" scale="70" firstPageNumber="0" fitToHeight="3" orientation="landscape" horizontalDpi="300" verticalDpi="300" r:id="rId1"/>
  <headerFooter alignWithMargins="0">
    <oddFooter>&amp;L&amp;8* fréquence : doit être conforme à l'annexe 1 du CCTP&amp;C&amp;8&amp;F</oddFooter>
  </headerFooter>
  <rowBreaks count="2" manualBreakCount="2">
    <brk id="48" max="10" man="1"/>
    <brk id="90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bât ENSIIE</vt:lpstr>
      <vt:lpstr>'bât ENSIIE'!Impression_des_titres</vt:lpstr>
      <vt:lpstr>'bât ENSIIE'!Zone_d_impression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nsimonetti</dc:creator>
  <cp:lastModifiedBy>Nicolas SIMONETTI</cp:lastModifiedBy>
  <cp:lastPrinted>2025-02-24T08:28:50Z</cp:lastPrinted>
  <dcterms:created xsi:type="dcterms:W3CDTF">2017-02-01T09:57:22Z</dcterms:created>
  <dcterms:modified xsi:type="dcterms:W3CDTF">2025-02-24T08:29:06Z</dcterms:modified>
</cp:coreProperties>
</file>