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DonneesLocales\GED SMQ (Alfresco)\Renouvellement de marché\Draft V1\"/>
    </mc:Choice>
  </mc:AlternateContent>
  <bookViews>
    <workbookView xWindow="-120" yWindow="-120" windowWidth="25440" windowHeight="15390" activeTab="1"/>
  </bookViews>
  <sheets>
    <sheet name="Page de garde" sheetId="4" r:id="rId1"/>
    <sheet name="Composition humaine UO" sheetId="8" r:id="rId2"/>
    <sheet name="Valorisation financière UO" sheetId="9" r:id="rId3"/>
    <sheet name="AT GED ALFRESCO BPU UO " sheetId="1" r:id="rId4"/>
    <sheet name=" Simulation financière" sheetId="7" r:id="rId5"/>
  </sheets>
  <externalReferences>
    <externalReference r:id="rId6"/>
  </externalReferences>
  <definedNames>
    <definedName name="Table" localSheetId="4">#REF!</definedName>
    <definedName name="Table">#REF!</definedName>
    <definedName name="Table_des_Prestations" localSheetId="4">#REF!</definedName>
    <definedName name="Table_des_Prestations">#REF!</definedName>
    <definedName name="Table1">#REF!</definedName>
    <definedName name="Table2">#REF!</definedName>
    <definedName name="_xlnm.Print_Area" localSheetId="4">' Simulation financière'!$A$1:$C$10</definedName>
    <definedName name="_xlnm.Print_Area" localSheetId="3">'AT GED ALFRESCO BPU UO '!$A$1:$L$51</definedName>
    <definedName name="_xlnm.Print_Area" localSheetId="0">'Page de garde'!$A$1:$A$29</definedName>
    <definedName name="_xlnm.Print_Area" localSheetId="2">'Valorisation financière UO'!$1:$42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7" i="9" l="1"/>
  <c r="X47" i="9"/>
  <c r="W47" i="9"/>
  <c r="U47" i="9"/>
  <c r="T47" i="9"/>
  <c r="S47" i="9"/>
  <c r="Q47" i="9"/>
  <c r="P47" i="9"/>
  <c r="O47" i="9"/>
  <c r="M47" i="9"/>
  <c r="L47" i="9"/>
  <c r="J47" i="9"/>
  <c r="I47" i="9"/>
  <c r="H47" i="9"/>
  <c r="F47" i="9"/>
  <c r="E47" i="9"/>
  <c r="D47" i="9"/>
  <c r="Y46" i="9"/>
  <c r="X46" i="9"/>
  <c r="W46" i="9"/>
  <c r="U46" i="9"/>
  <c r="T46" i="9"/>
  <c r="S46" i="9"/>
  <c r="Q46" i="9"/>
  <c r="P46" i="9"/>
  <c r="O46" i="9"/>
  <c r="M46" i="9"/>
  <c r="L46" i="9"/>
  <c r="J46" i="9"/>
  <c r="I46" i="9"/>
  <c r="H46" i="9"/>
  <c r="F46" i="9"/>
  <c r="E46" i="9"/>
  <c r="D46" i="9"/>
  <c r="Y45" i="9"/>
  <c r="X45" i="9"/>
  <c r="W45" i="9"/>
  <c r="U45" i="9"/>
  <c r="T45" i="9"/>
  <c r="S45" i="9"/>
  <c r="Q45" i="9"/>
  <c r="P45" i="9"/>
  <c r="O45" i="9"/>
  <c r="M45" i="9"/>
  <c r="L45" i="9"/>
  <c r="J45" i="9"/>
  <c r="I45" i="9"/>
  <c r="H45" i="9"/>
  <c r="F45" i="9"/>
  <c r="E45" i="9"/>
  <c r="D45" i="9"/>
  <c r="Y42" i="9"/>
  <c r="X42" i="9"/>
  <c r="W42" i="9"/>
  <c r="U42" i="9"/>
  <c r="T42" i="9"/>
  <c r="S42" i="9"/>
  <c r="Q42" i="9"/>
  <c r="P42" i="9"/>
  <c r="O42" i="9"/>
  <c r="M42" i="9"/>
  <c r="L42" i="9"/>
  <c r="J42" i="9"/>
  <c r="I42" i="9"/>
  <c r="H42" i="9"/>
  <c r="F42" i="9"/>
  <c r="E42" i="9"/>
  <c r="D42" i="9"/>
  <c r="Y41" i="9"/>
  <c r="X41" i="9"/>
  <c r="W41" i="9"/>
  <c r="U41" i="9"/>
  <c r="T41" i="9"/>
  <c r="S41" i="9"/>
  <c r="Q41" i="9"/>
  <c r="P41" i="9"/>
  <c r="O41" i="9"/>
  <c r="M41" i="9"/>
  <c r="L41" i="9"/>
  <c r="J41" i="9"/>
  <c r="I41" i="9"/>
  <c r="H41" i="9"/>
  <c r="F41" i="9"/>
  <c r="E41" i="9"/>
  <c r="D41" i="9"/>
  <c r="Y40" i="9"/>
  <c r="X40" i="9"/>
  <c r="W40" i="9"/>
  <c r="U40" i="9"/>
  <c r="T40" i="9"/>
  <c r="S40" i="9"/>
  <c r="Q40" i="9"/>
  <c r="P40" i="9"/>
  <c r="O40" i="9"/>
  <c r="M40" i="9"/>
  <c r="L40" i="9"/>
  <c r="J40" i="9"/>
  <c r="I40" i="9"/>
  <c r="H40" i="9"/>
  <c r="F40" i="9"/>
  <c r="E40" i="9"/>
  <c r="D40" i="9"/>
  <c r="Y39" i="9"/>
  <c r="X39" i="9"/>
  <c r="W39" i="9"/>
  <c r="U39" i="9"/>
  <c r="T39" i="9"/>
  <c r="S39" i="9"/>
  <c r="Q39" i="9"/>
  <c r="P39" i="9"/>
  <c r="O39" i="9"/>
  <c r="M39" i="9"/>
  <c r="L39" i="9"/>
  <c r="J39" i="9"/>
  <c r="I39" i="9"/>
  <c r="H39" i="9"/>
  <c r="F39" i="9"/>
  <c r="E39" i="9"/>
  <c r="D39" i="9"/>
  <c r="Y36" i="9"/>
  <c r="X36" i="9"/>
  <c r="W36" i="9"/>
  <c r="U36" i="9"/>
  <c r="T36" i="9"/>
  <c r="S36" i="9"/>
  <c r="Q36" i="9"/>
  <c r="P36" i="9"/>
  <c r="O36" i="9"/>
  <c r="M36" i="9"/>
  <c r="L36" i="9"/>
  <c r="J36" i="9"/>
  <c r="I36" i="9"/>
  <c r="H36" i="9"/>
  <c r="F36" i="9"/>
  <c r="E36" i="9"/>
  <c r="D36" i="9"/>
  <c r="Y35" i="9"/>
  <c r="X35" i="9"/>
  <c r="W35" i="9"/>
  <c r="U35" i="9"/>
  <c r="T35" i="9"/>
  <c r="S35" i="9"/>
  <c r="Q35" i="9"/>
  <c r="P35" i="9"/>
  <c r="O35" i="9"/>
  <c r="M35" i="9"/>
  <c r="L35" i="9"/>
  <c r="J35" i="9"/>
  <c r="I35" i="9"/>
  <c r="H35" i="9"/>
  <c r="F35" i="9"/>
  <c r="E35" i="9"/>
  <c r="D35" i="9"/>
  <c r="Y34" i="9"/>
  <c r="X34" i="9"/>
  <c r="W34" i="9"/>
  <c r="U34" i="9"/>
  <c r="T34" i="9"/>
  <c r="S34" i="9"/>
  <c r="Q34" i="9"/>
  <c r="P34" i="9"/>
  <c r="O34" i="9"/>
  <c r="M34" i="9"/>
  <c r="L34" i="9"/>
  <c r="J34" i="9"/>
  <c r="I34" i="9"/>
  <c r="H34" i="9"/>
  <c r="F34" i="9"/>
  <c r="E34" i="9"/>
  <c r="D34" i="9"/>
  <c r="Y31" i="9"/>
  <c r="X31" i="9"/>
  <c r="W31" i="9"/>
  <c r="U31" i="9"/>
  <c r="T31" i="9"/>
  <c r="S31" i="9"/>
  <c r="Q31" i="9"/>
  <c r="P31" i="9"/>
  <c r="O31" i="9"/>
  <c r="M31" i="9"/>
  <c r="L31" i="9"/>
  <c r="J31" i="9"/>
  <c r="I31" i="9"/>
  <c r="H31" i="9"/>
  <c r="F31" i="9"/>
  <c r="E31" i="9"/>
  <c r="D31" i="9"/>
  <c r="Y30" i="9"/>
  <c r="X30" i="9"/>
  <c r="W30" i="9"/>
  <c r="U30" i="9"/>
  <c r="T30" i="9"/>
  <c r="S30" i="9"/>
  <c r="Q30" i="9"/>
  <c r="P30" i="9"/>
  <c r="O30" i="9"/>
  <c r="M30" i="9"/>
  <c r="L30" i="9"/>
  <c r="J30" i="9"/>
  <c r="I30" i="9"/>
  <c r="H30" i="9"/>
  <c r="F30" i="9"/>
  <c r="E30" i="9"/>
  <c r="D30" i="9"/>
  <c r="Y29" i="9"/>
  <c r="X29" i="9"/>
  <c r="W29" i="9"/>
  <c r="U29" i="9"/>
  <c r="T29" i="9"/>
  <c r="S29" i="9"/>
  <c r="Q29" i="9"/>
  <c r="P29" i="9"/>
  <c r="O29" i="9"/>
  <c r="M29" i="9"/>
  <c r="L29" i="9"/>
  <c r="J29" i="9"/>
  <c r="I29" i="9"/>
  <c r="H29" i="9"/>
  <c r="F29" i="9"/>
  <c r="E29" i="9"/>
  <c r="D29" i="9"/>
  <c r="Y26" i="9"/>
  <c r="X26" i="9"/>
  <c r="W26" i="9"/>
  <c r="U26" i="9"/>
  <c r="T26" i="9"/>
  <c r="S26" i="9"/>
  <c r="Q26" i="9"/>
  <c r="P26" i="9"/>
  <c r="O26" i="9"/>
  <c r="M26" i="9"/>
  <c r="L26" i="9"/>
  <c r="J26" i="9"/>
  <c r="I26" i="9"/>
  <c r="H26" i="9"/>
  <c r="F26" i="9"/>
  <c r="E26" i="9"/>
  <c r="D26" i="9"/>
  <c r="Y25" i="9"/>
  <c r="X25" i="9"/>
  <c r="W25" i="9"/>
  <c r="U25" i="9"/>
  <c r="T25" i="9"/>
  <c r="S25" i="9"/>
  <c r="Q25" i="9"/>
  <c r="P25" i="9"/>
  <c r="O25" i="9"/>
  <c r="M25" i="9"/>
  <c r="L25" i="9"/>
  <c r="J25" i="9"/>
  <c r="I25" i="9"/>
  <c r="H25" i="9"/>
  <c r="F25" i="9"/>
  <c r="E25" i="9"/>
  <c r="D25" i="9"/>
  <c r="Y24" i="9"/>
  <c r="X24" i="9"/>
  <c r="W24" i="9"/>
  <c r="U24" i="9"/>
  <c r="T24" i="9"/>
  <c r="S24" i="9"/>
  <c r="Q24" i="9"/>
  <c r="P24" i="9"/>
  <c r="O24" i="9"/>
  <c r="M24" i="9"/>
  <c r="L24" i="9"/>
  <c r="J24" i="9"/>
  <c r="I24" i="9"/>
  <c r="H24" i="9"/>
  <c r="F24" i="9"/>
  <c r="E24" i="9"/>
  <c r="D24" i="9"/>
  <c r="Y23" i="9"/>
  <c r="X23" i="9"/>
  <c r="W23" i="9"/>
  <c r="U23" i="9"/>
  <c r="T23" i="9"/>
  <c r="S23" i="9"/>
  <c r="Q23" i="9"/>
  <c r="P23" i="9"/>
  <c r="O23" i="9"/>
  <c r="M23" i="9"/>
  <c r="L23" i="9"/>
  <c r="J23" i="9"/>
  <c r="I23" i="9"/>
  <c r="H23" i="9"/>
  <c r="F23" i="9"/>
  <c r="E23" i="9"/>
  <c r="D23" i="9"/>
  <c r="Y22" i="9"/>
  <c r="X22" i="9"/>
  <c r="W22" i="9"/>
  <c r="U22" i="9"/>
  <c r="T22" i="9"/>
  <c r="S22" i="9"/>
  <c r="Q22" i="9"/>
  <c r="P22" i="9"/>
  <c r="O22" i="9"/>
  <c r="M22" i="9"/>
  <c r="L22" i="9"/>
  <c r="J22" i="9"/>
  <c r="I22" i="9"/>
  <c r="H22" i="9"/>
  <c r="F22" i="9"/>
  <c r="E22" i="9"/>
  <c r="D22" i="9"/>
  <c r="Y21" i="9"/>
  <c r="X21" i="9"/>
  <c r="W21" i="9"/>
  <c r="U21" i="9"/>
  <c r="T21" i="9"/>
  <c r="S21" i="9"/>
  <c r="Q21" i="9"/>
  <c r="P21" i="9"/>
  <c r="O21" i="9"/>
  <c r="M21" i="9"/>
  <c r="L21" i="9"/>
  <c r="J21" i="9"/>
  <c r="I21" i="9"/>
  <c r="H21" i="9"/>
  <c r="F21" i="9"/>
  <c r="E21" i="9"/>
  <c r="D21" i="9"/>
  <c r="Y20" i="9"/>
  <c r="X20" i="9"/>
  <c r="W20" i="9"/>
  <c r="U20" i="9"/>
  <c r="T20" i="9"/>
  <c r="S20" i="9"/>
  <c r="Q20" i="9"/>
  <c r="P20" i="9"/>
  <c r="O20" i="9"/>
  <c r="M20" i="9"/>
  <c r="L20" i="9"/>
  <c r="J20" i="9"/>
  <c r="I20" i="9"/>
  <c r="H20" i="9"/>
  <c r="F20" i="9"/>
  <c r="E20" i="9"/>
  <c r="D20" i="9"/>
  <c r="Y19" i="9"/>
  <c r="X19" i="9"/>
  <c r="W19" i="9"/>
  <c r="U19" i="9"/>
  <c r="T19" i="9"/>
  <c r="S19" i="9"/>
  <c r="Q19" i="9"/>
  <c r="P19" i="9"/>
  <c r="O19" i="9"/>
  <c r="M19" i="9"/>
  <c r="L19" i="9"/>
  <c r="J19" i="9"/>
  <c r="I19" i="9"/>
  <c r="H19" i="9"/>
  <c r="F19" i="9"/>
  <c r="E19" i="9"/>
  <c r="D19" i="9"/>
  <c r="Y18" i="9"/>
  <c r="X18" i="9"/>
  <c r="W18" i="9"/>
  <c r="U18" i="9"/>
  <c r="T18" i="9"/>
  <c r="S18" i="9"/>
  <c r="Q18" i="9"/>
  <c r="P18" i="9"/>
  <c r="O18" i="9"/>
  <c r="M18" i="9"/>
  <c r="L18" i="9"/>
  <c r="J18" i="9"/>
  <c r="I18" i="9"/>
  <c r="H18" i="9"/>
  <c r="F18" i="9"/>
  <c r="E18" i="9"/>
  <c r="D18" i="9"/>
  <c r="Y15" i="9"/>
  <c r="X15" i="9"/>
  <c r="W15" i="9"/>
  <c r="U15" i="9"/>
  <c r="T15" i="9"/>
  <c r="S15" i="9"/>
  <c r="Q15" i="9"/>
  <c r="P15" i="9"/>
  <c r="O15" i="9"/>
  <c r="M15" i="9"/>
  <c r="L15" i="9"/>
  <c r="J15" i="9"/>
  <c r="I15" i="9"/>
  <c r="H15" i="9"/>
  <c r="F15" i="9"/>
  <c r="E15" i="9"/>
  <c r="D15" i="9"/>
  <c r="Y14" i="9"/>
  <c r="X14" i="9"/>
  <c r="W14" i="9"/>
  <c r="U14" i="9"/>
  <c r="T14" i="9"/>
  <c r="S14" i="9"/>
  <c r="Q14" i="9"/>
  <c r="P14" i="9"/>
  <c r="O14" i="9"/>
  <c r="M14" i="9"/>
  <c r="L14" i="9"/>
  <c r="J14" i="9"/>
  <c r="I14" i="9"/>
  <c r="H14" i="9"/>
  <c r="F14" i="9"/>
  <c r="E14" i="9"/>
  <c r="D14" i="9"/>
  <c r="Y13" i="9"/>
  <c r="X13" i="9"/>
  <c r="W13" i="9"/>
  <c r="U13" i="9"/>
  <c r="T13" i="9"/>
  <c r="S13" i="9"/>
  <c r="Q13" i="9"/>
  <c r="P13" i="9"/>
  <c r="O13" i="9"/>
  <c r="M13" i="9"/>
  <c r="L13" i="9"/>
  <c r="J13" i="9"/>
  <c r="I13" i="9"/>
  <c r="H13" i="9"/>
  <c r="F13" i="9"/>
  <c r="E13" i="9"/>
  <c r="D13" i="9"/>
  <c r="Y12" i="9"/>
  <c r="X12" i="9"/>
  <c r="W12" i="9"/>
  <c r="U12" i="9"/>
  <c r="T12" i="9"/>
  <c r="S12" i="9"/>
  <c r="Q12" i="9"/>
  <c r="P12" i="9"/>
  <c r="O12" i="9"/>
  <c r="M12" i="9"/>
  <c r="L12" i="9"/>
  <c r="J12" i="9"/>
  <c r="I12" i="9"/>
  <c r="H12" i="9"/>
  <c r="F12" i="9"/>
  <c r="E12" i="9"/>
  <c r="D12" i="9"/>
  <c r="Y11" i="9"/>
  <c r="X11" i="9"/>
  <c r="W11" i="9"/>
  <c r="U11" i="9"/>
  <c r="T11" i="9"/>
  <c r="S11" i="9"/>
  <c r="Q11" i="9"/>
  <c r="P11" i="9"/>
  <c r="O11" i="9"/>
  <c r="M11" i="9"/>
  <c r="L11" i="9"/>
  <c r="J11" i="9"/>
  <c r="I11" i="9"/>
  <c r="H11" i="9"/>
  <c r="F11" i="9"/>
  <c r="E11" i="9"/>
  <c r="D11" i="9"/>
  <c r="Y10" i="9"/>
  <c r="X10" i="9"/>
  <c r="W10" i="9"/>
  <c r="U10" i="9"/>
  <c r="T10" i="9"/>
  <c r="S10" i="9"/>
  <c r="Q10" i="9"/>
  <c r="P10" i="9"/>
  <c r="O10" i="9"/>
  <c r="M10" i="9"/>
  <c r="L10" i="9"/>
  <c r="J10" i="9"/>
  <c r="I10" i="9"/>
  <c r="H10" i="9"/>
  <c r="F10" i="9"/>
  <c r="E10" i="9"/>
  <c r="D10" i="9"/>
  <c r="Y9" i="9"/>
  <c r="X9" i="9"/>
  <c r="W9" i="9"/>
  <c r="U9" i="9"/>
  <c r="T9" i="9"/>
  <c r="S9" i="9"/>
  <c r="Q9" i="9"/>
  <c r="P9" i="9"/>
  <c r="O9" i="9"/>
  <c r="M9" i="9"/>
  <c r="L9" i="9"/>
  <c r="J9" i="9"/>
  <c r="I9" i="9"/>
  <c r="H9" i="9"/>
  <c r="F9" i="9"/>
  <c r="E9" i="9"/>
  <c r="D9" i="9"/>
  <c r="Y8" i="9"/>
  <c r="X8" i="9"/>
  <c r="W8" i="9"/>
  <c r="U8" i="9"/>
  <c r="T8" i="9"/>
  <c r="S8" i="9"/>
  <c r="Q8" i="9"/>
  <c r="P8" i="9"/>
  <c r="O8" i="9"/>
  <c r="M8" i="9"/>
  <c r="L8" i="9"/>
  <c r="J8" i="9"/>
  <c r="I8" i="9"/>
  <c r="H8" i="9"/>
  <c r="F8" i="9"/>
  <c r="E8" i="9"/>
  <c r="D8" i="9"/>
  <c r="Y7" i="9"/>
  <c r="X7" i="9"/>
  <c r="W7" i="9"/>
  <c r="U7" i="9"/>
  <c r="T7" i="9"/>
  <c r="S7" i="9"/>
  <c r="Q7" i="9"/>
  <c r="P7" i="9"/>
  <c r="O7" i="9"/>
  <c r="M7" i="9"/>
  <c r="L7" i="9"/>
  <c r="J7" i="9"/>
  <c r="I7" i="9"/>
  <c r="H7" i="9"/>
  <c r="F7" i="9"/>
  <c r="E7" i="9"/>
  <c r="D7" i="9"/>
  <c r="AA47" i="8"/>
  <c r="AA46" i="8"/>
  <c r="AA45" i="8"/>
  <c r="AA42" i="8"/>
  <c r="AA41" i="8"/>
  <c r="AA40" i="8"/>
  <c r="AA39" i="8"/>
  <c r="AA36" i="8"/>
  <c r="AA35" i="8"/>
  <c r="AA34" i="8"/>
  <c r="AA31" i="8"/>
  <c r="AA30" i="8"/>
  <c r="AA29" i="8"/>
  <c r="AA26" i="8"/>
  <c r="AA25" i="8"/>
  <c r="AA24" i="8"/>
  <c r="AA23" i="8"/>
  <c r="AA22" i="8"/>
  <c r="AA21" i="8"/>
  <c r="AA20" i="8"/>
  <c r="AA19" i="8"/>
  <c r="AA18" i="8"/>
  <c r="AA15" i="8"/>
  <c r="AA14" i="8"/>
  <c r="AA13" i="8"/>
  <c r="AA12" i="8"/>
  <c r="AA11" i="8"/>
  <c r="AA10" i="8"/>
  <c r="AA9" i="8"/>
  <c r="AA8" i="8"/>
  <c r="AA7" i="8"/>
  <c r="AC7" i="9" l="1"/>
  <c r="D5" i="1" s="1"/>
  <c r="AC8" i="9"/>
  <c r="D6" i="1" s="1"/>
  <c r="AC15" i="9"/>
  <c r="AC18" i="9"/>
  <c r="D15" i="1" s="1"/>
  <c r="AC25" i="9"/>
  <c r="AC26" i="9"/>
  <c r="AC40" i="9"/>
  <c r="D26" i="1" s="1"/>
  <c r="AC29" i="9"/>
  <c r="D40" i="1" s="1"/>
  <c r="AC10" i="9"/>
  <c r="D8" i="1" s="1"/>
  <c r="AC41" i="9"/>
  <c r="D27" i="1" s="1"/>
  <c r="AC20" i="9"/>
  <c r="D17" i="1" s="1"/>
  <c r="AC30" i="9"/>
  <c r="D41" i="1" s="1"/>
  <c r="AC42" i="9"/>
  <c r="D28" i="1" s="1"/>
  <c r="AC11" i="9"/>
  <c r="D9" i="1" s="1"/>
  <c r="AC12" i="9"/>
  <c r="D10" i="1" s="1"/>
  <c r="AC21" i="9"/>
  <c r="D18" i="1" s="1"/>
  <c r="AC22" i="9"/>
  <c r="D19" i="1" s="1"/>
  <c r="AC31" i="9"/>
  <c r="D42" i="1" s="1"/>
  <c r="AC45" i="9"/>
  <c r="AC9" i="9"/>
  <c r="D7" i="1" s="1"/>
  <c r="AC19" i="9"/>
  <c r="D16" i="1" s="1"/>
  <c r="AC34" i="9"/>
  <c r="AC46" i="9"/>
  <c r="D48" i="1" s="1"/>
  <c r="AC13" i="9"/>
  <c r="AC14" i="9"/>
  <c r="AC35" i="9"/>
  <c r="D34" i="1" s="1"/>
  <c r="AC47" i="9"/>
  <c r="D49" i="1" s="1"/>
  <c r="AC23" i="9"/>
  <c r="D20" i="1" s="1"/>
  <c r="AC24" i="9"/>
  <c r="AC36" i="9"/>
  <c r="D35" i="1" s="1"/>
  <c r="AC39" i="9"/>
  <c r="D25" i="1" s="1"/>
  <c r="AD43" i="9" l="1"/>
  <c r="AD32" i="9"/>
  <c r="AD37" i="9"/>
  <c r="D33" i="1"/>
  <c r="J33" i="1" s="1"/>
  <c r="AD27" i="9"/>
  <c r="AD48" i="9"/>
  <c r="D47" i="1"/>
  <c r="J47" i="1" s="1"/>
  <c r="AD16" i="9"/>
  <c r="J49" i="1"/>
  <c r="J48" i="1"/>
  <c r="E49" i="1"/>
  <c r="E48" i="1"/>
  <c r="J42" i="1"/>
  <c r="E42" i="1"/>
  <c r="J41" i="1"/>
  <c r="E41" i="1"/>
  <c r="J40" i="1"/>
  <c r="E40" i="1"/>
  <c r="J35" i="1"/>
  <c r="E35" i="1"/>
  <c r="J34" i="1"/>
  <c r="E34" i="1"/>
  <c r="E33" i="1" l="1"/>
  <c r="E47" i="1"/>
  <c r="L49" i="1"/>
  <c r="B9" i="7" s="1"/>
  <c r="C9" i="7" s="1"/>
  <c r="L42" i="1"/>
  <c r="B8" i="7" s="1"/>
  <c r="L35" i="1"/>
  <c r="B7" i="7" s="1"/>
  <c r="J28" i="1" l="1"/>
  <c r="E28" i="1"/>
  <c r="J27" i="1"/>
  <c r="E27" i="1"/>
  <c r="J26" i="1"/>
  <c r="E26" i="1"/>
  <c r="J25" i="1"/>
  <c r="E25" i="1"/>
  <c r="J20" i="1"/>
  <c r="J19" i="1"/>
  <c r="J18" i="1"/>
  <c r="J17" i="1"/>
  <c r="J16" i="1"/>
  <c r="J15" i="1"/>
  <c r="E20" i="1"/>
  <c r="E19" i="1"/>
  <c r="E18" i="1"/>
  <c r="E17" i="1"/>
  <c r="E16" i="1"/>
  <c r="E15" i="1"/>
  <c r="J8" i="1"/>
  <c r="J7" i="1"/>
  <c r="E8" i="1"/>
  <c r="E7" i="1"/>
  <c r="L20" i="1" l="1"/>
  <c r="L28" i="1"/>
  <c r="B6" i="7" s="1"/>
  <c r="C7" i="7" l="1"/>
  <c r="C8" i="7"/>
  <c r="B5" i="7" l="1"/>
  <c r="C5" i="7" s="1"/>
  <c r="J10" i="1"/>
  <c r="J9" i="1"/>
  <c r="J6" i="1"/>
  <c r="J5" i="1"/>
  <c r="L10" i="1" l="1"/>
  <c r="B4" i="7" s="1"/>
  <c r="B10" i="7" s="1"/>
  <c r="B12" i="7" s="1"/>
  <c r="C12" i="7" s="1"/>
  <c r="E10" i="1" l="1"/>
  <c r="E9" i="1"/>
  <c r="E6" i="1"/>
  <c r="C6" i="7" l="1"/>
  <c r="E5" i="1" l="1"/>
  <c r="C4" i="7" l="1"/>
  <c r="C10" i="7" s="1"/>
</calcChain>
</file>

<file path=xl/comments1.xml><?xml version="1.0" encoding="utf-8"?>
<comments xmlns="http://schemas.openxmlformats.org/spreadsheetml/2006/main">
  <authors>
    <author>PIOT Stephane</author>
  </authors>
  <commentList>
    <comment ref="G5" authorId="0" shapeId="0">
      <text>
        <r>
          <rPr>
            <b/>
            <sz val="9"/>
            <color indexed="81"/>
            <rFont val="Tahoma"/>
            <charset val="1"/>
          </rPr>
          <t>PIOT Stephane:</t>
        </r>
        <r>
          <rPr>
            <sz val="9"/>
            <color indexed="81"/>
            <rFont val="Tahoma"/>
            <charset val="1"/>
          </rPr>
          <t xml:space="preserve">
La prise en main cocerne tout le système ALFRESCO (SMQ, Symbiose/DemLog, HRAet SAP
</t>
        </r>
      </text>
    </comment>
    <comment ref="G7" authorId="0" shapeId="0">
      <text>
        <r>
          <rPr>
            <b/>
            <sz val="9"/>
            <color indexed="81"/>
            <rFont val="Tahoma"/>
            <charset val="1"/>
          </rPr>
          <t>PIOT Stephane:</t>
        </r>
        <r>
          <rPr>
            <sz val="9"/>
            <color indexed="81"/>
            <rFont val="Tahoma"/>
            <charset val="1"/>
          </rPr>
          <t xml:space="preserve">
Pourquoi 2 ? Cette tache est unique dans le cadre de la réversibilité
</t>
        </r>
      </text>
    </comment>
    <comment ref="G8" authorId="0" shapeId="0">
      <text>
        <r>
          <rPr>
            <b/>
            <sz val="9"/>
            <color indexed="81"/>
            <rFont val="Tahoma"/>
            <charset val="1"/>
          </rPr>
          <t>PIOT Stephane:</t>
        </r>
        <r>
          <rPr>
            <sz val="9"/>
            <color indexed="81"/>
            <rFont val="Tahoma"/>
            <charset val="1"/>
          </rPr>
          <t xml:space="preserve">
Même remarque que pour la ligne précédente</t>
        </r>
      </text>
    </comment>
    <comment ref="G23" authorId="0" shapeId="0">
      <text>
        <r>
          <rPr>
            <b/>
            <sz val="9"/>
            <color indexed="81"/>
            <rFont val="Tahoma"/>
            <charset val="1"/>
          </rPr>
          <t>PIOT Stephane:</t>
        </r>
        <r>
          <rPr>
            <sz val="9"/>
            <color indexed="81"/>
            <rFont val="Tahoma"/>
            <charset val="1"/>
          </rPr>
          <t xml:space="preserve">
J'ai revu les quantiotés car cela me parait trop restrcitf et je veux éviter les éventuels avenants</t>
        </r>
      </text>
    </comment>
  </commentList>
</comments>
</file>

<file path=xl/sharedStrings.xml><?xml version="1.0" encoding="utf-8"?>
<sst xmlns="http://schemas.openxmlformats.org/spreadsheetml/2006/main" count="338" uniqueCount="116">
  <si>
    <t>Cachet, date et signature de l'entreprise :</t>
  </si>
  <si>
    <t>NE PAS TRANSFORMER EN PDF</t>
  </si>
  <si>
    <t>Qté prévisionnelle</t>
  </si>
  <si>
    <t>TOTAL</t>
  </si>
  <si>
    <t>CADRE DE REPONSE FINANCIER OFFRE 1</t>
  </si>
  <si>
    <t>Intitulé</t>
  </si>
  <si>
    <t>Description</t>
  </si>
  <si>
    <t>Prix € HT forfaitaire</t>
  </si>
  <si>
    <t>Prix € TTC forfaitaire</t>
  </si>
  <si>
    <t>Simulation 
(€ HT)</t>
  </si>
  <si>
    <t>Prix € HT unitaire</t>
  </si>
  <si>
    <t>Prix € TTC unitaire</t>
  </si>
  <si>
    <t>Fournitures et Prestations</t>
  </si>
  <si>
    <t>Montant € HT</t>
  </si>
  <si>
    <t>Montant € TTC</t>
  </si>
  <si>
    <t>Simulation financière sur la durée du marché</t>
  </si>
  <si>
    <t>Prestations techniques nécessaires au maintien en conditions opérationnelles et à 
l’implémentation d’évolutions sur les solutions applicatives GED ALFRESCO de l’APHP 
(SMQ, HR/SAP, Symbiose, …)</t>
  </si>
  <si>
    <t>Consultation 24.43-IT</t>
  </si>
  <si>
    <t>Prestations AT GED ALFRESCO BORDEREAU DE PRIX DE MAINTENANCE ET DES MODULES</t>
  </si>
  <si>
    <t>1 - INITIALISATION/ REVERSIBILITE</t>
  </si>
  <si>
    <t>Audit et prise en main de l'existant</t>
  </si>
  <si>
    <t>Transfert de compétences</t>
  </si>
  <si>
    <t>Configuration et mise en place des outils</t>
  </si>
  <si>
    <t>Mise en place d'un environnement d'intégration isofonctionnelle</t>
  </si>
  <si>
    <t>Analyse du stock d'anomalies et plan de correction</t>
  </si>
  <si>
    <t>Etablissement des processus de gestion et communication</t>
  </si>
  <si>
    <t>(= 1 uInitRevers2)</t>
  </si>
  <si>
    <t>(= 1 uInitRevers1)</t>
  </si>
  <si>
    <t xml:space="preserve"> (=1 uInitRevers2)</t>
  </si>
  <si>
    <t xml:space="preserve"> (=1 uInitRevers3)</t>
  </si>
  <si>
    <t>2 - DEVOPS</t>
  </si>
  <si>
    <t xml:space="preserve"> (= 1 uDevOps2)</t>
  </si>
  <si>
    <t xml:space="preserve"> (= 1 uDevOps1)</t>
  </si>
  <si>
    <t>(= 1 uDevOps1)</t>
  </si>
  <si>
    <t>(= 1uDevOps2)</t>
  </si>
  <si>
    <t>(= 1 uDevOps2)</t>
  </si>
  <si>
    <t>(= 1 uDevOps3)</t>
  </si>
  <si>
    <t>Déploiement d'un cluster d'Alfresco Dockerisée; mise à jour de l'image</t>
  </si>
  <si>
    <t>Mise en place d’un script de sauvegarde automatique</t>
  </si>
  <si>
    <t xml:space="preserve">Déploiement d’une nouvelle version d’un module Alfresco </t>
  </si>
  <si>
    <t>Mise en place d’un pipeline CI/CD pour Alfresco</t>
  </si>
  <si>
    <t>Mise en oeuvre de scripts automatisés de déploiement Ansible</t>
  </si>
  <si>
    <t>Mise en place d’un cluster Alfresco scalable, avec  cloud (AWS/Azure/GCP) ou sans</t>
  </si>
  <si>
    <t>3 - MONTEE de VERSION</t>
  </si>
  <si>
    <t>(= 1 uMontVers1)</t>
  </si>
  <si>
    <t>(= 1 uMontVers2)</t>
  </si>
  <si>
    <t>(= 1 uMontVers3)</t>
  </si>
  <si>
    <t>(= 1 uMontVers4)</t>
  </si>
  <si>
    <t xml:space="preserve">4 - Réalisation: étude de besoins, spécifications, développement, tests unitaires </t>
  </si>
  <si>
    <t>Réalisation simple</t>
  </si>
  <si>
    <t>Réalisation complexe</t>
  </si>
  <si>
    <t>uReal1</t>
  </si>
  <si>
    <t>uReal2</t>
  </si>
  <si>
    <t>uReal3</t>
  </si>
  <si>
    <t>Correction d'anomalie simple</t>
  </si>
  <si>
    <t>Correction d'anomalie moyenne</t>
  </si>
  <si>
    <t>Correction d'anomalie complexe</t>
  </si>
  <si>
    <t>uCorr1</t>
  </si>
  <si>
    <t>uCorr2</t>
  </si>
  <si>
    <t>uCorr3</t>
  </si>
  <si>
    <t xml:space="preserve">6 - Gestion de Projets  </t>
  </si>
  <si>
    <t>uGestProj1</t>
  </si>
  <si>
    <t>uGestProj2</t>
  </si>
  <si>
    <t>uGestProj3</t>
  </si>
  <si>
    <t>Gestion de Projets simple</t>
  </si>
  <si>
    <t>Gestion de Projets moyenne</t>
  </si>
  <si>
    <t>Gestion de Projets complexe</t>
  </si>
  <si>
    <t xml:space="preserve">5 - Support, Correction d'anomalie </t>
  </si>
  <si>
    <t>Profil</t>
  </si>
  <si>
    <t>Chef de projet</t>
  </si>
  <si>
    <t>Business Analyst</t>
  </si>
  <si>
    <t>DevOps</t>
  </si>
  <si>
    <t>Admin system</t>
  </si>
  <si>
    <t>Ingénieur étude et développement</t>
  </si>
  <si>
    <t>Testeur</t>
  </si>
  <si>
    <t>Architecte</t>
  </si>
  <si>
    <t>Charge totale (j.h)</t>
  </si>
  <si>
    <t>Nombre de jours pour chaque profil</t>
  </si>
  <si>
    <t>Niveau</t>
  </si>
  <si>
    <t>Junior</t>
  </si>
  <si>
    <t xml:space="preserve">Confirmé </t>
  </si>
  <si>
    <t>Experimenté</t>
  </si>
  <si>
    <t>Initialisation/ Réversibilité</t>
  </si>
  <si>
    <t>Initialisation Réversibilité autre simple</t>
  </si>
  <si>
    <t>uInitRevers1</t>
  </si>
  <si>
    <t>Initialisation Réversibilité autre moyenne</t>
  </si>
  <si>
    <t>uInitRevers2</t>
  </si>
  <si>
    <t>Initialisation Réversibilité autre complexe</t>
  </si>
  <si>
    <t>uInitRevers3</t>
  </si>
  <si>
    <t>DevOps autre simple</t>
  </si>
  <si>
    <t>uDevOps1</t>
  </si>
  <si>
    <t>DevOps autre moyenne</t>
  </si>
  <si>
    <t>uDevOps2</t>
  </si>
  <si>
    <t>DevOps autre complexe</t>
  </si>
  <si>
    <t>uDevOps3</t>
  </si>
  <si>
    <t>Support,Correction d'anomalie</t>
  </si>
  <si>
    <t>Maintenance corrective</t>
  </si>
  <si>
    <t>Réalisation: étude de besoins, spécifications, développement, tests unitaires</t>
  </si>
  <si>
    <t>Realisation</t>
  </si>
  <si>
    <t>Réalisation moyenne</t>
  </si>
  <si>
    <t>Montée de version</t>
  </si>
  <si>
    <t>Montee de Version</t>
  </si>
  <si>
    <t>Gestion de Projets</t>
  </si>
  <si>
    <t>Gestion de projets</t>
  </si>
  <si>
    <t>Profils</t>
  </si>
  <si>
    <t xml:space="preserve">Nb de jours (onglet composition humaine) * TJM par profil= cout par profil, pour chaque entrée </t>
  </si>
  <si>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Montant €HT (TJM)</t>
    </r>
  </si>
  <si>
    <t>Montant</t>
  </si>
  <si>
    <t>Montant total (€ HT)</t>
  </si>
  <si>
    <t>Total par prestation HT</t>
  </si>
  <si>
    <t>MONTANT MAXIMUM</t>
  </si>
  <si>
    <t>%MONTANT MAXIMUM</t>
  </si>
  <si>
    <t>Montée de version Montée de version de très faible complexité</t>
  </si>
  <si>
    <t>Montée de version de faible complexité</t>
  </si>
  <si>
    <t>Montée de version de moyenne complexité</t>
  </si>
  <si>
    <t>(Montée de version de haute complexité)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</si>
</sst>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\-??\ [$€-1]_-"/>
    <numFmt numFmtId="166" formatCode="#,##0.00&quot; €&quot;"/>
    <numFmt numFmtId="167" formatCode="#,##0&quot; €&quot;"/>
    <numFmt numFmtId="168" formatCode="#,##0.00\ &quot;€&quot;"/>
  </numFmts>
  <fonts count="4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18"/>
      <color indexed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9"/>
      <name val="Century Gothic"/>
      <family val="2"/>
    </font>
    <font>
      <sz val="10"/>
      <name val="Arial"/>
      <family val="2"/>
    </font>
    <font>
      <b/>
      <sz val="20"/>
      <color rgb="FFFF0000"/>
      <name val="Arial"/>
      <family val="2"/>
    </font>
    <font>
      <sz val="10"/>
      <name val="Helv"/>
      <charset val="204"/>
    </font>
    <font>
      <b/>
      <sz val="16"/>
      <name val="Century Gothic"/>
      <family val="2"/>
    </font>
    <font>
      <sz val="10"/>
      <name val="Century Gothic"/>
      <family val="2"/>
    </font>
    <font>
      <i/>
      <sz val="12"/>
      <name val="Century Gothic"/>
      <family val="2"/>
    </font>
    <font>
      <b/>
      <u/>
      <sz val="12"/>
      <name val="Century Gothic"/>
      <family val="2"/>
    </font>
    <font>
      <b/>
      <u/>
      <sz val="10"/>
      <name val="Century Gothic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sz val="10"/>
      <color rgb="FFFF0000"/>
      <name val="Century Gothic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0"/>
      <color indexed="55"/>
      <name val="Arial Narrow"/>
      <family val="2"/>
    </font>
    <font>
      <sz val="8"/>
      <name val="Arial Narrow"/>
      <family val="2"/>
    </font>
    <font>
      <sz val="10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9.9978637043366805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/>
      <diagonal/>
    </border>
  </borders>
  <cellStyleXfs count="27">
    <xf numFmtId="0" fontId="0" fillId="0" borderId="0"/>
    <xf numFmtId="165" fontId="10" fillId="0" borderId="0" applyFill="0" applyBorder="0" applyAlignment="0" applyProtection="0"/>
    <xf numFmtId="0" fontId="5" fillId="0" borderId="0"/>
    <xf numFmtId="0" fontId="1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0" fillId="0" borderId="0"/>
    <xf numFmtId="0" fontId="5" fillId="0" borderId="0"/>
    <xf numFmtId="9" fontId="1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10" fillId="0" borderId="0"/>
    <xf numFmtId="0" fontId="19" fillId="0" borderId="0"/>
    <xf numFmtId="0" fontId="3" fillId="0" borderId="0"/>
    <xf numFmtId="0" fontId="2" fillId="0" borderId="0"/>
    <xf numFmtId="0" fontId="21" fillId="0" borderId="0"/>
    <xf numFmtId="0" fontId="10" fillId="0" borderId="0"/>
    <xf numFmtId="0" fontId="1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64">
    <xf numFmtId="0" fontId="0" fillId="0" borderId="0" xfId="0"/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166" fontId="6" fillId="0" borderId="0" xfId="0" applyNumberFormat="1" applyFont="1" applyFill="1" applyAlignment="1">
      <alignment horizontal="left"/>
    </xf>
    <xf numFmtId="166" fontId="6" fillId="0" borderId="0" xfId="0" applyNumberFormat="1" applyFont="1" applyAlignment="1">
      <alignment horizontal="left"/>
    </xf>
    <xf numFmtId="167" fontId="8" fillId="0" borderId="0" xfId="0" applyNumberFormat="1" applyFont="1" applyAlignment="1">
      <alignment horizontal="left"/>
    </xf>
    <xf numFmtId="0" fontId="8" fillId="0" borderId="0" xfId="0" applyFont="1" applyFill="1" applyAlignment="1">
      <alignment horizontal="left"/>
    </xf>
    <xf numFmtId="0" fontId="5" fillId="0" borderId="0" xfId="2"/>
    <xf numFmtId="0" fontId="10" fillId="0" borderId="2" xfId="3" applyBorder="1"/>
    <xf numFmtId="0" fontId="10" fillId="0" borderId="3" xfId="3" applyBorder="1"/>
    <xf numFmtId="0" fontId="11" fillId="0" borderId="4" xfId="3" applyFont="1" applyBorder="1" applyAlignment="1">
      <alignment horizontal="center"/>
    </xf>
    <xf numFmtId="0" fontId="10" fillId="0" borderId="0" xfId="3"/>
    <xf numFmtId="0" fontId="10" fillId="0" borderId="0" xfId="3" applyFont="1"/>
    <xf numFmtId="0" fontId="12" fillId="0" borderId="0" xfId="3" applyFont="1" applyAlignment="1">
      <alignment horizontal="center"/>
    </xf>
    <xf numFmtId="0" fontId="13" fillId="0" borderId="0" xfId="3" applyFont="1" applyAlignment="1">
      <alignment horizontal="center"/>
    </xf>
    <xf numFmtId="0" fontId="14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0" fontId="13" fillId="0" borderId="0" xfId="3" applyFont="1" applyAlignment="1">
      <alignment horizontal="center" wrapText="1"/>
    </xf>
    <xf numFmtId="0" fontId="13" fillId="0" borderId="0" xfId="2" applyFont="1" applyAlignment="1">
      <alignment horizontal="center" vertical="center" wrapText="1"/>
    </xf>
    <xf numFmtId="0" fontId="15" fillId="0" borderId="0" xfId="4" applyAlignment="1" applyProtection="1"/>
    <xf numFmtId="0" fontId="20" fillId="0" borderId="0" xfId="3" applyFont="1" applyAlignment="1">
      <alignment horizontal="center"/>
    </xf>
    <xf numFmtId="0" fontId="23" fillId="0" borderId="0" xfId="18" applyFont="1" applyBorder="1" applyProtection="1"/>
    <xf numFmtId="0" fontId="23" fillId="0" borderId="0" xfId="23" applyFont="1" applyAlignment="1">
      <alignment vertical="center"/>
    </xf>
    <xf numFmtId="0" fontId="24" fillId="0" borderId="0" xfId="23" applyFont="1" applyFill="1" applyBorder="1" applyAlignment="1">
      <alignment vertical="center"/>
    </xf>
    <xf numFmtId="0" fontId="25" fillId="0" borderId="13" xfId="18" applyFont="1" applyFill="1" applyBorder="1" applyAlignment="1" applyProtection="1">
      <alignment horizontal="left" vertical="center"/>
    </xf>
    <xf numFmtId="0" fontId="26" fillId="0" borderId="14" xfId="18" applyFont="1" applyFill="1" applyBorder="1" applyAlignment="1" applyProtection="1">
      <alignment horizontal="justify" vertical="center"/>
    </xf>
    <xf numFmtId="0" fontId="26" fillId="0" borderId="14" xfId="18" applyFont="1" applyFill="1" applyBorder="1" applyAlignment="1" applyProtection="1">
      <alignment horizontal="center" vertical="center"/>
    </xf>
    <xf numFmtId="0" fontId="23" fillId="0" borderId="14" xfId="18" applyFont="1" applyFill="1" applyBorder="1" applyAlignment="1" applyProtection="1">
      <alignment vertical="center" wrapText="1"/>
    </xf>
    <xf numFmtId="0" fontId="23" fillId="0" borderId="15" xfId="18" applyFont="1" applyFill="1" applyBorder="1" applyAlignment="1" applyProtection="1">
      <alignment horizontal="center" vertical="center" wrapText="1"/>
    </xf>
    <xf numFmtId="0" fontId="23" fillId="0" borderId="16" xfId="18" applyFont="1" applyFill="1" applyBorder="1" applyProtection="1"/>
    <xf numFmtId="0" fontId="23" fillId="0" borderId="0" xfId="18" applyFont="1" applyAlignment="1" applyProtection="1">
      <alignment vertical="center" wrapText="1"/>
    </xf>
    <xf numFmtId="0" fontId="23" fillId="0" borderId="0" xfId="18" applyFont="1" applyProtection="1"/>
    <xf numFmtId="0" fontId="23" fillId="0" borderId="17" xfId="18" applyFont="1" applyFill="1" applyBorder="1" applyAlignment="1" applyProtection="1">
      <alignment horizontal="left"/>
    </xf>
    <xf numFmtId="0" fontId="27" fillId="3" borderId="8" xfId="18" applyFont="1" applyFill="1" applyBorder="1" applyAlignment="1" applyProtection="1">
      <alignment horizontal="center" vertical="center" wrapText="1"/>
    </xf>
    <xf numFmtId="0" fontId="27" fillId="3" borderId="18" xfId="18" applyFont="1" applyFill="1" applyBorder="1" applyAlignment="1" applyProtection="1">
      <alignment horizontal="center" vertical="center" wrapText="1"/>
    </xf>
    <xf numFmtId="44" fontId="23" fillId="0" borderId="0" xfId="18" applyNumberFormat="1" applyFont="1" applyFill="1" applyBorder="1" applyAlignment="1" applyProtection="1">
      <alignment vertical="center" wrapText="1"/>
    </xf>
    <xf numFmtId="0" fontId="27" fillId="3" borderId="1" xfId="18" applyFont="1" applyFill="1" applyBorder="1" applyAlignment="1" applyProtection="1">
      <alignment horizontal="center" vertical="center" wrapText="1"/>
    </xf>
    <xf numFmtId="0" fontId="23" fillId="0" borderId="19" xfId="18" applyFont="1" applyFill="1" applyBorder="1" applyProtection="1"/>
    <xf numFmtId="44" fontId="23" fillId="0" borderId="1" xfId="5" applyFont="1" applyBorder="1" applyAlignment="1" applyProtection="1">
      <alignment horizontal="center" vertical="center"/>
    </xf>
    <xf numFmtId="0" fontId="18" fillId="0" borderId="21" xfId="18" applyFont="1" applyFill="1" applyBorder="1" applyAlignment="1" applyProtection="1">
      <alignment horizontal="left" vertical="center"/>
    </xf>
    <xf numFmtId="0" fontId="26" fillId="0" borderId="22" xfId="18" applyFont="1" applyFill="1" applyBorder="1" applyAlignment="1" applyProtection="1">
      <alignment horizontal="justify" vertical="center"/>
    </xf>
    <xf numFmtId="0" fontId="23" fillId="0" borderId="22" xfId="18" applyFont="1" applyFill="1" applyBorder="1" applyAlignment="1" applyProtection="1">
      <alignment vertical="center" wrapText="1"/>
    </xf>
    <xf numFmtId="0" fontId="23" fillId="0" borderId="22" xfId="18" applyFont="1" applyFill="1" applyBorder="1" applyAlignment="1" applyProtection="1">
      <alignment horizontal="center" vertical="center" wrapText="1"/>
    </xf>
    <xf numFmtId="0" fontId="23" fillId="0" borderId="23" xfId="18" applyFont="1" applyFill="1" applyBorder="1" applyAlignment="1" applyProtection="1">
      <alignment vertical="center"/>
    </xf>
    <xf numFmtId="0" fontId="23" fillId="0" borderId="0" xfId="18" applyFont="1" applyBorder="1" applyAlignment="1" applyProtection="1">
      <alignment vertical="center"/>
    </xf>
    <xf numFmtId="0" fontId="28" fillId="0" borderId="14" xfId="18" applyFont="1" applyFill="1" applyBorder="1" applyAlignment="1" applyProtection="1">
      <alignment vertical="center"/>
    </xf>
    <xf numFmtId="0" fontId="29" fillId="0" borderId="14" xfId="18" applyFont="1" applyFill="1" applyBorder="1" applyAlignment="1" applyProtection="1">
      <alignment horizontal="right" vertical="center"/>
    </xf>
    <xf numFmtId="0" fontId="23" fillId="0" borderId="14" xfId="18" applyFont="1" applyFill="1" applyBorder="1" applyAlignment="1" applyProtection="1">
      <alignment horizontal="center" vertical="center" wrapText="1"/>
    </xf>
    <xf numFmtId="0" fontId="23" fillId="0" borderId="21" xfId="18" applyFont="1" applyFill="1" applyBorder="1" applyAlignment="1" applyProtection="1">
      <alignment horizontal="left"/>
    </xf>
    <xf numFmtId="0" fontId="27" fillId="0" borderId="22" xfId="18" applyFont="1" applyFill="1" applyBorder="1" applyAlignment="1" applyProtection="1">
      <alignment horizontal="center" vertical="center"/>
    </xf>
    <xf numFmtId="44" fontId="23" fillId="0" borderId="22" xfId="5" applyFont="1" applyFill="1" applyBorder="1" applyAlignment="1" applyProtection="1">
      <alignment horizontal="center" vertical="center"/>
    </xf>
    <xf numFmtId="0" fontId="23" fillId="0" borderId="22" xfId="18" applyFont="1" applyBorder="1" applyAlignment="1" applyProtection="1">
      <alignment vertical="center" wrapText="1"/>
    </xf>
    <xf numFmtId="0" fontId="23" fillId="0" borderId="22" xfId="18" applyFont="1" applyBorder="1" applyAlignment="1" applyProtection="1">
      <alignment horizontal="center" vertical="center" wrapText="1"/>
    </xf>
    <xf numFmtId="0" fontId="23" fillId="0" borderId="23" xfId="18" applyFont="1" applyFill="1" applyBorder="1" applyProtection="1"/>
    <xf numFmtId="0" fontId="31" fillId="0" borderId="0" xfId="17" applyFont="1" applyFill="1" applyBorder="1"/>
    <xf numFmtId="0" fontId="31" fillId="0" borderId="0" xfId="17" applyFont="1"/>
    <xf numFmtId="0" fontId="32" fillId="2" borderId="6" xfId="17" applyFont="1" applyFill="1" applyBorder="1" applyAlignment="1">
      <alignment horizontal="center" vertical="center" wrapText="1"/>
    </xf>
    <xf numFmtId="0" fontId="32" fillId="2" borderId="5" xfId="17" applyFont="1" applyFill="1" applyBorder="1" applyAlignment="1">
      <alignment horizontal="center" vertical="center" wrapText="1"/>
    </xf>
    <xf numFmtId="168" fontId="31" fillId="0" borderId="9" xfId="17" applyNumberFormat="1" applyFont="1" applyBorder="1" applyAlignment="1">
      <alignment horizontal="center" vertical="center" wrapText="1"/>
    </xf>
    <xf numFmtId="168" fontId="32" fillId="0" borderId="2" xfId="17" applyNumberFormat="1" applyFont="1" applyBorder="1" applyAlignment="1">
      <alignment horizontal="center" vertical="center" wrapText="1"/>
    </xf>
    <xf numFmtId="0" fontId="31" fillId="0" borderId="9" xfId="17" applyFont="1" applyFill="1" applyBorder="1" applyAlignment="1">
      <alignment horizontal="left" vertical="center" wrapText="1"/>
    </xf>
    <xf numFmtId="0" fontId="32" fillId="0" borderId="2" xfId="17" applyFont="1" applyFill="1" applyBorder="1" applyAlignment="1">
      <alignment horizontal="right" vertical="center" wrapText="1" indent="1"/>
    </xf>
    <xf numFmtId="0" fontId="23" fillId="0" borderId="8" xfId="18" applyFont="1" applyFill="1" applyBorder="1" applyAlignment="1" applyProtection="1">
      <alignment vertical="center" wrapText="1"/>
    </xf>
    <xf numFmtId="0" fontId="27" fillId="0" borderId="1" xfId="18" applyFont="1" applyFill="1" applyBorder="1" applyAlignment="1" applyProtection="1">
      <alignment horizontal="left" vertical="center" wrapText="1"/>
    </xf>
    <xf numFmtId="44" fontId="23" fillId="0" borderId="7" xfId="5" applyNumberFormat="1" applyFont="1" applyFill="1" applyBorder="1" applyAlignment="1" applyProtection="1">
      <alignment horizontal="center" vertical="center"/>
      <protection locked="0"/>
    </xf>
    <xf numFmtId="44" fontId="23" fillId="0" borderId="20" xfId="5" applyNumberFormat="1" applyFont="1" applyFill="1" applyBorder="1" applyAlignment="1" applyProtection="1">
      <alignment horizontal="center" vertical="center"/>
    </xf>
    <xf numFmtId="168" fontId="31" fillId="0" borderId="5" xfId="17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7" fillId="0" borderId="1" xfId="18" applyFont="1" applyFill="1" applyBorder="1" applyAlignment="1" applyProtection="1">
      <alignment horizontal="center" vertical="center" wrapText="1"/>
    </xf>
    <xf numFmtId="0" fontId="0" fillId="0" borderId="3" xfId="3" applyFont="1" applyBorder="1"/>
    <xf numFmtId="0" fontId="0" fillId="4" borderId="24" xfId="0" applyFill="1" applyBorder="1"/>
    <xf numFmtId="44" fontId="27" fillId="0" borderId="0" xfId="5" applyFont="1" applyBorder="1" applyAlignment="1" applyProtection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right" vertical="center"/>
    </xf>
    <xf numFmtId="0" fontId="33" fillId="0" borderId="8" xfId="0" applyFont="1" applyBorder="1" applyAlignment="1">
      <alignment horizontal="centerContinuous" vertical="center"/>
    </xf>
    <xf numFmtId="0" fontId="33" fillId="0" borderId="25" xfId="0" applyFont="1" applyBorder="1" applyAlignment="1">
      <alignment horizontal="centerContinuous" vertical="center"/>
    </xf>
    <xf numFmtId="0" fontId="33" fillId="0" borderId="26" xfId="0" applyFont="1" applyBorder="1" applyAlignment="1">
      <alignment horizontal="centerContinuous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0" fillId="5" borderId="24" xfId="0" applyFill="1" applyBorder="1"/>
    <xf numFmtId="0" fontId="34" fillId="5" borderId="0" xfId="0" applyFont="1" applyFill="1" applyAlignment="1">
      <alignment horizontal="center" vertical="center"/>
    </xf>
    <xf numFmtId="2" fontId="35" fillId="0" borderId="0" xfId="0" applyNumberFormat="1" applyFont="1" applyBorder="1" applyAlignment="1">
      <alignment horizontal="center" vertical="center"/>
    </xf>
    <xf numFmtId="2" fontId="33" fillId="0" borderId="0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4" fontId="33" fillId="0" borderId="0" xfId="0" applyNumberFormat="1" applyFont="1" applyAlignment="1">
      <alignment horizontal="center" vertical="center"/>
    </xf>
    <xf numFmtId="0" fontId="0" fillId="6" borderId="24" xfId="0" applyFill="1" applyBorder="1"/>
    <xf numFmtId="2" fontId="10" fillId="7" borderId="29" xfId="0" applyNumberFormat="1" applyFont="1" applyFill="1" applyBorder="1" applyAlignment="1" applyProtection="1">
      <alignment horizontal="center" vertical="center"/>
      <protection locked="0"/>
    </xf>
    <xf numFmtId="2" fontId="10" fillId="7" borderId="30" xfId="0" applyNumberFormat="1" applyFont="1" applyFill="1" applyBorder="1" applyAlignment="1" applyProtection="1">
      <alignment horizontal="center" vertical="center"/>
      <protection locked="0"/>
    </xf>
    <xf numFmtId="2" fontId="10" fillId="7" borderId="31" xfId="0" applyNumberFormat="1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Alignment="1">
      <alignment horizontal="center" vertical="center"/>
    </xf>
    <xf numFmtId="2" fontId="36" fillId="0" borderId="0" xfId="0" applyNumberFormat="1" applyFont="1" applyAlignment="1">
      <alignment vertical="center"/>
    </xf>
    <xf numFmtId="4" fontId="33" fillId="0" borderId="1" xfId="0" applyNumberFormat="1" applyFont="1" applyBorder="1" applyAlignment="1">
      <alignment horizontal="center" vertical="center"/>
    </xf>
    <xf numFmtId="2" fontId="10" fillId="7" borderId="32" xfId="0" applyNumberFormat="1" applyFont="1" applyFill="1" applyBorder="1" applyAlignment="1" applyProtection="1">
      <alignment horizontal="center" vertical="center"/>
      <protection locked="0"/>
    </xf>
    <xf numFmtId="2" fontId="10" fillId="7" borderId="33" xfId="0" applyNumberFormat="1" applyFont="1" applyFill="1" applyBorder="1" applyAlignment="1" applyProtection="1">
      <alignment horizontal="center" vertical="center"/>
      <protection locked="0"/>
    </xf>
    <xf numFmtId="2" fontId="10" fillId="7" borderId="34" xfId="0" applyNumberFormat="1" applyFont="1" applyFill="1" applyBorder="1" applyAlignment="1" applyProtection="1">
      <alignment horizontal="center" vertical="center"/>
      <protection locked="0"/>
    </xf>
    <xf numFmtId="2" fontId="10" fillId="7" borderId="35" xfId="0" applyNumberFormat="1" applyFont="1" applyFill="1" applyBorder="1" applyAlignment="1" applyProtection="1">
      <alignment horizontal="center" vertical="center"/>
      <protection locked="0"/>
    </xf>
    <xf numFmtId="2" fontId="10" fillId="7" borderId="36" xfId="0" applyNumberFormat="1" applyFont="1" applyFill="1" applyBorder="1" applyAlignment="1" applyProtection="1">
      <alignment horizontal="center" vertical="center"/>
      <protection locked="0"/>
    </xf>
    <xf numFmtId="2" fontId="10" fillId="7" borderId="37" xfId="0" applyNumberFormat="1" applyFont="1" applyFill="1" applyBorder="1" applyAlignment="1" applyProtection="1">
      <alignment horizontal="center" vertical="center"/>
      <protection locked="0"/>
    </xf>
    <xf numFmtId="2" fontId="10" fillId="7" borderId="38" xfId="0" applyNumberFormat="1" applyFont="1" applyFill="1" applyBorder="1" applyAlignment="1" applyProtection="1">
      <alignment horizontal="center" vertical="center"/>
      <protection locked="0"/>
    </xf>
    <xf numFmtId="2" fontId="10" fillId="7" borderId="39" xfId="0" applyNumberFormat="1" applyFont="1" applyFill="1" applyBorder="1" applyAlignment="1" applyProtection="1">
      <alignment horizontal="center" vertical="center"/>
      <protection locked="0"/>
    </xf>
    <xf numFmtId="2" fontId="10" fillId="7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>
      <alignment horizontal="center" vertical="center"/>
    </xf>
    <xf numFmtId="0" fontId="0" fillId="8" borderId="24" xfId="0" applyFill="1" applyBorder="1"/>
    <xf numFmtId="0" fontId="34" fillId="9" borderId="0" xfId="0" applyFont="1" applyFill="1" applyAlignment="1">
      <alignment horizontal="center" vertical="center"/>
    </xf>
    <xf numFmtId="0" fontId="0" fillId="10" borderId="24" xfId="0" applyFill="1" applyBorder="1"/>
    <xf numFmtId="0" fontId="34" fillId="10" borderId="0" xfId="0" applyFont="1" applyFill="1" applyAlignment="1">
      <alignment horizontal="center" vertical="center"/>
    </xf>
    <xf numFmtId="0" fontId="0" fillId="11" borderId="24" xfId="0" applyFill="1" applyBorder="1"/>
    <xf numFmtId="0" fontId="0" fillId="12" borderId="24" xfId="0" applyFill="1" applyBorder="1"/>
    <xf numFmtId="0" fontId="34" fillId="12" borderId="0" xfId="0" applyFont="1" applyFill="1" applyAlignment="1">
      <alignment horizontal="center" vertical="center"/>
    </xf>
    <xf numFmtId="0" fontId="0" fillId="13" borderId="24" xfId="0" applyFill="1" applyBorder="1"/>
    <xf numFmtId="0" fontId="0" fillId="14" borderId="24" xfId="0" applyFill="1" applyBorder="1"/>
    <xf numFmtId="0" fontId="34" fillId="14" borderId="0" xfId="0" applyFont="1" applyFill="1" applyAlignment="1">
      <alignment horizontal="center" vertical="center"/>
    </xf>
    <xf numFmtId="0" fontId="0" fillId="15" borderId="24" xfId="0" applyFill="1" applyBorder="1"/>
    <xf numFmtId="0" fontId="0" fillId="16" borderId="24" xfId="0" applyFill="1" applyBorder="1"/>
    <xf numFmtId="0" fontId="34" fillId="17" borderId="0" xfId="0" applyFont="1" applyFill="1" applyAlignment="1">
      <alignment horizontal="center" vertical="center"/>
    </xf>
    <xf numFmtId="0" fontId="0" fillId="3" borderId="24" xfId="0" applyFill="1" applyBorder="1"/>
    <xf numFmtId="0" fontId="0" fillId="18" borderId="24" xfId="0" applyFill="1" applyBorder="1"/>
    <xf numFmtId="0" fontId="33" fillId="0" borderId="0" xfId="0" applyFont="1" applyAlignment="1">
      <alignment horizontal="center" vertical="center"/>
    </xf>
    <xf numFmtId="0" fontId="37" fillId="0" borderId="0" xfId="18" applyFont="1" applyAlignment="1" applyProtection="1">
      <alignment vertical="center"/>
    </xf>
    <xf numFmtId="0" fontId="3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vertical="center"/>
    </xf>
    <xf numFmtId="0" fontId="33" fillId="0" borderId="1" xfId="0" applyFont="1" applyBorder="1" applyAlignment="1">
      <alignment horizontal="centerContinuous" vertical="center"/>
    </xf>
    <xf numFmtId="0" fontId="33" fillId="0" borderId="0" xfId="0" applyFont="1" applyBorder="1" applyAlignment="1">
      <alignment horizontal="centerContinuous" vertical="center"/>
    </xf>
    <xf numFmtId="0" fontId="33" fillId="0" borderId="27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44" fontId="10" fillId="0" borderId="40" xfId="26" applyFont="1" applyBorder="1" applyAlignment="1" applyProtection="1">
      <alignment horizontal="center" vertical="center"/>
      <protection locked="0"/>
    </xf>
    <xf numFmtId="44" fontId="10" fillId="0" borderId="41" xfId="26" applyFont="1" applyBorder="1" applyAlignment="1" applyProtection="1">
      <alignment horizontal="center" vertical="center"/>
      <protection locked="0"/>
    </xf>
    <xf numFmtId="44" fontId="10" fillId="0" borderId="42" xfId="26" applyFont="1" applyBorder="1" applyAlignment="1" applyProtection="1">
      <alignment horizontal="center" vertical="center"/>
      <protection locked="0"/>
    </xf>
    <xf numFmtId="44" fontId="10" fillId="0" borderId="0" xfId="26" applyFont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vertical="center"/>
    </xf>
    <xf numFmtId="168" fontId="33" fillId="0" borderId="43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/>
    </xf>
    <xf numFmtId="168" fontId="33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 wrapText="1"/>
    </xf>
    <xf numFmtId="0" fontId="37" fillId="0" borderId="1" xfId="18" applyFont="1" applyBorder="1" applyAlignment="1" applyProtection="1">
      <alignment vertical="center"/>
    </xf>
    <xf numFmtId="4" fontId="33" fillId="0" borderId="1" xfId="0" applyNumberFormat="1" applyFont="1" applyFill="1" applyBorder="1" applyAlignment="1">
      <alignment vertical="center"/>
    </xf>
    <xf numFmtId="3" fontId="33" fillId="0" borderId="0" xfId="0" applyNumberFormat="1" applyFont="1" applyFill="1" applyAlignment="1">
      <alignment horizontal="center" vertical="center"/>
    </xf>
    <xf numFmtId="4" fontId="33" fillId="0" borderId="0" xfId="0" applyNumberFormat="1" applyFont="1" applyFill="1" applyBorder="1" applyAlignment="1">
      <alignment vertical="center"/>
    </xf>
    <xf numFmtId="168" fontId="33" fillId="0" borderId="1" xfId="0" applyNumberFormat="1" applyFont="1" applyFill="1" applyBorder="1" applyAlignment="1">
      <alignment vertical="center"/>
    </xf>
    <xf numFmtId="168" fontId="33" fillId="0" borderId="0" xfId="0" applyNumberFormat="1" applyFont="1" applyFill="1" applyBorder="1" applyAlignment="1">
      <alignment vertical="center"/>
    </xf>
    <xf numFmtId="168" fontId="37" fillId="0" borderId="1" xfId="18" applyNumberFormat="1" applyFont="1" applyBorder="1" applyAlignment="1" applyProtection="1">
      <alignment vertical="center"/>
    </xf>
    <xf numFmtId="168" fontId="37" fillId="0" borderId="0" xfId="18" applyNumberFormat="1" applyFont="1" applyAlignment="1" applyProtection="1">
      <alignment vertical="center"/>
    </xf>
    <xf numFmtId="2" fontId="0" fillId="7" borderId="29" xfId="0" applyNumberFormat="1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Border="1" applyAlignment="1">
      <alignment horizontal="center" vertical="center"/>
    </xf>
    <xf numFmtId="0" fontId="32" fillId="0" borderId="1" xfId="17" applyFont="1" applyBorder="1" applyAlignment="1">
      <alignment horizontal="right" vertical="center" wrapText="1" indent="1"/>
    </xf>
    <xf numFmtId="168" fontId="32" fillId="0" borderId="1" xfId="17" applyNumberFormat="1" applyFont="1" applyBorder="1" applyAlignment="1">
      <alignment horizontal="center" vertical="center" wrapText="1"/>
    </xf>
    <xf numFmtId="9" fontId="32" fillId="0" borderId="1" xfId="25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2" fillId="0" borderId="10" xfId="22" applyFont="1" applyBorder="1" applyAlignment="1">
      <alignment horizontal="center" vertical="center" wrapText="1"/>
    </xf>
    <xf numFmtId="0" fontId="22" fillId="0" borderId="11" xfId="22" applyFont="1" applyBorder="1" applyAlignment="1">
      <alignment horizontal="center" vertical="center" wrapText="1"/>
    </xf>
    <xf numFmtId="0" fontId="22" fillId="0" borderId="12" xfId="22" applyFont="1" applyBorder="1" applyAlignment="1">
      <alignment horizontal="center" vertical="center" wrapText="1"/>
    </xf>
    <xf numFmtId="0" fontId="30" fillId="0" borderId="0" xfId="17" applyFont="1" applyAlignment="1">
      <alignment horizontal="center"/>
    </xf>
  </cellXfs>
  <cellStyles count="27">
    <cellStyle name="Euro" xfId="1"/>
    <cellStyle name="Euro 2" xfId="5"/>
    <cellStyle name="Lien hypertexte 2" xfId="4"/>
    <cellStyle name="Milliers 2" xfId="6"/>
    <cellStyle name="Milliers 2 2" xfId="7"/>
    <cellStyle name="Monétaire" xfId="26" builtinId="4"/>
    <cellStyle name="Monétaire 2" xfId="8"/>
    <cellStyle name="Monétaire 3" xfId="9"/>
    <cellStyle name="Normal" xfId="0" builtinId="0"/>
    <cellStyle name="Normal 2" xfId="2"/>
    <cellStyle name="Normal 2 10" xfId="3"/>
    <cellStyle name="Normal 2 2" xfId="10"/>
    <cellStyle name="Normal 2 3" xfId="21"/>
    <cellStyle name="Normal 2 3 2" xfId="24"/>
    <cellStyle name="Normal 3" xfId="11"/>
    <cellStyle name="Normal 3 2" xfId="20"/>
    <cellStyle name="Normal 4" xfId="17"/>
    <cellStyle name="Normal 5" xfId="19"/>
    <cellStyle name="Normal_Etablissement_simulations v2 2" xfId="18"/>
    <cellStyle name="Normal_Infracom-Matériels-2011_CdRF_Lot 1_v1.1" xfId="22"/>
    <cellStyle name="Normal_Infracom-Opérateurs-2011_Lot 1_CdRF_Téléphonie Fixe_Hors SAMU_v4.4" xfId="23"/>
    <cellStyle name="Pourcentage 10" xfId="25"/>
    <cellStyle name="Pourcentage 11" xfId="12"/>
    <cellStyle name="Pourcentage 2" xfId="13"/>
    <cellStyle name="Pourcentage 2 2" xfId="14"/>
    <cellStyle name="Pourcentage 3" xfId="15"/>
    <cellStyle name="Pourcentage 4" xfId="16"/>
  </cellStyles>
  <dxfs count="0"/>
  <tableStyles count="0" defaultTableStyle="TableStyleMedium2" defaultPivotStyle="PivotStyleLight16"/>
  <colors>
    <mruColors>
      <color rgb="FFFFFF99"/>
      <color rgb="FFFFFFCC"/>
      <color rgb="FF66FF99"/>
      <color rgb="FF66FF66"/>
      <color rgb="FF456D2D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95249</xdr:rowOff>
    </xdr:from>
    <xdr:to>
      <xdr:col>0</xdr:col>
      <xdr:colOff>5019675</xdr:colOff>
      <xdr:row>3</xdr:row>
      <xdr:rowOff>180974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49"/>
          <a:ext cx="34766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297704/Documents/Dossiers%20projet/AGEPS%202024/March&#233;s/Prestations%20AT%20GED%20ALFRESCO/El&#233;ments%20Gilles%20Rubin/24-XXX%20AOO%20Alfresco%20CDRF%20V0.5%20valoris&#233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saisie donnees"/>
      <sheetName val="Composition humaine UO"/>
      <sheetName val="Valorisation financiere UO"/>
      <sheetName val="Proposition financière"/>
    </sheetNames>
    <sheetDataSet>
      <sheetData sheetId="0"/>
      <sheetData sheetId="1"/>
      <sheetData sheetId="2">
        <row r="7">
          <cell r="D7"/>
          <cell r="E7">
            <v>1</v>
          </cell>
          <cell r="F7"/>
          <cell r="H7"/>
          <cell r="I7">
            <v>1</v>
          </cell>
          <cell r="J7"/>
          <cell r="L7">
            <v>1</v>
          </cell>
          <cell r="M7"/>
          <cell r="O7"/>
          <cell r="P7">
            <v>2</v>
          </cell>
          <cell r="Q7"/>
          <cell r="S7"/>
          <cell r="T7">
            <v>0</v>
          </cell>
          <cell r="U7"/>
          <cell r="W7"/>
          <cell r="X7">
            <v>3</v>
          </cell>
          <cell r="Y7"/>
        </row>
        <row r="8">
          <cell r="D8"/>
          <cell r="E8">
            <v>1</v>
          </cell>
          <cell r="F8"/>
          <cell r="H8"/>
          <cell r="I8">
            <v>0.5</v>
          </cell>
          <cell r="J8"/>
          <cell r="L8">
            <v>0</v>
          </cell>
          <cell r="M8"/>
          <cell r="O8"/>
          <cell r="P8">
            <v>1</v>
          </cell>
          <cell r="Q8"/>
          <cell r="S8"/>
          <cell r="T8">
            <v>0</v>
          </cell>
          <cell r="U8"/>
          <cell r="W8"/>
          <cell r="X8">
            <v>1</v>
          </cell>
          <cell r="Y8"/>
        </row>
        <row r="9">
          <cell r="D9"/>
          <cell r="E9">
            <v>1</v>
          </cell>
          <cell r="F9"/>
          <cell r="H9"/>
          <cell r="I9">
            <v>1</v>
          </cell>
          <cell r="J9"/>
          <cell r="L9">
            <v>1</v>
          </cell>
          <cell r="M9"/>
          <cell r="O9"/>
          <cell r="P9">
            <v>2</v>
          </cell>
          <cell r="Q9"/>
          <cell r="S9"/>
          <cell r="T9">
            <v>0</v>
          </cell>
          <cell r="U9"/>
          <cell r="W9"/>
          <cell r="X9">
            <v>3</v>
          </cell>
          <cell r="Y9"/>
        </row>
        <row r="10">
          <cell r="D10"/>
          <cell r="E10">
            <v>1</v>
          </cell>
          <cell r="F10"/>
          <cell r="I10">
            <v>1</v>
          </cell>
          <cell r="L10">
            <v>1</v>
          </cell>
          <cell r="M10"/>
          <cell r="P10">
            <v>2</v>
          </cell>
          <cell r="Q10"/>
          <cell r="S10"/>
          <cell r="T10">
            <v>0</v>
          </cell>
          <cell r="U10"/>
          <cell r="W10"/>
          <cell r="X10">
            <v>3</v>
          </cell>
          <cell r="Y10"/>
        </row>
        <row r="11">
          <cell r="D11"/>
          <cell r="E11">
            <v>2</v>
          </cell>
          <cell r="F11"/>
          <cell r="I11">
            <v>3</v>
          </cell>
          <cell r="L11">
            <v>2</v>
          </cell>
          <cell r="M11"/>
          <cell r="P11">
            <v>5</v>
          </cell>
          <cell r="Q11"/>
          <cell r="S11"/>
          <cell r="T11">
            <v>3</v>
          </cell>
          <cell r="U11"/>
          <cell r="W11"/>
          <cell r="X11">
            <v>5</v>
          </cell>
          <cell r="Y11"/>
        </row>
        <row r="12">
          <cell r="D12"/>
          <cell r="E12">
            <v>1</v>
          </cell>
          <cell r="F12"/>
          <cell r="I12">
            <v>1</v>
          </cell>
          <cell r="L12">
            <v>1</v>
          </cell>
          <cell r="M12"/>
          <cell r="P12">
            <v>2</v>
          </cell>
          <cell r="Q12"/>
          <cell r="S12"/>
          <cell r="T12">
            <v>0</v>
          </cell>
          <cell r="U12"/>
          <cell r="W12"/>
          <cell r="X12">
            <v>3</v>
          </cell>
          <cell r="Y12"/>
        </row>
        <row r="13">
          <cell r="E13">
            <v>1</v>
          </cell>
          <cell r="H13"/>
          <cell r="I13">
            <v>0.5</v>
          </cell>
          <cell r="J13"/>
          <cell r="L13">
            <v>0</v>
          </cell>
          <cell r="M13"/>
          <cell r="O13"/>
          <cell r="P13">
            <v>1</v>
          </cell>
          <cell r="Q13"/>
          <cell r="S13"/>
          <cell r="T13">
            <v>0</v>
          </cell>
          <cell r="U13"/>
          <cell r="X13">
            <v>1</v>
          </cell>
          <cell r="Y13"/>
        </row>
        <row r="14">
          <cell r="E14">
            <v>1</v>
          </cell>
          <cell r="H14"/>
          <cell r="I14">
            <v>1</v>
          </cell>
          <cell r="J14"/>
          <cell r="L14">
            <v>1</v>
          </cell>
          <cell r="M14"/>
          <cell r="O14"/>
          <cell r="P14">
            <v>2</v>
          </cell>
          <cell r="Q14"/>
          <cell r="S14"/>
          <cell r="T14">
            <v>0</v>
          </cell>
          <cell r="U14"/>
          <cell r="W14"/>
          <cell r="X14">
            <v>3</v>
          </cell>
          <cell r="Y14"/>
        </row>
        <row r="15">
          <cell r="E15">
            <v>2</v>
          </cell>
          <cell r="H15"/>
          <cell r="I15">
            <v>3</v>
          </cell>
          <cell r="J15"/>
          <cell r="L15">
            <v>2</v>
          </cell>
          <cell r="M15"/>
          <cell r="O15"/>
          <cell r="P15">
            <v>5</v>
          </cell>
          <cell r="Q15"/>
          <cell r="S15"/>
          <cell r="T15">
            <v>3</v>
          </cell>
          <cell r="U15"/>
          <cell r="W15"/>
          <cell r="X15">
            <v>5</v>
          </cell>
          <cell r="Y15"/>
        </row>
        <row r="16">
          <cell r="D16"/>
          <cell r="F16"/>
        </row>
        <row r="17">
          <cell r="H17"/>
          <cell r="J17"/>
          <cell r="O17"/>
        </row>
        <row r="18">
          <cell r="D18"/>
          <cell r="E18">
            <v>1</v>
          </cell>
          <cell r="F18"/>
          <cell r="H18"/>
          <cell r="I18">
            <v>1</v>
          </cell>
          <cell r="J18"/>
          <cell r="L18">
            <v>2</v>
          </cell>
          <cell r="M18">
            <v>1</v>
          </cell>
          <cell r="O18"/>
          <cell r="P18">
            <v>2</v>
          </cell>
          <cell r="Q18"/>
          <cell r="S18"/>
          <cell r="T18">
            <v>1</v>
          </cell>
          <cell r="U18"/>
          <cell r="W18"/>
          <cell r="X18">
            <v>2</v>
          </cell>
          <cell r="Y18"/>
        </row>
        <row r="19">
          <cell r="D19"/>
          <cell r="E19">
            <v>0</v>
          </cell>
          <cell r="F19"/>
          <cell r="H19"/>
          <cell r="I19">
            <v>0.5</v>
          </cell>
          <cell r="J19"/>
          <cell r="L19">
            <v>1</v>
          </cell>
          <cell r="M19">
            <v>0.5</v>
          </cell>
          <cell r="O19"/>
          <cell r="P19">
            <v>1</v>
          </cell>
          <cell r="Q19"/>
          <cell r="S19"/>
          <cell r="T19">
            <v>0.5</v>
          </cell>
          <cell r="U19"/>
          <cell r="W19"/>
          <cell r="X19">
            <v>1</v>
          </cell>
          <cell r="Y19"/>
        </row>
        <row r="20">
          <cell r="D20"/>
          <cell r="E20">
            <v>0</v>
          </cell>
          <cell r="F20"/>
          <cell r="H20"/>
          <cell r="I20">
            <v>0.5</v>
          </cell>
          <cell r="J20"/>
          <cell r="L20">
            <v>1</v>
          </cell>
          <cell r="M20">
            <v>0.5</v>
          </cell>
          <cell r="O20"/>
          <cell r="P20">
            <v>1</v>
          </cell>
          <cell r="Q20"/>
          <cell r="S20"/>
          <cell r="T20">
            <v>0.5</v>
          </cell>
          <cell r="U20"/>
          <cell r="W20"/>
          <cell r="X20">
            <v>1</v>
          </cell>
          <cell r="Y20"/>
        </row>
        <row r="21">
          <cell r="D21"/>
          <cell r="E21">
            <v>1</v>
          </cell>
          <cell r="F21"/>
          <cell r="H21"/>
          <cell r="I21">
            <v>1</v>
          </cell>
          <cell r="J21"/>
          <cell r="L21">
            <v>2</v>
          </cell>
          <cell r="M21">
            <v>1</v>
          </cell>
          <cell r="O21"/>
          <cell r="P21">
            <v>2</v>
          </cell>
          <cell r="Q21"/>
          <cell r="S21"/>
          <cell r="T21">
            <v>1</v>
          </cell>
          <cell r="U21"/>
          <cell r="W21"/>
          <cell r="X21">
            <v>2</v>
          </cell>
          <cell r="Y21"/>
        </row>
        <row r="22">
          <cell r="D22"/>
          <cell r="E22">
            <v>1</v>
          </cell>
          <cell r="F22"/>
          <cell r="H22"/>
          <cell r="I22">
            <v>1</v>
          </cell>
          <cell r="J22"/>
          <cell r="L22">
            <v>2</v>
          </cell>
          <cell r="M22">
            <v>1</v>
          </cell>
          <cell r="O22"/>
          <cell r="P22">
            <v>2</v>
          </cell>
          <cell r="Q22"/>
          <cell r="S22"/>
          <cell r="T22">
            <v>1</v>
          </cell>
          <cell r="U22"/>
          <cell r="W22"/>
          <cell r="X22">
            <v>2</v>
          </cell>
          <cell r="Y22"/>
        </row>
        <row r="23">
          <cell r="D23"/>
          <cell r="E23">
            <v>2</v>
          </cell>
          <cell r="F23"/>
          <cell r="H23"/>
          <cell r="I23">
            <v>2</v>
          </cell>
          <cell r="J23"/>
          <cell r="L23">
            <v>6</v>
          </cell>
          <cell r="M23">
            <v>2</v>
          </cell>
          <cell r="O23"/>
          <cell r="P23">
            <v>4</v>
          </cell>
          <cell r="Q23"/>
          <cell r="S23"/>
          <cell r="T23">
            <v>2</v>
          </cell>
          <cell r="U23"/>
          <cell r="W23"/>
          <cell r="X23">
            <v>4</v>
          </cell>
          <cell r="Y23"/>
        </row>
        <row r="24">
          <cell r="D24"/>
          <cell r="E24">
            <v>0</v>
          </cell>
          <cell r="F24"/>
          <cell r="I24">
            <v>0.5</v>
          </cell>
          <cell r="L24">
            <v>1</v>
          </cell>
          <cell r="M24">
            <v>0.5</v>
          </cell>
          <cell r="O24"/>
          <cell r="P24">
            <v>1</v>
          </cell>
          <cell r="Q24"/>
          <cell r="S24"/>
          <cell r="T24">
            <v>0.5</v>
          </cell>
          <cell r="U24"/>
          <cell r="W24"/>
          <cell r="X24">
            <v>1</v>
          </cell>
          <cell r="Y24"/>
        </row>
        <row r="25">
          <cell r="D25"/>
          <cell r="E25">
            <v>1</v>
          </cell>
          <cell r="F25"/>
          <cell r="I25">
            <v>1</v>
          </cell>
          <cell r="L25">
            <v>2</v>
          </cell>
          <cell r="M25">
            <v>1</v>
          </cell>
          <cell r="O25"/>
          <cell r="P25">
            <v>2</v>
          </cell>
          <cell r="Q25"/>
          <cell r="S25"/>
          <cell r="T25">
            <v>1</v>
          </cell>
          <cell r="U25"/>
          <cell r="W25"/>
          <cell r="X25">
            <v>2</v>
          </cell>
          <cell r="Y25"/>
        </row>
        <row r="26">
          <cell r="E26">
            <v>2</v>
          </cell>
          <cell r="I26">
            <v>2</v>
          </cell>
          <cell r="L26">
            <v>6</v>
          </cell>
          <cell r="M26">
            <v>2</v>
          </cell>
          <cell r="O26"/>
          <cell r="P26">
            <v>4</v>
          </cell>
          <cell r="Q26"/>
          <cell r="S26"/>
          <cell r="T26">
            <v>2</v>
          </cell>
          <cell r="U26"/>
          <cell r="W26"/>
          <cell r="X26">
            <v>4</v>
          </cell>
          <cell r="Y26"/>
        </row>
        <row r="27">
          <cell r="H27"/>
          <cell r="J27"/>
        </row>
        <row r="28">
          <cell r="H28"/>
          <cell r="J28"/>
        </row>
        <row r="29">
          <cell r="D29"/>
          <cell r="E29"/>
          <cell r="F29"/>
          <cell r="H29"/>
          <cell r="I29"/>
          <cell r="J29"/>
          <cell r="L29"/>
          <cell r="M29"/>
          <cell r="O29"/>
          <cell r="P29">
            <v>0.25</v>
          </cell>
          <cell r="Q29"/>
          <cell r="S29"/>
          <cell r="T29">
            <v>0.1</v>
          </cell>
          <cell r="U29"/>
          <cell r="W29"/>
          <cell r="X29"/>
          <cell r="Y29"/>
        </row>
        <row r="30">
          <cell r="D30"/>
          <cell r="E30">
            <v>0.2</v>
          </cell>
          <cell r="F30"/>
          <cell r="H30"/>
          <cell r="I30"/>
          <cell r="J30"/>
          <cell r="L30"/>
          <cell r="M30"/>
          <cell r="O30"/>
          <cell r="P30">
            <v>0.5</v>
          </cell>
          <cell r="Q30"/>
          <cell r="S30"/>
          <cell r="T30">
            <v>0.3</v>
          </cell>
          <cell r="U30"/>
          <cell r="W30"/>
          <cell r="X30"/>
          <cell r="Y30"/>
        </row>
        <row r="31">
          <cell r="D31"/>
          <cell r="E31">
            <v>0.4</v>
          </cell>
          <cell r="F31"/>
          <cell r="H31"/>
          <cell r="I31"/>
          <cell r="J31"/>
          <cell r="L31"/>
          <cell r="M31"/>
          <cell r="O31"/>
          <cell r="P31">
            <v>1</v>
          </cell>
          <cell r="Q31"/>
          <cell r="S31"/>
          <cell r="T31">
            <v>0.6</v>
          </cell>
          <cell r="U31"/>
          <cell r="W31"/>
          <cell r="X31"/>
          <cell r="Y31"/>
        </row>
        <row r="34">
          <cell r="D34"/>
          <cell r="E34">
            <v>1</v>
          </cell>
          <cell r="F34"/>
          <cell r="H34"/>
          <cell r="I34">
            <v>1</v>
          </cell>
          <cell r="J34"/>
          <cell r="L34"/>
          <cell r="M34"/>
          <cell r="O34"/>
          <cell r="P34">
            <v>3</v>
          </cell>
          <cell r="Q34"/>
          <cell r="S34"/>
          <cell r="T34">
            <v>1</v>
          </cell>
          <cell r="U34"/>
          <cell r="W34"/>
          <cell r="X34"/>
          <cell r="Y34"/>
        </row>
        <row r="35">
          <cell r="D35"/>
          <cell r="E35">
            <v>2</v>
          </cell>
          <cell r="F35"/>
          <cell r="H35"/>
          <cell r="I35">
            <v>2</v>
          </cell>
          <cell r="J35"/>
          <cell r="L35"/>
          <cell r="M35"/>
          <cell r="O35"/>
          <cell r="P35">
            <v>6</v>
          </cell>
          <cell r="Q35"/>
          <cell r="S35"/>
          <cell r="T35">
            <v>2</v>
          </cell>
          <cell r="U35"/>
          <cell r="W35"/>
          <cell r="X35"/>
          <cell r="Y35"/>
        </row>
        <row r="36">
          <cell r="D36"/>
          <cell r="E36">
            <v>3</v>
          </cell>
          <cell r="F36"/>
          <cell r="H36"/>
          <cell r="I36">
            <v>3</v>
          </cell>
          <cell r="J36"/>
          <cell r="L36"/>
          <cell r="M36"/>
          <cell r="O36"/>
          <cell r="P36">
            <v>10</v>
          </cell>
          <cell r="Q36"/>
          <cell r="S36"/>
          <cell r="T36">
            <v>4</v>
          </cell>
          <cell r="U36"/>
          <cell r="W36"/>
          <cell r="X36"/>
          <cell r="Y36"/>
        </row>
        <row r="39">
          <cell r="D39"/>
          <cell r="E39">
            <v>1</v>
          </cell>
          <cell r="F39"/>
          <cell r="H39"/>
          <cell r="I39"/>
          <cell r="J39"/>
          <cell r="L39"/>
          <cell r="M39">
            <v>2</v>
          </cell>
          <cell r="O39"/>
          <cell r="P39">
            <v>2</v>
          </cell>
          <cell r="Q39"/>
          <cell r="S39"/>
          <cell r="T39">
            <v>1</v>
          </cell>
          <cell r="U39"/>
          <cell r="W39"/>
          <cell r="X39"/>
          <cell r="Y39"/>
        </row>
        <row r="40">
          <cell r="D40"/>
          <cell r="E40">
            <v>2</v>
          </cell>
          <cell r="F40"/>
          <cell r="H40"/>
          <cell r="I40"/>
          <cell r="J40"/>
          <cell r="L40">
            <v>2</v>
          </cell>
          <cell r="M40">
            <v>3</v>
          </cell>
          <cell r="O40"/>
          <cell r="P40">
            <v>4</v>
          </cell>
          <cell r="Q40"/>
          <cell r="S40"/>
          <cell r="T40">
            <v>2</v>
          </cell>
          <cell r="U40"/>
          <cell r="W40"/>
          <cell r="X40"/>
          <cell r="Y40"/>
        </row>
        <row r="41">
          <cell r="D41"/>
          <cell r="E41">
            <v>5</v>
          </cell>
          <cell r="F41"/>
          <cell r="H41"/>
          <cell r="I41"/>
          <cell r="J41"/>
          <cell r="L41">
            <v>3</v>
          </cell>
          <cell r="M41">
            <v>5</v>
          </cell>
          <cell r="O41"/>
          <cell r="P41">
            <v>9</v>
          </cell>
          <cell r="Q41"/>
          <cell r="S41"/>
          <cell r="T41">
            <v>3</v>
          </cell>
          <cell r="U41"/>
          <cell r="W41"/>
          <cell r="X41"/>
          <cell r="Y41"/>
        </row>
        <row r="42">
          <cell r="D42"/>
          <cell r="E42">
            <v>7</v>
          </cell>
          <cell r="F42"/>
          <cell r="H42"/>
          <cell r="I42"/>
          <cell r="J42"/>
          <cell r="O42"/>
          <cell r="P42">
            <v>8</v>
          </cell>
          <cell r="Q42"/>
          <cell r="S42"/>
          <cell r="T42">
            <v>6</v>
          </cell>
          <cell r="U42"/>
          <cell r="W42"/>
          <cell r="X42">
            <v>8</v>
          </cell>
          <cell r="Y42"/>
        </row>
        <row r="45">
          <cell r="D45"/>
          <cell r="E45">
            <v>1</v>
          </cell>
          <cell r="F45"/>
          <cell r="H45"/>
          <cell r="I45"/>
          <cell r="J45"/>
          <cell r="L45"/>
          <cell r="M45"/>
          <cell r="O45"/>
          <cell r="P45"/>
          <cell r="Q45"/>
          <cell r="S45"/>
          <cell r="T45"/>
          <cell r="U45"/>
          <cell r="X45"/>
          <cell r="Y45"/>
        </row>
        <row r="46">
          <cell r="D46"/>
          <cell r="E46">
            <v>2</v>
          </cell>
          <cell r="F46"/>
          <cell r="H46"/>
          <cell r="I46"/>
          <cell r="J46"/>
          <cell r="L46"/>
          <cell r="M46"/>
          <cell r="O46"/>
          <cell r="P46"/>
          <cell r="Q46"/>
          <cell r="S46"/>
          <cell r="T46"/>
          <cell r="U46"/>
          <cell r="X46"/>
          <cell r="Y46"/>
        </row>
        <row r="47">
          <cell r="D47"/>
          <cell r="E47">
            <v>5</v>
          </cell>
          <cell r="F47"/>
          <cell r="H47"/>
          <cell r="I47"/>
          <cell r="J47"/>
          <cell r="L47"/>
          <cell r="M47"/>
          <cell r="O47"/>
          <cell r="P47"/>
          <cell r="Q47"/>
          <cell r="S47"/>
          <cell r="T47"/>
          <cell r="U47"/>
          <cell r="X47"/>
          <cell r="Y47"/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zoomScaleNormal="100" workbookViewId="0">
      <selection activeCell="A10" sqref="A10"/>
    </sheetView>
  </sheetViews>
  <sheetFormatPr baseColWidth="10" defaultColWidth="11.42578125" defaultRowHeight="15"/>
  <cols>
    <col min="1" max="1" width="115.5703125" style="9" bestFit="1" customWidth="1"/>
    <col min="2" max="16384" width="11.42578125" style="9"/>
  </cols>
  <sheetData>
    <row r="1" spans="1:1">
      <c r="A1" s="21"/>
    </row>
    <row r="2" spans="1:1">
      <c r="A2" s="13"/>
    </row>
    <row r="3" spans="1:1">
      <c r="A3" s="13"/>
    </row>
    <row r="4" spans="1:1">
      <c r="A4" s="13"/>
    </row>
    <row r="5" spans="1:1">
      <c r="A5" s="13"/>
    </row>
    <row r="6" spans="1:1">
      <c r="A6" s="13"/>
    </row>
    <row r="7" spans="1:1">
      <c r="A7" s="13"/>
    </row>
    <row r="8" spans="1:1">
      <c r="A8" s="13"/>
    </row>
    <row r="9" spans="1:1">
      <c r="A9" s="13"/>
    </row>
    <row r="10" spans="1:1" ht="26.25">
      <c r="A10" s="17" t="s">
        <v>17</v>
      </c>
    </row>
    <row r="11" spans="1:1" ht="63.75" customHeight="1">
      <c r="A11" s="20" t="s">
        <v>16</v>
      </c>
    </row>
    <row r="12" spans="1:1" ht="15.75">
      <c r="A12" s="19"/>
    </row>
    <row r="13" spans="1:1" ht="15.75">
      <c r="A13" s="18"/>
    </row>
    <row r="14" spans="1:1" ht="15.75">
      <c r="A14" s="18"/>
    </row>
    <row r="15" spans="1:1" ht="26.25">
      <c r="A15" s="22" t="s">
        <v>4</v>
      </c>
    </row>
    <row r="16" spans="1:1" ht="15.75">
      <c r="A16" s="16"/>
    </row>
    <row r="17" spans="1:1" ht="23.25">
      <c r="A17" s="15" t="s">
        <v>1</v>
      </c>
    </row>
    <row r="18" spans="1:1">
      <c r="A18" s="14"/>
    </row>
    <row r="19" spans="1:1">
      <c r="A19" s="14"/>
    </row>
    <row r="20" spans="1:1" ht="15.75" thickBot="1">
      <c r="A20" s="13"/>
    </row>
    <row r="21" spans="1:1" ht="23.25" thickBot="1">
      <c r="A21" s="12" t="s">
        <v>0</v>
      </c>
    </row>
    <row r="22" spans="1:1">
      <c r="A22" s="73"/>
    </row>
    <row r="23" spans="1:1">
      <c r="A23" s="11"/>
    </row>
    <row r="24" spans="1:1">
      <c r="A24" s="11"/>
    </row>
    <row r="25" spans="1:1">
      <c r="A25" s="11"/>
    </row>
    <row r="26" spans="1:1">
      <c r="A26" s="11"/>
    </row>
    <row r="27" spans="1:1">
      <c r="A27" s="11"/>
    </row>
    <row r="28" spans="1:1">
      <c r="A28" s="11"/>
    </row>
    <row r="29" spans="1:1" ht="15.75" thickBot="1">
      <c r="A29" s="10"/>
    </row>
  </sheetData>
  <printOptions horizontalCentered="1"/>
  <pageMargins left="0.31496062992125984" right="0.19685039370078741" top="0.74803149606299213" bottom="0.47244094488188981" header="0.23622047244094491" footer="0.15748031496062992"/>
  <pageSetup paperSize="9" scale="90" orientation="portrait" r:id="rId1"/>
  <headerFooter>
    <oddHeader xml:space="preserve">&amp;LAssistance Publique - 
Hôpitaux de Paris&amp;C&amp;"Arial,Gras"&amp;14MNSC KALILAB 2020-2024&amp;RConsultation 20.091 </oddHeader>
    <oddFooter>&amp;L&amp;"Century Gothic,Normal"&amp;F - &amp;A&amp;R&amp;"Century Gothic,Normal"&amp;P/&amp;N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abSelected="1" topLeftCell="A10" workbookViewId="0">
      <selection activeCell="A39" sqref="A39:A42"/>
    </sheetView>
  </sheetViews>
  <sheetFormatPr baseColWidth="10" defaultColWidth="10.7109375" defaultRowHeight="12.75"/>
  <cols>
    <col min="1" max="1" width="55" style="76" customWidth="1"/>
    <col min="2" max="2" width="34.140625" style="76" customWidth="1"/>
    <col min="3" max="3" width="1.42578125" style="76" customWidth="1"/>
    <col min="4" max="6" width="8.7109375" style="76" customWidth="1"/>
    <col min="7" max="7" width="2.140625" style="76" customWidth="1"/>
    <col min="8" max="10" width="8.7109375" style="76" customWidth="1"/>
    <col min="11" max="11" width="2" style="76" customWidth="1"/>
    <col min="12" max="13" width="8.7109375" style="76" customWidth="1"/>
    <col min="14" max="14" width="2.140625" style="76" customWidth="1"/>
    <col min="15" max="17" width="8.7109375" style="76" customWidth="1"/>
    <col min="18" max="18" width="2.140625" style="76" customWidth="1"/>
    <col min="19" max="21" width="8.7109375" style="76" customWidth="1"/>
    <col min="22" max="22" width="2" style="76" customWidth="1"/>
    <col min="23" max="25" width="8.7109375" style="76" customWidth="1"/>
    <col min="26" max="26" width="2" style="76" customWidth="1"/>
    <col min="27" max="27" width="8.140625" style="123" customWidth="1"/>
    <col min="28" max="28" width="1.85546875" style="76" customWidth="1"/>
    <col min="29" max="257" width="10.7109375" style="76"/>
    <col min="258" max="258" width="53.5703125" style="76" customWidth="1"/>
    <col min="259" max="259" width="1.42578125" style="76" customWidth="1"/>
    <col min="260" max="262" width="8.7109375" style="76" customWidth="1"/>
    <col min="263" max="263" width="2.140625" style="76" customWidth="1"/>
    <col min="264" max="266" width="8.7109375" style="76" customWidth="1"/>
    <col min="267" max="267" width="2" style="76" customWidth="1"/>
    <col min="268" max="269" width="8.7109375" style="76" customWidth="1"/>
    <col min="270" max="270" width="2.140625" style="76" customWidth="1"/>
    <col min="271" max="273" width="8.7109375" style="76" customWidth="1"/>
    <col min="274" max="274" width="2.140625" style="76" customWidth="1"/>
    <col min="275" max="276" width="8.7109375" style="76" customWidth="1"/>
    <col min="277" max="277" width="2" style="76" customWidth="1"/>
    <col min="278" max="280" width="8.7109375" style="76" customWidth="1"/>
    <col min="281" max="281" width="2" style="76" customWidth="1"/>
    <col min="282" max="282" width="8.140625" style="76" customWidth="1"/>
    <col min="283" max="283" width="1.85546875" style="76" customWidth="1"/>
    <col min="284" max="284" width="10" style="76" customWidth="1"/>
    <col min="285" max="513" width="10.7109375" style="76"/>
    <col min="514" max="514" width="53.5703125" style="76" customWidth="1"/>
    <col min="515" max="515" width="1.42578125" style="76" customWidth="1"/>
    <col min="516" max="518" width="8.7109375" style="76" customWidth="1"/>
    <col min="519" max="519" width="2.140625" style="76" customWidth="1"/>
    <col min="520" max="522" width="8.7109375" style="76" customWidth="1"/>
    <col min="523" max="523" width="2" style="76" customWidth="1"/>
    <col min="524" max="525" width="8.7109375" style="76" customWidth="1"/>
    <col min="526" max="526" width="2.140625" style="76" customWidth="1"/>
    <col min="527" max="529" width="8.7109375" style="76" customWidth="1"/>
    <col min="530" max="530" width="2.140625" style="76" customWidth="1"/>
    <col min="531" max="532" width="8.7109375" style="76" customWidth="1"/>
    <col min="533" max="533" width="2" style="76" customWidth="1"/>
    <col min="534" max="536" width="8.7109375" style="76" customWidth="1"/>
    <col min="537" max="537" width="2" style="76" customWidth="1"/>
    <col min="538" max="538" width="8.140625" style="76" customWidth="1"/>
    <col min="539" max="539" width="1.85546875" style="76" customWidth="1"/>
    <col min="540" max="540" width="10" style="76" customWidth="1"/>
    <col min="541" max="769" width="10.7109375" style="76"/>
    <col min="770" max="770" width="53.5703125" style="76" customWidth="1"/>
    <col min="771" max="771" width="1.42578125" style="76" customWidth="1"/>
    <col min="772" max="774" width="8.7109375" style="76" customWidth="1"/>
    <col min="775" max="775" width="2.140625" style="76" customWidth="1"/>
    <col min="776" max="778" width="8.7109375" style="76" customWidth="1"/>
    <col min="779" max="779" width="2" style="76" customWidth="1"/>
    <col min="780" max="781" width="8.7109375" style="76" customWidth="1"/>
    <col min="782" max="782" width="2.140625" style="76" customWidth="1"/>
    <col min="783" max="785" width="8.7109375" style="76" customWidth="1"/>
    <col min="786" max="786" width="2.140625" style="76" customWidth="1"/>
    <col min="787" max="788" width="8.7109375" style="76" customWidth="1"/>
    <col min="789" max="789" width="2" style="76" customWidth="1"/>
    <col min="790" max="792" width="8.7109375" style="76" customWidth="1"/>
    <col min="793" max="793" width="2" style="76" customWidth="1"/>
    <col min="794" max="794" width="8.140625" style="76" customWidth="1"/>
    <col min="795" max="795" width="1.85546875" style="76" customWidth="1"/>
    <col min="796" max="796" width="10" style="76" customWidth="1"/>
    <col min="797" max="1025" width="10.7109375" style="76"/>
    <col min="1026" max="1026" width="53.5703125" style="76" customWidth="1"/>
    <col min="1027" max="1027" width="1.42578125" style="76" customWidth="1"/>
    <col min="1028" max="1030" width="8.7109375" style="76" customWidth="1"/>
    <col min="1031" max="1031" width="2.140625" style="76" customWidth="1"/>
    <col min="1032" max="1034" width="8.7109375" style="76" customWidth="1"/>
    <col min="1035" max="1035" width="2" style="76" customWidth="1"/>
    <col min="1036" max="1037" width="8.7109375" style="76" customWidth="1"/>
    <col min="1038" max="1038" width="2.140625" style="76" customWidth="1"/>
    <col min="1039" max="1041" width="8.7109375" style="76" customWidth="1"/>
    <col min="1042" max="1042" width="2.140625" style="76" customWidth="1"/>
    <col min="1043" max="1044" width="8.7109375" style="76" customWidth="1"/>
    <col min="1045" max="1045" width="2" style="76" customWidth="1"/>
    <col min="1046" max="1048" width="8.7109375" style="76" customWidth="1"/>
    <col min="1049" max="1049" width="2" style="76" customWidth="1"/>
    <col min="1050" max="1050" width="8.140625" style="76" customWidth="1"/>
    <col min="1051" max="1051" width="1.85546875" style="76" customWidth="1"/>
    <col min="1052" max="1052" width="10" style="76" customWidth="1"/>
    <col min="1053" max="1281" width="10.7109375" style="76"/>
    <col min="1282" max="1282" width="53.5703125" style="76" customWidth="1"/>
    <col min="1283" max="1283" width="1.42578125" style="76" customWidth="1"/>
    <col min="1284" max="1286" width="8.7109375" style="76" customWidth="1"/>
    <col min="1287" max="1287" width="2.140625" style="76" customWidth="1"/>
    <col min="1288" max="1290" width="8.7109375" style="76" customWidth="1"/>
    <col min="1291" max="1291" width="2" style="76" customWidth="1"/>
    <col min="1292" max="1293" width="8.7109375" style="76" customWidth="1"/>
    <col min="1294" max="1294" width="2.140625" style="76" customWidth="1"/>
    <col min="1295" max="1297" width="8.7109375" style="76" customWidth="1"/>
    <col min="1298" max="1298" width="2.140625" style="76" customWidth="1"/>
    <col min="1299" max="1300" width="8.7109375" style="76" customWidth="1"/>
    <col min="1301" max="1301" width="2" style="76" customWidth="1"/>
    <col min="1302" max="1304" width="8.7109375" style="76" customWidth="1"/>
    <col min="1305" max="1305" width="2" style="76" customWidth="1"/>
    <col min="1306" max="1306" width="8.140625" style="76" customWidth="1"/>
    <col min="1307" max="1307" width="1.85546875" style="76" customWidth="1"/>
    <col min="1308" max="1308" width="10" style="76" customWidth="1"/>
    <col min="1309" max="1537" width="10.7109375" style="76"/>
    <col min="1538" max="1538" width="53.5703125" style="76" customWidth="1"/>
    <col min="1539" max="1539" width="1.42578125" style="76" customWidth="1"/>
    <col min="1540" max="1542" width="8.7109375" style="76" customWidth="1"/>
    <col min="1543" max="1543" width="2.140625" style="76" customWidth="1"/>
    <col min="1544" max="1546" width="8.7109375" style="76" customWidth="1"/>
    <col min="1547" max="1547" width="2" style="76" customWidth="1"/>
    <col min="1548" max="1549" width="8.7109375" style="76" customWidth="1"/>
    <col min="1550" max="1550" width="2.140625" style="76" customWidth="1"/>
    <col min="1551" max="1553" width="8.7109375" style="76" customWidth="1"/>
    <col min="1554" max="1554" width="2.140625" style="76" customWidth="1"/>
    <col min="1555" max="1556" width="8.7109375" style="76" customWidth="1"/>
    <col min="1557" max="1557" width="2" style="76" customWidth="1"/>
    <col min="1558" max="1560" width="8.7109375" style="76" customWidth="1"/>
    <col min="1561" max="1561" width="2" style="76" customWidth="1"/>
    <col min="1562" max="1562" width="8.140625" style="76" customWidth="1"/>
    <col min="1563" max="1563" width="1.85546875" style="76" customWidth="1"/>
    <col min="1564" max="1564" width="10" style="76" customWidth="1"/>
    <col min="1565" max="1793" width="10.7109375" style="76"/>
    <col min="1794" max="1794" width="53.5703125" style="76" customWidth="1"/>
    <col min="1795" max="1795" width="1.42578125" style="76" customWidth="1"/>
    <col min="1796" max="1798" width="8.7109375" style="76" customWidth="1"/>
    <col min="1799" max="1799" width="2.140625" style="76" customWidth="1"/>
    <col min="1800" max="1802" width="8.7109375" style="76" customWidth="1"/>
    <col min="1803" max="1803" width="2" style="76" customWidth="1"/>
    <col min="1804" max="1805" width="8.7109375" style="76" customWidth="1"/>
    <col min="1806" max="1806" width="2.140625" style="76" customWidth="1"/>
    <col min="1807" max="1809" width="8.7109375" style="76" customWidth="1"/>
    <col min="1810" max="1810" width="2.140625" style="76" customWidth="1"/>
    <col min="1811" max="1812" width="8.7109375" style="76" customWidth="1"/>
    <col min="1813" max="1813" width="2" style="76" customWidth="1"/>
    <col min="1814" max="1816" width="8.7109375" style="76" customWidth="1"/>
    <col min="1817" max="1817" width="2" style="76" customWidth="1"/>
    <col min="1818" max="1818" width="8.140625" style="76" customWidth="1"/>
    <col min="1819" max="1819" width="1.85546875" style="76" customWidth="1"/>
    <col min="1820" max="1820" width="10" style="76" customWidth="1"/>
    <col min="1821" max="2049" width="10.7109375" style="76"/>
    <col min="2050" max="2050" width="53.5703125" style="76" customWidth="1"/>
    <col min="2051" max="2051" width="1.42578125" style="76" customWidth="1"/>
    <col min="2052" max="2054" width="8.7109375" style="76" customWidth="1"/>
    <col min="2055" max="2055" width="2.140625" style="76" customWidth="1"/>
    <col min="2056" max="2058" width="8.7109375" style="76" customWidth="1"/>
    <col min="2059" max="2059" width="2" style="76" customWidth="1"/>
    <col min="2060" max="2061" width="8.7109375" style="76" customWidth="1"/>
    <col min="2062" max="2062" width="2.140625" style="76" customWidth="1"/>
    <col min="2063" max="2065" width="8.7109375" style="76" customWidth="1"/>
    <col min="2066" max="2066" width="2.140625" style="76" customWidth="1"/>
    <col min="2067" max="2068" width="8.7109375" style="76" customWidth="1"/>
    <col min="2069" max="2069" width="2" style="76" customWidth="1"/>
    <col min="2070" max="2072" width="8.7109375" style="76" customWidth="1"/>
    <col min="2073" max="2073" width="2" style="76" customWidth="1"/>
    <col min="2074" max="2074" width="8.140625" style="76" customWidth="1"/>
    <col min="2075" max="2075" width="1.85546875" style="76" customWidth="1"/>
    <col min="2076" max="2076" width="10" style="76" customWidth="1"/>
    <col min="2077" max="2305" width="10.7109375" style="76"/>
    <col min="2306" max="2306" width="53.5703125" style="76" customWidth="1"/>
    <col min="2307" max="2307" width="1.42578125" style="76" customWidth="1"/>
    <col min="2308" max="2310" width="8.7109375" style="76" customWidth="1"/>
    <col min="2311" max="2311" width="2.140625" style="76" customWidth="1"/>
    <col min="2312" max="2314" width="8.7109375" style="76" customWidth="1"/>
    <col min="2315" max="2315" width="2" style="76" customWidth="1"/>
    <col min="2316" max="2317" width="8.7109375" style="76" customWidth="1"/>
    <col min="2318" max="2318" width="2.140625" style="76" customWidth="1"/>
    <col min="2319" max="2321" width="8.7109375" style="76" customWidth="1"/>
    <col min="2322" max="2322" width="2.140625" style="76" customWidth="1"/>
    <col min="2323" max="2324" width="8.7109375" style="76" customWidth="1"/>
    <col min="2325" max="2325" width="2" style="76" customWidth="1"/>
    <col min="2326" max="2328" width="8.7109375" style="76" customWidth="1"/>
    <col min="2329" max="2329" width="2" style="76" customWidth="1"/>
    <col min="2330" max="2330" width="8.140625" style="76" customWidth="1"/>
    <col min="2331" max="2331" width="1.85546875" style="76" customWidth="1"/>
    <col min="2332" max="2332" width="10" style="76" customWidth="1"/>
    <col min="2333" max="2561" width="10.7109375" style="76"/>
    <col min="2562" max="2562" width="53.5703125" style="76" customWidth="1"/>
    <col min="2563" max="2563" width="1.42578125" style="76" customWidth="1"/>
    <col min="2564" max="2566" width="8.7109375" style="76" customWidth="1"/>
    <col min="2567" max="2567" width="2.140625" style="76" customWidth="1"/>
    <col min="2568" max="2570" width="8.7109375" style="76" customWidth="1"/>
    <col min="2571" max="2571" width="2" style="76" customWidth="1"/>
    <col min="2572" max="2573" width="8.7109375" style="76" customWidth="1"/>
    <col min="2574" max="2574" width="2.140625" style="76" customWidth="1"/>
    <col min="2575" max="2577" width="8.7109375" style="76" customWidth="1"/>
    <col min="2578" max="2578" width="2.140625" style="76" customWidth="1"/>
    <col min="2579" max="2580" width="8.7109375" style="76" customWidth="1"/>
    <col min="2581" max="2581" width="2" style="76" customWidth="1"/>
    <col min="2582" max="2584" width="8.7109375" style="76" customWidth="1"/>
    <col min="2585" max="2585" width="2" style="76" customWidth="1"/>
    <col min="2586" max="2586" width="8.140625" style="76" customWidth="1"/>
    <col min="2587" max="2587" width="1.85546875" style="76" customWidth="1"/>
    <col min="2588" max="2588" width="10" style="76" customWidth="1"/>
    <col min="2589" max="2817" width="10.7109375" style="76"/>
    <col min="2818" max="2818" width="53.5703125" style="76" customWidth="1"/>
    <col min="2819" max="2819" width="1.42578125" style="76" customWidth="1"/>
    <col min="2820" max="2822" width="8.7109375" style="76" customWidth="1"/>
    <col min="2823" max="2823" width="2.140625" style="76" customWidth="1"/>
    <col min="2824" max="2826" width="8.7109375" style="76" customWidth="1"/>
    <col min="2827" max="2827" width="2" style="76" customWidth="1"/>
    <col min="2828" max="2829" width="8.7109375" style="76" customWidth="1"/>
    <col min="2830" max="2830" width="2.140625" style="76" customWidth="1"/>
    <col min="2831" max="2833" width="8.7109375" style="76" customWidth="1"/>
    <col min="2834" max="2834" width="2.140625" style="76" customWidth="1"/>
    <col min="2835" max="2836" width="8.7109375" style="76" customWidth="1"/>
    <col min="2837" max="2837" width="2" style="76" customWidth="1"/>
    <col min="2838" max="2840" width="8.7109375" style="76" customWidth="1"/>
    <col min="2841" max="2841" width="2" style="76" customWidth="1"/>
    <col min="2842" max="2842" width="8.140625" style="76" customWidth="1"/>
    <col min="2843" max="2843" width="1.85546875" style="76" customWidth="1"/>
    <col min="2844" max="2844" width="10" style="76" customWidth="1"/>
    <col min="2845" max="3073" width="10.7109375" style="76"/>
    <col min="3074" max="3074" width="53.5703125" style="76" customWidth="1"/>
    <col min="3075" max="3075" width="1.42578125" style="76" customWidth="1"/>
    <col min="3076" max="3078" width="8.7109375" style="76" customWidth="1"/>
    <col min="3079" max="3079" width="2.140625" style="76" customWidth="1"/>
    <col min="3080" max="3082" width="8.7109375" style="76" customWidth="1"/>
    <col min="3083" max="3083" width="2" style="76" customWidth="1"/>
    <col min="3084" max="3085" width="8.7109375" style="76" customWidth="1"/>
    <col min="3086" max="3086" width="2.140625" style="76" customWidth="1"/>
    <col min="3087" max="3089" width="8.7109375" style="76" customWidth="1"/>
    <col min="3090" max="3090" width="2.140625" style="76" customWidth="1"/>
    <col min="3091" max="3092" width="8.7109375" style="76" customWidth="1"/>
    <col min="3093" max="3093" width="2" style="76" customWidth="1"/>
    <col min="3094" max="3096" width="8.7109375" style="76" customWidth="1"/>
    <col min="3097" max="3097" width="2" style="76" customWidth="1"/>
    <col min="3098" max="3098" width="8.140625" style="76" customWidth="1"/>
    <col min="3099" max="3099" width="1.85546875" style="76" customWidth="1"/>
    <col min="3100" max="3100" width="10" style="76" customWidth="1"/>
    <col min="3101" max="3329" width="10.7109375" style="76"/>
    <col min="3330" max="3330" width="53.5703125" style="76" customWidth="1"/>
    <col min="3331" max="3331" width="1.42578125" style="76" customWidth="1"/>
    <col min="3332" max="3334" width="8.7109375" style="76" customWidth="1"/>
    <col min="3335" max="3335" width="2.140625" style="76" customWidth="1"/>
    <col min="3336" max="3338" width="8.7109375" style="76" customWidth="1"/>
    <col min="3339" max="3339" width="2" style="76" customWidth="1"/>
    <col min="3340" max="3341" width="8.7109375" style="76" customWidth="1"/>
    <col min="3342" max="3342" width="2.140625" style="76" customWidth="1"/>
    <col min="3343" max="3345" width="8.7109375" style="76" customWidth="1"/>
    <col min="3346" max="3346" width="2.140625" style="76" customWidth="1"/>
    <col min="3347" max="3348" width="8.7109375" style="76" customWidth="1"/>
    <col min="3349" max="3349" width="2" style="76" customWidth="1"/>
    <col min="3350" max="3352" width="8.7109375" style="76" customWidth="1"/>
    <col min="3353" max="3353" width="2" style="76" customWidth="1"/>
    <col min="3354" max="3354" width="8.140625" style="76" customWidth="1"/>
    <col min="3355" max="3355" width="1.85546875" style="76" customWidth="1"/>
    <col min="3356" max="3356" width="10" style="76" customWidth="1"/>
    <col min="3357" max="3585" width="10.7109375" style="76"/>
    <col min="3586" max="3586" width="53.5703125" style="76" customWidth="1"/>
    <col min="3587" max="3587" width="1.42578125" style="76" customWidth="1"/>
    <col min="3588" max="3590" width="8.7109375" style="76" customWidth="1"/>
    <col min="3591" max="3591" width="2.140625" style="76" customWidth="1"/>
    <col min="3592" max="3594" width="8.7109375" style="76" customWidth="1"/>
    <col min="3595" max="3595" width="2" style="76" customWidth="1"/>
    <col min="3596" max="3597" width="8.7109375" style="76" customWidth="1"/>
    <col min="3598" max="3598" width="2.140625" style="76" customWidth="1"/>
    <col min="3599" max="3601" width="8.7109375" style="76" customWidth="1"/>
    <col min="3602" max="3602" width="2.140625" style="76" customWidth="1"/>
    <col min="3603" max="3604" width="8.7109375" style="76" customWidth="1"/>
    <col min="3605" max="3605" width="2" style="76" customWidth="1"/>
    <col min="3606" max="3608" width="8.7109375" style="76" customWidth="1"/>
    <col min="3609" max="3609" width="2" style="76" customWidth="1"/>
    <col min="3610" max="3610" width="8.140625" style="76" customWidth="1"/>
    <col min="3611" max="3611" width="1.85546875" style="76" customWidth="1"/>
    <col min="3612" max="3612" width="10" style="76" customWidth="1"/>
    <col min="3613" max="3841" width="10.7109375" style="76"/>
    <col min="3842" max="3842" width="53.5703125" style="76" customWidth="1"/>
    <col min="3843" max="3843" width="1.42578125" style="76" customWidth="1"/>
    <col min="3844" max="3846" width="8.7109375" style="76" customWidth="1"/>
    <col min="3847" max="3847" width="2.140625" style="76" customWidth="1"/>
    <col min="3848" max="3850" width="8.7109375" style="76" customWidth="1"/>
    <col min="3851" max="3851" width="2" style="76" customWidth="1"/>
    <col min="3852" max="3853" width="8.7109375" style="76" customWidth="1"/>
    <col min="3854" max="3854" width="2.140625" style="76" customWidth="1"/>
    <col min="3855" max="3857" width="8.7109375" style="76" customWidth="1"/>
    <col min="3858" max="3858" width="2.140625" style="76" customWidth="1"/>
    <col min="3859" max="3860" width="8.7109375" style="76" customWidth="1"/>
    <col min="3861" max="3861" width="2" style="76" customWidth="1"/>
    <col min="3862" max="3864" width="8.7109375" style="76" customWidth="1"/>
    <col min="3865" max="3865" width="2" style="76" customWidth="1"/>
    <col min="3866" max="3866" width="8.140625" style="76" customWidth="1"/>
    <col min="3867" max="3867" width="1.85546875" style="76" customWidth="1"/>
    <col min="3868" max="3868" width="10" style="76" customWidth="1"/>
    <col min="3869" max="4097" width="10.7109375" style="76"/>
    <col min="4098" max="4098" width="53.5703125" style="76" customWidth="1"/>
    <col min="4099" max="4099" width="1.42578125" style="76" customWidth="1"/>
    <col min="4100" max="4102" width="8.7109375" style="76" customWidth="1"/>
    <col min="4103" max="4103" width="2.140625" style="76" customWidth="1"/>
    <col min="4104" max="4106" width="8.7109375" style="76" customWidth="1"/>
    <col min="4107" max="4107" width="2" style="76" customWidth="1"/>
    <col min="4108" max="4109" width="8.7109375" style="76" customWidth="1"/>
    <col min="4110" max="4110" width="2.140625" style="76" customWidth="1"/>
    <col min="4111" max="4113" width="8.7109375" style="76" customWidth="1"/>
    <col min="4114" max="4114" width="2.140625" style="76" customWidth="1"/>
    <col min="4115" max="4116" width="8.7109375" style="76" customWidth="1"/>
    <col min="4117" max="4117" width="2" style="76" customWidth="1"/>
    <col min="4118" max="4120" width="8.7109375" style="76" customWidth="1"/>
    <col min="4121" max="4121" width="2" style="76" customWidth="1"/>
    <col min="4122" max="4122" width="8.140625" style="76" customWidth="1"/>
    <col min="4123" max="4123" width="1.85546875" style="76" customWidth="1"/>
    <col min="4124" max="4124" width="10" style="76" customWidth="1"/>
    <col min="4125" max="4353" width="10.7109375" style="76"/>
    <col min="4354" max="4354" width="53.5703125" style="76" customWidth="1"/>
    <col min="4355" max="4355" width="1.42578125" style="76" customWidth="1"/>
    <col min="4356" max="4358" width="8.7109375" style="76" customWidth="1"/>
    <col min="4359" max="4359" width="2.140625" style="76" customWidth="1"/>
    <col min="4360" max="4362" width="8.7109375" style="76" customWidth="1"/>
    <col min="4363" max="4363" width="2" style="76" customWidth="1"/>
    <col min="4364" max="4365" width="8.7109375" style="76" customWidth="1"/>
    <col min="4366" max="4366" width="2.140625" style="76" customWidth="1"/>
    <col min="4367" max="4369" width="8.7109375" style="76" customWidth="1"/>
    <col min="4370" max="4370" width="2.140625" style="76" customWidth="1"/>
    <col min="4371" max="4372" width="8.7109375" style="76" customWidth="1"/>
    <col min="4373" max="4373" width="2" style="76" customWidth="1"/>
    <col min="4374" max="4376" width="8.7109375" style="76" customWidth="1"/>
    <col min="4377" max="4377" width="2" style="76" customWidth="1"/>
    <col min="4378" max="4378" width="8.140625" style="76" customWidth="1"/>
    <col min="4379" max="4379" width="1.85546875" style="76" customWidth="1"/>
    <col min="4380" max="4380" width="10" style="76" customWidth="1"/>
    <col min="4381" max="4609" width="10.7109375" style="76"/>
    <col min="4610" max="4610" width="53.5703125" style="76" customWidth="1"/>
    <col min="4611" max="4611" width="1.42578125" style="76" customWidth="1"/>
    <col min="4612" max="4614" width="8.7109375" style="76" customWidth="1"/>
    <col min="4615" max="4615" width="2.140625" style="76" customWidth="1"/>
    <col min="4616" max="4618" width="8.7109375" style="76" customWidth="1"/>
    <col min="4619" max="4619" width="2" style="76" customWidth="1"/>
    <col min="4620" max="4621" width="8.7109375" style="76" customWidth="1"/>
    <col min="4622" max="4622" width="2.140625" style="76" customWidth="1"/>
    <col min="4623" max="4625" width="8.7109375" style="76" customWidth="1"/>
    <col min="4626" max="4626" width="2.140625" style="76" customWidth="1"/>
    <col min="4627" max="4628" width="8.7109375" style="76" customWidth="1"/>
    <col min="4629" max="4629" width="2" style="76" customWidth="1"/>
    <col min="4630" max="4632" width="8.7109375" style="76" customWidth="1"/>
    <col min="4633" max="4633" width="2" style="76" customWidth="1"/>
    <col min="4634" max="4634" width="8.140625" style="76" customWidth="1"/>
    <col min="4635" max="4635" width="1.85546875" style="76" customWidth="1"/>
    <col min="4636" max="4636" width="10" style="76" customWidth="1"/>
    <col min="4637" max="4865" width="10.7109375" style="76"/>
    <col min="4866" max="4866" width="53.5703125" style="76" customWidth="1"/>
    <col min="4867" max="4867" width="1.42578125" style="76" customWidth="1"/>
    <col min="4868" max="4870" width="8.7109375" style="76" customWidth="1"/>
    <col min="4871" max="4871" width="2.140625" style="76" customWidth="1"/>
    <col min="4872" max="4874" width="8.7109375" style="76" customWidth="1"/>
    <col min="4875" max="4875" width="2" style="76" customWidth="1"/>
    <col min="4876" max="4877" width="8.7109375" style="76" customWidth="1"/>
    <col min="4878" max="4878" width="2.140625" style="76" customWidth="1"/>
    <col min="4879" max="4881" width="8.7109375" style="76" customWidth="1"/>
    <col min="4882" max="4882" width="2.140625" style="76" customWidth="1"/>
    <col min="4883" max="4884" width="8.7109375" style="76" customWidth="1"/>
    <col min="4885" max="4885" width="2" style="76" customWidth="1"/>
    <col min="4886" max="4888" width="8.7109375" style="76" customWidth="1"/>
    <col min="4889" max="4889" width="2" style="76" customWidth="1"/>
    <col min="4890" max="4890" width="8.140625" style="76" customWidth="1"/>
    <col min="4891" max="4891" width="1.85546875" style="76" customWidth="1"/>
    <col min="4892" max="4892" width="10" style="76" customWidth="1"/>
    <col min="4893" max="5121" width="10.7109375" style="76"/>
    <col min="5122" max="5122" width="53.5703125" style="76" customWidth="1"/>
    <col min="5123" max="5123" width="1.42578125" style="76" customWidth="1"/>
    <col min="5124" max="5126" width="8.7109375" style="76" customWidth="1"/>
    <col min="5127" max="5127" width="2.140625" style="76" customWidth="1"/>
    <col min="5128" max="5130" width="8.7109375" style="76" customWidth="1"/>
    <col min="5131" max="5131" width="2" style="76" customWidth="1"/>
    <col min="5132" max="5133" width="8.7109375" style="76" customWidth="1"/>
    <col min="5134" max="5134" width="2.140625" style="76" customWidth="1"/>
    <col min="5135" max="5137" width="8.7109375" style="76" customWidth="1"/>
    <col min="5138" max="5138" width="2.140625" style="76" customWidth="1"/>
    <col min="5139" max="5140" width="8.7109375" style="76" customWidth="1"/>
    <col min="5141" max="5141" width="2" style="76" customWidth="1"/>
    <col min="5142" max="5144" width="8.7109375" style="76" customWidth="1"/>
    <col min="5145" max="5145" width="2" style="76" customWidth="1"/>
    <col min="5146" max="5146" width="8.140625" style="76" customWidth="1"/>
    <col min="5147" max="5147" width="1.85546875" style="76" customWidth="1"/>
    <col min="5148" max="5148" width="10" style="76" customWidth="1"/>
    <col min="5149" max="5377" width="10.7109375" style="76"/>
    <col min="5378" max="5378" width="53.5703125" style="76" customWidth="1"/>
    <col min="5379" max="5379" width="1.42578125" style="76" customWidth="1"/>
    <col min="5380" max="5382" width="8.7109375" style="76" customWidth="1"/>
    <col min="5383" max="5383" width="2.140625" style="76" customWidth="1"/>
    <col min="5384" max="5386" width="8.7109375" style="76" customWidth="1"/>
    <col min="5387" max="5387" width="2" style="76" customWidth="1"/>
    <col min="5388" max="5389" width="8.7109375" style="76" customWidth="1"/>
    <col min="5390" max="5390" width="2.140625" style="76" customWidth="1"/>
    <col min="5391" max="5393" width="8.7109375" style="76" customWidth="1"/>
    <col min="5394" max="5394" width="2.140625" style="76" customWidth="1"/>
    <col min="5395" max="5396" width="8.7109375" style="76" customWidth="1"/>
    <col min="5397" max="5397" width="2" style="76" customWidth="1"/>
    <col min="5398" max="5400" width="8.7109375" style="76" customWidth="1"/>
    <col min="5401" max="5401" width="2" style="76" customWidth="1"/>
    <col min="5402" max="5402" width="8.140625" style="76" customWidth="1"/>
    <col min="5403" max="5403" width="1.85546875" style="76" customWidth="1"/>
    <col min="5404" max="5404" width="10" style="76" customWidth="1"/>
    <col min="5405" max="5633" width="10.7109375" style="76"/>
    <col min="5634" max="5634" width="53.5703125" style="76" customWidth="1"/>
    <col min="5635" max="5635" width="1.42578125" style="76" customWidth="1"/>
    <col min="5636" max="5638" width="8.7109375" style="76" customWidth="1"/>
    <col min="5639" max="5639" width="2.140625" style="76" customWidth="1"/>
    <col min="5640" max="5642" width="8.7109375" style="76" customWidth="1"/>
    <col min="5643" max="5643" width="2" style="76" customWidth="1"/>
    <col min="5644" max="5645" width="8.7109375" style="76" customWidth="1"/>
    <col min="5646" max="5646" width="2.140625" style="76" customWidth="1"/>
    <col min="5647" max="5649" width="8.7109375" style="76" customWidth="1"/>
    <col min="5650" max="5650" width="2.140625" style="76" customWidth="1"/>
    <col min="5651" max="5652" width="8.7109375" style="76" customWidth="1"/>
    <col min="5653" max="5653" width="2" style="76" customWidth="1"/>
    <col min="5654" max="5656" width="8.7109375" style="76" customWidth="1"/>
    <col min="5657" max="5657" width="2" style="76" customWidth="1"/>
    <col min="5658" max="5658" width="8.140625" style="76" customWidth="1"/>
    <col min="5659" max="5659" width="1.85546875" style="76" customWidth="1"/>
    <col min="5660" max="5660" width="10" style="76" customWidth="1"/>
    <col min="5661" max="5889" width="10.7109375" style="76"/>
    <col min="5890" max="5890" width="53.5703125" style="76" customWidth="1"/>
    <col min="5891" max="5891" width="1.42578125" style="76" customWidth="1"/>
    <col min="5892" max="5894" width="8.7109375" style="76" customWidth="1"/>
    <col min="5895" max="5895" width="2.140625" style="76" customWidth="1"/>
    <col min="5896" max="5898" width="8.7109375" style="76" customWidth="1"/>
    <col min="5899" max="5899" width="2" style="76" customWidth="1"/>
    <col min="5900" max="5901" width="8.7109375" style="76" customWidth="1"/>
    <col min="5902" max="5902" width="2.140625" style="76" customWidth="1"/>
    <col min="5903" max="5905" width="8.7109375" style="76" customWidth="1"/>
    <col min="5906" max="5906" width="2.140625" style="76" customWidth="1"/>
    <col min="5907" max="5908" width="8.7109375" style="76" customWidth="1"/>
    <col min="5909" max="5909" width="2" style="76" customWidth="1"/>
    <col min="5910" max="5912" width="8.7109375" style="76" customWidth="1"/>
    <col min="5913" max="5913" width="2" style="76" customWidth="1"/>
    <col min="5914" max="5914" width="8.140625" style="76" customWidth="1"/>
    <col min="5915" max="5915" width="1.85546875" style="76" customWidth="1"/>
    <col min="5916" max="5916" width="10" style="76" customWidth="1"/>
    <col min="5917" max="6145" width="10.7109375" style="76"/>
    <col min="6146" max="6146" width="53.5703125" style="76" customWidth="1"/>
    <col min="6147" max="6147" width="1.42578125" style="76" customWidth="1"/>
    <col min="6148" max="6150" width="8.7109375" style="76" customWidth="1"/>
    <col min="6151" max="6151" width="2.140625" style="76" customWidth="1"/>
    <col min="6152" max="6154" width="8.7109375" style="76" customWidth="1"/>
    <col min="6155" max="6155" width="2" style="76" customWidth="1"/>
    <col min="6156" max="6157" width="8.7109375" style="76" customWidth="1"/>
    <col min="6158" max="6158" width="2.140625" style="76" customWidth="1"/>
    <col min="6159" max="6161" width="8.7109375" style="76" customWidth="1"/>
    <col min="6162" max="6162" width="2.140625" style="76" customWidth="1"/>
    <col min="6163" max="6164" width="8.7109375" style="76" customWidth="1"/>
    <col min="6165" max="6165" width="2" style="76" customWidth="1"/>
    <col min="6166" max="6168" width="8.7109375" style="76" customWidth="1"/>
    <col min="6169" max="6169" width="2" style="76" customWidth="1"/>
    <col min="6170" max="6170" width="8.140625" style="76" customWidth="1"/>
    <col min="6171" max="6171" width="1.85546875" style="76" customWidth="1"/>
    <col min="6172" max="6172" width="10" style="76" customWidth="1"/>
    <col min="6173" max="6401" width="10.7109375" style="76"/>
    <col min="6402" max="6402" width="53.5703125" style="76" customWidth="1"/>
    <col min="6403" max="6403" width="1.42578125" style="76" customWidth="1"/>
    <col min="6404" max="6406" width="8.7109375" style="76" customWidth="1"/>
    <col min="6407" max="6407" width="2.140625" style="76" customWidth="1"/>
    <col min="6408" max="6410" width="8.7109375" style="76" customWidth="1"/>
    <col min="6411" max="6411" width="2" style="76" customWidth="1"/>
    <col min="6412" max="6413" width="8.7109375" style="76" customWidth="1"/>
    <col min="6414" max="6414" width="2.140625" style="76" customWidth="1"/>
    <col min="6415" max="6417" width="8.7109375" style="76" customWidth="1"/>
    <col min="6418" max="6418" width="2.140625" style="76" customWidth="1"/>
    <col min="6419" max="6420" width="8.7109375" style="76" customWidth="1"/>
    <col min="6421" max="6421" width="2" style="76" customWidth="1"/>
    <col min="6422" max="6424" width="8.7109375" style="76" customWidth="1"/>
    <col min="6425" max="6425" width="2" style="76" customWidth="1"/>
    <col min="6426" max="6426" width="8.140625" style="76" customWidth="1"/>
    <col min="6427" max="6427" width="1.85546875" style="76" customWidth="1"/>
    <col min="6428" max="6428" width="10" style="76" customWidth="1"/>
    <col min="6429" max="6657" width="10.7109375" style="76"/>
    <col min="6658" max="6658" width="53.5703125" style="76" customWidth="1"/>
    <col min="6659" max="6659" width="1.42578125" style="76" customWidth="1"/>
    <col min="6660" max="6662" width="8.7109375" style="76" customWidth="1"/>
    <col min="6663" max="6663" width="2.140625" style="76" customWidth="1"/>
    <col min="6664" max="6666" width="8.7109375" style="76" customWidth="1"/>
    <col min="6667" max="6667" width="2" style="76" customWidth="1"/>
    <col min="6668" max="6669" width="8.7109375" style="76" customWidth="1"/>
    <col min="6670" max="6670" width="2.140625" style="76" customWidth="1"/>
    <col min="6671" max="6673" width="8.7109375" style="76" customWidth="1"/>
    <col min="6674" max="6674" width="2.140625" style="76" customWidth="1"/>
    <col min="6675" max="6676" width="8.7109375" style="76" customWidth="1"/>
    <col min="6677" max="6677" width="2" style="76" customWidth="1"/>
    <col min="6678" max="6680" width="8.7109375" style="76" customWidth="1"/>
    <col min="6681" max="6681" width="2" style="76" customWidth="1"/>
    <col min="6682" max="6682" width="8.140625" style="76" customWidth="1"/>
    <col min="6683" max="6683" width="1.85546875" style="76" customWidth="1"/>
    <col min="6684" max="6684" width="10" style="76" customWidth="1"/>
    <col min="6685" max="6913" width="10.7109375" style="76"/>
    <col min="6914" max="6914" width="53.5703125" style="76" customWidth="1"/>
    <col min="6915" max="6915" width="1.42578125" style="76" customWidth="1"/>
    <col min="6916" max="6918" width="8.7109375" style="76" customWidth="1"/>
    <col min="6919" max="6919" width="2.140625" style="76" customWidth="1"/>
    <col min="6920" max="6922" width="8.7109375" style="76" customWidth="1"/>
    <col min="6923" max="6923" width="2" style="76" customWidth="1"/>
    <col min="6924" max="6925" width="8.7109375" style="76" customWidth="1"/>
    <col min="6926" max="6926" width="2.140625" style="76" customWidth="1"/>
    <col min="6927" max="6929" width="8.7109375" style="76" customWidth="1"/>
    <col min="6930" max="6930" width="2.140625" style="76" customWidth="1"/>
    <col min="6931" max="6932" width="8.7109375" style="76" customWidth="1"/>
    <col min="6933" max="6933" width="2" style="76" customWidth="1"/>
    <col min="6934" max="6936" width="8.7109375" style="76" customWidth="1"/>
    <col min="6937" max="6937" width="2" style="76" customWidth="1"/>
    <col min="6938" max="6938" width="8.140625" style="76" customWidth="1"/>
    <col min="6939" max="6939" width="1.85546875" style="76" customWidth="1"/>
    <col min="6940" max="6940" width="10" style="76" customWidth="1"/>
    <col min="6941" max="7169" width="10.7109375" style="76"/>
    <col min="7170" max="7170" width="53.5703125" style="76" customWidth="1"/>
    <col min="7171" max="7171" width="1.42578125" style="76" customWidth="1"/>
    <col min="7172" max="7174" width="8.7109375" style="76" customWidth="1"/>
    <col min="7175" max="7175" width="2.140625" style="76" customWidth="1"/>
    <col min="7176" max="7178" width="8.7109375" style="76" customWidth="1"/>
    <col min="7179" max="7179" width="2" style="76" customWidth="1"/>
    <col min="7180" max="7181" width="8.7109375" style="76" customWidth="1"/>
    <col min="7182" max="7182" width="2.140625" style="76" customWidth="1"/>
    <col min="7183" max="7185" width="8.7109375" style="76" customWidth="1"/>
    <col min="7186" max="7186" width="2.140625" style="76" customWidth="1"/>
    <col min="7187" max="7188" width="8.7109375" style="76" customWidth="1"/>
    <col min="7189" max="7189" width="2" style="76" customWidth="1"/>
    <col min="7190" max="7192" width="8.7109375" style="76" customWidth="1"/>
    <col min="7193" max="7193" width="2" style="76" customWidth="1"/>
    <col min="7194" max="7194" width="8.140625" style="76" customWidth="1"/>
    <col min="7195" max="7195" width="1.85546875" style="76" customWidth="1"/>
    <col min="7196" max="7196" width="10" style="76" customWidth="1"/>
    <col min="7197" max="7425" width="10.7109375" style="76"/>
    <col min="7426" max="7426" width="53.5703125" style="76" customWidth="1"/>
    <col min="7427" max="7427" width="1.42578125" style="76" customWidth="1"/>
    <col min="7428" max="7430" width="8.7109375" style="76" customWidth="1"/>
    <col min="7431" max="7431" width="2.140625" style="76" customWidth="1"/>
    <col min="7432" max="7434" width="8.7109375" style="76" customWidth="1"/>
    <col min="7435" max="7435" width="2" style="76" customWidth="1"/>
    <col min="7436" max="7437" width="8.7109375" style="76" customWidth="1"/>
    <col min="7438" max="7438" width="2.140625" style="76" customWidth="1"/>
    <col min="7439" max="7441" width="8.7109375" style="76" customWidth="1"/>
    <col min="7442" max="7442" width="2.140625" style="76" customWidth="1"/>
    <col min="7443" max="7444" width="8.7109375" style="76" customWidth="1"/>
    <col min="7445" max="7445" width="2" style="76" customWidth="1"/>
    <col min="7446" max="7448" width="8.7109375" style="76" customWidth="1"/>
    <col min="7449" max="7449" width="2" style="76" customWidth="1"/>
    <col min="7450" max="7450" width="8.140625" style="76" customWidth="1"/>
    <col min="7451" max="7451" width="1.85546875" style="76" customWidth="1"/>
    <col min="7452" max="7452" width="10" style="76" customWidth="1"/>
    <col min="7453" max="7681" width="10.7109375" style="76"/>
    <col min="7682" max="7682" width="53.5703125" style="76" customWidth="1"/>
    <col min="7683" max="7683" width="1.42578125" style="76" customWidth="1"/>
    <col min="7684" max="7686" width="8.7109375" style="76" customWidth="1"/>
    <col min="7687" max="7687" width="2.140625" style="76" customWidth="1"/>
    <col min="7688" max="7690" width="8.7109375" style="76" customWidth="1"/>
    <col min="7691" max="7691" width="2" style="76" customWidth="1"/>
    <col min="7692" max="7693" width="8.7109375" style="76" customWidth="1"/>
    <col min="7694" max="7694" width="2.140625" style="76" customWidth="1"/>
    <col min="7695" max="7697" width="8.7109375" style="76" customWidth="1"/>
    <col min="7698" max="7698" width="2.140625" style="76" customWidth="1"/>
    <col min="7699" max="7700" width="8.7109375" style="76" customWidth="1"/>
    <col min="7701" max="7701" width="2" style="76" customWidth="1"/>
    <col min="7702" max="7704" width="8.7109375" style="76" customWidth="1"/>
    <col min="7705" max="7705" width="2" style="76" customWidth="1"/>
    <col min="7706" max="7706" width="8.140625" style="76" customWidth="1"/>
    <col min="7707" max="7707" width="1.85546875" style="76" customWidth="1"/>
    <col min="7708" max="7708" width="10" style="76" customWidth="1"/>
    <col min="7709" max="7937" width="10.7109375" style="76"/>
    <col min="7938" max="7938" width="53.5703125" style="76" customWidth="1"/>
    <col min="7939" max="7939" width="1.42578125" style="76" customWidth="1"/>
    <col min="7940" max="7942" width="8.7109375" style="76" customWidth="1"/>
    <col min="7943" max="7943" width="2.140625" style="76" customWidth="1"/>
    <col min="7944" max="7946" width="8.7109375" style="76" customWidth="1"/>
    <col min="7947" max="7947" width="2" style="76" customWidth="1"/>
    <col min="7948" max="7949" width="8.7109375" style="76" customWidth="1"/>
    <col min="7950" max="7950" width="2.140625" style="76" customWidth="1"/>
    <col min="7951" max="7953" width="8.7109375" style="76" customWidth="1"/>
    <col min="7954" max="7954" width="2.140625" style="76" customWidth="1"/>
    <col min="7955" max="7956" width="8.7109375" style="76" customWidth="1"/>
    <col min="7957" max="7957" width="2" style="76" customWidth="1"/>
    <col min="7958" max="7960" width="8.7109375" style="76" customWidth="1"/>
    <col min="7961" max="7961" width="2" style="76" customWidth="1"/>
    <col min="7962" max="7962" width="8.140625" style="76" customWidth="1"/>
    <col min="7963" max="7963" width="1.85546875" style="76" customWidth="1"/>
    <col min="7964" max="7964" width="10" style="76" customWidth="1"/>
    <col min="7965" max="8193" width="10.7109375" style="76"/>
    <col min="8194" max="8194" width="53.5703125" style="76" customWidth="1"/>
    <col min="8195" max="8195" width="1.42578125" style="76" customWidth="1"/>
    <col min="8196" max="8198" width="8.7109375" style="76" customWidth="1"/>
    <col min="8199" max="8199" width="2.140625" style="76" customWidth="1"/>
    <col min="8200" max="8202" width="8.7109375" style="76" customWidth="1"/>
    <col min="8203" max="8203" width="2" style="76" customWidth="1"/>
    <col min="8204" max="8205" width="8.7109375" style="76" customWidth="1"/>
    <col min="8206" max="8206" width="2.140625" style="76" customWidth="1"/>
    <col min="8207" max="8209" width="8.7109375" style="76" customWidth="1"/>
    <col min="8210" max="8210" width="2.140625" style="76" customWidth="1"/>
    <col min="8211" max="8212" width="8.7109375" style="76" customWidth="1"/>
    <col min="8213" max="8213" width="2" style="76" customWidth="1"/>
    <col min="8214" max="8216" width="8.7109375" style="76" customWidth="1"/>
    <col min="8217" max="8217" width="2" style="76" customWidth="1"/>
    <col min="8218" max="8218" width="8.140625" style="76" customWidth="1"/>
    <col min="8219" max="8219" width="1.85546875" style="76" customWidth="1"/>
    <col min="8220" max="8220" width="10" style="76" customWidth="1"/>
    <col min="8221" max="8449" width="10.7109375" style="76"/>
    <col min="8450" max="8450" width="53.5703125" style="76" customWidth="1"/>
    <col min="8451" max="8451" width="1.42578125" style="76" customWidth="1"/>
    <col min="8452" max="8454" width="8.7109375" style="76" customWidth="1"/>
    <col min="8455" max="8455" width="2.140625" style="76" customWidth="1"/>
    <col min="8456" max="8458" width="8.7109375" style="76" customWidth="1"/>
    <col min="8459" max="8459" width="2" style="76" customWidth="1"/>
    <col min="8460" max="8461" width="8.7109375" style="76" customWidth="1"/>
    <col min="8462" max="8462" width="2.140625" style="76" customWidth="1"/>
    <col min="8463" max="8465" width="8.7109375" style="76" customWidth="1"/>
    <col min="8466" max="8466" width="2.140625" style="76" customWidth="1"/>
    <col min="8467" max="8468" width="8.7109375" style="76" customWidth="1"/>
    <col min="8469" max="8469" width="2" style="76" customWidth="1"/>
    <col min="8470" max="8472" width="8.7109375" style="76" customWidth="1"/>
    <col min="8473" max="8473" width="2" style="76" customWidth="1"/>
    <col min="8474" max="8474" width="8.140625" style="76" customWidth="1"/>
    <col min="8475" max="8475" width="1.85546875" style="76" customWidth="1"/>
    <col min="8476" max="8476" width="10" style="76" customWidth="1"/>
    <col min="8477" max="8705" width="10.7109375" style="76"/>
    <col min="8706" max="8706" width="53.5703125" style="76" customWidth="1"/>
    <col min="8707" max="8707" width="1.42578125" style="76" customWidth="1"/>
    <col min="8708" max="8710" width="8.7109375" style="76" customWidth="1"/>
    <col min="8711" max="8711" width="2.140625" style="76" customWidth="1"/>
    <col min="8712" max="8714" width="8.7109375" style="76" customWidth="1"/>
    <col min="8715" max="8715" width="2" style="76" customWidth="1"/>
    <col min="8716" max="8717" width="8.7109375" style="76" customWidth="1"/>
    <col min="8718" max="8718" width="2.140625" style="76" customWidth="1"/>
    <col min="8719" max="8721" width="8.7109375" style="76" customWidth="1"/>
    <col min="8722" max="8722" width="2.140625" style="76" customWidth="1"/>
    <col min="8723" max="8724" width="8.7109375" style="76" customWidth="1"/>
    <col min="8725" max="8725" width="2" style="76" customWidth="1"/>
    <col min="8726" max="8728" width="8.7109375" style="76" customWidth="1"/>
    <col min="8729" max="8729" width="2" style="76" customWidth="1"/>
    <col min="8730" max="8730" width="8.140625" style="76" customWidth="1"/>
    <col min="8731" max="8731" width="1.85546875" style="76" customWidth="1"/>
    <col min="8732" max="8732" width="10" style="76" customWidth="1"/>
    <col min="8733" max="8961" width="10.7109375" style="76"/>
    <col min="8962" max="8962" width="53.5703125" style="76" customWidth="1"/>
    <col min="8963" max="8963" width="1.42578125" style="76" customWidth="1"/>
    <col min="8964" max="8966" width="8.7109375" style="76" customWidth="1"/>
    <col min="8967" max="8967" width="2.140625" style="76" customWidth="1"/>
    <col min="8968" max="8970" width="8.7109375" style="76" customWidth="1"/>
    <col min="8971" max="8971" width="2" style="76" customWidth="1"/>
    <col min="8972" max="8973" width="8.7109375" style="76" customWidth="1"/>
    <col min="8974" max="8974" width="2.140625" style="76" customWidth="1"/>
    <col min="8975" max="8977" width="8.7109375" style="76" customWidth="1"/>
    <col min="8978" max="8978" width="2.140625" style="76" customWidth="1"/>
    <col min="8979" max="8980" width="8.7109375" style="76" customWidth="1"/>
    <col min="8981" max="8981" width="2" style="76" customWidth="1"/>
    <col min="8982" max="8984" width="8.7109375" style="76" customWidth="1"/>
    <col min="8985" max="8985" width="2" style="76" customWidth="1"/>
    <col min="8986" max="8986" width="8.140625" style="76" customWidth="1"/>
    <col min="8987" max="8987" width="1.85546875" style="76" customWidth="1"/>
    <col min="8988" max="8988" width="10" style="76" customWidth="1"/>
    <col min="8989" max="9217" width="10.7109375" style="76"/>
    <col min="9218" max="9218" width="53.5703125" style="76" customWidth="1"/>
    <col min="9219" max="9219" width="1.42578125" style="76" customWidth="1"/>
    <col min="9220" max="9222" width="8.7109375" style="76" customWidth="1"/>
    <col min="9223" max="9223" width="2.140625" style="76" customWidth="1"/>
    <col min="9224" max="9226" width="8.7109375" style="76" customWidth="1"/>
    <col min="9227" max="9227" width="2" style="76" customWidth="1"/>
    <col min="9228" max="9229" width="8.7109375" style="76" customWidth="1"/>
    <col min="9230" max="9230" width="2.140625" style="76" customWidth="1"/>
    <col min="9231" max="9233" width="8.7109375" style="76" customWidth="1"/>
    <col min="9234" max="9234" width="2.140625" style="76" customWidth="1"/>
    <col min="9235" max="9236" width="8.7109375" style="76" customWidth="1"/>
    <col min="9237" max="9237" width="2" style="76" customWidth="1"/>
    <col min="9238" max="9240" width="8.7109375" style="76" customWidth="1"/>
    <col min="9241" max="9241" width="2" style="76" customWidth="1"/>
    <col min="9242" max="9242" width="8.140625" style="76" customWidth="1"/>
    <col min="9243" max="9243" width="1.85546875" style="76" customWidth="1"/>
    <col min="9244" max="9244" width="10" style="76" customWidth="1"/>
    <col min="9245" max="9473" width="10.7109375" style="76"/>
    <col min="9474" max="9474" width="53.5703125" style="76" customWidth="1"/>
    <col min="9475" max="9475" width="1.42578125" style="76" customWidth="1"/>
    <col min="9476" max="9478" width="8.7109375" style="76" customWidth="1"/>
    <col min="9479" max="9479" width="2.140625" style="76" customWidth="1"/>
    <col min="9480" max="9482" width="8.7109375" style="76" customWidth="1"/>
    <col min="9483" max="9483" width="2" style="76" customWidth="1"/>
    <col min="9484" max="9485" width="8.7109375" style="76" customWidth="1"/>
    <col min="9486" max="9486" width="2.140625" style="76" customWidth="1"/>
    <col min="9487" max="9489" width="8.7109375" style="76" customWidth="1"/>
    <col min="9490" max="9490" width="2.140625" style="76" customWidth="1"/>
    <col min="9491" max="9492" width="8.7109375" style="76" customWidth="1"/>
    <col min="9493" max="9493" width="2" style="76" customWidth="1"/>
    <col min="9494" max="9496" width="8.7109375" style="76" customWidth="1"/>
    <col min="9497" max="9497" width="2" style="76" customWidth="1"/>
    <col min="9498" max="9498" width="8.140625" style="76" customWidth="1"/>
    <col min="9499" max="9499" width="1.85546875" style="76" customWidth="1"/>
    <col min="9500" max="9500" width="10" style="76" customWidth="1"/>
    <col min="9501" max="9729" width="10.7109375" style="76"/>
    <col min="9730" max="9730" width="53.5703125" style="76" customWidth="1"/>
    <col min="9731" max="9731" width="1.42578125" style="76" customWidth="1"/>
    <col min="9732" max="9734" width="8.7109375" style="76" customWidth="1"/>
    <col min="9735" max="9735" width="2.140625" style="76" customWidth="1"/>
    <col min="9736" max="9738" width="8.7109375" style="76" customWidth="1"/>
    <col min="9739" max="9739" width="2" style="76" customWidth="1"/>
    <col min="9740" max="9741" width="8.7109375" style="76" customWidth="1"/>
    <col min="9742" max="9742" width="2.140625" style="76" customWidth="1"/>
    <col min="9743" max="9745" width="8.7109375" style="76" customWidth="1"/>
    <col min="9746" max="9746" width="2.140625" style="76" customWidth="1"/>
    <col min="9747" max="9748" width="8.7109375" style="76" customWidth="1"/>
    <col min="9749" max="9749" width="2" style="76" customWidth="1"/>
    <col min="9750" max="9752" width="8.7109375" style="76" customWidth="1"/>
    <col min="9753" max="9753" width="2" style="76" customWidth="1"/>
    <col min="9754" max="9754" width="8.140625" style="76" customWidth="1"/>
    <col min="9755" max="9755" width="1.85546875" style="76" customWidth="1"/>
    <col min="9756" max="9756" width="10" style="76" customWidth="1"/>
    <col min="9757" max="9985" width="10.7109375" style="76"/>
    <col min="9986" max="9986" width="53.5703125" style="76" customWidth="1"/>
    <col min="9987" max="9987" width="1.42578125" style="76" customWidth="1"/>
    <col min="9988" max="9990" width="8.7109375" style="76" customWidth="1"/>
    <col min="9991" max="9991" width="2.140625" style="76" customWidth="1"/>
    <col min="9992" max="9994" width="8.7109375" style="76" customWidth="1"/>
    <col min="9995" max="9995" width="2" style="76" customWidth="1"/>
    <col min="9996" max="9997" width="8.7109375" style="76" customWidth="1"/>
    <col min="9998" max="9998" width="2.140625" style="76" customWidth="1"/>
    <col min="9999" max="10001" width="8.7109375" style="76" customWidth="1"/>
    <col min="10002" max="10002" width="2.140625" style="76" customWidth="1"/>
    <col min="10003" max="10004" width="8.7109375" style="76" customWidth="1"/>
    <col min="10005" max="10005" width="2" style="76" customWidth="1"/>
    <col min="10006" max="10008" width="8.7109375" style="76" customWidth="1"/>
    <col min="10009" max="10009" width="2" style="76" customWidth="1"/>
    <col min="10010" max="10010" width="8.140625" style="76" customWidth="1"/>
    <col min="10011" max="10011" width="1.85546875" style="76" customWidth="1"/>
    <col min="10012" max="10012" width="10" style="76" customWidth="1"/>
    <col min="10013" max="10241" width="10.7109375" style="76"/>
    <col min="10242" max="10242" width="53.5703125" style="76" customWidth="1"/>
    <col min="10243" max="10243" width="1.42578125" style="76" customWidth="1"/>
    <col min="10244" max="10246" width="8.7109375" style="76" customWidth="1"/>
    <col min="10247" max="10247" width="2.140625" style="76" customWidth="1"/>
    <col min="10248" max="10250" width="8.7109375" style="76" customWidth="1"/>
    <col min="10251" max="10251" width="2" style="76" customWidth="1"/>
    <col min="10252" max="10253" width="8.7109375" style="76" customWidth="1"/>
    <col min="10254" max="10254" width="2.140625" style="76" customWidth="1"/>
    <col min="10255" max="10257" width="8.7109375" style="76" customWidth="1"/>
    <col min="10258" max="10258" width="2.140625" style="76" customWidth="1"/>
    <col min="10259" max="10260" width="8.7109375" style="76" customWidth="1"/>
    <col min="10261" max="10261" width="2" style="76" customWidth="1"/>
    <col min="10262" max="10264" width="8.7109375" style="76" customWidth="1"/>
    <col min="10265" max="10265" width="2" style="76" customWidth="1"/>
    <col min="10266" max="10266" width="8.140625" style="76" customWidth="1"/>
    <col min="10267" max="10267" width="1.85546875" style="76" customWidth="1"/>
    <col min="10268" max="10268" width="10" style="76" customWidth="1"/>
    <col min="10269" max="10497" width="10.7109375" style="76"/>
    <col min="10498" max="10498" width="53.5703125" style="76" customWidth="1"/>
    <col min="10499" max="10499" width="1.42578125" style="76" customWidth="1"/>
    <col min="10500" max="10502" width="8.7109375" style="76" customWidth="1"/>
    <col min="10503" max="10503" width="2.140625" style="76" customWidth="1"/>
    <col min="10504" max="10506" width="8.7109375" style="76" customWidth="1"/>
    <col min="10507" max="10507" width="2" style="76" customWidth="1"/>
    <col min="10508" max="10509" width="8.7109375" style="76" customWidth="1"/>
    <col min="10510" max="10510" width="2.140625" style="76" customWidth="1"/>
    <col min="10511" max="10513" width="8.7109375" style="76" customWidth="1"/>
    <col min="10514" max="10514" width="2.140625" style="76" customWidth="1"/>
    <col min="10515" max="10516" width="8.7109375" style="76" customWidth="1"/>
    <col min="10517" max="10517" width="2" style="76" customWidth="1"/>
    <col min="10518" max="10520" width="8.7109375" style="76" customWidth="1"/>
    <col min="10521" max="10521" width="2" style="76" customWidth="1"/>
    <col min="10522" max="10522" width="8.140625" style="76" customWidth="1"/>
    <col min="10523" max="10523" width="1.85546875" style="76" customWidth="1"/>
    <col min="10524" max="10524" width="10" style="76" customWidth="1"/>
    <col min="10525" max="10753" width="10.7109375" style="76"/>
    <col min="10754" max="10754" width="53.5703125" style="76" customWidth="1"/>
    <col min="10755" max="10755" width="1.42578125" style="76" customWidth="1"/>
    <col min="10756" max="10758" width="8.7109375" style="76" customWidth="1"/>
    <col min="10759" max="10759" width="2.140625" style="76" customWidth="1"/>
    <col min="10760" max="10762" width="8.7109375" style="76" customWidth="1"/>
    <col min="10763" max="10763" width="2" style="76" customWidth="1"/>
    <col min="10764" max="10765" width="8.7109375" style="76" customWidth="1"/>
    <col min="10766" max="10766" width="2.140625" style="76" customWidth="1"/>
    <col min="10767" max="10769" width="8.7109375" style="76" customWidth="1"/>
    <col min="10770" max="10770" width="2.140625" style="76" customWidth="1"/>
    <col min="10771" max="10772" width="8.7109375" style="76" customWidth="1"/>
    <col min="10773" max="10773" width="2" style="76" customWidth="1"/>
    <col min="10774" max="10776" width="8.7109375" style="76" customWidth="1"/>
    <col min="10777" max="10777" width="2" style="76" customWidth="1"/>
    <col min="10778" max="10778" width="8.140625" style="76" customWidth="1"/>
    <col min="10779" max="10779" width="1.85546875" style="76" customWidth="1"/>
    <col min="10780" max="10780" width="10" style="76" customWidth="1"/>
    <col min="10781" max="11009" width="10.7109375" style="76"/>
    <col min="11010" max="11010" width="53.5703125" style="76" customWidth="1"/>
    <col min="11011" max="11011" width="1.42578125" style="76" customWidth="1"/>
    <col min="11012" max="11014" width="8.7109375" style="76" customWidth="1"/>
    <col min="11015" max="11015" width="2.140625" style="76" customWidth="1"/>
    <col min="11016" max="11018" width="8.7109375" style="76" customWidth="1"/>
    <col min="11019" max="11019" width="2" style="76" customWidth="1"/>
    <col min="11020" max="11021" width="8.7109375" style="76" customWidth="1"/>
    <col min="11022" max="11022" width="2.140625" style="76" customWidth="1"/>
    <col min="11023" max="11025" width="8.7109375" style="76" customWidth="1"/>
    <col min="11026" max="11026" width="2.140625" style="76" customWidth="1"/>
    <col min="11027" max="11028" width="8.7109375" style="76" customWidth="1"/>
    <col min="11029" max="11029" width="2" style="76" customWidth="1"/>
    <col min="11030" max="11032" width="8.7109375" style="76" customWidth="1"/>
    <col min="11033" max="11033" width="2" style="76" customWidth="1"/>
    <col min="11034" max="11034" width="8.140625" style="76" customWidth="1"/>
    <col min="11035" max="11035" width="1.85546875" style="76" customWidth="1"/>
    <col min="11036" max="11036" width="10" style="76" customWidth="1"/>
    <col min="11037" max="11265" width="10.7109375" style="76"/>
    <col min="11266" max="11266" width="53.5703125" style="76" customWidth="1"/>
    <col min="11267" max="11267" width="1.42578125" style="76" customWidth="1"/>
    <col min="11268" max="11270" width="8.7109375" style="76" customWidth="1"/>
    <col min="11271" max="11271" width="2.140625" style="76" customWidth="1"/>
    <col min="11272" max="11274" width="8.7109375" style="76" customWidth="1"/>
    <col min="11275" max="11275" width="2" style="76" customWidth="1"/>
    <col min="11276" max="11277" width="8.7109375" style="76" customWidth="1"/>
    <col min="11278" max="11278" width="2.140625" style="76" customWidth="1"/>
    <col min="11279" max="11281" width="8.7109375" style="76" customWidth="1"/>
    <col min="11282" max="11282" width="2.140625" style="76" customWidth="1"/>
    <col min="11283" max="11284" width="8.7109375" style="76" customWidth="1"/>
    <col min="11285" max="11285" width="2" style="76" customWidth="1"/>
    <col min="11286" max="11288" width="8.7109375" style="76" customWidth="1"/>
    <col min="11289" max="11289" width="2" style="76" customWidth="1"/>
    <col min="11290" max="11290" width="8.140625" style="76" customWidth="1"/>
    <col min="11291" max="11291" width="1.85546875" style="76" customWidth="1"/>
    <col min="11292" max="11292" width="10" style="76" customWidth="1"/>
    <col min="11293" max="11521" width="10.7109375" style="76"/>
    <col min="11522" max="11522" width="53.5703125" style="76" customWidth="1"/>
    <col min="11523" max="11523" width="1.42578125" style="76" customWidth="1"/>
    <col min="11524" max="11526" width="8.7109375" style="76" customWidth="1"/>
    <col min="11527" max="11527" width="2.140625" style="76" customWidth="1"/>
    <col min="11528" max="11530" width="8.7109375" style="76" customWidth="1"/>
    <col min="11531" max="11531" width="2" style="76" customWidth="1"/>
    <col min="11532" max="11533" width="8.7109375" style="76" customWidth="1"/>
    <col min="11534" max="11534" width="2.140625" style="76" customWidth="1"/>
    <col min="11535" max="11537" width="8.7109375" style="76" customWidth="1"/>
    <col min="11538" max="11538" width="2.140625" style="76" customWidth="1"/>
    <col min="11539" max="11540" width="8.7109375" style="76" customWidth="1"/>
    <col min="11541" max="11541" width="2" style="76" customWidth="1"/>
    <col min="11542" max="11544" width="8.7109375" style="76" customWidth="1"/>
    <col min="11545" max="11545" width="2" style="76" customWidth="1"/>
    <col min="11546" max="11546" width="8.140625" style="76" customWidth="1"/>
    <col min="11547" max="11547" width="1.85546875" style="76" customWidth="1"/>
    <col min="11548" max="11548" width="10" style="76" customWidth="1"/>
    <col min="11549" max="11777" width="10.7109375" style="76"/>
    <col min="11778" max="11778" width="53.5703125" style="76" customWidth="1"/>
    <col min="11779" max="11779" width="1.42578125" style="76" customWidth="1"/>
    <col min="11780" max="11782" width="8.7109375" style="76" customWidth="1"/>
    <col min="11783" max="11783" width="2.140625" style="76" customWidth="1"/>
    <col min="11784" max="11786" width="8.7109375" style="76" customWidth="1"/>
    <col min="11787" max="11787" width="2" style="76" customWidth="1"/>
    <col min="11788" max="11789" width="8.7109375" style="76" customWidth="1"/>
    <col min="11790" max="11790" width="2.140625" style="76" customWidth="1"/>
    <col min="11791" max="11793" width="8.7109375" style="76" customWidth="1"/>
    <col min="11794" max="11794" width="2.140625" style="76" customWidth="1"/>
    <col min="11795" max="11796" width="8.7109375" style="76" customWidth="1"/>
    <col min="11797" max="11797" width="2" style="76" customWidth="1"/>
    <col min="11798" max="11800" width="8.7109375" style="76" customWidth="1"/>
    <col min="11801" max="11801" width="2" style="76" customWidth="1"/>
    <col min="11802" max="11802" width="8.140625" style="76" customWidth="1"/>
    <col min="11803" max="11803" width="1.85546875" style="76" customWidth="1"/>
    <col min="11804" max="11804" width="10" style="76" customWidth="1"/>
    <col min="11805" max="12033" width="10.7109375" style="76"/>
    <col min="12034" max="12034" width="53.5703125" style="76" customWidth="1"/>
    <col min="12035" max="12035" width="1.42578125" style="76" customWidth="1"/>
    <col min="12036" max="12038" width="8.7109375" style="76" customWidth="1"/>
    <col min="12039" max="12039" width="2.140625" style="76" customWidth="1"/>
    <col min="12040" max="12042" width="8.7109375" style="76" customWidth="1"/>
    <col min="12043" max="12043" width="2" style="76" customWidth="1"/>
    <col min="12044" max="12045" width="8.7109375" style="76" customWidth="1"/>
    <col min="12046" max="12046" width="2.140625" style="76" customWidth="1"/>
    <col min="12047" max="12049" width="8.7109375" style="76" customWidth="1"/>
    <col min="12050" max="12050" width="2.140625" style="76" customWidth="1"/>
    <col min="12051" max="12052" width="8.7109375" style="76" customWidth="1"/>
    <col min="12053" max="12053" width="2" style="76" customWidth="1"/>
    <col min="12054" max="12056" width="8.7109375" style="76" customWidth="1"/>
    <col min="12057" max="12057" width="2" style="76" customWidth="1"/>
    <col min="12058" max="12058" width="8.140625" style="76" customWidth="1"/>
    <col min="12059" max="12059" width="1.85546875" style="76" customWidth="1"/>
    <col min="12060" max="12060" width="10" style="76" customWidth="1"/>
    <col min="12061" max="12289" width="10.7109375" style="76"/>
    <col min="12290" max="12290" width="53.5703125" style="76" customWidth="1"/>
    <col min="12291" max="12291" width="1.42578125" style="76" customWidth="1"/>
    <col min="12292" max="12294" width="8.7109375" style="76" customWidth="1"/>
    <col min="12295" max="12295" width="2.140625" style="76" customWidth="1"/>
    <col min="12296" max="12298" width="8.7109375" style="76" customWidth="1"/>
    <col min="12299" max="12299" width="2" style="76" customWidth="1"/>
    <col min="12300" max="12301" width="8.7109375" style="76" customWidth="1"/>
    <col min="12302" max="12302" width="2.140625" style="76" customWidth="1"/>
    <col min="12303" max="12305" width="8.7109375" style="76" customWidth="1"/>
    <col min="12306" max="12306" width="2.140625" style="76" customWidth="1"/>
    <col min="12307" max="12308" width="8.7109375" style="76" customWidth="1"/>
    <col min="12309" max="12309" width="2" style="76" customWidth="1"/>
    <col min="12310" max="12312" width="8.7109375" style="76" customWidth="1"/>
    <col min="12313" max="12313" width="2" style="76" customWidth="1"/>
    <col min="12314" max="12314" width="8.140625" style="76" customWidth="1"/>
    <col min="12315" max="12315" width="1.85546875" style="76" customWidth="1"/>
    <col min="12316" max="12316" width="10" style="76" customWidth="1"/>
    <col min="12317" max="12545" width="10.7109375" style="76"/>
    <col min="12546" max="12546" width="53.5703125" style="76" customWidth="1"/>
    <col min="12547" max="12547" width="1.42578125" style="76" customWidth="1"/>
    <col min="12548" max="12550" width="8.7109375" style="76" customWidth="1"/>
    <col min="12551" max="12551" width="2.140625" style="76" customWidth="1"/>
    <col min="12552" max="12554" width="8.7109375" style="76" customWidth="1"/>
    <col min="12555" max="12555" width="2" style="76" customWidth="1"/>
    <col min="12556" max="12557" width="8.7109375" style="76" customWidth="1"/>
    <col min="12558" max="12558" width="2.140625" style="76" customWidth="1"/>
    <col min="12559" max="12561" width="8.7109375" style="76" customWidth="1"/>
    <col min="12562" max="12562" width="2.140625" style="76" customWidth="1"/>
    <col min="12563" max="12564" width="8.7109375" style="76" customWidth="1"/>
    <col min="12565" max="12565" width="2" style="76" customWidth="1"/>
    <col min="12566" max="12568" width="8.7109375" style="76" customWidth="1"/>
    <col min="12569" max="12569" width="2" style="76" customWidth="1"/>
    <col min="12570" max="12570" width="8.140625" style="76" customWidth="1"/>
    <col min="12571" max="12571" width="1.85546875" style="76" customWidth="1"/>
    <col min="12572" max="12572" width="10" style="76" customWidth="1"/>
    <col min="12573" max="12801" width="10.7109375" style="76"/>
    <col min="12802" max="12802" width="53.5703125" style="76" customWidth="1"/>
    <col min="12803" max="12803" width="1.42578125" style="76" customWidth="1"/>
    <col min="12804" max="12806" width="8.7109375" style="76" customWidth="1"/>
    <col min="12807" max="12807" width="2.140625" style="76" customWidth="1"/>
    <col min="12808" max="12810" width="8.7109375" style="76" customWidth="1"/>
    <col min="12811" max="12811" width="2" style="76" customWidth="1"/>
    <col min="12812" max="12813" width="8.7109375" style="76" customWidth="1"/>
    <col min="12814" max="12814" width="2.140625" style="76" customWidth="1"/>
    <col min="12815" max="12817" width="8.7109375" style="76" customWidth="1"/>
    <col min="12818" max="12818" width="2.140625" style="76" customWidth="1"/>
    <col min="12819" max="12820" width="8.7109375" style="76" customWidth="1"/>
    <col min="12821" max="12821" width="2" style="76" customWidth="1"/>
    <col min="12822" max="12824" width="8.7109375" style="76" customWidth="1"/>
    <col min="12825" max="12825" width="2" style="76" customWidth="1"/>
    <col min="12826" max="12826" width="8.140625" style="76" customWidth="1"/>
    <col min="12827" max="12827" width="1.85546875" style="76" customWidth="1"/>
    <col min="12828" max="12828" width="10" style="76" customWidth="1"/>
    <col min="12829" max="13057" width="10.7109375" style="76"/>
    <col min="13058" max="13058" width="53.5703125" style="76" customWidth="1"/>
    <col min="13059" max="13059" width="1.42578125" style="76" customWidth="1"/>
    <col min="13060" max="13062" width="8.7109375" style="76" customWidth="1"/>
    <col min="13063" max="13063" width="2.140625" style="76" customWidth="1"/>
    <col min="13064" max="13066" width="8.7109375" style="76" customWidth="1"/>
    <col min="13067" max="13067" width="2" style="76" customWidth="1"/>
    <col min="13068" max="13069" width="8.7109375" style="76" customWidth="1"/>
    <col min="13070" max="13070" width="2.140625" style="76" customWidth="1"/>
    <col min="13071" max="13073" width="8.7109375" style="76" customWidth="1"/>
    <col min="13074" max="13074" width="2.140625" style="76" customWidth="1"/>
    <col min="13075" max="13076" width="8.7109375" style="76" customWidth="1"/>
    <col min="13077" max="13077" width="2" style="76" customWidth="1"/>
    <col min="13078" max="13080" width="8.7109375" style="76" customWidth="1"/>
    <col min="13081" max="13081" width="2" style="76" customWidth="1"/>
    <col min="13082" max="13082" width="8.140625" style="76" customWidth="1"/>
    <col min="13083" max="13083" width="1.85546875" style="76" customWidth="1"/>
    <col min="13084" max="13084" width="10" style="76" customWidth="1"/>
    <col min="13085" max="13313" width="10.7109375" style="76"/>
    <col min="13314" max="13314" width="53.5703125" style="76" customWidth="1"/>
    <col min="13315" max="13315" width="1.42578125" style="76" customWidth="1"/>
    <col min="13316" max="13318" width="8.7109375" style="76" customWidth="1"/>
    <col min="13319" max="13319" width="2.140625" style="76" customWidth="1"/>
    <col min="13320" max="13322" width="8.7109375" style="76" customWidth="1"/>
    <col min="13323" max="13323" width="2" style="76" customWidth="1"/>
    <col min="13324" max="13325" width="8.7109375" style="76" customWidth="1"/>
    <col min="13326" max="13326" width="2.140625" style="76" customWidth="1"/>
    <col min="13327" max="13329" width="8.7109375" style="76" customWidth="1"/>
    <col min="13330" max="13330" width="2.140625" style="76" customWidth="1"/>
    <col min="13331" max="13332" width="8.7109375" style="76" customWidth="1"/>
    <col min="13333" max="13333" width="2" style="76" customWidth="1"/>
    <col min="13334" max="13336" width="8.7109375" style="76" customWidth="1"/>
    <col min="13337" max="13337" width="2" style="76" customWidth="1"/>
    <col min="13338" max="13338" width="8.140625" style="76" customWidth="1"/>
    <col min="13339" max="13339" width="1.85546875" style="76" customWidth="1"/>
    <col min="13340" max="13340" width="10" style="76" customWidth="1"/>
    <col min="13341" max="13569" width="10.7109375" style="76"/>
    <col min="13570" max="13570" width="53.5703125" style="76" customWidth="1"/>
    <col min="13571" max="13571" width="1.42578125" style="76" customWidth="1"/>
    <col min="13572" max="13574" width="8.7109375" style="76" customWidth="1"/>
    <col min="13575" max="13575" width="2.140625" style="76" customWidth="1"/>
    <col min="13576" max="13578" width="8.7109375" style="76" customWidth="1"/>
    <col min="13579" max="13579" width="2" style="76" customWidth="1"/>
    <col min="13580" max="13581" width="8.7109375" style="76" customWidth="1"/>
    <col min="13582" max="13582" width="2.140625" style="76" customWidth="1"/>
    <col min="13583" max="13585" width="8.7109375" style="76" customWidth="1"/>
    <col min="13586" max="13586" width="2.140625" style="76" customWidth="1"/>
    <col min="13587" max="13588" width="8.7109375" style="76" customWidth="1"/>
    <col min="13589" max="13589" width="2" style="76" customWidth="1"/>
    <col min="13590" max="13592" width="8.7109375" style="76" customWidth="1"/>
    <col min="13593" max="13593" width="2" style="76" customWidth="1"/>
    <col min="13594" max="13594" width="8.140625" style="76" customWidth="1"/>
    <col min="13595" max="13595" width="1.85546875" style="76" customWidth="1"/>
    <col min="13596" max="13596" width="10" style="76" customWidth="1"/>
    <col min="13597" max="13825" width="10.7109375" style="76"/>
    <col min="13826" max="13826" width="53.5703125" style="76" customWidth="1"/>
    <col min="13827" max="13827" width="1.42578125" style="76" customWidth="1"/>
    <col min="13828" max="13830" width="8.7109375" style="76" customWidth="1"/>
    <col min="13831" max="13831" width="2.140625" style="76" customWidth="1"/>
    <col min="13832" max="13834" width="8.7109375" style="76" customWidth="1"/>
    <col min="13835" max="13835" width="2" style="76" customWidth="1"/>
    <col min="13836" max="13837" width="8.7109375" style="76" customWidth="1"/>
    <col min="13838" max="13838" width="2.140625" style="76" customWidth="1"/>
    <col min="13839" max="13841" width="8.7109375" style="76" customWidth="1"/>
    <col min="13842" max="13842" width="2.140625" style="76" customWidth="1"/>
    <col min="13843" max="13844" width="8.7109375" style="76" customWidth="1"/>
    <col min="13845" max="13845" width="2" style="76" customWidth="1"/>
    <col min="13846" max="13848" width="8.7109375" style="76" customWidth="1"/>
    <col min="13849" max="13849" width="2" style="76" customWidth="1"/>
    <col min="13850" max="13850" width="8.140625" style="76" customWidth="1"/>
    <col min="13851" max="13851" width="1.85546875" style="76" customWidth="1"/>
    <col min="13852" max="13852" width="10" style="76" customWidth="1"/>
    <col min="13853" max="14081" width="10.7109375" style="76"/>
    <col min="14082" max="14082" width="53.5703125" style="76" customWidth="1"/>
    <col min="14083" max="14083" width="1.42578125" style="76" customWidth="1"/>
    <col min="14084" max="14086" width="8.7109375" style="76" customWidth="1"/>
    <col min="14087" max="14087" width="2.140625" style="76" customWidth="1"/>
    <col min="14088" max="14090" width="8.7109375" style="76" customWidth="1"/>
    <col min="14091" max="14091" width="2" style="76" customWidth="1"/>
    <col min="14092" max="14093" width="8.7109375" style="76" customWidth="1"/>
    <col min="14094" max="14094" width="2.140625" style="76" customWidth="1"/>
    <col min="14095" max="14097" width="8.7109375" style="76" customWidth="1"/>
    <col min="14098" max="14098" width="2.140625" style="76" customWidth="1"/>
    <col min="14099" max="14100" width="8.7109375" style="76" customWidth="1"/>
    <col min="14101" max="14101" width="2" style="76" customWidth="1"/>
    <col min="14102" max="14104" width="8.7109375" style="76" customWidth="1"/>
    <col min="14105" max="14105" width="2" style="76" customWidth="1"/>
    <col min="14106" max="14106" width="8.140625" style="76" customWidth="1"/>
    <col min="14107" max="14107" width="1.85546875" style="76" customWidth="1"/>
    <col min="14108" max="14108" width="10" style="76" customWidth="1"/>
    <col min="14109" max="14337" width="10.7109375" style="76"/>
    <col min="14338" max="14338" width="53.5703125" style="76" customWidth="1"/>
    <col min="14339" max="14339" width="1.42578125" style="76" customWidth="1"/>
    <col min="14340" max="14342" width="8.7109375" style="76" customWidth="1"/>
    <col min="14343" max="14343" width="2.140625" style="76" customWidth="1"/>
    <col min="14344" max="14346" width="8.7109375" style="76" customWidth="1"/>
    <col min="14347" max="14347" width="2" style="76" customWidth="1"/>
    <col min="14348" max="14349" width="8.7109375" style="76" customWidth="1"/>
    <col min="14350" max="14350" width="2.140625" style="76" customWidth="1"/>
    <col min="14351" max="14353" width="8.7109375" style="76" customWidth="1"/>
    <col min="14354" max="14354" width="2.140625" style="76" customWidth="1"/>
    <col min="14355" max="14356" width="8.7109375" style="76" customWidth="1"/>
    <col min="14357" max="14357" width="2" style="76" customWidth="1"/>
    <col min="14358" max="14360" width="8.7109375" style="76" customWidth="1"/>
    <col min="14361" max="14361" width="2" style="76" customWidth="1"/>
    <col min="14362" max="14362" width="8.140625" style="76" customWidth="1"/>
    <col min="14363" max="14363" width="1.85546875" style="76" customWidth="1"/>
    <col min="14364" max="14364" width="10" style="76" customWidth="1"/>
    <col min="14365" max="14593" width="10.7109375" style="76"/>
    <col min="14594" max="14594" width="53.5703125" style="76" customWidth="1"/>
    <col min="14595" max="14595" width="1.42578125" style="76" customWidth="1"/>
    <col min="14596" max="14598" width="8.7109375" style="76" customWidth="1"/>
    <col min="14599" max="14599" width="2.140625" style="76" customWidth="1"/>
    <col min="14600" max="14602" width="8.7109375" style="76" customWidth="1"/>
    <col min="14603" max="14603" width="2" style="76" customWidth="1"/>
    <col min="14604" max="14605" width="8.7109375" style="76" customWidth="1"/>
    <col min="14606" max="14606" width="2.140625" style="76" customWidth="1"/>
    <col min="14607" max="14609" width="8.7109375" style="76" customWidth="1"/>
    <col min="14610" max="14610" width="2.140625" style="76" customWidth="1"/>
    <col min="14611" max="14612" width="8.7109375" style="76" customWidth="1"/>
    <col min="14613" max="14613" width="2" style="76" customWidth="1"/>
    <col min="14614" max="14616" width="8.7109375" style="76" customWidth="1"/>
    <col min="14617" max="14617" width="2" style="76" customWidth="1"/>
    <col min="14618" max="14618" width="8.140625" style="76" customWidth="1"/>
    <col min="14619" max="14619" width="1.85546875" style="76" customWidth="1"/>
    <col min="14620" max="14620" width="10" style="76" customWidth="1"/>
    <col min="14621" max="14849" width="10.7109375" style="76"/>
    <col min="14850" max="14850" width="53.5703125" style="76" customWidth="1"/>
    <col min="14851" max="14851" width="1.42578125" style="76" customWidth="1"/>
    <col min="14852" max="14854" width="8.7109375" style="76" customWidth="1"/>
    <col min="14855" max="14855" width="2.140625" style="76" customWidth="1"/>
    <col min="14856" max="14858" width="8.7109375" style="76" customWidth="1"/>
    <col min="14859" max="14859" width="2" style="76" customWidth="1"/>
    <col min="14860" max="14861" width="8.7109375" style="76" customWidth="1"/>
    <col min="14862" max="14862" width="2.140625" style="76" customWidth="1"/>
    <col min="14863" max="14865" width="8.7109375" style="76" customWidth="1"/>
    <col min="14866" max="14866" width="2.140625" style="76" customWidth="1"/>
    <col min="14867" max="14868" width="8.7109375" style="76" customWidth="1"/>
    <col min="14869" max="14869" width="2" style="76" customWidth="1"/>
    <col min="14870" max="14872" width="8.7109375" style="76" customWidth="1"/>
    <col min="14873" max="14873" width="2" style="76" customWidth="1"/>
    <col min="14874" max="14874" width="8.140625" style="76" customWidth="1"/>
    <col min="14875" max="14875" width="1.85546875" style="76" customWidth="1"/>
    <col min="14876" max="14876" width="10" style="76" customWidth="1"/>
    <col min="14877" max="15105" width="10.7109375" style="76"/>
    <col min="15106" max="15106" width="53.5703125" style="76" customWidth="1"/>
    <col min="15107" max="15107" width="1.42578125" style="76" customWidth="1"/>
    <col min="15108" max="15110" width="8.7109375" style="76" customWidth="1"/>
    <col min="15111" max="15111" width="2.140625" style="76" customWidth="1"/>
    <col min="15112" max="15114" width="8.7109375" style="76" customWidth="1"/>
    <col min="15115" max="15115" width="2" style="76" customWidth="1"/>
    <col min="15116" max="15117" width="8.7109375" style="76" customWidth="1"/>
    <col min="15118" max="15118" width="2.140625" style="76" customWidth="1"/>
    <col min="15119" max="15121" width="8.7109375" style="76" customWidth="1"/>
    <col min="15122" max="15122" width="2.140625" style="76" customWidth="1"/>
    <col min="15123" max="15124" width="8.7109375" style="76" customWidth="1"/>
    <col min="15125" max="15125" width="2" style="76" customWidth="1"/>
    <col min="15126" max="15128" width="8.7109375" style="76" customWidth="1"/>
    <col min="15129" max="15129" width="2" style="76" customWidth="1"/>
    <col min="15130" max="15130" width="8.140625" style="76" customWidth="1"/>
    <col min="15131" max="15131" width="1.85546875" style="76" customWidth="1"/>
    <col min="15132" max="15132" width="10" style="76" customWidth="1"/>
    <col min="15133" max="15361" width="10.7109375" style="76"/>
    <col min="15362" max="15362" width="53.5703125" style="76" customWidth="1"/>
    <col min="15363" max="15363" width="1.42578125" style="76" customWidth="1"/>
    <col min="15364" max="15366" width="8.7109375" style="76" customWidth="1"/>
    <col min="15367" max="15367" width="2.140625" style="76" customWidth="1"/>
    <col min="15368" max="15370" width="8.7109375" style="76" customWidth="1"/>
    <col min="15371" max="15371" width="2" style="76" customWidth="1"/>
    <col min="15372" max="15373" width="8.7109375" style="76" customWidth="1"/>
    <col min="15374" max="15374" width="2.140625" style="76" customWidth="1"/>
    <col min="15375" max="15377" width="8.7109375" style="76" customWidth="1"/>
    <col min="15378" max="15378" width="2.140625" style="76" customWidth="1"/>
    <col min="15379" max="15380" width="8.7109375" style="76" customWidth="1"/>
    <col min="15381" max="15381" width="2" style="76" customWidth="1"/>
    <col min="15382" max="15384" width="8.7109375" style="76" customWidth="1"/>
    <col min="15385" max="15385" width="2" style="76" customWidth="1"/>
    <col min="15386" max="15386" width="8.140625" style="76" customWidth="1"/>
    <col min="15387" max="15387" width="1.85546875" style="76" customWidth="1"/>
    <col min="15388" max="15388" width="10" style="76" customWidth="1"/>
    <col min="15389" max="15617" width="10.7109375" style="76"/>
    <col min="15618" max="15618" width="53.5703125" style="76" customWidth="1"/>
    <col min="15619" max="15619" width="1.42578125" style="76" customWidth="1"/>
    <col min="15620" max="15622" width="8.7109375" style="76" customWidth="1"/>
    <col min="15623" max="15623" width="2.140625" style="76" customWidth="1"/>
    <col min="15624" max="15626" width="8.7109375" style="76" customWidth="1"/>
    <col min="15627" max="15627" width="2" style="76" customWidth="1"/>
    <col min="15628" max="15629" width="8.7109375" style="76" customWidth="1"/>
    <col min="15630" max="15630" width="2.140625" style="76" customWidth="1"/>
    <col min="15631" max="15633" width="8.7109375" style="76" customWidth="1"/>
    <col min="15634" max="15634" width="2.140625" style="76" customWidth="1"/>
    <col min="15635" max="15636" width="8.7109375" style="76" customWidth="1"/>
    <col min="15637" max="15637" width="2" style="76" customWidth="1"/>
    <col min="15638" max="15640" width="8.7109375" style="76" customWidth="1"/>
    <col min="15641" max="15641" width="2" style="76" customWidth="1"/>
    <col min="15642" max="15642" width="8.140625" style="76" customWidth="1"/>
    <col min="15643" max="15643" width="1.85546875" style="76" customWidth="1"/>
    <col min="15644" max="15644" width="10" style="76" customWidth="1"/>
    <col min="15645" max="15873" width="10.7109375" style="76"/>
    <col min="15874" max="15874" width="53.5703125" style="76" customWidth="1"/>
    <col min="15875" max="15875" width="1.42578125" style="76" customWidth="1"/>
    <col min="15876" max="15878" width="8.7109375" style="76" customWidth="1"/>
    <col min="15879" max="15879" width="2.140625" style="76" customWidth="1"/>
    <col min="15880" max="15882" width="8.7109375" style="76" customWidth="1"/>
    <col min="15883" max="15883" width="2" style="76" customWidth="1"/>
    <col min="15884" max="15885" width="8.7109375" style="76" customWidth="1"/>
    <col min="15886" max="15886" width="2.140625" style="76" customWidth="1"/>
    <col min="15887" max="15889" width="8.7109375" style="76" customWidth="1"/>
    <col min="15890" max="15890" width="2.140625" style="76" customWidth="1"/>
    <col min="15891" max="15892" width="8.7109375" style="76" customWidth="1"/>
    <col min="15893" max="15893" width="2" style="76" customWidth="1"/>
    <col min="15894" max="15896" width="8.7109375" style="76" customWidth="1"/>
    <col min="15897" max="15897" width="2" style="76" customWidth="1"/>
    <col min="15898" max="15898" width="8.140625" style="76" customWidth="1"/>
    <col min="15899" max="15899" width="1.85546875" style="76" customWidth="1"/>
    <col min="15900" max="15900" width="10" style="76" customWidth="1"/>
    <col min="15901" max="16129" width="10.7109375" style="76"/>
    <col min="16130" max="16130" width="53.5703125" style="76" customWidth="1"/>
    <col min="16131" max="16131" width="1.42578125" style="76" customWidth="1"/>
    <col min="16132" max="16134" width="8.7109375" style="76" customWidth="1"/>
    <col min="16135" max="16135" width="2.140625" style="76" customWidth="1"/>
    <col min="16136" max="16138" width="8.7109375" style="76" customWidth="1"/>
    <col min="16139" max="16139" width="2" style="76" customWidth="1"/>
    <col min="16140" max="16141" width="8.7109375" style="76" customWidth="1"/>
    <col min="16142" max="16142" width="2.140625" style="76" customWidth="1"/>
    <col min="16143" max="16145" width="8.7109375" style="76" customWidth="1"/>
    <col min="16146" max="16146" width="2.140625" style="76" customWidth="1"/>
    <col min="16147" max="16148" width="8.7109375" style="76" customWidth="1"/>
    <col min="16149" max="16149" width="2" style="76" customWidth="1"/>
    <col min="16150" max="16152" width="8.7109375" style="76" customWidth="1"/>
    <col min="16153" max="16153" width="2" style="76" customWidth="1"/>
    <col min="16154" max="16154" width="8.140625" style="76" customWidth="1"/>
    <col min="16155" max="16155" width="1.85546875" style="76" customWidth="1"/>
    <col min="16156" max="16156" width="10" style="76" customWidth="1"/>
    <col min="16157" max="16382" width="10.7109375" style="76"/>
    <col min="16383" max="16384" width="11.42578125" style="76" customWidth="1"/>
  </cols>
  <sheetData>
    <row r="1" spans="1:28" ht="25.5">
      <c r="B1" s="77" t="s">
        <v>68</v>
      </c>
      <c r="D1" s="78" t="s">
        <v>69</v>
      </c>
      <c r="E1" s="79"/>
      <c r="F1" s="80"/>
      <c r="H1" s="78" t="s">
        <v>70</v>
      </c>
      <c r="I1" s="79"/>
      <c r="J1" s="80"/>
      <c r="L1" s="81" t="s">
        <v>71</v>
      </c>
      <c r="M1" s="81" t="s">
        <v>72</v>
      </c>
      <c r="O1" s="78" t="s">
        <v>73</v>
      </c>
      <c r="P1" s="79"/>
      <c r="Q1" s="80"/>
      <c r="S1" s="157" t="s">
        <v>74</v>
      </c>
      <c r="T1" s="158"/>
      <c r="U1" s="159"/>
      <c r="W1" s="157" t="s">
        <v>75</v>
      </c>
      <c r="X1" s="158"/>
      <c r="Y1" s="159"/>
      <c r="AA1" s="82" t="s">
        <v>76</v>
      </c>
    </row>
    <row r="2" spans="1:28">
      <c r="A2" s="76" t="s">
        <v>77</v>
      </c>
      <c r="B2" s="77" t="s">
        <v>78</v>
      </c>
      <c r="D2" s="81" t="s">
        <v>79</v>
      </c>
      <c r="E2" s="81" t="s">
        <v>80</v>
      </c>
      <c r="F2" s="81" t="s">
        <v>81</v>
      </c>
      <c r="H2" s="81" t="s">
        <v>79</v>
      </c>
      <c r="I2" s="81" t="s">
        <v>80</v>
      </c>
      <c r="J2" s="81" t="s">
        <v>81</v>
      </c>
      <c r="L2" s="81" t="s">
        <v>80</v>
      </c>
      <c r="M2" s="81" t="s">
        <v>81</v>
      </c>
      <c r="O2" s="81" t="s">
        <v>79</v>
      </c>
      <c r="P2" s="81" t="s">
        <v>80</v>
      </c>
      <c r="Q2" s="81" t="s">
        <v>81</v>
      </c>
      <c r="S2" s="81" t="s">
        <v>79</v>
      </c>
      <c r="T2" s="81" t="s">
        <v>80</v>
      </c>
      <c r="U2" s="81" t="s">
        <v>81</v>
      </c>
      <c r="W2" s="81" t="s">
        <v>79</v>
      </c>
      <c r="X2" s="81" t="s">
        <v>80</v>
      </c>
      <c r="Y2" s="81" t="s">
        <v>81</v>
      </c>
      <c r="AA2" s="83"/>
    </row>
    <row r="3" spans="1:28">
      <c r="B3" s="77"/>
      <c r="D3" s="84"/>
      <c r="E3" s="84"/>
      <c r="F3" s="84"/>
      <c r="H3" s="84"/>
      <c r="I3" s="84"/>
      <c r="J3" s="84"/>
      <c r="L3" s="84"/>
      <c r="M3" s="84"/>
      <c r="O3" s="84"/>
      <c r="P3" s="84"/>
      <c r="Q3" s="84"/>
      <c r="S3" s="84"/>
      <c r="T3" s="84"/>
      <c r="U3" s="84"/>
      <c r="W3" s="84"/>
      <c r="X3" s="84"/>
      <c r="Y3" s="84"/>
      <c r="AA3" s="84"/>
      <c r="AB3" s="84"/>
    </row>
    <row r="4" spans="1:28">
      <c r="B4" s="77"/>
      <c r="D4" s="84"/>
      <c r="E4" s="84"/>
      <c r="F4" s="84"/>
      <c r="H4" s="84"/>
      <c r="I4" s="84"/>
      <c r="J4" s="84"/>
      <c r="L4" s="84"/>
      <c r="M4" s="84"/>
      <c r="O4" s="84"/>
      <c r="P4" s="84"/>
      <c r="Q4" s="84"/>
      <c r="S4" s="84"/>
      <c r="T4" s="84"/>
      <c r="U4" s="84"/>
      <c r="W4" s="84"/>
      <c r="X4" s="84"/>
      <c r="Y4" s="84"/>
      <c r="AA4" s="84"/>
      <c r="AB4" s="84"/>
    </row>
    <row r="5" spans="1:28" ht="24" customHeight="1">
      <c r="A5" s="38" t="s">
        <v>6</v>
      </c>
      <c r="B5" s="35" t="s">
        <v>5</v>
      </c>
      <c r="D5" s="84"/>
      <c r="E5" s="84"/>
      <c r="F5" s="84"/>
      <c r="H5" s="84"/>
      <c r="I5" s="84"/>
      <c r="J5" s="84"/>
      <c r="L5" s="84"/>
      <c r="M5" s="84"/>
      <c r="O5" s="84"/>
      <c r="P5" s="84"/>
      <c r="Q5" s="84"/>
      <c r="S5" s="84"/>
      <c r="T5" s="84"/>
      <c r="U5" s="84"/>
      <c r="W5" s="84"/>
      <c r="X5" s="84"/>
      <c r="Y5" s="84"/>
      <c r="AA5" s="84"/>
      <c r="AB5" s="84"/>
    </row>
    <row r="6" spans="1:28" ht="17.25" thickBot="1">
      <c r="A6" s="85" t="s">
        <v>82</v>
      </c>
      <c r="B6" s="86" t="s">
        <v>82</v>
      </c>
      <c r="D6" s="87"/>
      <c r="E6" s="87"/>
      <c r="F6" s="87"/>
      <c r="G6" s="88"/>
      <c r="H6" s="87"/>
      <c r="I6" s="87"/>
      <c r="J6" s="87"/>
      <c r="K6" s="88"/>
      <c r="L6" s="87"/>
      <c r="M6" s="87"/>
      <c r="N6" s="88"/>
      <c r="O6" s="87"/>
      <c r="P6" s="87"/>
      <c r="Q6" s="87"/>
      <c r="R6" s="88"/>
      <c r="S6" s="87"/>
      <c r="T6" s="87"/>
      <c r="U6" s="87"/>
      <c r="V6" s="88"/>
      <c r="W6" s="87"/>
      <c r="X6" s="87"/>
      <c r="Y6" s="87"/>
      <c r="Z6" s="89"/>
      <c r="AA6" s="90"/>
    </row>
    <row r="7" spans="1:28">
      <c r="A7" s="91" t="s">
        <v>20</v>
      </c>
      <c r="B7" s="91" t="s">
        <v>26</v>
      </c>
      <c r="D7" s="152"/>
      <c r="E7" s="93">
        <v>1</v>
      </c>
      <c r="F7" s="94"/>
      <c r="G7" s="153"/>
      <c r="H7" s="92"/>
      <c r="I7" s="93">
        <v>1</v>
      </c>
      <c r="J7" s="94"/>
      <c r="K7" s="153"/>
      <c r="L7" s="92">
        <v>1</v>
      </c>
      <c r="M7" s="94"/>
      <c r="N7" s="153"/>
      <c r="O7" s="92"/>
      <c r="P7" s="93">
        <v>2</v>
      </c>
      <c r="Q7" s="94"/>
      <c r="R7" s="153"/>
      <c r="S7" s="92"/>
      <c r="T7" s="93">
        <v>0</v>
      </c>
      <c r="U7" s="94"/>
      <c r="V7" s="153"/>
      <c r="W7" s="92"/>
      <c r="X7" s="93">
        <v>3</v>
      </c>
      <c r="Y7" s="94"/>
      <c r="Z7" s="96"/>
      <c r="AA7" s="97">
        <f t="shared" ref="AA7:AA15" si="0">SUM(C7:Z7)</f>
        <v>8</v>
      </c>
    </row>
    <row r="8" spans="1:28">
      <c r="A8" s="91" t="s">
        <v>21</v>
      </c>
      <c r="B8" s="91" t="s">
        <v>27</v>
      </c>
      <c r="D8" s="98"/>
      <c r="E8" s="99">
        <v>1</v>
      </c>
      <c r="F8" s="100"/>
      <c r="G8" s="153"/>
      <c r="H8" s="98"/>
      <c r="I8" s="99">
        <v>0.5</v>
      </c>
      <c r="J8" s="100"/>
      <c r="K8" s="153"/>
      <c r="L8" s="98">
        <v>0</v>
      </c>
      <c r="M8" s="100"/>
      <c r="N8" s="153"/>
      <c r="O8" s="98"/>
      <c r="P8" s="99">
        <v>1</v>
      </c>
      <c r="Q8" s="100"/>
      <c r="R8" s="153"/>
      <c r="S8" s="98"/>
      <c r="T8" s="99">
        <v>0</v>
      </c>
      <c r="U8" s="100"/>
      <c r="V8" s="153"/>
      <c r="W8" s="98"/>
      <c r="X8" s="99">
        <v>1</v>
      </c>
      <c r="Y8" s="100"/>
      <c r="Z8" s="96"/>
      <c r="AA8" s="97">
        <f t="shared" si="0"/>
        <v>3.5</v>
      </c>
    </row>
    <row r="9" spans="1:28" ht="13.5" thickBot="1">
      <c r="A9" s="91" t="s">
        <v>22</v>
      </c>
      <c r="B9" s="91" t="s">
        <v>28</v>
      </c>
      <c r="D9" s="101"/>
      <c r="E9" s="99">
        <v>1</v>
      </c>
      <c r="F9" s="102"/>
      <c r="G9" s="153"/>
      <c r="H9" s="101"/>
      <c r="I9" s="103">
        <v>1</v>
      </c>
      <c r="J9" s="102"/>
      <c r="K9" s="153"/>
      <c r="L9" s="101">
        <v>1</v>
      </c>
      <c r="M9" s="102"/>
      <c r="N9" s="153"/>
      <c r="O9" s="101"/>
      <c r="P9" s="103">
        <v>2</v>
      </c>
      <c r="Q9" s="102"/>
      <c r="R9" s="153"/>
      <c r="S9" s="101"/>
      <c r="T9" s="103">
        <v>0</v>
      </c>
      <c r="U9" s="102"/>
      <c r="V9" s="153"/>
      <c r="W9" s="101"/>
      <c r="X9" s="103">
        <v>3</v>
      </c>
      <c r="Y9" s="102"/>
      <c r="Z9" s="96"/>
      <c r="AA9" s="97">
        <f t="shared" si="0"/>
        <v>8</v>
      </c>
    </row>
    <row r="10" spans="1:28">
      <c r="A10" s="91" t="s">
        <v>23</v>
      </c>
      <c r="B10" s="91" t="s">
        <v>28</v>
      </c>
      <c r="D10" s="92"/>
      <c r="E10" s="99">
        <v>1</v>
      </c>
      <c r="F10" s="94"/>
      <c r="G10" s="153"/>
      <c r="H10" s="92"/>
      <c r="I10" s="93">
        <v>1</v>
      </c>
      <c r="J10" s="94"/>
      <c r="K10" s="153"/>
      <c r="L10" s="92">
        <v>1</v>
      </c>
      <c r="M10" s="94"/>
      <c r="N10" s="153"/>
      <c r="O10" s="92"/>
      <c r="P10" s="93">
        <v>2</v>
      </c>
      <c r="Q10" s="94"/>
      <c r="R10" s="153"/>
      <c r="S10" s="92"/>
      <c r="T10" s="93">
        <v>0</v>
      </c>
      <c r="U10" s="94"/>
      <c r="V10" s="153"/>
      <c r="W10" s="92"/>
      <c r="X10" s="93">
        <v>3</v>
      </c>
      <c r="Y10" s="94"/>
      <c r="Z10" s="96"/>
      <c r="AA10" s="97">
        <f t="shared" si="0"/>
        <v>8</v>
      </c>
    </row>
    <row r="11" spans="1:28" ht="13.5" thickBot="1">
      <c r="A11" s="91" t="s">
        <v>24</v>
      </c>
      <c r="B11" s="91" t="s">
        <v>29</v>
      </c>
      <c r="D11" s="98"/>
      <c r="E11" s="103">
        <v>2</v>
      </c>
      <c r="F11" s="100"/>
      <c r="G11" s="153"/>
      <c r="H11" s="98"/>
      <c r="I11" s="99">
        <v>3</v>
      </c>
      <c r="J11" s="100"/>
      <c r="K11" s="153"/>
      <c r="L11" s="98">
        <v>2</v>
      </c>
      <c r="M11" s="100"/>
      <c r="N11" s="153"/>
      <c r="O11" s="98"/>
      <c r="P11" s="99">
        <v>5</v>
      </c>
      <c r="Q11" s="100"/>
      <c r="R11" s="153"/>
      <c r="S11" s="98"/>
      <c r="T11" s="99">
        <v>3</v>
      </c>
      <c r="U11" s="100"/>
      <c r="V11" s="153"/>
      <c r="W11" s="98"/>
      <c r="X11" s="99">
        <v>5</v>
      </c>
      <c r="Y11" s="100"/>
      <c r="Z11" s="96"/>
      <c r="AA11" s="97">
        <f t="shared" si="0"/>
        <v>20</v>
      </c>
    </row>
    <row r="12" spans="1:28" ht="13.5" thickBot="1">
      <c r="A12" s="91" t="s">
        <v>25</v>
      </c>
      <c r="B12" s="91" t="s">
        <v>26</v>
      </c>
      <c r="D12" s="101"/>
      <c r="E12" s="99">
        <v>1</v>
      </c>
      <c r="F12" s="102"/>
      <c r="G12" s="153"/>
      <c r="H12" s="101"/>
      <c r="I12" s="103">
        <v>1</v>
      </c>
      <c r="J12" s="102"/>
      <c r="K12" s="153"/>
      <c r="L12" s="101">
        <v>1</v>
      </c>
      <c r="M12" s="102"/>
      <c r="N12" s="153"/>
      <c r="O12" s="101"/>
      <c r="P12" s="93">
        <v>2</v>
      </c>
      <c r="Q12" s="102"/>
      <c r="R12" s="153"/>
      <c r="S12" s="101"/>
      <c r="T12" s="103">
        <v>0</v>
      </c>
      <c r="U12" s="102"/>
      <c r="V12" s="153"/>
      <c r="W12" s="101"/>
      <c r="X12" s="99">
        <v>3</v>
      </c>
      <c r="Y12" s="102"/>
      <c r="Z12" s="96"/>
      <c r="AA12" s="97">
        <f t="shared" si="0"/>
        <v>8</v>
      </c>
    </row>
    <row r="13" spans="1:28" ht="13.5" thickBot="1">
      <c r="A13" s="91" t="s">
        <v>83</v>
      </c>
      <c r="B13" s="91" t="s">
        <v>84</v>
      </c>
      <c r="D13" s="92"/>
      <c r="E13" s="99">
        <v>1</v>
      </c>
      <c r="F13" s="94"/>
      <c r="G13" s="153"/>
      <c r="H13" s="92"/>
      <c r="I13" s="99">
        <v>0.5</v>
      </c>
      <c r="J13" s="94"/>
      <c r="K13" s="153"/>
      <c r="L13" s="92">
        <v>0</v>
      </c>
      <c r="M13" s="94"/>
      <c r="N13" s="153"/>
      <c r="O13" s="92"/>
      <c r="P13" s="93">
        <v>1</v>
      </c>
      <c r="Q13" s="94"/>
      <c r="R13" s="153"/>
      <c r="S13" s="92"/>
      <c r="T13" s="93">
        <v>0</v>
      </c>
      <c r="U13" s="94"/>
      <c r="V13" s="153"/>
      <c r="W13" s="92"/>
      <c r="X13" s="93">
        <v>1</v>
      </c>
      <c r="Y13" s="94"/>
      <c r="Z13" s="96"/>
      <c r="AA13" s="97">
        <f t="shared" si="0"/>
        <v>3.5</v>
      </c>
    </row>
    <row r="14" spans="1:28">
      <c r="A14" s="91" t="s">
        <v>85</v>
      </c>
      <c r="B14" s="91" t="s">
        <v>86</v>
      </c>
      <c r="D14" s="98"/>
      <c r="E14" s="99">
        <v>1</v>
      </c>
      <c r="F14" s="100"/>
      <c r="G14" s="153"/>
      <c r="H14" s="98"/>
      <c r="I14" s="99">
        <v>1</v>
      </c>
      <c r="J14" s="100"/>
      <c r="K14" s="153"/>
      <c r="L14" s="98">
        <v>1</v>
      </c>
      <c r="M14" s="100"/>
      <c r="N14" s="153"/>
      <c r="O14" s="98"/>
      <c r="P14" s="99">
        <v>2</v>
      </c>
      <c r="Q14" s="100"/>
      <c r="R14" s="153"/>
      <c r="S14" s="98"/>
      <c r="T14" s="104">
        <v>0</v>
      </c>
      <c r="U14" s="100"/>
      <c r="V14" s="153"/>
      <c r="W14" s="98"/>
      <c r="X14" s="99">
        <v>3</v>
      </c>
      <c r="Y14" s="100"/>
      <c r="Z14" s="96"/>
      <c r="AA14" s="97">
        <f t="shared" si="0"/>
        <v>8</v>
      </c>
    </row>
    <row r="15" spans="1:28" ht="13.5" thickBot="1">
      <c r="A15" s="91" t="s">
        <v>87</v>
      </c>
      <c r="B15" s="91" t="s">
        <v>88</v>
      </c>
      <c r="D15" s="101"/>
      <c r="E15" s="103">
        <v>2</v>
      </c>
      <c r="F15" s="102"/>
      <c r="G15" s="153"/>
      <c r="H15" s="101"/>
      <c r="I15" s="99">
        <v>3</v>
      </c>
      <c r="J15" s="102"/>
      <c r="K15" s="153"/>
      <c r="L15" s="101">
        <v>2</v>
      </c>
      <c r="M15" s="102"/>
      <c r="N15" s="153"/>
      <c r="O15" s="101"/>
      <c r="P15" s="99">
        <v>5</v>
      </c>
      <c r="Q15" s="102"/>
      <c r="R15" s="153"/>
      <c r="S15" s="101"/>
      <c r="T15" s="105">
        <v>3</v>
      </c>
      <c r="U15" s="102"/>
      <c r="V15" s="153"/>
      <c r="W15" s="101"/>
      <c r="X15" s="103">
        <v>5</v>
      </c>
      <c r="Y15" s="102"/>
      <c r="Z15" s="96"/>
      <c r="AA15" s="97">
        <f t="shared" si="0"/>
        <v>20</v>
      </c>
    </row>
    <row r="16" spans="1:28">
      <c r="A16" s="106"/>
      <c r="B16" s="106"/>
      <c r="D16" s="106"/>
      <c r="E16" s="106"/>
      <c r="F16" s="106"/>
      <c r="G16" s="153"/>
      <c r="H16" s="106"/>
      <c r="I16" s="106"/>
      <c r="J16" s="106"/>
      <c r="K16" s="153"/>
      <c r="L16" s="106"/>
      <c r="M16" s="106"/>
      <c r="N16" s="153"/>
      <c r="O16" s="106"/>
      <c r="P16" s="106"/>
      <c r="Q16" s="106"/>
      <c r="R16" s="153"/>
      <c r="S16" s="106"/>
      <c r="T16" s="106"/>
      <c r="U16" s="106"/>
      <c r="V16" s="153"/>
      <c r="W16" s="106"/>
      <c r="X16" s="106"/>
      <c r="Y16" s="106"/>
      <c r="Z16" s="96"/>
      <c r="AA16" s="107"/>
    </row>
    <row r="17" spans="1:27" ht="17.25" thickBot="1">
      <c r="A17" s="108" t="s">
        <v>71</v>
      </c>
      <c r="B17" s="109" t="s">
        <v>71</v>
      </c>
      <c r="D17" s="87"/>
      <c r="E17" s="87"/>
      <c r="F17" s="87"/>
      <c r="G17" s="88"/>
      <c r="H17" s="87"/>
      <c r="I17" s="87"/>
      <c r="J17" s="87"/>
      <c r="K17" s="88"/>
      <c r="L17" s="87"/>
      <c r="M17" s="87"/>
      <c r="N17" s="88"/>
      <c r="O17" s="87"/>
      <c r="P17" s="87"/>
      <c r="Q17" s="87"/>
      <c r="R17" s="88"/>
      <c r="S17" s="87"/>
      <c r="T17" s="87"/>
      <c r="U17" s="87"/>
      <c r="V17" s="88"/>
      <c r="W17" s="87"/>
      <c r="X17" s="87"/>
      <c r="Y17" s="87"/>
      <c r="Z17" s="89"/>
      <c r="AA17" s="90"/>
    </row>
    <row r="18" spans="1:27" ht="13.5" thickBot="1">
      <c r="A18" s="74" t="s">
        <v>37</v>
      </c>
      <c r="B18" s="74" t="s">
        <v>31</v>
      </c>
      <c r="D18" s="92"/>
      <c r="E18" s="93">
        <v>1</v>
      </c>
      <c r="F18" s="94"/>
      <c r="G18" s="153"/>
      <c r="H18" s="92"/>
      <c r="I18" s="93">
        <v>1</v>
      </c>
      <c r="J18" s="94"/>
      <c r="K18" s="153"/>
      <c r="L18" s="92">
        <v>2</v>
      </c>
      <c r="M18" s="94">
        <v>1</v>
      </c>
      <c r="N18" s="153"/>
      <c r="O18" s="92"/>
      <c r="P18" s="93">
        <v>2</v>
      </c>
      <c r="Q18" s="94"/>
      <c r="R18" s="153"/>
      <c r="S18" s="92"/>
      <c r="T18" s="93">
        <v>1</v>
      </c>
      <c r="U18" s="94"/>
      <c r="V18" s="153"/>
      <c r="W18" s="92"/>
      <c r="X18" s="103">
        <v>2</v>
      </c>
      <c r="Y18" s="94"/>
      <c r="Z18" s="96"/>
      <c r="AA18" s="97">
        <f t="shared" ref="AA18:AA26" si="1">SUM(C18:Z18)</f>
        <v>10</v>
      </c>
    </row>
    <row r="19" spans="1:27">
      <c r="A19" s="74" t="s">
        <v>38</v>
      </c>
      <c r="B19" s="74" t="s">
        <v>32</v>
      </c>
      <c r="D19" s="98"/>
      <c r="E19" s="99">
        <v>0</v>
      </c>
      <c r="F19" s="100"/>
      <c r="G19" s="153"/>
      <c r="H19" s="98"/>
      <c r="I19" s="99">
        <v>0.5</v>
      </c>
      <c r="J19" s="100"/>
      <c r="K19" s="153"/>
      <c r="L19" s="98">
        <v>1</v>
      </c>
      <c r="M19" s="100">
        <v>0.5</v>
      </c>
      <c r="N19" s="153"/>
      <c r="O19" s="98"/>
      <c r="P19" s="99">
        <v>1</v>
      </c>
      <c r="Q19" s="100"/>
      <c r="R19" s="153"/>
      <c r="S19" s="98"/>
      <c r="T19" s="99">
        <v>0.5</v>
      </c>
      <c r="U19" s="100"/>
      <c r="V19" s="153"/>
      <c r="W19" s="98"/>
      <c r="X19" s="99">
        <v>1</v>
      </c>
      <c r="Y19" s="100"/>
      <c r="Z19" s="96"/>
      <c r="AA19" s="97">
        <f t="shared" si="1"/>
        <v>4.5</v>
      </c>
    </row>
    <row r="20" spans="1:27" ht="13.5" thickBot="1">
      <c r="A20" s="74" t="s">
        <v>39</v>
      </c>
      <c r="B20" s="74" t="s">
        <v>33</v>
      </c>
      <c r="D20" s="101"/>
      <c r="E20" s="103">
        <v>0</v>
      </c>
      <c r="F20" s="102"/>
      <c r="G20" s="153"/>
      <c r="H20" s="101"/>
      <c r="I20" s="103">
        <v>0.5</v>
      </c>
      <c r="J20" s="102"/>
      <c r="K20" s="153"/>
      <c r="L20" s="101">
        <v>1</v>
      </c>
      <c r="M20" s="102">
        <v>0.5</v>
      </c>
      <c r="N20" s="153"/>
      <c r="O20" s="101"/>
      <c r="P20" s="103">
        <v>1</v>
      </c>
      <c r="Q20" s="102"/>
      <c r="R20" s="153"/>
      <c r="S20" s="101"/>
      <c r="T20" s="103">
        <v>0.5</v>
      </c>
      <c r="U20" s="102"/>
      <c r="V20" s="153"/>
      <c r="W20" s="101"/>
      <c r="X20" s="103">
        <v>1</v>
      </c>
      <c r="Y20" s="102"/>
      <c r="Z20" s="96"/>
      <c r="AA20" s="97">
        <f t="shared" si="1"/>
        <v>4.5</v>
      </c>
    </row>
    <row r="21" spans="1:27" ht="13.5" thickBot="1">
      <c r="A21" s="74" t="s">
        <v>40</v>
      </c>
      <c r="B21" s="74" t="s">
        <v>34</v>
      </c>
      <c r="D21" s="92"/>
      <c r="E21" s="93">
        <v>1</v>
      </c>
      <c r="F21" s="94"/>
      <c r="G21" s="153"/>
      <c r="H21" s="92"/>
      <c r="I21" s="93">
        <v>1</v>
      </c>
      <c r="J21" s="94"/>
      <c r="K21" s="153"/>
      <c r="L21" s="92">
        <v>2</v>
      </c>
      <c r="M21" s="94">
        <v>1</v>
      </c>
      <c r="N21" s="153"/>
      <c r="O21" s="92"/>
      <c r="P21" s="93">
        <v>2</v>
      </c>
      <c r="Q21" s="94"/>
      <c r="R21" s="153"/>
      <c r="S21" s="92"/>
      <c r="T21" s="93">
        <v>1</v>
      </c>
      <c r="U21" s="94"/>
      <c r="V21" s="153"/>
      <c r="W21" s="92"/>
      <c r="X21" s="103">
        <v>2</v>
      </c>
      <c r="Y21" s="94"/>
      <c r="Z21" s="96"/>
      <c r="AA21" s="97">
        <f t="shared" si="1"/>
        <v>10</v>
      </c>
    </row>
    <row r="22" spans="1:27" ht="13.5" thickBot="1">
      <c r="A22" s="74" t="s">
        <v>41</v>
      </c>
      <c r="B22" s="74" t="s">
        <v>35</v>
      </c>
      <c r="D22" s="98"/>
      <c r="E22" s="99">
        <v>1</v>
      </c>
      <c r="F22" s="100"/>
      <c r="G22" s="153"/>
      <c r="H22" s="98"/>
      <c r="I22" s="99">
        <v>1</v>
      </c>
      <c r="J22" s="100"/>
      <c r="K22" s="153"/>
      <c r="L22" s="98">
        <v>2</v>
      </c>
      <c r="M22" s="100">
        <v>1</v>
      </c>
      <c r="N22" s="153"/>
      <c r="O22" s="98"/>
      <c r="P22" s="99">
        <v>2</v>
      </c>
      <c r="Q22" s="100"/>
      <c r="R22" s="153"/>
      <c r="S22" s="98"/>
      <c r="T22" s="99">
        <v>1</v>
      </c>
      <c r="U22" s="100"/>
      <c r="V22" s="153"/>
      <c r="W22" s="98"/>
      <c r="X22" s="103">
        <v>2</v>
      </c>
      <c r="Y22" s="100"/>
      <c r="Z22" s="96"/>
      <c r="AA22" s="97">
        <f t="shared" si="1"/>
        <v>10</v>
      </c>
    </row>
    <row r="23" spans="1:27" ht="13.5" thickBot="1">
      <c r="A23" s="74" t="s">
        <v>42</v>
      </c>
      <c r="B23" s="74" t="s">
        <v>36</v>
      </c>
      <c r="D23" s="101"/>
      <c r="E23" s="103">
        <v>2</v>
      </c>
      <c r="F23" s="102"/>
      <c r="G23" s="153"/>
      <c r="H23" s="101"/>
      <c r="I23" s="103">
        <v>2</v>
      </c>
      <c r="J23" s="102"/>
      <c r="K23" s="153"/>
      <c r="L23" s="101">
        <v>6</v>
      </c>
      <c r="M23" s="102">
        <v>2</v>
      </c>
      <c r="N23" s="153"/>
      <c r="O23" s="101"/>
      <c r="P23" s="103">
        <v>4</v>
      </c>
      <c r="Q23" s="102"/>
      <c r="R23" s="153"/>
      <c r="S23" s="101"/>
      <c r="T23" s="103">
        <v>2</v>
      </c>
      <c r="U23" s="102"/>
      <c r="V23" s="153"/>
      <c r="W23" s="101"/>
      <c r="X23" s="103">
        <v>4</v>
      </c>
      <c r="Y23" s="102"/>
      <c r="Z23" s="96"/>
      <c r="AA23" s="97">
        <f t="shared" si="1"/>
        <v>22</v>
      </c>
    </row>
    <row r="24" spans="1:27" ht="13.5" thickBot="1">
      <c r="A24" s="74" t="s">
        <v>89</v>
      </c>
      <c r="B24" s="74" t="s">
        <v>90</v>
      </c>
      <c r="D24" s="101"/>
      <c r="E24" s="103">
        <v>0</v>
      </c>
      <c r="F24" s="102"/>
      <c r="G24" s="153"/>
      <c r="H24" s="101"/>
      <c r="I24" s="103">
        <v>0.5</v>
      </c>
      <c r="J24" s="102"/>
      <c r="K24" s="153"/>
      <c r="L24" s="101">
        <v>1</v>
      </c>
      <c r="M24" s="102">
        <v>0.5</v>
      </c>
      <c r="N24" s="153"/>
      <c r="O24" s="101"/>
      <c r="P24" s="103">
        <v>1</v>
      </c>
      <c r="Q24" s="102"/>
      <c r="R24" s="153"/>
      <c r="S24" s="101"/>
      <c r="T24" s="103">
        <v>0.5</v>
      </c>
      <c r="U24" s="102"/>
      <c r="V24" s="153"/>
      <c r="W24" s="101"/>
      <c r="X24" s="103">
        <v>1</v>
      </c>
      <c r="Y24" s="102"/>
      <c r="Z24" s="96"/>
      <c r="AA24" s="97">
        <f t="shared" si="1"/>
        <v>4.5</v>
      </c>
    </row>
    <row r="25" spans="1:27" ht="13.5" thickBot="1">
      <c r="A25" s="74" t="s">
        <v>91</v>
      </c>
      <c r="B25" s="74" t="s">
        <v>92</v>
      </c>
      <c r="D25" s="101"/>
      <c r="E25" s="103">
        <v>1</v>
      </c>
      <c r="F25" s="102"/>
      <c r="G25" s="153"/>
      <c r="H25" s="101"/>
      <c r="I25" s="103">
        <v>1</v>
      </c>
      <c r="J25" s="102"/>
      <c r="K25" s="153"/>
      <c r="L25" s="101">
        <v>2</v>
      </c>
      <c r="M25" s="102">
        <v>1</v>
      </c>
      <c r="N25" s="153"/>
      <c r="O25" s="101"/>
      <c r="P25" s="103">
        <v>2</v>
      </c>
      <c r="Q25" s="102"/>
      <c r="R25" s="153"/>
      <c r="S25" s="101"/>
      <c r="T25" s="103">
        <v>1</v>
      </c>
      <c r="U25" s="102"/>
      <c r="V25" s="153"/>
      <c r="W25" s="101"/>
      <c r="X25" s="103">
        <v>2</v>
      </c>
      <c r="Y25" s="102"/>
      <c r="Z25" s="96"/>
      <c r="AA25" s="97">
        <f t="shared" si="1"/>
        <v>10</v>
      </c>
    </row>
    <row r="26" spans="1:27" ht="13.5" thickBot="1">
      <c r="A26" s="74" t="s">
        <v>93</v>
      </c>
      <c r="B26" s="74" t="s">
        <v>94</v>
      </c>
      <c r="D26" s="101"/>
      <c r="E26" s="103">
        <v>2</v>
      </c>
      <c r="F26" s="102"/>
      <c r="G26" s="153"/>
      <c r="H26" s="101"/>
      <c r="I26" s="103">
        <v>2</v>
      </c>
      <c r="J26" s="102"/>
      <c r="K26" s="153"/>
      <c r="L26" s="101">
        <v>6</v>
      </c>
      <c r="M26" s="102">
        <v>2</v>
      </c>
      <c r="N26" s="153"/>
      <c r="O26" s="101"/>
      <c r="P26" s="103">
        <v>4</v>
      </c>
      <c r="Q26" s="102"/>
      <c r="R26" s="153"/>
      <c r="S26" s="101"/>
      <c r="T26" s="103">
        <v>2</v>
      </c>
      <c r="U26" s="102"/>
      <c r="V26" s="153"/>
      <c r="W26" s="101"/>
      <c r="X26" s="103">
        <v>4</v>
      </c>
      <c r="Y26" s="102"/>
      <c r="Z26" s="96"/>
      <c r="AA26" s="97">
        <f t="shared" si="1"/>
        <v>22</v>
      </c>
    </row>
    <row r="27" spans="1:27">
      <c r="A27" s="106"/>
      <c r="B27" s="106"/>
      <c r="D27" s="106"/>
      <c r="E27" s="106"/>
      <c r="F27" s="106"/>
      <c r="G27" s="153"/>
      <c r="H27" s="106"/>
      <c r="I27" s="106"/>
      <c r="J27" s="106"/>
      <c r="K27" s="153"/>
      <c r="L27" s="106"/>
      <c r="M27" s="106"/>
      <c r="N27" s="153"/>
      <c r="O27" s="106"/>
      <c r="P27" s="106"/>
      <c r="Q27" s="106"/>
      <c r="R27" s="153"/>
      <c r="S27" s="106"/>
      <c r="T27" s="106"/>
      <c r="U27" s="106"/>
      <c r="V27" s="153"/>
      <c r="W27" s="106"/>
      <c r="X27" s="106"/>
      <c r="Y27" s="106"/>
      <c r="Z27" s="96"/>
      <c r="AA27" s="107"/>
    </row>
    <row r="28" spans="1:27" ht="17.25" thickBot="1">
      <c r="A28" s="110" t="s">
        <v>95</v>
      </c>
      <c r="B28" s="111" t="s">
        <v>96</v>
      </c>
      <c r="D28" s="87"/>
      <c r="E28" s="87"/>
      <c r="F28" s="87"/>
      <c r="G28" s="88"/>
      <c r="H28" s="87"/>
      <c r="I28" s="87"/>
      <c r="J28" s="87"/>
      <c r="K28" s="88"/>
      <c r="L28" s="87"/>
      <c r="M28" s="87"/>
      <c r="N28" s="88"/>
      <c r="O28" s="87"/>
      <c r="P28" s="87"/>
      <c r="Q28" s="87"/>
      <c r="R28" s="88"/>
      <c r="S28" s="87"/>
      <c r="T28" s="87"/>
      <c r="U28" s="87"/>
      <c r="V28" s="88"/>
      <c r="W28" s="87"/>
      <c r="X28" s="87"/>
      <c r="Y28" s="87"/>
      <c r="Z28" s="89"/>
      <c r="AA28" s="90"/>
    </row>
    <row r="29" spans="1:27">
      <c r="A29" s="112" t="s">
        <v>54</v>
      </c>
      <c r="B29" s="112" t="s">
        <v>57</v>
      </c>
      <c r="D29" s="92"/>
      <c r="E29" s="93"/>
      <c r="F29" s="94"/>
      <c r="G29" s="153"/>
      <c r="H29" s="92"/>
      <c r="I29" s="93"/>
      <c r="J29" s="94"/>
      <c r="K29" s="153"/>
      <c r="L29" s="92"/>
      <c r="M29" s="94"/>
      <c r="N29" s="153"/>
      <c r="O29" s="92"/>
      <c r="P29" s="93">
        <v>0.25</v>
      </c>
      <c r="Q29" s="94"/>
      <c r="R29" s="153"/>
      <c r="S29" s="92"/>
      <c r="T29" s="93">
        <v>0.1</v>
      </c>
      <c r="U29" s="94"/>
      <c r="V29" s="153"/>
      <c r="W29" s="92"/>
      <c r="X29" s="93"/>
      <c r="Y29" s="94"/>
      <c r="Z29" s="96"/>
      <c r="AA29" s="97">
        <f>SUM(C29:Z29)</f>
        <v>0.35</v>
      </c>
    </row>
    <row r="30" spans="1:27">
      <c r="A30" s="112" t="s">
        <v>55</v>
      </c>
      <c r="B30" s="112" t="s">
        <v>58</v>
      </c>
      <c r="D30" s="98"/>
      <c r="E30" s="99">
        <v>0.2</v>
      </c>
      <c r="F30" s="100"/>
      <c r="G30" s="153"/>
      <c r="H30" s="98"/>
      <c r="I30" s="99"/>
      <c r="J30" s="100"/>
      <c r="K30" s="153"/>
      <c r="L30" s="98"/>
      <c r="M30" s="100"/>
      <c r="N30" s="153"/>
      <c r="O30" s="98"/>
      <c r="P30" s="99">
        <v>0.5</v>
      </c>
      <c r="Q30" s="100"/>
      <c r="R30" s="153"/>
      <c r="S30" s="98"/>
      <c r="T30" s="99">
        <v>0.3</v>
      </c>
      <c r="U30" s="100"/>
      <c r="V30" s="153"/>
      <c r="W30" s="98"/>
      <c r="X30" s="99"/>
      <c r="Y30" s="100"/>
      <c r="Z30" s="96"/>
      <c r="AA30" s="97">
        <f>SUM(C30:Z30)</f>
        <v>1</v>
      </c>
    </row>
    <row r="31" spans="1:27" ht="13.5" thickBot="1">
      <c r="A31" s="112" t="s">
        <v>56</v>
      </c>
      <c r="B31" s="112" t="s">
        <v>59</v>
      </c>
      <c r="D31" s="101"/>
      <c r="E31" s="103">
        <v>0.4</v>
      </c>
      <c r="F31" s="102"/>
      <c r="G31" s="153"/>
      <c r="H31" s="101"/>
      <c r="I31" s="103"/>
      <c r="J31" s="102"/>
      <c r="K31" s="153"/>
      <c r="L31" s="101"/>
      <c r="M31" s="102"/>
      <c r="N31" s="153"/>
      <c r="O31" s="101"/>
      <c r="P31" s="103">
        <v>1</v>
      </c>
      <c r="Q31" s="102"/>
      <c r="R31" s="153"/>
      <c r="S31" s="101"/>
      <c r="T31" s="103">
        <v>0.6</v>
      </c>
      <c r="U31" s="102"/>
      <c r="V31" s="153"/>
      <c r="W31" s="101"/>
      <c r="X31" s="103"/>
      <c r="Y31" s="102"/>
      <c r="Z31" s="96"/>
      <c r="AA31" s="97">
        <f>SUM(C31:Z31)</f>
        <v>2</v>
      </c>
    </row>
    <row r="32" spans="1:27">
      <c r="A32" s="106"/>
      <c r="B32" s="106"/>
      <c r="D32" s="106"/>
      <c r="E32" s="106"/>
      <c r="F32" s="106"/>
      <c r="G32" s="153"/>
      <c r="H32" s="106"/>
      <c r="I32" s="106"/>
      <c r="J32" s="106"/>
      <c r="K32" s="153"/>
      <c r="L32" s="106"/>
      <c r="M32" s="106"/>
      <c r="N32" s="153"/>
      <c r="O32" s="106"/>
      <c r="P32" s="106"/>
      <c r="Q32" s="106"/>
      <c r="R32" s="153"/>
      <c r="S32" s="106"/>
      <c r="T32" s="106"/>
      <c r="U32" s="106"/>
      <c r="V32" s="153"/>
      <c r="W32" s="106"/>
      <c r="X32" s="106"/>
      <c r="Y32" s="106"/>
      <c r="Z32" s="96"/>
      <c r="AA32" s="107"/>
    </row>
    <row r="33" spans="1:27" ht="17.25" thickBot="1">
      <c r="A33" s="113" t="s">
        <v>97</v>
      </c>
      <c r="B33" s="114" t="s">
        <v>98</v>
      </c>
      <c r="D33" s="87"/>
      <c r="E33" s="87"/>
      <c r="F33" s="87"/>
      <c r="G33" s="88"/>
      <c r="H33" s="87"/>
      <c r="I33" s="87"/>
      <c r="J33" s="87"/>
      <c r="K33" s="88"/>
      <c r="L33" s="87"/>
      <c r="M33" s="87"/>
      <c r="N33" s="88"/>
      <c r="O33" s="87"/>
      <c r="P33" s="87"/>
      <c r="Q33" s="87"/>
      <c r="R33" s="88"/>
      <c r="S33" s="87"/>
      <c r="T33" s="87"/>
      <c r="U33" s="87"/>
      <c r="V33" s="88"/>
      <c r="W33" s="87"/>
      <c r="X33" s="87"/>
      <c r="Y33" s="87"/>
      <c r="Z33" s="89"/>
      <c r="AA33" s="90"/>
    </row>
    <row r="34" spans="1:27">
      <c r="A34" s="115" t="s">
        <v>49</v>
      </c>
      <c r="B34" s="115" t="s">
        <v>51</v>
      </c>
      <c r="D34" s="92"/>
      <c r="E34" s="93">
        <v>1</v>
      </c>
      <c r="F34" s="94"/>
      <c r="G34" s="153"/>
      <c r="H34" s="92"/>
      <c r="I34" s="93">
        <v>1</v>
      </c>
      <c r="J34" s="94"/>
      <c r="K34" s="153"/>
      <c r="L34" s="92"/>
      <c r="M34" s="94"/>
      <c r="N34" s="153"/>
      <c r="O34" s="92"/>
      <c r="P34" s="93">
        <v>3</v>
      </c>
      <c r="Q34" s="94"/>
      <c r="R34" s="153"/>
      <c r="S34" s="92"/>
      <c r="T34" s="93">
        <v>1</v>
      </c>
      <c r="U34" s="94"/>
      <c r="V34" s="153"/>
      <c r="W34" s="92"/>
      <c r="X34" s="93"/>
      <c r="Y34" s="94"/>
      <c r="Z34" s="96"/>
      <c r="AA34" s="97">
        <f>SUM(C34:Z34)</f>
        <v>6</v>
      </c>
    </row>
    <row r="35" spans="1:27">
      <c r="A35" s="115" t="s">
        <v>99</v>
      </c>
      <c r="B35" s="115" t="s">
        <v>52</v>
      </c>
      <c r="D35" s="98"/>
      <c r="E35" s="99">
        <v>2</v>
      </c>
      <c r="F35" s="100"/>
      <c r="G35" s="153"/>
      <c r="H35" s="98"/>
      <c r="I35" s="99">
        <v>2</v>
      </c>
      <c r="J35" s="100"/>
      <c r="K35" s="153"/>
      <c r="L35" s="98"/>
      <c r="M35" s="100"/>
      <c r="N35" s="153"/>
      <c r="O35" s="98"/>
      <c r="P35" s="99">
        <v>6</v>
      </c>
      <c r="Q35" s="100"/>
      <c r="R35" s="153"/>
      <c r="S35" s="98"/>
      <c r="T35" s="99">
        <v>2</v>
      </c>
      <c r="U35" s="100"/>
      <c r="V35" s="153"/>
      <c r="W35" s="98"/>
      <c r="X35" s="99"/>
      <c r="Y35" s="100"/>
      <c r="Z35" s="96"/>
      <c r="AA35" s="97">
        <f>SUM(C35:Z35)</f>
        <v>12</v>
      </c>
    </row>
    <row r="36" spans="1:27" ht="13.5" thickBot="1">
      <c r="A36" s="115" t="s">
        <v>50</v>
      </c>
      <c r="B36" s="115" t="s">
        <v>53</v>
      </c>
      <c r="D36" s="101"/>
      <c r="E36" s="103">
        <v>3</v>
      </c>
      <c r="F36" s="102"/>
      <c r="G36" s="153"/>
      <c r="H36" s="101"/>
      <c r="I36" s="103">
        <v>3</v>
      </c>
      <c r="J36" s="102"/>
      <c r="K36" s="153"/>
      <c r="L36" s="101"/>
      <c r="M36" s="102"/>
      <c r="N36" s="153"/>
      <c r="O36" s="101"/>
      <c r="P36" s="103">
        <v>10</v>
      </c>
      <c r="Q36" s="102"/>
      <c r="R36" s="153"/>
      <c r="S36" s="101"/>
      <c r="T36" s="103">
        <v>4</v>
      </c>
      <c r="U36" s="102"/>
      <c r="V36" s="153"/>
      <c r="W36" s="101"/>
      <c r="X36" s="103"/>
      <c r="Y36" s="102"/>
      <c r="Z36" s="96"/>
      <c r="AA36" s="97">
        <f>SUM(C36:Z36)</f>
        <v>20</v>
      </c>
    </row>
    <row r="37" spans="1:27">
      <c r="A37" s="106"/>
      <c r="B37" s="106"/>
      <c r="D37" s="106"/>
      <c r="E37" s="106"/>
      <c r="F37" s="106"/>
      <c r="G37" s="153"/>
      <c r="H37" s="106"/>
      <c r="I37" s="106"/>
      <c r="J37" s="106"/>
      <c r="K37" s="153"/>
      <c r="L37" s="106"/>
      <c r="M37" s="106"/>
      <c r="N37" s="153"/>
      <c r="O37" s="106"/>
      <c r="P37" s="106"/>
      <c r="Q37" s="106"/>
      <c r="R37" s="153"/>
      <c r="S37" s="106"/>
      <c r="T37" s="106"/>
      <c r="U37" s="106"/>
      <c r="V37" s="153"/>
      <c r="W37" s="106"/>
      <c r="X37" s="106"/>
      <c r="Y37" s="106"/>
      <c r="Z37" s="96"/>
      <c r="AA37" s="107"/>
    </row>
    <row r="38" spans="1:27" ht="17.25" thickBot="1">
      <c r="A38" s="116" t="s">
        <v>100</v>
      </c>
      <c r="B38" s="117" t="s">
        <v>101</v>
      </c>
      <c r="D38" s="87"/>
      <c r="E38" s="87"/>
      <c r="F38" s="87"/>
      <c r="G38" s="88"/>
      <c r="H38" s="87"/>
      <c r="I38" s="87"/>
      <c r="J38" s="87"/>
      <c r="K38" s="88"/>
      <c r="L38" s="87"/>
      <c r="M38" s="87"/>
      <c r="N38" s="88"/>
      <c r="O38" s="87"/>
      <c r="P38" s="87"/>
      <c r="Q38" s="87"/>
      <c r="R38" s="88"/>
      <c r="S38" s="87"/>
      <c r="T38" s="87"/>
      <c r="U38" s="87"/>
      <c r="V38" s="88"/>
      <c r="W38" s="87"/>
      <c r="X38" s="87"/>
      <c r="Y38" s="87"/>
      <c r="Z38" s="89"/>
      <c r="AA38" s="90"/>
    </row>
    <row r="39" spans="1:27">
      <c r="A39" s="118" t="s">
        <v>112</v>
      </c>
      <c r="B39" s="118" t="s">
        <v>44</v>
      </c>
      <c r="D39" s="92"/>
      <c r="E39" s="93">
        <v>1</v>
      </c>
      <c r="F39" s="94"/>
      <c r="G39" s="153"/>
      <c r="H39" s="92"/>
      <c r="I39" s="93"/>
      <c r="J39" s="94"/>
      <c r="K39" s="153"/>
      <c r="L39" s="92"/>
      <c r="M39" s="94">
        <v>2</v>
      </c>
      <c r="N39" s="153"/>
      <c r="O39" s="92"/>
      <c r="P39" s="93">
        <v>2</v>
      </c>
      <c r="Q39" s="94"/>
      <c r="R39" s="153"/>
      <c r="S39" s="92"/>
      <c r="T39" s="93">
        <v>1</v>
      </c>
      <c r="U39" s="94"/>
      <c r="V39" s="153"/>
      <c r="W39" s="92"/>
      <c r="X39" s="93"/>
      <c r="Y39" s="94"/>
      <c r="Z39" s="96"/>
      <c r="AA39" s="97">
        <f>SUM(C39:Z39)</f>
        <v>6</v>
      </c>
    </row>
    <row r="40" spans="1:27">
      <c r="A40" s="118" t="s">
        <v>113</v>
      </c>
      <c r="B40" s="118" t="s">
        <v>45</v>
      </c>
      <c r="D40" s="98"/>
      <c r="E40" s="99">
        <v>2</v>
      </c>
      <c r="F40" s="100"/>
      <c r="G40" s="153"/>
      <c r="H40" s="98"/>
      <c r="I40" s="99"/>
      <c r="J40" s="100"/>
      <c r="K40" s="153"/>
      <c r="L40" s="98">
        <v>2</v>
      </c>
      <c r="M40" s="100">
        <v>3</v>
      </c>
      <c r="N40" s="153"/>
      <c r="O40" s="98"/>
      <c r="P40" s="99">
        <v>4</v>
      </c>
      <c r="Q40" s="100"/>
      <c r="R40" s="153"/>
      <c r="S40" s="98"/>
      <c r="T40" s="99">
        <v>2</v>
      </c>
      <c r="U40" s="100"/>
      <c r="V40" s="153"/>
      <c r="W40" s="98"/>
      <c r="X40" s="99"/>
      <c r="Y40" s="100"/>
      <c r="Z40" s="96"/>
      <c r="AA40" s="97">
        <f>SUM(C40:Z40)</f>
        <v>13</v>
      </c>
    </row>
    <row r="41" spans="1:27" ht="13.5" thickBot="1">
      <c r="A41" s="118" t="s">
        <v>114</v>
      </c>
      <c r="B41" s="118" t="s">
        <v>46</v>
      </c>
      <c r="D41" s="101"/>
      <c r="E41" s="103">
        <v>5</v>
      </c>
      <c r="F41" s="102"/>
      <c r="G41" s="153"/>
      <c r="H41" s="101"/>
      <c r="I41" s="103"/>
      <c r="J41" s="102"/>
      <c r="K41" s="153"/>
      <c r="L41" s="101">
        <v>3</v>
      </c>
      <c r="M41" s="102">
        <v>5</v>
      </c>
      <c r="N41" s="153"/>
      <c r="O41" s="101"/>
      <c r="P41" s="103">
        <v>9</v>
      </c>
      <c r="Q41" s="102"/>
      <c r="R41" s="153"/>
      <c r="S41" s="101"/>
      <c r="T41" s="103">
        <v>3</v>
      </c>
      <c r="U41" s="102"/>
      <c r="V41" s="153"/>
      <c r="W41" s="101"/>
      <c r="X41" s="103"/>
      <c r="Y41" s="102"/>
      <c r="Z41" s="96"/>
      <c r="AA41" s="97">
        <f>SUM(C41:Z41)</f>
        <v>25</v>
      </c>
    </row>
    <row r="42" spans="1:27" ht="13.5" thickBot="1">
      <c r="A42" s="118" t="s">
        <v>115</v>
      </c>
      <c r="B42" s="118" t="s">
        <v>47</v>
      </c>
      <c r="D42" s="101"/>
      <c r="E42" s="103">
        <v>7</v>
      </c>
      <c r="F42" s="102"/>
      <c r="G42" s="153"/>
      <c r="H42" s="101"/>
      <c r="I42" s="103"/>
      <c r="J42" s="102"/>
      <c r="K42" s="153"/>
      <c r="L42" s="101">
        <v>6</v>
      </c>
      <c r="M42" s="102">
        <v>7</v>
      </c>
      <c r="N42" s="153"/>
      <c r="O42" s="101"/>
      <c r="P42" s="103">
        <v>8</v>
      </c>
      <c r="Q42" s="102"/>
      <c r="R42" s="153"/>
      <c r="S42" s="101"/>
      <c r="T42" s="103">
        <v>6</v>
      </c>
      <c r="U42" s="102"/>
      <c r="V42" s="153"/>
      <c r="W42" s="101"/>
      <c r="X42" s="103">
        <v>8</v>
      </c>
      <c r="Y42" s="102"/>
      <c r="Z42" s="96"/>
      <c r="AA42" s="97">
        <f>SUM(C42:Z42)</f>
        <v>42</v>
      </c>
    </row>
    <row r="43" spans="1:27">
      <c r="A43" s="106"/>
      <c r="B43" s="106"/>
      <c r="D43" s="106"/>
      <c r="E43" s="106"/>
      <c r="F43" s="106"/>
      <c r="G43" s="153"/>
      <c r="H43" s="106"/>
      <c r="I43" s="106"/>
      <c r="J43" s="106"/>
      <c r="K43" s="153"/>
      <c r="L43" s="106"/>
      <c r="M43" s="106"/>
      <c r="N43" s="153"/>
      <c r="O43" s="106"/>
      <c r="P43" s="106"/>
      <c r="Q43" s="106"/>
      <c r="R43" s="153"/>
      <c r="S43" s="106"/>
      <c r="T43" s="106"/>
      <c r="U43" s="106"/>
      <c r="V43" s="153"/>
      <c r="W43" s="106"/>
      <c r="X43" s="106"/>
      <c r="Y43" s="106"/>
      <c r="Z43" s="96"/>
      <c r="AA43" s="107"/>
    </row>
    <row r="44" spans="1:27" ht="17.25" thickBot="1">
      <c r="A44" s="119" t="s">
        <v>102</v>
      </c>
      <c r="B44" s="120" t="s">
        <v>103</v>
      </c>
      <c r="D44" s="87"/>
      <c r="E44" s="87"/>
      <c r="F44" s="87"/>
      <c r="G44" s="88"/>
      <c r="H44" s="87"/>
      <c r="I44" s="87"/>
      <c r="J44" s="87"/>
      <c r="K44" s="88"/>
      <c r="L44" s="87"/>
      <c r="M44" s="87"/>
      <c r="N44" s="88"/>
      <c r="O44" s="87"/>
      <c r="P44" s="87"/>
      <c r="Q44" s="87"/>
      <c r="R44" s="88"/>
      <c r="S44" s="87"/>
      <c r="T44" s="87"/>
      <c r="U44" s="87"/>
      <c r="V44" s="88"/>
      <c r="W44" s="87"/>
      <c r="X44" s="87"/>
      <c r="Y44" s="87"/>
      <c r="Z44" s="89"/>
      <c r="AA44" s="90"/>
    </row>
    <row r="45" spans="1:27">
      <c r="A45" s="121" t="s">
        <v>64</v>
      </c>
      <c r="B45" s="122" t="s">
        <v>61</v>
      </c>
      <c r="D45" s="92"/>
      <c r="E45" s="93">
        <v>1</v>
      </c>
      <c r="F45" s="94"/>
      <c r="G45" s="153"/>
      <c r="H45" s="92"/>
      <c r="I45" s="93"/>
      <c r="J45" s="94"/>
      <c r="K45" s="153"/>
      <c r="L45" s="92"/>
      <c r="M45" s="94"/>
      <c r="N45" s="153"/>
      <c r="O45" s="92"/>
      <c r="P45" s="93"/>
      <c r="Q45" s="94"/>
      <c r="R45" s="153"/>
      <c r="S45" s="92"/>
      <c r="T45" s="93"/>
      <c r="U45" s="94"/>
      <c r="V45" s="153"/>
      <c r="W45" s="92"/>
      <c r="X45" s="93"/>
      <c r="Y45" s="94"/>
      <c r="Z45" s="96"/>
      <c r="AA45" s="97">
        <f t="shared" ref="AA45:AA47" si="2">SUM(C45:Z45)</f>
        <v>1</v>
      </c>
    </row>
    <row r="46" spans="1:27">
      <c r="A46" s="121" t="s">
        <v>65</v>
      </c>
      <c r="B46" s="122" t="s">
        <v>62</v>
      </c>
      <c r="D46" s="98"/>
      <c r="E46" s="99">
        <v>2</v>
      </c>
      <c r="F46" s="100"/>
      <c r="G46" s="153"/>
      <c r="H46" s="98"/>
      <c r="I46" s="99"/>
      <c r="J46" s="100"/>
      <c r="K46" s="153"/>
      <c r="L46" s="98"/>
      <c r="M46" s="100"/>
      <c r="N46" s="153"/>
      <c r="O46" s="98"/>
      <c r="P46" s="99"/>
      <c r="Q46" s="100"/>
      <c r="R46" s="153"/>
      <c r="S46" s="98"/>
      <c r="T46" s="99"/>
      <c r="U46" s="100"/>
      <c r="V46" s="153"/>
      <c r="W46" s="98"/>
      <c r="X46" s="99"/>
      <c r="Y46" s="100"/>
      <c r="Z46" s="96"/>
      <c r="AA46" s="97">
        <f t="shared" si="2"/>
        <v>2</v>
      </c>
    </row>
    <row r="47" spans="1:27" ht="13.5" thickBot="1">
      <c r="A47" s="121" t="s">
        <v>66</v>
      </c>
      <c r="B47" s="122" t="s">
        <v>63</v>
      </c>
      <c r="D47" s="101"/>
      <c r="E47" s="103">
        <v>5</v>
      </c>
      <c r="F47" s="102"/>
      <c r="G47" s="153"/>
      <c r="H47" s="101"/>
      <c r="I47" s="103"/>
      <c r="J47" s="102"/>
      <c r="K47" s="153"/>
      <c r="L47" s="101"/>
      <c r="M47" s="102"/>
      <c r="N47" s="153"/>
      <c r="O47" s="101"/>
      <c r="P47" s="103"/>
      <c r="Q47" s="102"/>
      <c r="R47" s="153"/>
      <c r="S47" s="101"/>
      <c r="T47" s="103"/>
      <c r="U47" s="102"/>
      <c r="V47" s="153"/>
      <c r="W47" s="101"/>
      <c r="X47" s="103"/>
      <c r="Y47" s="102"/>
      <c r="Z47" s="96"/>
      <c r="AA47" s="97">
        <f t="shared" si="2"/>
        <v>5</v>
      </c>
    </row>
  </sheetData>
  <mergeCells count="2">
    <mergeCell ref="S1:U1"/>
    <mergeCell ref="W1:Y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"/>
  <sheetViews>
    <sheetView topLeftCell="A16" workbookViewId="0">
      <selection activeCell="A39" sqref="A39:A42"/>
    </sheetView>
  </sheetViews>
  <sheetFormatPr baseColWidth="10" defaultColWidth="10.7109375" defaultRowHeight="12.75"/>
  <cols>
    <col min="1" max="1" width="62.5703125" style="124" customWidth="1"/>
    <col min="2" max="2" width="33.140625" style="126" customWidth="1"/>
    <col min="3" max="3" width="1.7109375" style="126" customWidth="1"/>
    <col min="4" max="6" width="10.7109375" style="130" customWidth="1"/>
    <col min="7" max="7" width="1.7109375" style="130" customWidth="1"/>
    <col min="8" max="10" width="10.7109375" style="130" customWidth="1"/>
    <col min="11" max="11" width="1.7109375" style="130" customWidth="1"/>
    <col min="12" max="13" width="10.7109375" style="130" customWidth="1"/>
    <col min="14" max="14" width="1.7109375" style="130" customWidth="1"/>
    <col min="15" max="17" width="10.7109375" style="130" customWidth="1"/>
    <col min="18" max="18" width="1.7109375" style="130" customWidth="1"/>
    <col min="19" max="21" width="10.7109375" style="130" customWidth="1"/>
    <col min="22" max="22" width="5.28515625" style="130" customWidth="1"/>
    <col min="23" max="25" width="10.7109375" style="130" customWidth="1"/>
    <col min="26" max="26" width="3.7109375" style="130" customWidth="1"/>
    <col min="27" max="27" width="10.7109375" style="130" customWidth="1"/>
    <col min="28" max="28" width="1.7109375" style="126" hidden="1" customWidth="1"/>
    <col min="29" max="29" width="10.7109375" style="126" customWidth="1"/>
    <col min="30" max="260" width="10.7109375" style="124"/>
    <col min="261" max="261" width="48.28515625" style="124" customWidth="1"/>
    <col min="262" max="262" width="1.7109375" style="124" customWidth="1"/>
    <col min="263" max="265" width="10.7109375" style="124" customWidth="1"/>
    <col min="266" max="266" width="1.7109375" style="124" customWidth="1"/>
    <col min="267" max="269" width="10.7109375" style="124" customWidth="1"/>
    <col min="270" max="270" width="1.7109375" style="124" customWidth="1"/>
    <col min="271" max="272" width="10.7109375" style="124" customWidth="1"/>
    <col min="273" max="273" width="1.7109375" style="124" customWidth="1"/>
    <col min="274" max="276" width="10.7109375" style="124" customWidth="1"/>
    <col min="277" max="277" width="1.7109375" style="124" customWidth="1"/>
    <col min="278" max="279" width="10.7109375" style="124" customWidth="1"/>
    <col min="280" max="280" width="1.7109375" style="124" customWidth="1"/>
    <col min="281" max="283" width="10.7109375" style="124" customWidth="1"/>
    <col min="284" max="284" width="1.7109375" style="124" customWidth="1"/>
    <col min="285" max="285" width="10.7109375" style="124" customWidth="1"/>
    <col min="286" max="516" width="10.7109375" style="124"/>
    <col min="517" max="517" width="48.28515625" style="124" customWidth="1"/>
    <col min="518" max="518" width="1.7109375" style="124" customWidth="1"/>
    <col min="519" max="521" width="10.7109375" style="124" customWidth="1"/>
    <col min="522" max="522" width="1.7109375" style="124" customWidth="1"/>
    <col min="523" max="525" width="10.7109375" style="124" customWidth="1"/>
    <col min="526" max="526" width="1.7109375" style="124" customWidth="1"/>
    <col min="527" max="528" width="10.7109375" style="124" customWidth="1"/>
    <col min="529" max="529" width="1.7109375" style="124" customWidth="1"/>
    <col min="530" max="532" width="10.7109375" style="124" customWidth="1"/>
    <col min="533" max="533" width="1.7109375" style="124" customWidth="1"/>
    <col min="534" max="535" width="10.7109375" style="124" customWidth="1"/>
    <col min="536" max="536" width="1.7109375" style="124" customWidth="1"/>
    <col min="537" max="539" width="10.7109375" style="124" customWidth="1"/>
    <col min="540" max="540" width="1.7109375" style="124" customWidth="1"/>
    <col min="541" max="541" width="10.7109375" style="124" customWidth="1"/>
    <col min="542" max="772" width="10.7109375" style="124"/>
    <col min="773" max="773" width="48.28515625" style="124" customWidth="1"/>
    <col min="774" max="774" width="1.7109375" style="124" customWidth="1"/>
    <col min="775" max="777" width="10.7109375" style="124" customWidth="1"/>
    <col min="778" max="778" width="1.7109375" style="124" customWidth="1"/>
    <col min="779" max="781" width="10.7109375" style="124" customWidth="1"/>
    <col min="782" max="782" width="1.7109375" style="124" customWidth="1"/>
    <col min="783" max="784" width="10.7109375" style="124" customWidth="1"/>
    <col min="785" max="785" width="1.7109375" style="124" customWidth="1"/>
    <col min="786" max="788" width="10.7109375" style="124" customWidth="1"/>
    <col min="789" max="789" width="1.7109375" style="124" customWidth="1"/>
    <col min="790" max="791" width="10.7109375" style="124" customWidth="1"/>
    <col min="792" max="792" width="1.7109375" style="124" customWidth="1"/>
    <col min="793" max="795" width="10.7109375" style="124" customWidth="1"/>
    <col min="796" max="796" width="1.7109375" style="124" customWidth="1"/>
    <col min="797" max="797" width="10.7109375" style="124" customWidth="1"/>
    <col min="798" max="1028" width="10.7109375" style="124"/>
    <col min="1029" max="1029" width="48.28515625" style="124" customWidth="1"/>
    <col min="1030" max="1030" width="1.7109375" style="124" customWidth="1"/>
    <col min="1031" max="1033" width="10.7109375" style="124" customWidth="1"/>
    <col min="1034" max="1034" width="1.7109375" style="124" customWidth="1"/>
    <col min="1035" max="1037" width="10.7109375" style="124" customWidth="1"/>
    <col min="1038" max="1038" width="1.7109375" style="124" customWidth="1"/>
    <col min="1039" max="1040" width="10.7109375" style="124" customWidth="1"/>
    <col min="1041" max="1041" width="1.7109375" style="124" customWidth="1"/>
    <col min="1042" max="1044" width="10.7109375" style="124" customWidth="1"/>
    <col min="1045" max="1045" width="1.7109375" style="124" customWidth="1"/>
    <col min="1046" max="1047" width="10.7109375" style="124" customWidth="1"/>
    <col min="1048" max="1048" width="1.7109375" style="124" customWidth="1"/>
    <col min="1049" max="1051" width="10.7109375" style="124" customWidth="1"/>
    <col min="1052" max="1052" width="1.7109375" style="124" customWidth="1"/>
    <col min="1053" max="1053" width="10.7109375" style="124" customWidth="1"/>
    <col min="1054" max="1284" width="10.7109375" style="124"/>
    <col min="1285" max="1285" width="48.28515625" style="124" customWidth="1"/>
    <col min="1286" max="1286" width="1.7109375" style="124" customWidth="1"/>
    <col min="1287" max="1289" width="10.7109375" style="124" customWidth="1"/>
    <col min="1290" max="1290" width="1.7109375" style="124" customWidth="1"/>
    <col min="1291" max="1293" width="10.7109375" style="124" customWidth="1"/>
    <col min="1294" max="1294" width="1.7109375" style="124" customWidth="1"/>
    <col min="1295" max="1296" width="10.7109375" style="124" customWidth="1"/>
    <col min="1297" max="1297" width="1.7109375" style="124" customWidth="1"/>
    <col min="1298" max="1300" width="10.7109375" style="124" customWidth="1"/>
    <col min="1301" max="1301" width="1.7109375" style="124" customWidth="1"/>
    <col min="1302" max="1303" width="10.7109375" style="124" customWidth="1"/>
    <col min="1304" max="1304" width="1.7109375" style="124" customWidth="1"/>
    <col min="1305" max="1307" width="10.7109375" style="124" customWidth="1"/>
    <col min="1308" max="1308" width="1.7109375" style="124" customWidth="1"/>
    <col min="1309" max="1309" width="10.7109375" style="124" customWidth="1"/>
    <col min="1310" max="1540" width="10.7109375" style="124"/>
    <col min="1541" max="1541" width="48.28515625" style="124" customWidth="1"/>
    <col min="1542" max="1542" width="1.7109375" style="124" customWidth="1"/>
    <col min="1543" max="1545" width="10.7109375" style="124" customWidth="1"/>
    <col min="1546" max="1546" width="1.7109375" style="124" customWidth="1"/>
    <col min="1547" max="1549" width="10.7109375" style="124" customWidth="1"/>
    <col min="1550" max="1550" width="1.7109375" style="124" customWidth="1"/>
    <col min="1551" max="1552" width="10.7109375" style="124" customWidth="1"/>
    <col min="1553" max="1553" width="1.7109375" style="124" customWidth="1"/>
    <col min="1554" max="1556" width="10.7109375" style="124" customWidth="1"/>
    <col min="1557" max="1557" width="1.7109375" style="124" customWidth="1"/>
    <col min="1558" max="1559" width="10.7109375" style="124" customWidth="1"/>
    <col min="1560" max="1560" width="1.7109375" style="124" customWidth="1"/>
    <col min="1561" max="1563" width="10.7109375" style="124" customWidth="1"/>
    <col min="1564" max="1564" width="1.7109375" style="124" customWidth="1"/>
    <col min="1565" max="1565" width="10.7109375" style="124" customWidth="1"/>
    <col min="1566" max="1796" width="10.7109375" style="124"/>
    <col min="1797" max="1797" width="48.28515625" style="124" customWidth="1"/>
    <col min="1798" max="1798" width="1.7109375" style="124" customWidth="1"/>
    <col min="1799" max="1801" width="10.7109375" style="124" customWidth="1"/>
    <col min="1802" max="1802" width="1.7109375" style="124" customWidth="1"/>
    <col min="1803" max="1805" width="10.7109375" style="124" customWidth="1"/>
    <col min="1806" max="1806" width="1.7109375" style="124" customWidth="1"/>
    <col min="1807" max="1808" width="10.7109375" style="124" customWidth="1"/>
    <col min="1809" max="1809" width="1.7109375" style="124" customWidth="1"/>
    <col min="1810" max="1812" width="10.7109375" style="124" customWidth="1"/>
    <col min="1813" max="1813" width="1.7109375" style="124" customWidth="1"/>
    <col min="1814" max="1815" width="10.7109375" style="124" customWidth="1"/>
    <col min="1816" max="1816" width="1.7109375" style="124" customWidth="1"/>
    <col min="1817" max="1819" width="10.7109375" style="124" customWidth="1"/>
    <col min="1820" max="1820" width="1.7109375" style="124" customWidth="1"/>
    <col min="1821" max="1821" width="10.7109375" style="124" customWidth="1"/>
    <col min="1822" max="2052" width="10.7109375" style="124"/>
    <col min="2053" max="2053" width="48.28515625" style="124" customWidth="1"/>
    <col min="2054" max="2054" width="1.7109375" style="124" customWidth="1"/>
    <col min="2055" max="2057" width="10.7109375" style="124" customWidth="1"/>
    <col min="2058" max="2058" width="1.7109375" style="124" customWidth="1"/>
    <col min="2059" max="2061" width="10.7109375" style="124" customWidth="1"/>
    <col min="2062" max="2062" width="1.7109375" style="124" customWidth="1"/>
    <col min="2063" max="2064" width="10.7109375" style="124" customWidth="1"/>
    <col min="2065" max="2065" width="1.7109375" style="124" customWidth="1"/>
    <col min="2066" max="2068" width="10.7109375" style="124" customWidth="1"/>
    <col min="2069" max="2069" width="1.7109375" style="124" customWidth="1"/>
    <col min="2070" max="2071" width="10.7109375" style="124" customWidth="1"/>
    <col min="2072" max="2072" width="1.7109375" style="124" customWidth="1"/>
    <col min="2073" max="2075" width="10.7109375" style="124" customWidth="1"/>
    <col min="2076" max="2076" width="1.7109375" style="124" customWidth="1"/>
    <col min="2077" max="2077" width="10.7109375" style="124" customWidth="1"/>
    <col min="2078" max="2308" width="10.7109375" style="124"/>
    <col min="2309" max="2309" width="48.28515625" style="124" customWidth="1"/>
    <col min="2310" max="2310" width="1.7109375" style="124" customWidth="1"/>
    <col min="2311" max="2313" width="10.7109375" style="124" customWidth="1"/>
    <col min="2314" max="2314" width="1.7109375" style="124" customWidth="1"/>
    <col min="2315" max="2317" width="10.7109375" style="124" customWidth="1"/>
    <col min="2318" max="2318" width="1.7109375" style="124" customWidth="1"/>
    <col min="2319" max="2320" width="10.7109375" style="124" customWidth="1"/>
    <col min="2321" max="2321" width="1.7109375" style="124" customWidth="1"/>
    <col min="2322" max="2324" width="10.7109375" style="124" customWidth="1"/>
    <col min="2325" max="2325" width="1.7109375" style="124" customWidth="1"/>
    <col min="2326" max="2327" width="10.7109375" style="124" customWidth="1"/>
    <col min="2328" max="2328" width="1.7109375" style="124" customWidth="1"/>
    <col min="2329" max="2331" width="10.7109375" style="124" customWidth="1"/>
    <col min="2332" max="2332" width="1.7109375" style="124" customWidth="1"/>
    <col min="2333" max="2333" width="10.7109375" style="124" customWidth="1"/>
    <col min="2334" max="2564" width="10.7109375" style="124"/>
    <col min="2565" max="2565" width="48.28515625" style="124" customWidth="1"/>
    <col min="2566" max="2566" width="1.7109375" style="124" customWidth="1"/>
    <col min="2567" max="2569" width="10.7109375" style="124" customWidth="1"/>
    <col min="2570" max="2570" width="1.7109375" style="124" customWidth="1"/>
    <col min="2571" max="2573" width="10.7109375" style="124" customWidth="1"/>
    <col min="2574" max="2574" width="1.7109375" style="124" customWidth="1"/>
    <col min="2575" max="2576" width="10.7109375" style="124" customWidth="1"/>
    <col min="2577" max="2577" width="1.7109375" style="124" customWidth="1"/>
    <col min="2578" max="2580" width="10.7109375" style="124" customWidth="1"/>
    <col min="2581" max="2581" width="1.7109375" style="124" customWidth="1"/>
    <col min="2582" max="2583" width="10.7109375" style="124" customWidth="1"/>
    <col min="2584" max="2584" width="1.7109375" style="124" customWidth="1"/>
    <col min="2585" max="2587" width="10.7109375" style="124" customWidth="1"/>
    <col min="2588" max="2588" width="1.7109375" style="124" customWidth="1"/>
    <col min="2589" max="2589" width="10.7109375" style="124" customWidth="1"/>
    <col min="2590" max="2820" width="10.7109375" style="124"/>
    <col min="2821" max="2821" width="48.28515625" style="124" customWidth="1"/>
    <col min="2822" max="2822" width="1.7109375" style="124" customWidth="1"/>
    <col min="2823" max="2825" width="10.7109375" style="124" customWidth="1"/>
    <col min="2826" max="2826" width="1.7109375" style="124" customWidth="1"/>
    <col min="2827" max="2829" width="10.7109375" style="124" customWidth="1"/>
    <col min="2830" max="2830" width="1.7109375" style="124" customWidth="1"/>
    <col min="2831" max="2832" width="10.7109375" style="124" customWidth="1"/>
    <col min="2833" max="2833" width="1.7109375" style="124" customWidth="1"/>
    <col min="2834" max="2836" width="10.7109375" style="124" customWidth="1"/>
    <col min="2837" max="2837" width="1.7109375" style="124" customWidth="1"/>
    <col min="2838" max="2839" width="10.7109375" style="124" customWidth="1"/>
    <col min="2840" max="2840" width="1.7109375" style="124" customWidth="1"/>
    <col min="2841" max="2843" width="10.7109375" style="124" customWidth="1"/>
    <col min="2844" max="2844" width="1.7109375" style="124" customWidth="1"/>
    <col min="2845" max="2845" width="10.7109375" style="124" customWidth="1"/>
    <col min="2846" max="3076" width="10.7109375" style="124"/>
    <col min="3077" max="3077" width="48.28515625" style="124" customWidth="1"/>
    <col min="3078" max="3078" width="1.7109375" style="124" customWidth="1"/>
    <col min="3079" max="3081" width="10.7109375" style="124" customWidth="1"/>
    <col min="3082" max="3082" width="1.7109375" style="124" customWidth="1"/>
    <col min="3083" max="3085" width="10.7109375" style="124" customWidth="1"/>
    <col min="3086" max="3086" width="1.7109375" style="124" customWidth="1"/>
    <col min="3087" max="3088" width="10.7109375" style="124" customWidth="1"/>
    <col min="3089" max="3089" width="1.7109375" style="124" customWidth="1"/>
    <col min="3090" max="3092" width="10.7109375" style="124" customWidth="1"/>
    <col min="3093" max="3093" width="1.7109375" style="124" customWidth="1"/>
    <col min="3094" max="3095" width="10.7109375" style="124" customWidth="1"/>
    <col min="3096" max="3096" width="1.7109375" style="124" customWidth="1"/>
    <col min="3097" max="3099" width="10.7109375" style="124" customWidth="1"/>
    <col min="3100" max="3100" width="1.7109375" style="124" customWidth="1"/>
    <col min="3101" max="3101" width="10.7109375" style="124" customWidth="1"/>
    <col min="3102" max="3332" width="10.7109375" style="124"/>
    <col min="3333" max="3333" width="48.28515625" style="124" customWidth="1"/>
    <col min="3334" max="3334" width="1.7109375" style="124" customWidth="1"/>
    <col min="3335" max="3337" width="10.7109375" style="124" customWidth="1"/>
    <col min="3338" max="3338" width="1.7109375" style="124" customWidth="1"/>
    <col min="3339" max="3341" width="10.7109375" style="124" customWidth="1"/>
    <col min="3342" max="3342" width="1.7109375" style="124" customWidth="1"/>
    <col min="3343" max="3344" width="10.7109375" style="124" customWidth="1"/>
    <col min="3345" max="3345" width="1.7109375" style="124" customWidth="1"/>
    <col min="3346" max="3348" width="10.7109375" style="124" customWidth="1"/>
    <col min="3349" max="3349" width="1.7109375" style="124" customWidth="1"/>
    <col min="3350" max="3351" width="10.7109375" style="124" customWidth="1"/>
    <col min="3352" max="3352" width="1.7109375" style="124" customWidth="1"/>
    <col min="3353" max="3355" width="10.7109375" style="124" customWidth="1"/>
    <col min="3356" max="3356" width="1.7109375" style="124" customWidth="1"/>
    <col min="3357" max="3357" width="10.7109375" style="124" customWidth="1"/>
    <col min="3358" max="3588" width="10.7109375" style="124"/>
    <col min="3589" max="3589" width="48.28515625" style="124" customWidth="1"/>
    <col min="3590" max="3590" width="1.7109375" style="124" customWidth="1"/>
    <col min="3591" max="3593" width="10.7109375" style="124" customWidth="1"/>
    <col min="3594" max="3594" width="1.7109375" style="124" customWidth="1"/>
    <col min="3595" max="3597" width="10.7109375" style="124" customWidth="1"/>
    <col min="3598" max="3598" width="1.7109375" style="124" customWidth="1"/>
    <col min="3599" max="3600" width="10.7109375" style="124" customWidth="1"/>
    <col min="3601" max="3601" width="1.7109375" style="124" customWidth="1"/>
    <col min="3602" max="3604" width="10.7109375" style="124" customWidth="1"/>
    <col min="3605" max="3605" width="1.7109375" style="124" customWidth="1"/>
    <col min="3606" max="3607" width="10.7109375" style="124" customWidth="1"/>
    <col min="3608" max="3608" width="1.7109375" style="124" customWidth="1"/>
    <col min="3609" max="3611" width="10.7109375" style="124" customWidth="1"/>
    <col min="3612" max="3612" width="1.7109375" style="124" customWidth="1"/>
    <col min="3613" max="3613" width="10.7109375" style="124" customWidth="1"/>
    <col min="3614" max="3844" width="10.7109375" style="124"/>
    <col min="3845" max="3845" width="48.28515625" style="124" customWidth="1"/>
    <col min="3846" max="3846" width="1.7109375" style="124" customWidth="1"/>
    <col min="3847" max="3849" width="10.7109375" style="124" customWidth="1"/>
    <col min="3850" max="3850" width="1.7109375" style="124" customWidth="1"/>
    <col min="3851" max="3853" width="10.7109375" style="124" customWidth="1"/>
    <col min="3854" max="3854" width="1.7109375" style="124" customWidth="1"/>
    <col min="3855" max="3856" width="10.7109375" style="124" customWidth="1"/>
    <col min="3857" max="3857" width="1.7109375" style="124" customWidth="1"/>
    <col min="3858" max="3860" width="10.7109375" style="124" customWidth="1"/>
    <col min="3861" max="3861" width="1.7109375" style="124" customWidth="1"/>
    <col min="3862" max="3863" width="10.7109375" style="124" customWidth="1"/>
    <col min="3864" max="3864" width="1.7109375" style="124" customWidth="1"/>
    <col min="3865" max="3867" width="10.7109375" style="124" customWidth="1"/>
    <col min="3868" max="3868" width="1.7109375" style="124" customWidth="1"/>
    <col min="3869" max="3869" width="10.7109375" style="124" customWidth="1"/>
    <col min="3870" max="4100" width="10.7109375" style="124"/>
    <col min="4101" max="4101" width="48.28515625" style="124" customWidth="1"/>
    <col min="4102" max="4102" width="1.7109375" style="124" customWidth="1"/>
    <col min="4103" max="4105" width="10.7109375" style="124" customWidth="1"/>
    <col min="4106" max="4106" width="1.7109375" style="124" customWidth="1"/>
    <col min="4107" max="4109" width="10.7109375" style="124" customWidth="1"/>
    <col min="4110" max="4110" width="1.7109375" style="124" customWidth="1"/>
    <col min="4111" max="4112" width="10.7109375" style="124" customWidth="1"/>
    <col min="4113" max="4113" width="1.7109375" style="124" customWidth="1"/>
    <col min="4114" max="4116" width="10.7109375" style="124" customWidth="1"/>
    <col min="4117" max="4117" width="1.7109375" style="124" customWidth="1"/>
    <col min="4118" max="4119" width="10.7109375" style="124" customWidth="1"/>
    <col min="4120" max="4120" width="1.7109375" style="124" customWidth="1"/>
    <col min="4121" max="4123" width="10.7109375" style="124" customWidth="1"/>
    <col min="4124" max="4124" width="1.7109375" style="124" customWidth="1"/>
    <col min="4125" max="4125" width="10.7109375" style="124" customWidth="1"/>
    <col min="4126" max="4356" width="10.7109375" style="124"/>
    <col min="4357" max="4357" width="48.28515625" style="124" customWidth="1"/>
    <col min="4358" max="4358" width="1.7109375" style="124" customWidth="1"/>
    <col min="4359" max="4361" width="10.7109375" style="124" customWidth="1"/>
    <col min="4362" max="4362" width="1.7109375" style="124" customWidth="1"/>
    <col min="4363" max="4365" width="10.7109375" style="124" customWidth="1"/>
    <col min="4366" max="4366" width="1.7109375" style="124" customWidth="1"/>
    <col min="4367" max="4368" width="10.7109375" style="124" customWidth="1"/>
    <col min="4369" max="4369" width="1.7109375" style="124" customWidth="1"/>
    <col min="4370" max="4372" width="10.7109375" style="124" customWidth="1"/>
    <col min="4373" max="4373" width="1.7109375" style="124" customWidth="1"/>
    <col min="4374" max="4375" width="10.7109375" style="124" customWidth="1"/>
    <col min="4376" max="4376" width="1.7109375" style="124" customWidth="1"/>
    <col min="4377" max="4379" width="10.7109375" style="124" customWidth="1"/>
    <col min="4380" max="4380" width="1.7109375" style="124" customWidth="1"/>
    <col min="4381" max="4381" width="10.7109375" style="124" customWidth="1"/>
    <col min="4382" max="4612" width="10.7109375" style="124"/>
    <col min="4613" max="4613" width="48.28515625" style="124" customWidth="1"/>
    <col min="4614" max="4614" width="1.7109375" style="124" customWidth="1"/>
    <col min="4615" max="4617" width="10.7109375" style="124" customWidth="1"/>
    <col min="4618" max="4618" width="1.7109375" style="124" customWidth="1"/>
    <col min="4619" max="4621" width="10.7109375" style="124" customWidth="1"/>
    <col min="4622" max="4622" width="1.7109375" style="124" customWidth="1"/>
    <col min="4623" max="4624" width="10.7109375" style="124" customWidth="1"/>
    <col min="4625" max="4625" width="1.7109375" style="124" customWidth="1"/>
    <col min="4626" max="4628" width="10.7109375" style="124" customWidth="1"/>
    <col min="4629" max="4629" width="1.7109375" style="124" customWidth="1"/>
    <col min="4630" max="4631" width="10.7109375" style="124" customWidth="1"/>
    <col min="4632" max="4632" width="1.7109375" style="124" customWidth="1"/>
    <col min="4633" max="4635" width="10.7109375" style="124" customWidth="1"/>
    <col min="4636" max="4636" width="1.7109375" style="124" customWidth="1"/>
    <col min="4637" max="4637" width="10.7109375" style="124" customWidth="1"/>
    <col min="4638" max="4868" width="10.7109375" style="124"/>
    <col min="4869" max="4869" width="48.28515625" style="124" customWidth="1"/>
    <col min="4870" max="4870" width="1.7109375" style="124" customWidth="1"/>
    <col min="4871" max="4873" width="10.7109375" style="124" customWidth="1"/>
    <col min="4874" max="4874" width="1.7109375" style="124" customWidth="1"/>
    <col min="4875" max="4877" width="10.7109375" style="124" customWidth="1"/>
    <col min="4878" max="4878" width="1.7109375" style="124" customWidth="1"/>
    <col min="4879" max="4880" width="10.7109375" style="124" customWidth="1"/>
    <col min="4881" max="4881" width="1.7109375" style="124" customWidth="1"/>
    <col min="4882" max="4884" width="10.7109375" style="124" customWidth="1"/>
    <col min="4885" max="4885" width="1.7109375" style="124" customWidth="1"/>
    <col min="4886" max="4887" width="10.7109375" style="124" customWidth="1"/>
    <col min="4888" max="4888" width="1.7109375" style="124" customWidth="1"/>
    <col min="4889" max="4891" width="10.7109375" style="124" customWidth="1"/>
    <col min="4892" max="4892" width="1.7109375" style="124" customWidth="1"/>
    <col min="4893" max="4893" width="10.7109375" style="124" customWidth="1"/>
    <col min="4894" max="5124" width="10.7109375" style="124"/>
    <col min="5125" max="5125" width="48.28515625" style="124" customWidth="1"/>
    <col min="5126" max="5126" width="1.7109375" style="124" customWidth="1"/>
    <col min="5127" max="5129" width="10.7109375" style="124" customWidth="1"/>
    <col min="5130" max="5130" width="1.7109375" style="124" customWidth="1"/>
    <col min="5131" max="5133" width="10.7109375" style="124" customWidth="1"/>
    <col min="5134" max="5134" width="1.7109375" style="124" customWidth="1"/>
    <col min="5135" max="5136" width="10.7109375" style="124" customWidth="1"/>
    <col min="5137" max="5137" width="1.7109375" style="124" customWidth="1"/>
    <col min="5138" max="5140" width="10.7109375" style="124" customWidth="1"/>
    <col min="5141" max="5141" width="1.7109375" style="124" customWidth="1"/>
    <col min="5142" max="5143" width="10.7109375" style="124" customWidth="1"/>
    <col min="5144" max="5144" width="1.7109375" style="124" customWidth="1"/>
    <col min="5145" max="5147" width="10.7109375" style="124" customWidth="1"/>
    <col min="5148" max="5148" width="1.7109375" style="124" customWidth="1"/>
    <col min="5149" max="5149" width="10.7109375" style="124" customWidth="1"/>
    <col min="5150" max="5380" width="10.7109375" style="124"/>
    <col min="5381" max="5381" width="48.28515625" style="124" customWidth="1"/>
    <col min="5382" max="5382" width="1.7109375" style="124" customWidth="1"/>
    <col min="5383" max="5385" width="10.7109375" style="124" customWidth="1"/>
    <col min="5386" max="5386" width="1.7109375" style="124" customWidth="1"/>
    <col min="5387" max="5389" width="10.7109375" style="124" customWidth="1"/>
    <col min="5390" max="5390" width="1.7109375" style="124" customWidth="1"/>
    <col min="5391" max="5392" width="10.7109375" style="124" customWidth="1"/>
    <col min="5393" max="5393" width="1.7109375" style="124" customWidth="1"/>
    <col min="5394" max="5396" width="10.7109375" style="124" customWidth="1"/>
    <col min="5397" max="5397" width="1.7109375" style="124" customWidth="1"/>
    <col min="5398" max="5399" width="10.7109375" style="124" customWidth="1"/>
    <col min="5400" max="5400" width="1.7109375" style="124" customWidth="1"/>
    <col min="5401" max="5403" width="10.7109375" style="124" customWidth="1"/>
    <col min="5404" max="5404" width="1.7109375" style="124" customWidth="1"/>
    <col min="5405" max="5405" width="10.7109375" style="124" customWidth="1"/>
    <col min="5406" max="5636" width="10.7109375" style="124"/>
    <col min="5637" max="5637" width="48.28515625" style="124" customWidth="1"/>
    <col min="5638" max="5638" width="1.7109375" style="124" customWidth="1"/>
    <col min="5639" max="5641" width="10.7109375" style="124" customWidth="1"/>
    <col min="5642" max="5642" width="1.7109375" style="124" customWidth="1"/>
    <col min="5643" max="5645" width="10.7109375" style="124" customWidth="1"/>
    <col min="5646" max="5646" width="1.7109375" style="124" customWidth="1"/>
    <col min="5647" max="5648" width="10.7109375" style="124" customWidth="1"/>
    <col min="5649" max="5649" width="1.7109375" style="124" customWidth="1"/>
    <col min="5650" max="5652" width="10.7109375" style="124" customWidth="1"/>
    <col min="5653" max="5653" width="1.7109375" style="124" customWidth="1"/>
    <col min="5654" max="5655" width="10.7109375" style="124" customWidth="1"/>
    <col min="5656" max="5656" width="1.7109375" style="124" customWidth="1"/>
    <col min="5657" max="5659" width="10.7109375" style="124" customWidth="1"/>
    <col min="5660" max="5660" width="1.7109375" style="124" customWidth="1"/>
    <col min="5661" max="5661" width="10.7109375" style="124" customWidth="1"/>
    <col min="5662" max="5892" width="10.7109375" style="124"/>
    <col min="5893" max="5893" width="48.28515625" style="124" customWidth="1"/>
    <col min="5894" max="5894" width="1.7109375" style="124" customWidth="1"/>
    <col min="5895" max="5897" width="10.7109375" style="124" customWidth="1"/>
    <col min="5898" max="5898" width="1.7109375" style="124" customWidth="1"/>
    <col min="5899" max="5901" width="10.7109375" style="124" customWidth="1"/>
    <col min="5902" max="5902" width="1.7109375" style="124" customWidth="1"/>
    <col min="5903" max="5904" width="10.7109375" style="124" customWidth="1"/>
    <col min="5905" max="5905" width="1.7109375" style="124" customWidth="1"/>
    <col min="5906" max="5908" width="10.7109375" style="124" customWidth="1"/>
    <col min="5909" max="5909" width="1.7109375" style="124" customWidth="1"/>
    <col min="5910" max="5911" width="10.7109375" style="124" customWidth="1"/>
    <col min="5912" max="5912" width="1.7109375" style="124" customWidth="1"/>
    <col min="5913" max="5915" width="10.7109375" style="124" customWidth="1"/>
    <col min="5916" max="5916" width="1.7109375" style="124" customWidth="1"/>
    <col min="5917" max="5917" width="10.7109375" style="124" customWidth="1"/>
    <col min="5918" max="6148" width="10.7109375" style="124"/>
    <col min="6149" max="6149" width="48.28515625" style="124" customWidth="1"/>
    <col min="6150" max="6150" width="1.7109375" style="124" customWidth="1"/>
    <col min="6151" max="6153" width="10.7109375" style="124" customWidth="1"/>
    <col min="6154" max="6154" width="1.7109375" style="124" customWidth="1"/>
    <col min="6155" max="6157" width="10.7109375" style="124" customWidth="1"/>
    <col min="6158" max="6158" width="1.7109375" style="124" customWidth="1"/>
    <col min="6159" max="6160" width="10.7109375" style="124" customWidth="1"/>
    <col min="6161" max="6161" width="1.7109375" style="124" customWidth="1"/>
    <col min="6162" max="6164" width="10.7109375" style="124" customWidth="1"/>
    <col min="6165" max="6165" width="1.7109375" style="124" customWidth="1"/>
    <col min="6166" max="6167" width="10.7109375" style="124" customWidth="1"/>
    <col min="6168" max="6168" width="1.7109375" style="124" customWidth="1"/>
    <col min="6169" max="6171" width="10.7109375" style="124" customWidth="1"/>
    <col min="6172" max="6172" width="1.7109375" style="124" customWidth="1"/>
    <col min="6173" max="6173" width="10.7109375" style="124" customWidth="1"/>
    <col min="6174" max="6404" width="10.7109375" style="124"/>
    <col min="6405" max="6405" width="48.28515625" style="124" customWidth="1"/>
    <col min="6406" max="6406" width="1.7109375" style="124" customWidth="1"/>
    <col min="6407" max="6409" width="10.7109375" style="124" customWidth="1"/>
    <col min="6410" max="6410" width="1.7109375" style="124" customWidth="1"/>
    <col min="6411" max="6413" width="10.7109375" style="124" customWidth="1"/>
    <col min="6414" max="6414" width="1.7109375" style="124" customWidth="1"/>
    <col min="6415" max="6416" width="10.7109375" style="124" customWidth="1"/>
    <col min="6417" max="6417" width="1.7109375" style="124" customWidth="1"/>
    <col min="6418" max="6420" width="10.7109375" style="124" customWidth="1"/>
    <col min="6421" max="6421" width="1.7109375" style="124" customWidth="1"/>
    <col min="6422" max="6423" width="10.7109375" style="124" customWidth="1"/>
    <col min="6424" max="6424" width="1.7109375" style="124" customWidth="1"/>
    <col min="6425" max="6427" width="10.7109375" style="124" customWidth="1"/>
    <col min="6428" max="6428" width="1.7109375" style="124" customWidth="1"/>
    <col min="6429" max="6429" width="10.7109375" style="124" customWidth="1"/>
    <col min="6430" max="6660" width="10.7109375" style="124"/>
    <col min="6661" max="6661" width="48.28515625" style="124" customWidth="1"/>
    <col min="6662" max="6662" width="1.7109375" style="124" customWidth="1"/>
    <col min="6663" max="6665" width="10.7109375" style="124" customWidth="1"/>
    <col min="6666" max="6666" width="1.7109375" style="124" customWidth="1"/>
    <col min="6667" max="6669" width="10.7109375" style="124" customWidth="1"/>
    <col min="6670" max="6670" width="1.7109375" style="124" customWidth="1"/>
    <col min="6671" max="6672" width="10.7109375" style="124" customWidth="1"/>
    <col min="6673" max="6673" width="1.7109375" style="124" customWidth="1"/>
    <col min="6674" max="6676" width="10.7109375" style="124" customWidth="1"/>
    <col min="6677" max="6677" width="1.7109375" style="124" customWidth="1"/>
    <col min="6678" max="6679" width="10.7109375" style="124" customWidth="1"/>
    <col min="6680" max="6680" width="1.7109375" style="124" customWidth="1"/>
    <col min="6681" max="6683" width="10.7109375" style="124" customWidth="1"/>
    <col min="6684" max="6684" width="1.7109375" style="124" customWidth="1"/>
    <col min="6685" max="6685" width="10.7109375" style="124" customWidth="1"/>
    <col min="6686" max="6916" width="10.7109375" style="124"/>
    <col min="6917" max="6917" width="48.28515625" style="124" customWidth="1"/>
    <col min="6918" max="6918" width="1.7109375" style="124" customWidth="1"/>
    <col min="6919" max="6921" width="10.7109375" style="124" customWidth="1"/>
    <col min="6922" max="6922" width="1.7109375" style="124" customWidth="1"/>
    <col min="6923" max="6925" width="10.7109375" style="124" customWidth="1"/>
    <col min="6926" max="6926" width="1.7109375" style="124" customWidth="1"/>
    <col min="6927" max="6928" width="10.7109375" style="124" customWidth="1"/>
    <col min="6929" max="6929" width="1.7109375" style="124" customWidth="1"/>
    <col min="6930" max="6932" width="10.7109375" style="124" customWidth="1"/>
    <col min="6933" max="6933" width="1.7109375" style="124" customWidth="1"/>
    <col min="6934" max="6935" width="10.7109375" style="124" customWidth="1"/>
    <col min="6936" max="6936" width="1.7109375" style="124" customWidth="1"/>
    <col min="6937" max="6939" width="10.7109375" style="124" customWidth="1"/>
    <col min="6940" max="6940" width="1.7109375" style="124" customWidth="1"/>
    <col min="6941" max="6941" width="10.7109375" style="124" customWidth="1"/>
    <col min="6942" max="7172" width="10.7109375" style="124"/>
    <col min="7173" max="7173" width="48.28515625" style="124" customWidth="1"/>
    <col min="7174" max="7174" width="1.7109375" style="124" customWidth="1"/>
    <col min="7175" max="7177" width="10.7109375" style="124" customWidth="1"/>
    <col min="7178" max="7178" width="1.7109375" style="124" customWidth="1"/>
    <col min="7179" max="7181" width="10.7109375" style="124" customWidth="1"/>
    <col min="7182" max="7182" width="1.7109375" style="124" customWidth="1"/>
    <col min="7183" max="7184" width="10.7109375" style="124" customWidth="1"/>
    <col min="7185" max="7185" width="1.7109375" style="124" customWidth="1"/>
    <col min="7186" max="7188" width="10.7109375" style="124" customWidth="1"/>
    <col min="7189" max="7189" width="1.7109375" style="124" customWidth="1"/>
    <col min="7190" max="7191" width="10.7109375" style="124" customWidth="1"/>
    <col min="7192" max="7192" width="1.7109375" style="124" customWidth="1"/>
    <col min="7193" max="7195" width="10.7109375" style="124" customWidth="1"/>
    <col min="7196" max="7196" width="1.7109375" style="124" customWidth="1"/>
    <col min="7197" max="7197" width="10.7109375" style="124" customWidth="1"/>
    <col min="7198" max="7428" width="10.7109375" style="124"/>
    <col min="7429" max="7429" width="48.28515625" style="124" customWidth="1"/>
    <col min="7430" max="7430" width="1.7109375" style="124" customWidth="1"/>
    <col min="7431" max="7433" width="10.7109375" style="124" customWidth="1"/>
    <col min="7434" max="7434" width="1.7109375" style="124" customWidth="1"/>
    <col min="7435" max="7437" width="10.7109375" style="124" customWidth="1"/>
    <col min="7438" max="7438" width="1.7109375" style="124" customWidth="1"/>
    <col min="7439" max="7440" width="10.7109375" style="124" customWidth="1"/>
    <col min="7441" max="7441" width="1.7109375" style="124" customWidth="1"/>
    <col min="7442" max="7444" width="10.7109375" style="124" customWidth="1"/>
    <col min="7445" max="7445" width="1.7109375" style="124" customWidth="1"/>
    <col min="7446" max="7447" width="10.7109375" style="124" customWidth="1"/>
    <col min="7448" max="7448" width="1.7109375" style="124" customWidth="1"/>
    <col min="7449" max="7451" width="10.7109375" style="124" customWidth="1"/>
    <col min="7452" max="7452" width="1.7109375" style="124" customWidth="1"/>
    <col min="7453" max="7453" width="10.7109375" style="124" customWidth="1"/>
    <col min="7454" max="7684" width="10.7109375" style="124"/>
    <col min="7685" max="7685" width="48.28515625" style="124" customWidth="1"/>
    <col min="7686" max="7686" width="1.7109375" style="124" customWidth="1"/>
    <col min="7687" max="7689" width="10.7109375" style="124" customWidth="1"/>
    <col min="7690" max="7690" width="1.7109375" style="124" customWidth="1"/>
    <col min="7691" max="7693" width="10.7109375" style="124" customWidth="1"/>
    <col min="7694" max="7694" width="1.7109375" style="124" customWidth="1"/>
    <col min="7695" max="7696" width="10.7109375" style="124" customWidth="1"/>
    <col min="7697" max="7697" width="1.7109375" style="124" customWidth="1"/>
    <col min="7698" max="7700" width="10.7109375" style="124" customWidth="1"/>
    <col min="7701" max="7701" width="1.7109375" style="124" customWidth="1"/>
    <col min="7702" max="7703" width="10.7109375" style="124" customWidth="1"/>
    <col min="7704" max="7704" width="1.7109375" style="124" customWidth="1"/>
    <col min="7705" max="7707" width="10.7109375" style="124" customWidth="1"/>
    <col min="7708" max="7708" width="1.7109375" style="124" customWidth="1"/>
    <col min="7709" max="7709" width="10.7109375" style="124" customWidth="1"/>
    <col min="7710" max="7940" width="10.7109375" style="124"/>
    <col min="7941" max="7941" width="48.28515625" style="124" customWidth="1"/>
    <col min="7942" max="7942" width="1.7109375" style="124" customWidth="1"/>
    <col min="7943" max="7945" width="10.7109375" style="124" customWidth="1"/>
    <col min="7946" max="7946" width="1.7109375" style="124" customWidth="1"/>
    <col min="7947" max="7949" width="10.7109375" style="124" customWidth="1"/>
    <col min="7950" max="7950" width="1.7109375" style="124" customWidth="1"/>
    <col min="7951" max="7952" width="10.7109375" style="124" customWidth="1"/>
    <col min="7953" max="7953" width="1.7109375" style="124" customWidth="1"/>
    <col min="7954" max="7956" width="10.7109375" style="124" customWidth="1"/>
    <col min="7957" max="7957" width="1.7109375" style="124" customWidth="1"/>
    <col min="7958" max="7959" width="10.7109375" style="124" customWidth="1"/>
    <col min="7960" max="7960" width="1.7109375" style="124" customWidth="1"/>
    <col min="7961" max="7963" width="10.7109375" style="124" customWidth="1"/>
    <col min="7964" max="7964" width="1.7109375" style="124" customWidth="1"/>
    <col min="7965" max="7965" width="10.7109375" style="124" customWidth="1"/>
    <col min="7966" max="8196" width="10.7109375" style="124"/>
    <col min="8197" max="8197" width="48.28515625" style="124" customWidth="1"/>
    <col min="8198" max="8198" width="1.7109375" style="124" customWidth="1"/>
    <col min="8199" max="8201" width="10.7109375" style="124" customWidth="1"/>
    <col min="8202" max="8202" width="1.7109375" style="124" customWidth="1"/>
    <col min="8203" max="8205" width="10.7109375" style="124" customWidth="1"/>
    <col min="8206" max="8206" width="1.7109375" style="124" customWidth="1"/>
    <col min="8207" max="8208" width="10.7109375" style="124" customWidth="1"/>
    <col min="8209" max="8209" width="1.7109375" style="124" customWidth="1"/>
    <col min="8210" max="8212" width="10.7109375" style="124" customWidth="1"/>
    <col min="8213" max="8213" width="1.7109375" style="124" customWidth="1"/>
    <col min="8214" max="8215" width="10.7109375" style="124" customWidth="1"/>
    <col min="8216" max="8216" width="1.7109375" style="124" customWidth="1"/>
    <col min="8217" max="8219" width="10.7109375" style="124" customWidth="1"/>
    <col min="8220" max="8220" width="1.7109375" style="124" customWidth="1"/>
    <col min="8221" max="8221" width="10.7109375" style="124" customWidth="1"/>
    <col min="8222" max="8452" width="10.7109375" style="124"/>
    <col min="8453" max="8453" width="48.28515625" style="124" customWidth="1"/>
    <col min="8454" max="8454" width="1.7109375" style="124" customWidth="1"/>
    <col min="8455" max="8457" width="10.7109375" style="124" customWidth="1"/>
    <col min="8458" max="8458" width="1.7109375" style="124" customWidth="1"/>
    <col min="8459" max="8461" width="10.7109375" style="124" customWidth="1"/>
    <col min="8462" max="8462" width="1.7109375" style="124" customWidth="1"/>
    <col min="8463" max="8464" width="10.7109375" style="124" customWidth="1"/>
    <col min="8465" max="8465" width="1.7109375" style="124" customWidth="1"/>
    <col min="8466" max="8468" width="10.7109375" style="124" customWidth="1"/>
    <col min="8469" max="8469" width="1.7109375" style="124" customWidth="1"/>
    <col min="8470" max="8471" width="10.7109375" style="124" customWidth="1"/>
    <col min="8472" max="8472" width="1.7109375" style="124" customWidth="1"/>
    <col min="8473" max="8475" width="10.7109375" style="124" customWidth="1"/>
    <col min="8476" max="8476" width="1.7109375" style="124" customWidth="1"/>
    <col min="8477" max="8477" width="10.7109375" style="124" customWidth="1"/>
    <col min="8478" max="8708" width="10.7109375" style="124"/>
    <col min="8709" max="8709" width="48.28515625" style="124" customWidth="1"/>
    <col min="8710" max="8710" width="1.7109375" style="124" customWidth="1"/>
    <col min="8711" max="8713" width="10.7109375" style="124" customWidth="1"/>
    <col min="8714" max="8714" width="1.7109375" style="124" customWidth="1"/>
    <col min="8715" max="8717" width="10.7109375" style="124" customWidth="1"/>
    <col min="8718" max="8718" width="1.7109375" style="124" customWidth="1"/>
    <col min="8719" max="8720" width="10.7109375" style="124" customWidth="1"/>
    <col min="8721" max="8721" width="1.7109375" style="124" customWidth="1"/>
    <col min="8722" max="8724" width="10.7109375" style="124" customWidth="1"/>
    <col min="8725" max="8725" width="1.7109375" style="124" customWidth="1"/>
    <col min="8726" max="8727" width="10.7109375" style="124" customWidth="1"/>
    <col min="8728" max="8728" width="1.7109375" style="124" customWidth="1"/>
    <col min="8729" max="8731" width="10.7109375" style="124" customWidth="1"/>
    <col min="8732" max="8732" width="1.7109375" style="124" customWidth="1"/>
    <col min="8733" max="8733" width="10.7109375" style="124" customWidth="1"/>
    <col min="8734" max="8964" width="10.7109375" style="124"/>
    <col min="8965" max="8965" width="48.28515625" style="124" customWidth="1"/>
    <col min="8966" max="8966" width="1.7109375" style="124" customWidth="1"/>
    <col min="8967" max="8969" width="10.7109375" style="124" customWidth="1"/>
    <col min="8970" max="8970" width="1.7109375" style="124" customWidth="1"/>
    <col min="8971" max="8973" width="10.7109375" style="124" customWidth="1"/>
    <col min="8974" max="8974" width="1.7109375" style="124" customWidth="1"/>
    <col min="8975" max="8976" width="10.7109375" style="124" customWidth="1"/>
    <col min="8977" max="8977" width="1.7109375" style="124" customWidth="1"/>
    <col min="8978" max="8980" width="10.7109375" style="124" customWidth="1"/>
    <col min="8981" max="8981" width="1.7109375" style="124" customWidth="1"/>
    <col min="8982" max="8983" width="10.7109375" style="124" customWidth="1"/>
    <col min="8984" max="8984" width="1.7109375" style="124" customWidth="1"/>
    <col min="8985" max="8987" width="10.7109375" style="124" customWidth="1"/>
    <col min="8988" max="8988" width="1.7109375" style="124" customWidth="1"/>
    <col min="8989" max="8989" width="10.7109375" style="124" customWidth="1"/>
    <col min="8990" max="9220" width="10.7109375" style="124"/>
    <col min="9221" max="9221" width="48.28515625" style="124" customWidth="1"/>
    <col min="9222" max="9222" width="1.7109375" style="124" customWidth="1"/>
    <col min="9223" max="9225" width="10.7109375" style="124" customWidth="1"/>
    <col min="9226" max="9226" width="1.7109375" style="124" customWidth="1"/>
    <col min="9227" max="9229" width="10.7109375" style="124" customWidth="1"/>
    <col min="9230" max="9230" width="1.7109375" style="124" customWidth="1"/>
    <col min="9231" max="9232" width="10.7109375" style="124" customWidth="1"/>
    <col min="9233" max="9233" width="1.7109375" style="124" customWidth="1"/>
    <col min="9234" max="9236" width="10.7109375" style="124" customWidth="1"/>
    <col min="9237" max="9237" width="1.7109375" style="124" customWidth="1"/>
    <col min="9238" max="9239" width="10.7109375" style="124" customWidth="1"/>
    <col min="9240" max="9240" width="1.7109375" style="124" customWidth="1"/>
    <col min="9241" max="9243" width="10.7109375" style="124" customWidth="1"/>
    <col min="9244" max="9244" width="1.7109375" style="124" customWidth="1"/>
    <col min="9245" max="9245" width="10.7109375" style="124" customWidth="1"/>
    <col min="9246" max="9476" width="10.7109375" style="124"/>
    <col min="9477" max="9477" width="48.28515625" style="124" customWidth="1"/>
    <col min="9478" max="9478" width="1.7109375" style="124" customWidth="1"/>
    <col min="9479" max="9481" width="10.7109375" style="124" customWidth="1"/>
    <col min="9482" max="9482" width="1.7109375" style="124" customWidth="1"/>
    <col min="9483" max="9485" width="10.7109375" style="124" customWidth="1"/>
    <col min="9486" max="9486" width="1.7109375" style="124" customWidth="1"/>
    <col min="9487" max="9488" width="10.7109375" style="124" customWidth="1"/>
    <col min="9489" max="9489" width="1.7109375" style="124" customWidth="1"/>
    <col min="9490" max="9492" width="10.7109375" style="124" customWidth="1"/>
    <col min="9493" max="9493" width="1.7109375" style="124" customWidth="1"/>
    <col min="9494" max="9495" width="10.7109375" style="124" customWidth="1"/>
    <col min="9496" max="9496" width="1.7109375" style="124" customWidth="1"/>
    <col min="9497" max="9499" width="10.7109375" style="124" customWidth="1"/>
    <col min="9500" max="9500" width="1.7109375" style="124" customWidth="1"/>
    <col min="9501" max="9501" width="10.7109375" style="124" customWidth="1"/>
    <col min="9502" max="9732" width="10.7109375" style="124"/>
    <col min="9733" max="9733" width="48.28515625" style="124" customWidth="1"/>
    <col min="9734" max="9734" width="1.7109375" style="124" customWidth="1"/>
    <col min="9735" max="9737" width="10.7109375" style="124" customWidth="1"/>
    <col min="9738" max="9738" width="1.7109375" style="124" customWidth="1"/>
    <col min="9739" max="9741" width="10.7109375" style="124" customWidth="1"/>
    <col min="9742" max="9742" width="1.7109375" style="124" customWidth="1"/>
    <col min="9743" max="9744" width="10.7109375" style="124" customWidth="1"/>
    <col min="9745" max="9745" width="1.7109375" style="124" customWidth="1"/>
    <col min="9746" max="9748" width="10.7109375" style="124" customWidth="1"/>
    <col min="9749" max="9749" width="1.7109375" style="124" customWidth="1"/>
    <col min="9750" max="9751" width="10.7109375" style="124" customWidth="1"/>
    <col min="9752" max="9752" width="1.7109375" style="124" customWidth="1"/>
    <col min="9753" max="9755" width="10.7109375" style="124" customWidth="1"/>
    <col min="9756" max="9756" width="1.7109375" style="124" customWidth="1"/>
    <col min="9757" max="9757" width="10.7109375" style="124" customWidth="1"/>
    <col min="9758" max="9988" width="10.7109375" style="124"/>
    <col min="9989" max="9989" width="48.28515625" style="124" customWidth="1"/>
    <col min="9990" max="9990" width="1.7109375" style="124" customWidth="1"/>
    <col min="9991" max="9993" width="10.7109375" style="124" customWidth="1"/>
    <col min="9994" max="9994" width="1.7109375" style="124" customWidth="1"/>
    <col min="9995" max="9997" width="10.7109375" style="124" customWidth="1"/>
    <col min="9998" max="9998" width="1.7109375" style="124" customWidth="1"/>
    <col min="9999" max="10000" width="10.7109375" style="124" customWidth="1"/>
    <col min="10001" max="10001" width="1.7109375" style="124" customWidth="1"/>
    <col min="10002" max="10004" width="10.7109375" style="124" customWidth="1"/>
    <col min="10005" max="10005" width="1.7109375" style="124" customWidth="1"/>
    <col min="10006" max="10007" width="10.7109375" style="124" customWidth="1"/>
    <col min="10008" max="10008" width="1.7109375" style="124" customWidth="1"/>
    <col min="10009" max="10011" width="10.7109375" style="124" customWidth="1"/>
    <col min="10012" max="10012" width="1.7109375" style="124" customWidth="1"/>
    <col min="10013" max="10013" width="10.7109375" style="124" customWidth="1"/>
    <col min="10014" max="10244" width="10.7109375" style="124"/>
    <col min="10245" max="10245" width="48.28515625" style="124" customWidth="1"/>
    <col min="10246" max="10246" width="1.7109375" style="124" customWidth="1"/>
    <col min="10247" max="10249" width="10.7109375" style="124" customWidth="1"/>
    <col min="10250" max="10250" width="1.7109375" style="124" customWidth="1"/>
    <col min="10251" max="10253" width="10.7109375" style="124" customWidth="1"/>
    <col min="10254" max="10254" width="1.7109375" style="124" customWidth="1"/>
    <col min="10255" max="10256" width="10.7109375" style="124" customWidth="1"/>
    <col min="10257" max="10257" width="1.7109375" style="124" customWidth="1"/>
    <col min="10258" max="10260" width="10.7109375" style="124" customWidth="1"/>
    <col min="10261" max="10261" width="1.7109375" style="124" customWidth="1"/>
    <col min="10262" max="10263" width="10.7109375" style="124" customWidth="1"/>
    <col min="10264" max="10264" width="1.7109375" style="124" customWidth="1"/>
    <col min="10265" max="10267" width="10.7109375" style="124" customWidth="1"/>
    <col min="10268" max="10268" width="1.7109375" style="124" customWidth="1"/>
    <col min="10269" max="10269" width="10.7109375" style="124" customWidth="1"/>
    <col min="10270" max="10500" width="10.7109375" style="124"/>
    <col min="10501" max="10501" width="48.28515625" style="124" customWidth="1"/>
    <col min="10502" max="10502" width="1.7109375" style="124" customWidth="1"/>
    <col min="10503" max="10505" width="10.7109375" style="124" customWidth="1"/>
    <col min="10506" max="10506" width="1.7109375" style="124" customWidth="1"/>
    <col min="10507" max="10509" width="10.7109375" style="124" customWidth="1"/>
    <col min="10510" max="10510" width="1.7109375" style="124" customWidth="1"/>
    <col min="10511" max="10512" width="10.7109375" style="124" customWidth="1"/>
    <col min="10513" max="10513" width="1.7109375" style="124" customWidth="1"/>
    <col min="10514" max="10516" width="10.7109375" style="124" customWidth="1"/>
    <col min="10517" max="10517" width="1.7109375" style="124" customWidth="1"/>
    <col min="10518" max="10519" width="10.7109375" style="124" customWidth="1"/>
    <col min="10520" max="10520" width="1.7109375" style="124" customWidth="1"/>
    <col min="10521" max="10523" width="10.7109375" style="124" customWidth="1"/>
    <col min="10524" max="10524" width="1.7109375" style="124" customWidth="1"/>
    <col min="10525" max="10525" width="10.7109375" style="124" customWidth="1"/>
    <col min="10526" max="10756" width="10.7109375" style="124"/>
    <col min="10757" max="10757" width="48.28515625" style="124" customWidth="1"/>
    <col min="10758" max="10758" width="1.7109375" style="124" customWidth="1"/>
    <col min="10759" max="10761" width="10.7109375" style="124" customWidth="1"/>
    <col min="10762" max="10762" width="1.7109375" style="124" customWidth="1"/>
    <col min="10763" max="10765" width="10.7109375" style="124" customWidth="1"/>
    <col min="10766" max="10766" width="1.7109375" style="124" customWidth="1"/>
    <col min="10767" max="10768" width="10.7109375" style="124" customWidth="1"/>
    <col min="10769" max="10769" width="1.7109375" style="124" customWidth="1"/>
    <col min="10770" max="10772" width="10.7109375" style="124" customWidth="1"/>
    <col min="10773" max="10773" width="1.7109375" style="124" customWidth="1"/>
    <col min="10774" max="10775" width="10.7109375" style="124" customWidth="1"/>
    <col min="10776" max="10776" width="1.7109375" style="124" customWidth="1"/>
    <col min="10777" max="10779" width="10.7109375" style="124" customWidth="1"/>
    <col min="10780" max="10780" width="1.7109375" style="124" customWidth="1"/>
    <col min="10781" max="10781" width="10.7109375" style="124" customWidth="1"/>
    <col min="10782" max="11012" width="10.7109375" style="124"/>
    <col min="11013" max="11013" width="48.28515625" style="124" customWidth="1"/>
    <col min="11014" max="11014" width="1.7109375" style="124" customWidth="1"/>
    <col min="11015" max="11017" width="10.7109375" style="124" customWidth="1"/>
    <col min="11018" max="11018" width="1.7109375" style="124" customWidth="1"/>
    <col min="11019" max="11021" width="10.7109375" style="124" customWidth="1"/>
    <col min="11022" max="11022" width="1.7109375" style="124" customWidth="1"/>
    <col min="11023" max="11024" width="10.7109375" style="124" customWidth="1"/>
    <col min="11025" max="11025" width="1.7109375" style="124" customWidth="1"/>
    <col min="11026" max="11028" width="10.7109375" style="124" customWidth="1"/>
    <col min="11029" max="11029" width="1.7109375" style="124" customWidth="1"/>
    <col min="11030" max="11031" width="10.7109375" style="124" customWidth="1"/>
    <col min="11032" max="11032" width="1.7109375" style="124" customWidth="1"/>
    <col min="11033" max="11035" width="10.7109375" style="124" customWidth="1"/>
    <col min="11036" max="11036" width="1.7109375" style="124" customWidth="1"/>
    <col min="11037" max="11037" width="10.7109375" style="124" customWidth="1"/>
    <col min="11038" max="11268" width="10.7109375" style="124"/>
    <col min="11269" max="11269" width="48.28515625" style="124" customWidth="1"/>
    <col min="11270" max="11270" width="1.7109375" style="124" customWidth="1"/>
    <col min="11271" max="11273" width="10.7109375" style="124" customWidth="1"/>
    <col min="11274" max="11274" width="1.7109375" style="124" customWidth="1"/>
    <col min="11275" max="11277" width="10.7109375" style="124" customWidth="1"/>
    <col min="11278" max="11278" width="1.7109375" style="124" customWidth="1"/>
    <col min="11279" max="11280" width="10.7109375" style="124" customWidth="1"/>
    <col min="11281" max="11281" width="1.7109375" style="124" customWidth="1"/>
    <col min="11282" max="11284" width="10.7109375" style="124" customWidth="1"/>
    <col min="11285" max="11285" width="1.7109375" style="124" customWidth="1"/>
    <col min="11286" max="11287" width="10.7109375" style="124" customWidth="1"/>
    <col min="11288" max="11288" width="1.7109375" style="124" customWidth="1"/>
    <col min="11289" max="11291" width="10.7109375" style="124" customWidth="1"/>
    <col min="11292" max="11292" width="1.7109375" style="124" customWidth="1"/>
    <col min="11293" max="11293" width="10.7109375" style="124" customWidth="1"/>
    <col min="11294" max="11524" width="10.7109375" style="124"/>
    <col min="11525" max="11525" width="48.28515625" style="124" customWidth="1"/>
    <col min="11526" max="11526" width="1.7109375" style="124" customWidth="1"/>
    <col min="11527" max="11529" width="10.7109375" style="124" customWidth="1"/>
    <col min="11530" max="11530" width="1.7109375" style="124" customWidth="1"/>
    <col min="11531" max="11533" width="10.7109375" style="124" customWidth="1"/>
    <col min="11534" max="11534" width="1.7109375" style="124" customWidth="1"/>
    <col min="11535" max="11536" width="10.7109375" style="124" customWidth="1"/>
    <col min="11537" max="11537" width="1.7109375" style="124" customWidth="1"/>
    <col min="11538" max="11540" width="10.7109375" style="124" customWidth="1"/>
    <col min="11541" max="11541" width="1.7109375" style="124" customWidth="1"/>
    <col min="11542" max="11543" width="10.7109375" style="124" customWidth="1"/>
    <col min="11544" max="11544" width="1.7109375" style="124" customWidth="1"/>
    <col min="11545" max="11547" width="10.7109375" style="124" customWidth="1"/>
    <col min="11548" max="11548" width="1.7109375" style="124" customWidth="1"/>
    <col min="11549" max="11549" width="10.7109375" style="124" customWidth="1"/>
    <col min="11550" max="11780" width="10.7109375" style="124"/>
    <col min="11781" max="11781" width="48.28515625" style="124" customWidth="1"/>
    <col min="11782" max="11782" width="1.7109375" style="124" customWidth="1"/>
    <col min="11783" max="11785" width="10.7109375" style="124" customWidth="1"/>
    <col min="11786" max="11786" width="1.7109375" style="124" customWidth="1"/>
    <col min="11787" max="11789" width="10.7109375" style="124" customWidth="1"/>
    <col min="11790" max="11790" width="1.7109375" style="124" customWidth="1"/>
    <col min="11791" max="11792" width="10.7109375" style="124" customWidth="1"/>
    <col min="11793" max="11793" width="1.7109375" style="124" customWidth="1"/>
    <col min="11794" max="11796" width="10.7109375" style="124" customWidth="1"/>
    <col min="11797" max="11797" width="1.7109375" style="124" customWidth="1"/>
    <col min="11798" max="11799" width="10.7109375" style="124" customWidth="1"/>
    <col min="11800" max="11800" width="1.7109375" style="124" customWidth="1"/>
    <col min="11801" max="11803" width="10.7109375" style="124" customWidth="1"/>
    <col min="11804" max="11804" width="1.7109375" style="124" customWidth="1"/>
    <col min="11805" max="11805" width="10.7109375" style="124" customWidth="1"/>
    <col min="11806" max="12036" width="10.7109375" style="124"/>
    <col min="12037" max="12037" width="48.28515625" style="124" customWidth="1"/>
    <col min="12038" max="12038" width="1.7109375" style="124" customWidth="1"/>
    <col min="12039" max="12041" width="10.7109375" style="124" customWidth="1"/>
    <col min="12042" max="12042" width="1.7109375" style="124" customWidth="1"/>
    <col min="12043" max="12045" width="10.7109375" style="124" customWidth="1"/>
    <col min="12046" max="12046" width="1.7109375" style="124" customWidth="1"/>
    <col min="12047" max="12048" width="10.7109375" style="124" customWidth="1"/>
    <col min="12049" max="12049" width="1.7109375" style="124" customWidth="1"/>
    <col min="12050" max="12052" width="10.7109375" style="124" customWidth="1"/>
    <col min="12053" max="12053" width="1.7109375" style="124" customWidth="1"/>
    <col min="12054" max="12055" width="10.7109375" style="124" customWidth="1"/>
    <col min="12056" max="12056" width="1.7109375" style="124" customWidth="1"/>
    <col min="12057" max="12059" width="10.7109375" style="124" customWidth="1"/>
    <col min="12060" max="12060" width="1.7109375" style="124" customWidth="1"/>
    <col min="12061" max="12061" width="10.7109375" style="124" customWidth="1"/>
    <col min="12062" max="12292" width="10.7109375" style="124"/>
    <col min="12293" max="12293" width="48.28515625" style="124" customWidth="1"/>
    <col min="12294" max="12294" width="1.7109375" style="124" customWidth="1"/>
    <col min="12295" max="12297" width="10.7109375" style="124" customWidth="1"/>
    <col min="12298" max="12298" width="1.7109375" style="124" customWidth="1"/>
    <col min="12299" max="12301" width="10.7109375" style="124" customWidth="1"/>
    <col min="12302" max="12302" width="1.7109375" style="124" customWidth="1"/>
    <col min="12303" max="12304" width="10.7109375" style="124" customWidth="1"/>
    <col min="12305" max="12305" width="1.7109375" style="124" customWidth="1"/>
    <col min="12306" max="12308" width="10.7109375" style="124" customWidth="1"/>
    <col min="12309" max="12309" width="1.7109375" style="124" customWidth="1"/>
    <col min="12310" max="12311" width="10.7109375" style="124" customWidth="1"/>
    <col min="12312" max="12312" width="1.7109375" style="124" customWidth="1"/>
    <col min="12313" max="12315" width="10.7109375" style="124" customWidth="1"/>
    <col min="12316" max="12316" width="1.7109375" style="124" customWidth="1"/>
    <col min="12317" max="12317" width="10.7109375" style="124" customWidth="1"/>
    <col min="12318" max="12548" width="10.7109375" style="124"/>
    <col min="12549" max="12549" width="48.28515625" style="124" customWidth="1"/>
    <col min="12550" max="12550" width="1.7109375" style="124" customWidth="1"/>
    <col min="12551" max="12553" width="10.7109375" style="124" customWidth="1"/>
    <col min="12554" max="12554" width="1.7109375" style="124" customWidth="1"/>
    <col min="12555" max="12557" width="10.7109375" style="124" customWidth="1"/>
    <col min="12558" max="12558" width="1.7109375" style="124" customWidth="1"/>
    <col min="12559" max="12560" width="10.7109375" style="124" customWidth="1"/>
    <col min="12561" max="12561" width="1.7109375" style="124" customWidth="1"/>
    <col min="12562" max="12564" width="10.7109375" style="124" customWidth="1"/>
    <col min="12565" max="12565" width="1.7109375" style="124" customWidth="1"/>
    <col min="12566" max="12567" width="10.7109375" style="124" customWidth="1"/>
    <col min="12568" max="12568" width="1.7109375" style="124" customWidth="1"/>
    <col min="12569" max="12571" width="10.7109375" style="124" customWidth="1"/>
    <col min="12572" max="12572" width="1.7109375" style="124" customWidth="1"/>
    <col min="12573" max="12573" width="10.7109375" style="124" customWidth="1"/>
    <col min="12574" max="12804" width="10.7109375" style="124"/>
    <col min="12805" max="12805" width="48.28515625" style="124" customWidth="1"/>
    <col min="12806" max="12806" width="1.7109375" style="124" customWidth="1"/>
    <col min="12807" max="12809" width="10.7109375" style="124" customWidth="1"/>
    <col min="12810" max="12810" width="1.7109375" style="124" customWidth="1"/>
    <col min="12811" max="12813" width="10.7109375" style="124" customWidth="1"/>
    <col min="12814" max="12814" width="1.7109375" style="124" customWidth="1"/>
    <col min="12815" max="12816" width="10.7109375" style="124" customWidth="1"/>
    <col min="12817" max="12817" width="1.7109375" style="124" customWidth="1"/>
    <col min="12818" max="12820" width="10.7109375" style="124" customWidth="1"/>
    <col min="12821" max="12821" width="1.7109375" style="124" customWidth="1"/>
    <col min="12822" max="12823" width="10.7109375" style="124" customWidth="1"/>
    <col min="12824" max="12824" width="1.7109375" style="124" customWidth="1"/>
    <col min="12825" max="12827" width="10.7109375" style="124" customWidth="1"/>
    <col min="12828" max="12828" width="1.7109375" style="124" customWidth="1"/>
    <col min="12829" max="12829" width="10.7109375" style="124" customWidth="1"/>
    <col min="12830" max="13060" width="10.7109375" style="124"/>
    <col min="13061" max="13061" width="48.28515625" style="124" customWidth="1"/>
    <col min="13062" max="13062" width="1.7109375" style="124" customWidth="1"/>
    <col min="13063" max="13065" width="10.7109375" style="124" customWidth="1"/>
    <col min="13066" max="13066" width="1.7109375" style="124" customWidth="1"/>
    <col min="13067" max="13069" width="10.7109375" style="124" customWidth="1"/>
    <col min="13070" max="13070" width="1.7109375" style="124" customWidth="1"/>
    <col min="13071" max="13072" width="10.7109375" style="124" customWidth="1"/>
    <col min="13073" max="13073" width="1.7109375" style="124" customWidth="1"/>
    <col min="13074" max="13076" width="10.7109375" style="124" customWidth="1"/>
    <col min="13077" max="13077" width="1.7109375" style="124" customWidth="1"/>
    <col min="13078" max="13079" width="10.7109375" style="124" customWidth="1"/>
    <col min="13080" max="13080" width="1.7109375" style="124" customWidth="1"/>
    <col min="13081" max="13083" width="10.7109375" style="124" customWidth="1"/>
    <col min="13084" max="13084" width="1.7109375" style="124" customWidth="1"/>
    <col min="13085" max="13085" width="10.7109375" style="124" customWidth="1"/>
    <col min="13086" max="13316" width="10.7109375" style="124"/>
    <col min="13317" max="13317" width="48.28515625" style="124" customWidth="1"/>
    <col min="13318" max="13318" width="1.7109375" style="124" customWidth="1"/>
    <col min="13319" max="13321" width="10.7109375" style="124" customWidth="1"/>
    <col min="13322" max="13322" width="1.7109375" style="124" customWidth="1"/>
    <col min="13323" max="13325" width="10.7109375" style="124" customWidth="1"/>
    <col min="13326" max="13326" width="1.7109375" style="124" customWidth="1"/>
    <col min="13327" max="13328" width="10.7109375" style="124" customWidth="1"/>
    <col min="13329" max="13329" width="1.7109375" style="124" customWidth="1"/>
    <col min="13330" max="13332" width="10.7109375" style="124" customWidth="1"/>
    <col min="13333" max="13333" width="1.7109375" style="124" customWidth="1"/>
    <col min="13334" max="13335" width="10.7109375" style="124" customWidth="1"/>
    <col min="13336" max="13336" width="1.7109375" style="124" customWidth="1"/>
    <col min="13337" max="13339" width="10.7109375" style="124" customWidth="1"/>
    <col min="13340" max="13340" width="1.7109375" style="124" customWidth="1"/>
    <col min="13341" max="13341" width="10.7109375" style="124" customWidth="1"/>
    <col min="13342" max="13572" width="10.7109375" style="124"/>
    <col min="13573" max="13573" width="48.28515625" style="124" customWidth="1"/>
    <col min="13574" max="13574" width="1.7109375" style="124" customWidth="1"/>
    <col min="13575" max="13577" width="10.7109375" style="124" customWidth="1"/>
    <col min="13578" max="13578" width="1.7109375" style="124" customWidth="1"/>
    <col min="13579" max="13581" width="10.7109375" style="124" customWidth="1"/>
    <col min="13582" max="13582" width="1.7109375" style="124" customWidth="1"/>
    <col min="13583" max="13584" width="10.7109375" style="124" customWidth="1"/>
    <col min="13585" max="13585" width="1.7109375" style="124" customWidth="1"/>
    <col min="13586" max="13588" width="10.7109375" style="124" customWidth="1"/>
    <col min="13589" max="13589" width="1.7109375" style="124" customWidth="1"/>
    <col min="13590" max="13591" width="10.7109375" style="124" customWidth="1"/>
    <col min="13592" max="13592" width="1.7109375" style="124" customWidth="1"/>
    <col min="13593" max="13595" width="10.7109375" style="124" customWidth="1"/>
    <col min="13596" max="13596" width="1.7109375" style="124" customWidth="1"/>
    <col min="13597" max="13597" width="10.7109375" style="124" customWidth="1"/>
    <col min="13598" max="13828" width="10.7109375" style="124"/>
    <col min="13829" max="13829" width="48.28515625" style="124" customWidth="1"/>
    <col min="13830" max="13830" width="1.7109375" style="124" customWidth="1"/>
    <col min="13831" max="13833" width="10.7109375" style="124" customWidth="1"/>
    <col min="13834" max="13834" width="1.7109375" style="124" customWidth="1"/>
    <col min="13835" max="13837" width="10.7109375" style="124" customWidth="1"/>
    <col min="13838" max="13838" width="1.7109375" style="124" customWidth="1"/>
    <col min="13839" max="13840" width="10.7109375" style="124" customWidth="1"/>
    <col min="13841" max="13841" width="1.7109375" style="124" customWidth="1"/>
    <col min="13842" max="13844" width="10.7109375" style="124" customWidth="1"/>
    <col min="13845" max="13845" width="1.7109375" style="124" customWidth="1"/>
    <col min="13846" max="13847" width="10.7109375" style="124" customWidth="1"/>
    <col min="13848" max="13848" width="1.7109375" style="124" customWidth="1"/>
    <col min="13849" max="13851" width="10.7109375" style="124" customWidth="1"/>
    <col min="13852" max="13852" width="1.7109375" style="124" customWidth="1"/>
    <col min="13853" max="13853" width="10.7109375" style="124" customWidth="1"/>
    <col min="13854" max="14084" width="10.7109375" style="124"/>
    <col min="14085" max="14085" width="48.28515625" style="124" customWidth="1"/>
    <col min="14086" max="14086" width="1.7109375" style="124" customWidth="1"/>
    <col min="14087" max="14089" width="10.7109375" style="124" customWidth="1"/>
    <col min="14090" max="14090" width="1.7109375" style="124" customWidth="1"/>
    <col min="14091" max="14093" width="10.7109375" style="124" customWidth="1"/>
    <col min="14094" max="14094" width="1.7109375" style="124" customWidth="1"/>
    <col min="14095" max="14096" width="10.7109375" style="124" customWidth="1"/>
    <col min="14097" max="14097" width="1.7109375" style="124" customWidth="1"/>
    <col min="14098" max="14100" width="10.7109375" style="124" customWidth="1"/>
    <col min="14101" max="14101" width="1.7109375" style="124" customWidth="1"/>
    <col min="14102" max="14103" width="10.7109375" style="124" customWidth="1"/>
    <col min="14104" max="14104" width="1.7109375" style="124" customWidth="1"/>
    <col min="14105" max="14107" width="10.7109375" style="124" customWidth="1"/>
    <col min="14108" max="14108" width="1.7109375" style="124" customWidth="1"/>
    <col min="14109" max="14109" width="10.7109375" style="124" customWidth="1"/>
    <col min="14110" max="14340" width="10.7109375" style="124"/>
    <col min="14341" max="14341" width="48.28515625" style="124" customWidth="1"/>
    <col min="14342" max="14342" width="1.7109375" style="124" customWidth="1"/>
    <col min="14343" max="14345" width="10.7109375" style="124" customWidth="1"/>
    <col min="14346" max="14346" width="1.7109375" style="124" customWidth="1"/>
    <col min="14347" max="14349" width="10.7109375" style="124" customWidth="1"/>
    <col min="14350" max="14350" width="1.7109375" style="124" customWidth="1"/>
    <col min="14351" max="14352" width="10.7109375" style="124" customWidth="1"/>
    <col min="14353" max="14353" width="1.7109375" style="124" customWidth="1"/>
    <col min="14354" max="14356" width="10.7109375" style="124" customWidth="1"/>
    <col min="14357" max="14357" width="1.7109375" style="124" customWidth="1"/>
    <col min="14358" max="14359" width="10.7109375" style="124" customWidth="1"/>
    <col min="14360" max="14360" width="1.7109375" style="124" customWidth="1"/>
    <col min="14361" max="14363" width="10.7109375" style="124" customWidth="1"/>
    <col min="14364" max="14364" width="1.7109375" style="124" customWidth="1"/>
    <col min="14365" max="14365" width="10.7109375" style="124" customWidth="1"/>
    <col min="14366" max="14596" width="10.7109375" style="124"/>
    <col min="14597" max="14597" width="48.28515625" style="124" customWidth="1"/>
    <col min="14598" max="14598" width="1.7109375" style="124" customWidth="1"/>
    <col min="14599" max="14601" width="10.7109375" style="124" customWidth="1"/>
    <col min="14602" max="14602" width="1.7109375" style="124" customWidth="1"/>
    <col min="14603" max="14605" width="10.7109375" style="124" customWidth="1"/>
    <col min="14606" max="14606" width="1.7109375" style="124" customWidth="1"/>
    <col min="14607" max="14608" width="10.7109375" style="124" customWidth="1"/>
    <col min="14609" max="14609" width="1.7109375" style="124" customWidth="1"/>
    <col min="14610" max="14612" width="10.7109375" style="124" customWidth="1"/>
    <col min="14613" max="14613" width="1.7109375" style="124" customWidth="1"/>
    <col min="14614" max="14615" width="10.7109375" style="124" customWidth="1"/>
    <col min="14616" max="14616" width="1.7109375" style="124" customWidth="1"/>
    <col min="14617" max="14619" width="10.7109375" style="124" customWidth="1"/>
    <col min="14620" max="14620" width="1.7109375" style="124" customWidth="1"/>
    <col min="14621" max="14621" width="10.7109375" style="124" customWidth="1"/>
    <col min="14622" max="14852" width="10.7109375" style="124"/>
    <col min="14853" max="14853" width="48.28515625" style="124" customWidth="1"/>
    <col min="14854" max="14854" width="1.7109375" style="124" customWidth="1"/>
    <col min="14855" max="14857" width="10.7109375" style="124" customWidth="1"/>
    <col min="14858" max="14858" width="1.7109375" style="124" customWidth="1"/>
    <col min="14859" max="14861" width="10.7109375" style="124" customWidth="1"/>
    <col min="14862" max="14862" width="1.7109375" style="124" customWidth="1"/>
    <col min="14863" max="14864" width="10.7109375" style="124" customWidth="1"/>
    <col min="14865" max="14865" width="1.7109375" style="124" customWidth="1"/>
    <col min="14866" max="14868" width="10.7109375" style="124" customWidth="1"/>
    <col min="14869" max="14869" width="1.7109375" style="124" customWidth="1"/>
    <col min="14870" max="14871" width="10.7109375" style="124" customWidth="1"/>
    <col min="14872" max="14872" width="1.7109375" style="124" customWidth="1"/>
    <col min="14873" max="14875" width="10.7109375" style="124" customWidth="1"/>
    <col min="14876" max="14876" width="1.7109375" style="124" customWidth="1"/>
    <col min="14877" max="14877" width="10.7109375" style="124" customWidth="1"/>
    <col min="14878" max="15108" width="10.7109375" style="124"/>
    <col min="15109" max="15109" width="48.28515625" style="124" customWidth="1"/>
    <col min="15110" max="15110" width="1.7109375" style="124" customWidth="1"/>
    <col min="15111" max="15113" width="10.7109375" style="124" customWidth="1"/>
    <col min="15114" max="15114" width="1.7109375" style="124" customWidth="1"/>
    <col min="15115" max="15117" width="10.7109375" style="124" customWidth="1"/>
    <col min="15118" max="15118" width="1.7109375" style="124" customWidth="1"/>
    <col min="15119" max="15120" width="10.7109375" style="124" customWidth="1"/>
    <col min="15121" max="15121" width="1.7109375" style="124" customWidth="1"/>
    <col min="15122" max="15124" width="10.7109375" style="124" customWidth="1"/>
    <col min="15125" max="15125" width="1.7109375" style="124" customWidth="1"/>
    <col min="15126" max="15127" width="10.7109375" style="124" customWidth="1"/>
    <col min="15128" max="15128" width="1.7109375" style="124" customWidth="1"/>
    <col min="15129" max="15131" width="10.7109375" style="124" customWidth="1"/>
    <col min="15132" max="15132" width="1.7109375" style="124" customWidth="1"/>
    <col min="15133" max="15133" width="10.7109375" style="124" customWidth="1"/>
    <col min="15134" max="15364" width="10.7109375" style="124"/>
    <col min="15365" max="15365" width="48.28515625" style="124" customWidth="1"/>
    <col min="15366" max="15366" width="1.7109375" style="124" customWidth="1"/>
    <col min="15367" max="15369" width="10.7109375" style="124" customWidth="1"/>
    <col min="15370" max="15370" width="1.7109375" style="124" customWidth="1"/>
    <col min="15371" max="15373" width="10.7109375" style="124" customWidth="1"/>
    <col min="15374" max="15374" width="1.7109375" style="124" customWidth="1"/>
    <col min="15375" max="15376" width="10.7109375" style="124" customWidth="1"/>
    <col min="15377" max="15377" width="1.7109375" style="124" customWidth="1"/>
    <col min="15378" max="15380" width="10.7109375" style="124" customWidth="1"/>
    <col min="15381" max="15381" width="1.7109375" style="124" customWidth="1"/>
    <col min="15382" max="15383" width="10.7109375" style="124" customWidth="1"/>
    <col min="15384" max="15384" width="1.7109375" style="124" customWidth="1"/>
    <col min="15385" max="15387" width="10.7109375" style="124" customWidth="1"/>
    <col min="15388" max="15388" width="1.7109375" style="124" customWidth="1"/>
    <col min="15389" max="15389" width="10.7109375" style="124" customWidth="1"/>
    <col min="15390" max="15620" width="10.7109375" style="124"/>
    <col min="15621" max="15621" width="48.28515625" style="124" customWidth="1"/>
    <col min="15622" max="15622" width="1.7109375" style="124" customWidth="1"/>
    <col min="15623" max="15625" width="10.7109375" style="124" customWidth="1"/>
    <col min="15626" max="15626" width="1.7109375" style="124" customWidth="1"/>
    <col min="15627" max="15629" width="10.7109375" style="124" customWidth="1"/>
    <col min="15630" max="15630" width="1.7109375" style="124" customWidth="1"/>
    <col min="15631" max="15632" width="10.7109375" style="124" customWidth="1"/>
    <col min="15633" max="15633" width="1.7109375" style="124" customWidth="1"/>
    <col min="15634" max="15636" width="10.7109375" style="124" customWidth="1"/>
    <col min="15637" max="15637" width="1.7109375" style="124" customWidth="1"/>
    <col min="15638" max="15639" width="10.7109375" style="124" customWidth="1"/>
    <col min="15640" max="15640" width="1.7109375" style="124" customWidth="1"/>
    <col min="15641" max="15643" width="10.7109375" style="124" customWidth="1"/>
    <col min="15644" max="15644" width="1.7109375" style="124" customWidth="1"/>
    <col min="15645" max="15645" width="10.7109375" style="124" customWidth="1"/>
    <col min="15646" max="15876" width="10.7109375" style="124"/>
    <col min="15877" max="15877" width="48.28515625" style="124" customWidth="1"/>
    <col min="15878" max="15878" width="1.7109375" style="124" customWidth="1"/>
    <col min="15879" max="15881" width="10.7109375" style="124" customWidth="1"/>
    <col min="15882" max="15882" width="1.7109375" style="124" customWidth="1"/>
    <col min="15883" max="15885" width="10.7109375" style="124" customWidth="1"/>
    <col min="15886" max="15886" width="1.7109375" style="124" customWidth="1"/>
    <col min="15887" max="15888" width="10.7109375" style="124" customWidth="1"/>
    <col min="15889" max="15889" width="1.7109375" style="124" customWidth="1"/>
    <col min="15890" max="15892" width="10.7109375" style="124" customWidth="1"/>
    <col min="15893" max="15893" width="1.7109375" style="124" customWidth="1"/>
    <col min="15894" max="15895" width="10.7109375" style="124" customWidth="1"/>
    <col min="15896" max="15896" width="1.7109375" style="124" customWidth="1"/>
    <col min="15897" max="15899" width="10.7109375" style="124" customWidth="1"/>
    <col min="15900" max="15900" width="1.7109375" style="124" customWidth="1"/>
    <col min="15901" max="15901" width="10.7109375" style="124" customWidth="1"/>
    <col min="15902" max="16132" width="10.7109375" style="124"/>
    <col min="16133" max="16133" width="48.28515625" style="124" customWidth="1"/>
    <col min="16134" max="16134" width="1.7109375" style="124" customWidth="1"/>
    <col min="16135" max="16137" width="10.7109375" style="124" customWidth="1"/>
    <col min="16138" max="16138" width="1.7109375" style="124" customWidth="1"/>
    <col min="16139" max="16141" width="10.7109375" style="124" customWidth="1"/>
    <col min="16142" max="16142" width="1.7109375" style="124" customWidth="1"/>
    <col min="16143" max="16144" width="10.7109375" style="124" customWidth="1"/>
    <col min="16145" max="16145" width="1.7109375" style="124" customWidth="1"/>
    <col min="16146" max="16148" width="10.7109375" style="124" customWidth="1"/>
    <col min="16149" max="16149" width="1.7109375" style="124" customWidth="1"/>
    <col min="16150" max="16151" width="10.7109375" style="124" customWidth="1"/>
    <col min="16152" max="16152" width="1.7109375" style="124" customWidth="1"/>
    <col min="16153" max="16155" width="10.7109375" style="124" customWidth="1"/>
    <col min="16156" max="16156" width="1.7109375" style="124" customWidth="1"/>
    <col min="16157" max="16157" width="10.7109375" style="124" customWidth="1"/>
    <col min="16158" max="16384" width="10.7109375" style="124"/>
  </cols>
  <sheetData>
    <row r="1" spans="1:30">
      <c r="B1" s="125" t="s">
        <v>104</v>
      </c>
      <c r="D1" s="78" t="s">
        <v>69</v>
      </c>
      <c r="E1" s="79"/>
      <c r="F1" s="80"/>
      <c r="G1" s="76"/>
      <c r="H1" s="78" t="s">
        <v>70</v>
      </c>
      <c r="I1" s="79"/>
      <c r="J1" s="80"/>
      <c r="K1" s="76"/>
      <c r="L1" s="81" t="s">
        <v>71</v>
      </c>
      <c r="M1" s="81" t="s">
        <v>72</v>
      </c>
      <c r="N1" s="76"/>
      <c r="O1" s="78" t="s">
        <v>73</v>
      </c>
      <c r="P1" s="79"/>
      <c r="Q1" s="127"/>
      <c r="R1" s="76"/>
      <c r="S1" s="78" t="s">
        <v>74</v>
      </c>
      <c r="T1" s="79"/>
      <c r="U1" s="127"/>
      <c r="V1" s="128"/>
      <c r="W1" s="78" t="s">
        <v>75</v>
      </c>
      <c r="X1" s="79"/>
      <c r="Y1" s="127"/>
      <c r="Z1" s="128"/>
      <c r="AA1" s="128"/>
    </row>
    <row r="2" spans="1:30" ht="13.5" thickBot="1">
      <c r="A2" s="124" t="s">
        <v>105</v>
      </c>
      <c r="B2" s="125" t="s">
        <v>78</v>
      </c>
      <c r="D2" s="129" t="s">
        <v>79</v>
      </c>
      <c r="E2" s="129" t="s">
        <v>80</v>
      </c>
      <c r="F2" s="129" t="s">
        <v>81</v>
      </c>
      <c r="H2" s="131" t="s">
        <v>79</v>
      </c>
      <c r="I2" s="131" t="s">
        <v>80</v>
      </c>
      <c r="J2" s="131" t="s">
        <v>81</v>
      </c>
      <c r="L2" s="129" t="s">
        <v>80</v>
      </c>
      <c r="M2" s="129" t="s">
        <v>81</v>
      </c>
      <c r="O2" s="131" t="s">
        <v>79</v>
      </c>
      <c r="P2" s="131" t="s">
        <v>80</v>
      </c>
      <c r="Q2" s="131" t="s">
        <v>81</v>
      </c>
      <c r="S2" s="131" t="s">
        <v>79</v>
      </c>
      <c r="T2" s="131" t="s">
        <v>80</v>
      </c>
      <c r="U2" s="131" t="s">
        <v>81</v>
      </c>
      <c r="V2" s="132"/>
      <c r="W2" s="131" t="s">
        <v>79</v>
      </c>
      <c r="X2" s="131" t="s">
        <v>80</v>
      </c>
      <c r="Y2" s="131" t="s">
        <v>81</v>
      </c>
      <c r="Z2" s="132"/>
      <c r="AA2" s="132"/>
    </row>
    <row r="3" spans="1:30" ht="14.25" thickTop="1" thickBot="1">
      <c r="B3" s="133" t="s">
        <v>106</v>
      </c>
      <c r="D3" s="134"/>
      <c r="E3" s="135"/>
      <c r="F3" s="136"/>
      <c r="H3" s="134"/>
      <c r="I3" s="135"/>
      <c r="J3" s="136"/>
      <c r="L3" s="134"/>
      <c r="M3" s="136"/>
      <c r="O3" s="134"/>
      <c r="P3" s="135"/>
      <c r="Q3" s="136"/>
      <c r="S3" s="134"/>
      <c r="T3" s="135"/>
      <c r="U3" s="136"/>
      <c r="V3" s="137"/>
      <c r="W3" s="134"/>
      <c r="X3" s="135"/>
      <c r="Y3" s="136"/>
      <c r="Z3" s="137"/>
      <c r="AA3" s="137"/>
    </row>
    <row r="4" spans="1:30" ht="13.5" thickTop="1">
      <c r="B4" s="138"/>
      <c r="C4" s="138"/>
      <c r="D4" s="139"/>
      <c r="E4" s="139"/>
      <c r="F4" s="139"/>
      <c r="G4" s="140"/>
      <c r="H4" s="139"/>
      <c r="I4" s="139"/>
      <c r="J4" s="139"/>
      <c r="K4" s="140"/>
      <c r="L4" s="139"/>
      <c r="M4" s="139"/>
      <c r="N4" s="140"/>
      <c r="O4" s="139"/>
      <c r="P4" s="139"/>
      <c r="Q4" s="139"/>
      <c r="R4" s="140"/>
      <c r="S4" s="139"/>
      <c r="T4" s="139"/>
      <c r="U4" s="139"/>
      <c r="V4" s="141"/>
      <c r="W4" s="139"/>
      <c r="X4" s="139"/>
      <c r="Y4" s="139"/>
      <c r="Z4" s="141"/>
      <c r="AA4" s="141"/>
      <c r="AB4" s="138"/>
      <c r="AC4" s="138"/>
    </row>
    <row r="5" spans="1:30" ht="25.5">
      <c r="A5" s="38" t="s">
        <v>6</v>
      </c>
      <c r="B5" s="35" t="s">
        <v>5</v>
      </c>
      <c r="C5" s="142"/>
      <c r="D5" s="131" t="s">
        <v>107</v>
      </c>
      <c r="E5" s="131" t="s">
        <v>107</v>
      </c>
      <c r="F5" s="131" t="s">
        <v>107</v>
      </c>
      <c r="H5" s="131" t="s">
        <v>107</v>
      </c>
      <c r="I5" s="131" t="s">
        <v>107</v>
      </c>
      <c r="J5" s="131" t="s">
        <v>107</v>
      </c>
      <c r="L5" s="131" t="s">
        <v>107</v>
      </c>
      <c r="M5" s="131" t="s">
        <v>107</v>
      </c>
      <c r="O5" s="131" t="s">
        <v>107</v>
      </c>
      <c r="P5" s="131" t="s">
        <v>107</v>
      </c>
      <c r="Q5" s="131" t="s">
        <v>107</v>
      </c>
      <c r="S5" s="131" t="s">
        <v>107</v>
      </c>
      <c r="T5" s="131" t="s">
        <v>107</v>
      </c>
      <c r="U5" s="131" t="s">
        <v>107</v>
      </c>
      <c r="V5" s="132"/>
      <c r="W5" s="131" t="s">
        <v>107</v>
      </c>
      <c r="X5" s="131" t="s">
        <v>107</v>
      </c>
      <c r="Y5" s="131" t="s">
        <v>107</v>
      </c>
      <c r="Z5" s="132"/>
      <c r="AA5" s="132"/>
      <c r="AB5" s="142"/>
      <c r="AC5" s="143" t="s">
        <v>108</v>
      </c>
      <c r="AD5" s="144" t="s">
        <v>109</v>
      </c>
    </row>
    <row r="6" spans="1:30" ht="16.5">
      <c r="A6" s="85" t="s">
        <v>82</v>
      </c>
      <c r="B6" s="86" t="s">
        <v>82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</row>
    <row r="7" spans="1:30">
      <c r="A7" s="91" t="s">
        <v>20</v>
      </c>
      <c r="B7" s="91" t="s">
        <v>26</v>
      </c>
      <c r="D7" s="145">
        <f>D$3*'[1]Composition humaine UO'!D7</f>
        <v>0</v>
      </c>
      <c r="E7" s="145">
        <f>E$3*'[1]Composition humaine UO'!E7</f>
        <v>0</v>
      </c>
      <c r="F7" s="145">
        <f>F$3*'[1]Composition humaine UO'!F7</f>
        <v>0</v>
      </c>
      <c r="G7" s="146"/>
      <c r="H7" s="145">
        <f>H$3*'[1]Composition humaine UO'!H7</f>
        <v>0</v>
      </c>
      <c r="I7" s="145">
        <f>I$3*'[1]Composition humaine UO'!I7</f>
        <v>0</v>
      </c>
      <c r="J7" s="145">
        <f>J$3*'[1]Composition humaine UO'!J7</f>
        <v>0</v>
      </c>
      <c r="K7" s="146"/>
      <c r="L7" s="145">
        <f>L$3*'[1]Composition humaine UO'!L7</f>
        <v>0</v>
      </c>
      <c r="M7" s="145">
        <f>M$3*'[1]Composition humaine UO'!M7</f>
        <v>0</v>
      </c>
      <c r="N7" s="146"/>
      <c r="O7" s="145">
        <f>O$3*'[1]Composition humaine UO'!O7</f>
        <v>0</v>
      </c>
      <c r="P7" s="145">
        <f>P$3*'[1]Composition humaine UO'!P7</f>
        <v>0</v>
      </c>
      <c r="Q7" s="145">
        <f>Q$3*'[1]Composition humaine UO'!Q7</f>
        <v>0</v>
      </c>
      <c r="R7" s="146"/>
      <c r="S7" s="145">
        <f>S$3*'[1]Composition humaine UO'!S7</f>
        <v>0</v>
      </c>
      <c r="T7" s="145">
        <f>T$3*'[1]Composition humaine UO'!T7</f>
        <v>0</v>
      </c>
      <c r="U7" s="145">
        <f>U$3*'[1]Composition humaine UO'!U7</f>
        <v>0</v>
      </c>
      <c r="V7" s="147"/>
      <c r="W7" s="145">
        <f>W$3*'[1]Composition humaine UO'!W7</f>
        <v>0</v>
      </c>
      <c r="X7" s="145">
        <f>X$3*'[1]Composition humaine UO'!X7</f>
        <v>0</v>
      </c>
      <c r="Y7" s="145">
        <f>Y$3*'[1]Composition humaine UO'!Y7</f>
        <v>0</v>
      </c>
      <c r="Z7" s="147"/>
      <c r="AA7" s="147"/>
      <c r="AC7" s="148">
        <f>SUM(D7:Y7)</f>
        <v>0</v>
      </c>
    </row>
    <row r="8" spans="1:30">
      <c r="A8" s="91" t="s">
        <v>21</v>
      </c>
      <c r="B8" s="91" t="s">
        <v>27</v>
      </c>
      <c r="D8" s="145">
        <f>D$3*'[1]Composition humaine UO'!D8</f>
        <v>0</v>
      </c>
      <c r="E8" s="145">
        <f>E$3*'[1]Composition humaine UO'!E8</f>
        <v>0</v>
      </c>
      <c r="F8" s="145">
        <f>F$3*'[1]Composition humaine UO'!F8</f>
        <v>0</v>
      </c>
      <c r="G8" s="146"/>
      <c r="H8" s="145">
        <f>H$3*'[1]Composition humaine UO'!H8</f>
        <v>0</v>
      </c>
      <c r="I8" s="145">
        <f>I$3*'[1]Composition humaine UO'!I8</f>
        <v>0</v>
      </c>
      <c r="J8" s="145">
        <f>J$3*'[1]Composition humaine UO'!J8</f>
        <v>0</v>
      </c>
      <c r="K8" s="146"/>
      <c r="L8" s="145">
        <f>L$3*'[1]Composition humaine UO'!L8</f>
        <v>0</v>
      </c>
      <c r="M8" s="145">
        <f>M$3*'[1]Composition humaine UO'!M8</f>
        <v>0</v>
      </c>
      <c r="N8" s="146"/>
      <c r="O8" s="145">
        <f>O$3*'[1]Composition humaine UO'!O8</f>
        <v>0</v>
      </c>
      <c r="P8" s="145">
        <f>P$3*'[1]Composition humaine UO'!P8</f>
        <v>0</v>
      </c>
      <c r="Q8" s="145">
        <f>Q$3*'[1]Composition humaine UO'!Q8</f>
        <v>0</v>
      </c>
      <c r="R8" s="146"/>
      <c r="S8" s="145">
        <f>S$3*'[1]Composition humaine UO'!S8</f>
        <v>0</v>
      </c>
      <c r="T8" s="145">
        <f>T$3*'[1]Composition humaine UO'!T8</f>
        <v>0</v>
      </c>
      <c r="U8" s="145">
        <f>U$3*'[1]Composition humaine UO'!U8</f>
        <v>0</v>
      </c>
      <c r="V8" s="147"/>
      <c r="W8" s="145">
        <f>W$3*'[1]Composition humaine UO'!W8</f>
        <v>0</v>
      </c>
      <c r="X8" s="145">
        <f>X$3*'[1]Composition humaine UO'!X8</f>
        <v>0</v>
      </c>
      <c r="Y8" s="145">
        <f>Y$3*'[1]Composition humaine UO'!Y8</f>
        <v>0</v>
      </c>
      <c r="Z8" s="147"/>
      <c r="AA8" s="147"/>
      <c r="AC8" s="148">
        <f t="shared" ref="AC8:AC15" si="0">SUM(D8:Y8)</f>
        <v>0</v>
      </c>
    </row>
    <row r="9" spans="1:30">
      <c r="A9" s="91" t="s">
        <v>22</v>
      </c>
      <c r="B9" s="91" t="s">
        <v>28</v>
      </c>
      <c r="D9" s="145">
        <f>D$3*'[1]Composition humaine UO'!D9</f>
        <v>0</v>
      </c>
      <c r="E9" s="145">
        <f>E$3*'[1]Composition humaine UO'!E9</f>
        <v>0</v>
      </c>
      <c r="F9" s="145">
        <f>F$3*'[1]Composition humaine UO'!F9</f>
        <v>0</v>
      </c>
      <c r="G9" s="146"/>
      <c r="H9" s="145">
        <f>H$3*'[1]Composition humaine UO'!H9</f>
        <v>0</v>
      </c>
      <c r="I9" s="145">
        <f>I$3*'[1]Composition humaine UO'!I9</f>
        <v>0</v>
      </c>
      <c r="J9" s="145">
        <f>J$3*'[1]Composition humaine UO'!J9</f>
        <v>0</v>
      </c>
      <c r="K9" s="146"/>
      <c r="L9" s="145">
        <f>L$3*'[1]Composition humaine UO'!L9</f>
        <v>0</v>
      </c>
      <c r="M9" s="145">
        <f>M$3*'[1]Composition humaine UO'!M9</f>
        <v>0</v>
      </c>
      <c r="N9" s="146"/>
      <c r="O9" s="145">
        <f>O$3*'[1]Composition humaine UO'!O9</f>
        <v>0</v>
      </c>
      <c r="P9" s="145">
        <f>P$3*'[1]Composition humaine UO'!P9</f>
        <v>0</v>
      </c>
      <c r="Q9" s="145">
        <f>Q$3*'[1]Composition humaine UO'!Q9</f>
        <v>0</v>
      </c>
      <c r="R9" s="146"/>
      <c r="S9" s="145">
        <f>S$3*'[1]Composition humaine UO'!S9</f>
        <v>0</v>
      </c>
      <c r="T9" s="145">
        <f>T$3*'[1]Composition humaine UO'!T9</f>
        <v>0</v>
      </c>
      <c r="U9" s="145">
        <f>U$3*'[1]Composition humaine UO'!U9</f>
        <v>0</v>
      </c>
      <c r="V9" s="147"/>
      <c r="W9" s="145">
        <f>W$3*'[1]Composition humaine UO'!W9</f>
        <v>0</v>
      </c>
      <c r="X9" s="145">
        <f>X$3*'[1]Composition humaine UO'!X9</f>
        <v>0</v>
      </c>
      <c r="Y9" s="145">
        <f>Y$3*'[1]Composition humaine UO'!Y9</f>
        <v>0</v>
      </c>
      <c r="Z9" s="147"/>
      <c r="AA9" s="147"/>
      <c r="AC9" s="148">
        <f t="shared" si="0"/>
        <v>0</v>
      </c>
    </row>
    <row r="10" spans="1:30">
      <c r="A10" s="91" t="s">
        <v>23</v>
      </c>
      <c r="B10" s="91" t="s">
        <v>28</v>
      </c>
      <c r="D10" s="145">
        <f>D$3*'[1]Composition humaine UO'!D10</f>
        <v>0</v>
      </c>
      <c r="E10" s="145">
        <f>E$3*'[1]Composition humaine UO'!E10</f>
        <v>0</v>
      </c>
      <c r="F10" s="145">
        <f>F$3*'[1]Composition humaine UO'!F10</f>
        <v>0</v>
      </c>
      <c r="G10" s="146"/>
      <c r="H10" s="145">
        <f>H$3*'[1]Composition humaine UO'!H17</f>
        <v>0</v>
      </c>
      <c r="I10" s="145">
        <f>I$3*'[1]Composition humaine UO'!I10</f>
        <v>0</v>
      </c>
      <c r="J10" s="145">
        <f>J$3*'[1]Composition humaine UO'!J17</f>
        <v>0</v>
      </c>
      <c r="K10" s="146"/>
      <c r="L10" s="145">
        <f>L$3*'[1]Composition humaine UO'!L10</f>
        <v>0</v>
      </c>
      <c r="M10" s="145">
        <f>M$3*'[1]Composition humaine UO'!M10</f>
        <v>0</v>
      </c>
      <c r="N10" s="146"/>
      <c r="O10" s="145">
        <f>O$3*'[1]Composition humaine UO'!O17</f>
        <v>0</v>
      </c>
      <c r="P10" s="145">
        <f>P$3*'[1]Composition humaine UO'!P10</f>
        <v>0</v>
      </c>
      <c r="Q10" s="145">
        <f>Q$3*'[1]Composition humaine UO'!Q10</f>
        <v>0</v>
      </c>
      <c r="R10" s="146"/>
      <c r="S10" s="145">
        <f>S$3*'[1]Composition humaine UO'!S10</f>
        <v>0</v>
      </c>
      <c r="T10" s="145">
        <f>T$3*'[1]Composition humaine UO'!T10</f>
        <v>0</v>
      </c>
      <c r="U10" s="145">
        <f>U$3*'[1]Composition humaine UO'!U10</f>
        <v>0</v>
      </c>
      <c r="V10" s="147"/>
      <c r="W10" s="145">
        <f>W$3*'[1]Composition humaine UO'!W10</f>
        <v>0</v>
      </c>
      <c r="X10" s="145">
        <f>X$3*'[1]Composition humaine UO'!X10</f>
        <v>0</v>
      </c>
      <c r="Y10" s="145">
        <f>Y$3*'[1]Composition humaine UO'!Y10</f>
        <v>0</v>
      </c>
      <c r="Z10" s="147"/>
      <c r="AA10" s="147"/>
      <c r="AC10" s="148">
        <f t="shared" si="0"/>
        <v>0</v>
      </c>
    </row>
    <row r="11" spans="1:30">
      <c r="A11" s="91" t="s">
        <v>24</v>
      </c>
      <c r="B11" s="91" t="s">
        <v>29</v>
      </c>
      <c r="D11" s="145">
        <f>D$3*'[1]Composition humaine UO'!D11</f>
        <v>0</v>
      </c>
      <c r="E11" s="145">
        <f>E$3*'[1]Composition humaine UO'!E11</f>
        <v>0</v>
      </c>
      <c r="F11" s="145">
        <f>F$3*'[1]Composition humaine UO'!F11</f>
        <v>0</v>
      </c>
      <c r="G11" s="146"/>
      <c r="H11" s="145">
        <f>H$3*'[1]Composition humaine UO'!H18</f>
        <v>0</v>
      </c>
      <c r="I11" s="145">
        <f>I$3*'[1]Composition humaine UO'!I11</f>
        <v>0</v>
      </c>
      <c r="J11" s="145">
        <f>J$3*'[1]Composition humaine UO'!J18</f>
        <v>0</v>
      </c>
      <c r="K11" s="146"/>
      <c r="L11" s="145">
        <f>L$3*'[1]Composition humaine UO'!L11</f>
        <v>0</v>
      </c>
      <c r="M11" s="145">
        <f>M$3*'[1]Composition humaine UO'!M11</f>
        <v>0</v>
      </c>
      <c r="N11" s="146"/>
      <c r="O11" s="145">
        <f>O$3*'[1]Composition humaine UO'!O18</f>
        <v>0</v>
      </c>
      <c r="P11" s="145">
        <f>P$3*'[1]Composition humaine UO'!P11</f>
        <v>0</v>
      </c>
      <c r="Q11" s="145">
        <f>Q$3*'[1]Composition humaine UO'!Q11</f>
        <v>0</v>
      </c>
      <c r="R11" s="146"/>
      <c r="S11" s="145">
        <f>S$3*'[1]Composition humaine UO'!S11</f>
        <v>0</v>
      </c>
      <c r="T11" s="145">
        <f>T$3*'[1]Composition humaine UO'!T11</f>
        <v>0</v>
      </c>
      <c r="U11" s="145">
        <f>U$3*'[1]Composition humaine UO'!U11</f>
        <v>0</v>
      </c>
      <c r="V11" s="147"/>
      <c r="W11" s="145">
        <f>W$3*'[1]Composition humaine UO'!W11</f>
        <v>0</v>
      </c>
      <c r="X11" s="145">
        <f>X$3*'[1]Composition humaine UO'!X11</f>
        <v>0</v>
      </c>
      <c r="Y11" s="145">
        <f>Y$3*'[1]Composition humaine UO'!Y11</f>
        <v>0</v>
      </c>
      <c r="Z11" s="147"/>
      <c r="AA11" s="147"/>
      <c r="AC11" s="148">
        <f t="shared" si="0"/>
        <v>0</v>
      </c>
    </row>
    <row r="12" spans="1:30">
      <c r="A12" s="91" t="s">
        <v>25</v>
      </c>
      <c r="B12" s="91" t="s">
        <v>26</v>
      </c>
      <c r="D12" s="145">
        <f>D$3*'[1]Composition humaine UO'!D12</f>
        <v>0</v>
      </c>
      <c r="E12" s="145">
        <f>E$3*'[1]Composition humaine UO'!E12</f>
        <v>0</v>
      </c>
      <c r="F12" s="145">
        <f>F$3*'[1]Composition humaine UO'!F12</f>
        <v>0</v>
      </c>
      <c r="G12" s="146"/>
      <c r="H12" s="145">
        <f>H$3*'[1]Composition humaine UO'!H19</f>
        <v>0</v>
      </c>
      <c r="I12" s="145">
        <f>I$3*'[1]Composition humaine UO'!I12</f>
        <v>0</v>
      </c>
      <c r="J12" s="145">
        <f>J$3*'[1]Composition humaine UO'!J19</f>
        <v>0</v>
      </c>
      <c r="K12" s="146"/>
      <c r="L12" s="145">
        <f>L$3*'[1]Composition humaine UO'!L12</f>
        <v>0</v>
      </c>
      <c r="M12" s="145">
        <f>M$3*'[1]Composition humaine UO'!M12</f>
        <v>0</v>
      </c>
      <c r="N12" s="146"/>
      <c r="O12" s="145">
        <f>O$3*'[1]Composition humaine UO'!O19</f>
        <v>0</v>
      </c>
      <c r="P12" s="145">
        <f>P$3*'[1]Composition humaine UO'!P12</f>
        <v>0</v>
      </c>
      <c r="Q12" s="145">
        <f>Q$3*'[1]Composition humaine UO'!Q12</f>
        <v>0</v>
      </c>
      <c r="R12" s="146"/>
      <c r="S12" s="145">
        <f>S$3*'[1]Composition humaine UO'!S12</f>
        <v>0</v>
      </c>
      <c r="T12" s="145">
        <f>T$3*'[1]Composition humaine UO'!T12</f>
        <v>0</v>
      </c>
      <c r="U12" s="145">
        <f>U$3*'[1]Composition humaine UO'!U12</f>
        <v>0</v>
      </c>
      <c r="V12" s="147"/>
      <c r="W12" s="145">
        <f>W$3*'[1]Composition humaine UO'!W12</f>
        <v>0</v>
      </c>
      <c r="X12" s="145">
        <f>X$3*'[1]Composition humaine UO'!X12</f>
        <v>0</v>
      </c>
      <c r="Y12" s="145">
        <f>Y$3*'[1]Composition humaine UO'!Y12</f>
        <v>0</v>
      </c>
      <c r="Z12" s="147"/>
      <c r="AA12" s="147"/>
      <c r="AC12" s="148">
        <f t="shared" si="0"/>
        <v>0</v>
      </c>
    </row>
    <row r="13" spans="1:30">
      <c r="A13" s="91" t="s">
        <v>83</v>
      </c>
      <c r="B13" s="91" t="s">
        <v>84</v>
      </c>
      <c r="D13" s="145">
        <f>D$3*'[1]Composition humaine UO'!D12</f>
        <v>0</v>
      </c>
      <c r="E13" s="145">
        <f>E$3*'[1]Composition humaine UO'!E13</f>
        <v>0</v>
      </c>
      <c r="F13" s="145">
        <f>F$3*'[1]Composition humaine UO'!F12</f>
        <v>0</v>
      </c>
      <c r="G13" s="146"/>
      <c r="H13" s="145">
        <f>H$3*'[1]Composition humaine UO'!H13</f>
        <v>0</v>
      </c>
      <c r="I13" s="145">
        <f>I$3*'[1]Composition humaine UO'!I13</f>
        <v>0</v>
      </c>
      <c r="J13" s="145">
        <f>J$3*'[1]Composition humaine UO'!J13</f>
        <v>0</v>
      </c>
      <c r="K13" s="146"/>
      <c r="L13" s="145">
        <f>L$3*'[1]Composition humaine UO'!L13</f>
        <v>0</v>
      </c>
      <c r="M13" s="145">
        <f>M$3*'[1]Composition humaine UO'!M13</f>
        <v>0</v>
      </c>
      <c r="N13" s="146"/>
      <c r="O13" s="145">
        <f>O$3*'[1]Composition humaine UO'!O13</f>
        <v>0</v>
      </c>
      <c r="P13" s="145">
        <f>P$3*'[1]Composition humaine UO'!P13</f>
        <v>0</v>
      </c>
      <c r="Q13" s="145">
        <f>Q$3*'[1]Composition humaine UO'!Q13</f>
        <v>0</v>
      </c>
      <c r="R13" s="146"/>
      <c r="S13" s="145">
        <f>S$3*'[1]Composition humaine UO'!S13</f>
        <v>0</v>
      </c>
      <c r="T13" s="145">
        <f>T$3*'[1]Composition humaine UO'!T13</f>
        <v>0</v>
      </c>
      <c r="U13" s="145">
        <f>U$3*'[1]Composition humaine UO'!U13</f>
        <v>0</v>
      </c>
      <c r="V13" s="147"/>
      <c r="W13" s="145">
        <f>W$3*'[1]Composition humaine UO'!AB19</f>
        <v>0</v>
      </c>
      <c r="X13" s="145">
        <f>X$3*'[1]Composition humaine UO'!X13</f>
        <v>0</v>
      </c>
      <c r="Y13" s="145">
        <f>Y$3*'[1]Composition humaine UO'!Y13</f>
        <v>0</v>
      </c>
      <c r="Z13" s="147"/>
      <c r="AA13" s="147"/>
      <c r="AC13" s="148">
        <f t="shared" si="0"/>
        <v>0</v>
      </c>
    </row>
    <row r="14" spans="1:30">
      <c r="A14" s="91" t="s">
        <v>85</v>
      </c>
      <c r="B14" s="91" t="s">
        <v>86</v>
      </c>
      <c r="D14" s="145">
        <f>D$3*'[1]Composition humaine UO'!D12</f>
        <v>0</v>
      </c>
      <c r="E14" s="145">
        <f>E$3*'[1]Composition humaine UO'!E14</f>
        <v>0</v>
      </c>
      <c r="F14" s="145">
        <f>F$3*'[1]Composition humaine UO'!F12</f>
        <v>0</v>
      </c>
      <c r="G14" s="146"/>
      <c r="H14" s="145">
        <f>H$3*'[1]Composition humaine UO'!H14</f>
        <v>0</v>
      </c>
      <c r="I14" s="145">
        <f>I$3*'[1]Composition humaine UO'!I14</f>
        <v>0</v>
      </c>
      <c r="J14" s="145">
        <f>J$3*'[1]Composition humaine UO'!J14</f>
        <v>0</v>
      </c>
      <c r="K14" s="146"/>
      <c r="L14" s="145">
        <f>L$3*'[1]Composition humaine UO'!L14</f>
        <v>0</v>
      </c>
      <c r="M14" s="145">
        <f>M$3*'[1]Composition humaine UO'!M14</f>
        <v>0</v>
      </c>
      <c r="N14" s="146"/>
      <c r="O14" s="145">
        <f>O$3*'[1]Composition humaine UO'!O14</f>
        <v>0</v>
      </c>
      <c r="P14" s="145">
        <f>P$3*'[1]Composition humaine UO'!P14</f>
        <v>0</v>
      </c>
      <c r="Q14" s="145">
        <f>Q$3*'[1]Composition humaine UO'!Q14</f>
        <v>0</v>
      </c>
      <c r="R14" s="146"/>
      <c r="S14" s="145">
        <f>S$3*'[1]Composition humaine UO'!S14</f>
        <v>0</v>
      </c>
      <c r="T14" s="145">
        <f>T$3*'[1]Composition humaine UO'!T14</f>
        <v>0</v>
      </c>
      <c r="U14" s="145">
        <f>U$3*'[1]Composition humaine UO'!U14</f>
        <v>0</v>
      </c>
      <c r="V14" s="147"/>
      <c r="W14" s="145">
        <f>W$3*'[1]Composition humaine UO'!W14</f>
        <v>0</v>
      </c>
      <c r="X14" s="145">
        <f>X$3*'[1]Composition humaine UO'!X14</f>
        <v>0</v>
      </c>
      <c r="Y14" s="145">
        <f>Y$3*'[1]Composition humaine UO'!Y14</f>
        <v>0</v>
      </c>
      <c r="Z14" s="147"/>
      <c r="AA14" s="147"/>
      <c r="AC14" s="148">
        <f t="shared" si="0"/>
        <v>0</v>
      </c>
    </row>
    <row r="15" spans="1:30">
      <c r="A15" s="91" t="s">
        <v>87</v>
      </c>
      <c r="B15" s="91" t="s">
        <v>88</v>
      </c>
      <c r="D15" s="145">
        <f>D$3*'[1]Composition humaine UO'!D16</f>
        <v>0</v>
      </c>
      <c r="E15" s="145">
        <f>E$3*'[1]Composition humaine UO'!E15</f>
        <v>0</v>
      </c>
      <c r="F15" s="145">
        <f>F$3*'[1]Composition humaine UO'!F16</f>
        <v>0</v>
      </c>
      <c r="G15" s="146"/>
      <c r="H15" s="145">
        <f>H$3*'[1]Composition humaine UO'!H15</f>
        <v>0</v>
      </c>
      <c r="I15" s="145">
        <f>I$3*'[1]Composition humaine UO'!I15</f>
        <v>0</v>
      </c>
      <c r="J15" s="145">
        <f>J$3*'[1]Composition humaine UO'!J15</f>
        <v>0</v>
      </c>
      <c r="K15" s="146"/>
      <c r="L15" s="145">
        <f>L$3*'[1]Composition humaine UO'!L15</f>
        <v>0</v>
      </c>
      <c r="M15" s="145">
        <f>M$3*'[1]Composition humaine UO'!M15</f>
        <v>0</v>
      </c>
      <c r="N15" s="146"/>
      <c r="O15" s="145">
        <f>O$3*'[1]Composition humaine UO'!O15</f>
        <v>0</v>
      </c>
      <c r="P15" s="145">
        <f>P$3*'[1]Composition humaine UO'!P15</f>
        <v>0</v>
      </c>
      <c r="Q15" s="145">
        <f>Q$3*'[1]Composition humaine UO'!Q15</f>
        <v>0</v>
      </c>
      <c r="R15" s="146"/>
      <c r="S15" s="145">
        <f>S$3*'[1]Composition humaine UO'!S15</f>
        <v>0</v>
      </c>
      <c r="T15" s="145">
        <f>T$3*'[1]Composition humaine UO'!T15</f>
        <v>0</v>
      </c>
      <c r="U15" s="145">
        <f>U$3*'[1]Composition humaine UO'!U15</f>
        <v>0</v>
      </c>
      <c r="V15" s="147"/>
      <c r="W15" s="145">
        <f>W$3*'[1]Composition humaine UO'!W15</f>
        <v>0</v>
      </c>
      <c r="X15" s="145">
        <f>X$3*'[1]Composition humaine UO'!X15</f>
        <v>0</v>
      </c>
      <c r="Y15" s="145">
        <f>Y$3*'[1]Composition humaine UO'!Y15</f>
        <v>0</v>
      </c>
      <c r="Z15" s="147"/>
      <c r="AA15" s="147"/>
      <c r="AC15" s="148">
        <f t="shared" si="0"/>
        <v>0</v>
      </c>
    </row>
    <row r="16" spans="1:30">
      <c r="A16" s="91"/>
      <c r="B16" s="147"/>
      <c r="D16" s="147"/>
      <c r="E16" s="147"/>
      <c r="F16" s="147"/>
      <c r="G16" s="146"/>
      <c r="H16" s="147"/>
      <c r="I16" s="147"/>
      <c r="J16" s="147"/>
      <c r="K16" s="146"/>
      <c r="L16" s="147"/>
      <c r="M16" s="147"/>
      <c r="N16" s="146"/>
      <c r="O16" s="147"/>
      <c r="P16" s="147"/>
      <c r="Q16" s="147"/>
      <c r="R16" s="146"/>
      <c r="S16" s="147"/>
      <c r="T16" s="147"/>
      <c r="U16" s="147"/>
      <c r="V16" s="147"/>
      <c r="W16" s="147"/>
      <c r="X16" s="147"/>
      <c r="Y16" s="147"/>
      <c r="Z16" s="147"/>
      <c r="AA16" s="147"/>
      <c r="AC16" s="149"/>
      <c r="AD16" s="150">
        <f>SUM(AC7:AC12)</f>
        <v>0</v>
      </c>
    </row>
    <row r="17" spans="1:30" ht="16.5">
      <c r="A17" s="108" t="s">
        <v>71</v>
      </c>
      <c r="B17" s="109" t="s">
        <v>71</v>
      </c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D17" s="151"/>
    </row>
    <row r="18" spans="1:30">
      <c r="A18" s="74" t="s">
        <v>37</v>
      </c>
      <c r="B18" s="74" t="s">
        <v>31</v>
      </c>
      <c r="D18" s="145">
        <f>D$3*'[1]Composition humaine UO'!D18</f>
        <v>0</v>
      </c>
      <c r="E18" s="145">
        <f>E$3*'[1]Composition humaine UO'!E18</f>
        <v>0</v>
      </c>
      <c r="F18" s="145">
        <f>F$3*'[1]Composition humaine UO'!F18</f>
        <v>0</v>
      </c>
      <c r="G18" s="146"/>
      <c r="H18" s="145">
        <f>H$3*'[1]Composition humaine UO'!H18</f>
        <v>0</v>
      </c>
      <c r="I18" s="145">
        <f>I$3*'[1]Composition humaine UO'!I18</f>
        <v>0</v>
      </c>
      <c r="J18" s="145">
        <f>J$3*'[1]Composition humaine UO'!J18</f>
        <v>0</v>
      </c>
      <c r="K18" s="146"/>
      <c r="L18" s="145">
        <f>L$3*'[1]Composition humaine UO'!L18</f>
        <v>0</v>
      </c>
      <c r="M18" s="145">
        <f>M$3*'[1]Composition humaine UO'!M18</f>
        <v>0</v>
      </c>
      <c r="N18" s="146"/>
      <c r="O18" s="145">
        <f>O$3*'[1]Composition humaine UO'!O18</f>
        <v>0</v>
      </c>
      <c r="P18" s="145">
        <f>P$3*'[1]Composition humaine UO'!P18</f>
        <v>0</v>
      </c>
      <c r="Q18" s="145">
        <f>Q$3*'[1]Composition humaine UO'!Q18</f>
        <v>0</v>
      </c>
      <c r="R18" s="146"/>
      <c r="S18" s="145">
        <f>S$3*'[1]Composition humaine UO'!S18</f>
        <v>0</v>
      </c>
      <c r="T18" s="145">
        <f>T$3*'[1]Composition humaine UO'!T18</f>
        <v>0</v>
      </c>
      <c r="U18" s="145">
        <f>U$3*'[1]Composition humaine UO'!U18</f>
        <v>0</v>
      </c>
      <c r="V18" s="147"/>
      <c r="W18" s="145">
        <f>W$3*'[1]Composition humaine UO'!W18</f>
        <v>0</v>
      </c>
      <c r="X18" s="145">
        <f>X$3*'[1]Composition humaine UO'!X18</f>
        <v>0</v>
      </c>
      <c r="Y18" s="145">
        <f>Y$3*'[1]Composition humaine UO'!Y18</f>
        <v>0</v>
      </c>
      <c r="Z18" s="147"/>
      <c r="AA18" s="147"/>
      <c r="AC18" s="148">
        <f t="shared" ref="AC18:AC26" si="1">SUM(D18:AB18)</f>
        <v>0</v>
      </c>
    </row>
    <row r="19" spans="1:30">
      <c r="A19" s="74" t="s">
        <v>38</v>
      </c>
      <c r="B19" s="74" t="s">
        <v>32</v>
      </c>
      <c r="D19" s="145">
        <f>D$3*'[1]Composition humaine UO'!D19</f>
        <v>0</v>
      </c>
      <c r="E19" s="145">
        <f>E$3*'[1]Composition humaine UO'!E19</f>
        <v>0</v>
      </c>
      <c r="F19" s="145">
        <f>F$3*'[1]Composition humaine UO'!F19</f>
        <v>0</v>
      </c>
      <c r="G19" s="146"/>
      <c r="H19" s="145">
        <f>H$3*'[1]Composition humaine UO'!H19</f>
        <v>0</v>
      </c>
      <c r="I19" s="145">
        <f>I$3*'[1]Composition humaine UO'!I19</f>
        <v>0</v>
      </c>
      <c r="J19" s="145">
        <f>J$3*'[1]Composition humaine UO'!J19</f>
        <v>0</v>
      </c>
      <c r="K19" s="146"/>
      <c r="L19" s="145">
        <f>L$3*'[1]Composition humaine UO'!L19</f>
        <v>0</v>
      </c>
      <c r="M19" s="145">
        <f>M$3*'[1]Composition humaine UO'!M19</f>
        <v>0</v>
      </c>
      <c r="N19" s="146"/>
      <c r="O19" s="145">
        <f>O$3*'[1]Composition humaine UO'!O19</f>
        <v>0</v>
      </c>
      <c r="P19" s="145">
        <f>P$3*'[1]Composition humaine UO'!P19</f>
        <v>0</v>
      </c>
      <c r="Q19" s="145">
        <f>Q$3*'[1]Composition humaine UO'!Q19</f>
        <v>0</v>
      </c>
      <c r="R19" s="146"/>
      <c r="S19" s="145">
        <f>S$3*'[1]Composition humaine UO'!S19</f>
        <v>0</v>
      </c>
      <c r="T19" s="145">
        <f>T$3*'[1]Composition humaine UO'!T19</f>
        <v>0</v>
      </c>
      <c r="U19" s="145">
        <f>U$3*'[1]Composition humaine UO'!U19</f>
        <v>0</v>
      </c>
      <c r="V19" s="147"/>
      <c r="W19" s="145">
        <f>W$3*'[1]Composition humaine UO'!W19</f>
        <v>0</v>
      </c>
      <c r="X19" s="145">
        <f>X$3*'[1]Composition humaine UO'!X19</f>
        <v>0</v>
      </c>
      <c r="Y19" s="145">
        <f>Y$3*'[1]Composition humaine UO'!Y19</f>
        <v>0</v>
      </c>
      <c r="Z19" s="147"/>
      <c r="AA19" s="147"/>
      <c r="AC19" s="148">
        <f t="shared" si="1"/>
        <v>0</v>
      </c>
    </row>
    <row r="20" spans="1:30">
      <c r="A20" s="74" t="s">
        <v>39</v>
      </c>
      <c r="B20" s="74" t="s">
        <v>33</v>
      </c>
      <c r="D20" s="145">
        <f>D$3*'[1]Composition humaine UO'!D20</f>
        <v>0</v>
      </c>
      <c r="E20" s="145">
        <f>E$3*'[1]Composition humaine UO'!E20</f>
        <v>0</v>
      </c>
      <c r="F20" s="145">
        <f>F$3*'[1]Composition humaine UO'!F20</f>
        <v>0</v>
      </c>
      <c r="G20" s="146"/>
      <c r="H20" s="145">
        <f>H$3*'[1]Composition humaine UO'!H20</f>
        <v>0</v>
      </c>
      <c r="I20" s="145">
        <f>I$3*'[1]Composition humaine UO'!I20</f>
        <v>0</v>
      </c>
      <c r="J20" s="145">
        <f>J$3*'[1]Composition humaine UO'!J20</f>
        <v>0</v>
      </c>
      <c r="K20" s="146"/>
      <c r="L20" s="145">
        <f>L$3*'[1]Composition humaine UO'!L20</f>
        <v>0</v>
      </c>
      <c r="M20" s="145">
        <f>M$3*'[1]Composition humaine UO'!M20</f>
        <v>0</v>
      </c>
      <c r="N20" s="146"/>
      <c r="O20" s="145">
        <f>O$3*'[1]Composition humaine UO'!O20</f>
        <v>0</v>
      </c>
      <c r="P20" s="145">
        <f>P$3*'[1]Composition humaine UO'!P20</f>
        <v>0</v>
      </c>
      <c r="Q20" s="145">
        <f>Q$3*'[1]Composition humaine UO'!Q20</f>
        <v>0</v>
      </c>
      <c r="R20" s="146"/>
      <c r="S20" s="145">
        <f>S$3*'[1]Composition humaine UO'!S20</f>
        <v>0</v>
      </c>
      <c r="T20" s="145">
        <f>T$3*'[1]Composition humaine UO'!T20</f>
        <v>0</v>
      </c>
      <c r="U20" s="145">
        <f>U$3*'[1]Composition humaine UO'!U20</f>
        <v>0</v>
      </c>
      <c r="V20" s="147"/>
      <c r="W20" s="145">
        <f>W$3*'[1]Composition humaine UO'!W20</f>
        <v>0</v>
      </c>
      <c r="X20" s="145">
        <f>X$3*'[1]Composition humaine UO'!X20</f>
        <v>0</v>
      </c>
      <c r="Y20" s="145">
        <f>Y$3*'[1]Composition humaine UO'!Y20</f>
        <v>0</v>
      </c>
      <c r="Z20" s="147"/>
      <c r="AA20" s="147"/>
      <c r="AC20" s="148">
        <f t="shared" si="1"/>
        <v>0</v>
      </c>
    </row>
    <row r="21" spans="1:30">
      <c r="A21" s="74" t="s">
        <v>40</v>
      </c>
      <c r="B21" s="74" t="s">
        <v>34</v>
      </c>
      <c r="D21" s="145">
        <f>D$3*'[1]Composition humaine UO'!D21</f>
        <v>0</v>
      </c>
      <c r="E21" s="145">
        <f>E$3*'[1]Composition humaine UO'!E21</f>
        <v>0</v>
      </c>
      <c r="F21" s="145">
        <f>F$3*'[1]Composition humaine UO'!F21</f>
        <v>0</v>
      </c>
      <c r="G21" s="146"/>
      <c r="H21" s="145">
        <f>H$3*'[1]Composition humaine UO'!H21</f>
        <v>0</v>
      </c>
      <c r="I21" s="145">
        <f>I$3*'[1]Composition humaine UO'!I21</f>
        <v>0</v>
      </c>
      <c r="J21" s="145">
        <f>J$3*'[1]Composition humaine UO'!J21</f>
        <v>0</v>
      </c>
      <c r="K21" s="146"/>
      <c r="L21" s="145">
        <f>L$3*'[1]Composition humaine UO'!L21</f>
        <v>0</v>
      </c>
      <c r="M21" s="145">
        <f>M$3*'[1]Composition humaine UO'!M21</f>
        <v>0</v>
      </c>
      <c r="N21" s="146"/>
      <c r="O21" s="145">
        <f>O$3*'[1]Composition humaine UO'!O21</f>
        <v>0</v>
      </c>
      <c r="P21" s="145">
        <f>P$3*'[1]Composition humaine UO'!P21</f>
        <v>0</v>
      </c>
      <c r="Q21" s="145">
        <f>Q$3*'[1]Composition humaine UO'!Q21</f>
        <v>0</v>
      </c>
      <c r="R21" s="146"/>
      <c r="S21" s="145">
        <f>S$3*'[1]Composition humaine UO'!S21</f>
        <v>0</v>
      </c>
      <c r="T21" s="145">
        <f>T$3*'[1]Composition humaine UO'!T21</f>
        <v>0</v>
      </c>
      <c r="U21" s="145">
        <f>U$3*'[1]Composition humaine UO'!U21</f>
        <v>0</v>
      </c>
      <c r="V21" s="147"/>
      <c r="W21" s="145">
        <f>W$3*'[1]Composition humaine UO'!W21</f>
        <v>0</v>
      </c>
      <c r="X21" s="145">
        <f>X$3*'[1]Composition humaine UO'!X21</f>
        <v>0</v>
      </c>
      <c r="Y21" s="145">
        <f>Y$3*'[1]Composition humaine UO'!Y21</f>
        <v>0</v>
      </c>
      <c r="Z21" s="147"/>
      <c r="AA21" s="147"/>
      <c r="AC21" s="148">
        <f t="shared" si="1"/>
        <v>0</v>
      </c>
    </row>
    <row r="22" spans="1:30">
      <c r="A22" s="74" t="s">
        <v>41</v>
      </c>
      <c r="B22" s="74" t="s">
        <v>35</v>
      </c>
      <c r="D22" s="145">
        <f>D$3*'[1]Composition humaine UO'!D22</f>
        <v>0</v>
      </c>
      <c r="E22" s="145">
        <f>E$3*'[1]Composition humaine UO'!E22</f>
        <v>0</v>
      </c>
      <c r="F22" s="145">
        <f>F$3*'[1]Composition humaine UO'!F22</f>
        <v>0</v>
      </c>
      <c r="G22" s="146"/>
      <c r="H22" s="145">
        <f>H$3*'[1]Composition humaine UO'!H22</f>
        <v>0</v>
      </c>
      <c r="I22" s="145">
        <f>I$3*'[1]Composition humaine UO'!I22</f>
        <v>0</v>
      </c>
      <c r="J22" s="145">
        <f>J$3*'[1]Composition humaine UO'!J22</f>
        <v>0</v>
      </c>
      <c r="K22" s="146"/>
      <c r="L22" s="145">
        <f>L$3*'[1]Composition humaine UO'!L22</f>
        <v>0</v>
      </c>
      <c r="M22" s="145">
        <f>M$3*'[1]Composition humaine UO'!M22</f>
        <v>0</v>
      </c>
      <c r="N22" s="146"/>
      <c r="O22" s="145">
        <f>O$3*'[1]Composition humaine UO'!O22</f>
        <v>0</v>
      </c>
      <c r="P22" s="145">
        <f>P$3*'[1]Composition humaine UO'!P22</f>
        <v>0</v>
      </c>
      <c r="Q22" s="145">
        <f>Q$3*'[1]Composition humaine UO'!Q22</f>
        <v>0</v>
      </c>
      <c r="R22" s="146"/>
      <c r="S22" s="145">
        <f>S$3*'[1]Composition humaine UO'!S22</f>
        <v>0</v>
      </c>
      <c r="T22" s="145">
        <f>T$3*'[1]Composition humaine UO'!T22</f>
        <v>0</v>
      </c>
      <c r="U22" s="145">
        <f>U$3*'[1]Composition humaine UO'!U22</f>
        <v>0</v>
      </c>
      <c r="V22" s="147"/>
      <c r="W22" s="145">
        <f>W$3*'[1]Composition humaine UO'!W22</f>
        <v>0</v>
      </c>
      <c r="X22" s="145">
        <f>X$3*'[1]Composition humaine UO'!X22</f>
        <v>0</v>
      </c>
      <c r="Y22" s="145">
        <f>Y$3*'[1]Composition humaine UO'!Y22</f>
        <v>0</v>
      </c>
      <c r="Z22" s="147"/>
      <c r="AA22" s="147"/>
      <c r="AC22" s="148">
        <f t="shared" si="1"/>
        <v>0</v>
      </c>
    </row>
    <row r="23" spans="1:30">
      <c r="A23" s="74" t="s">
        <v>42</v>
      </c>
      <c r="B23" s="74" t="s">
        <v>36</v>
      </c>
      <c r="D23" s="145">
        <f>D$3*'[1]Composition humaine UO'!D23</f>
        <v>0</v>
      </c>
      <c r="E23" s="145">
        <f>E$3*'[1]Composition humaine UO'!E23</f>
        <v>0</v>
      </c>
      <c r="F23" s="145">
        <f>F$3*'[1]Composition humaine UO'!F23</f>
        <v>0</v>
      </c>
      <c r="G23" s="146"/>
      <c r="H23" s="145">
        <f>H$3*'[1]Composition humaine UO'!H23</f>
        <v>0</v>
      </c>
      <c r="I23" s="145">
        <f>I$3*'[1]Composition humaine UO'!I23</f>
        <v>0</v>
      </c>
      <c r="J23" s="145">
        <f>J$3*'[1]Composition humaine UO'!J23</f>
        <v>0</v>
      </c>
      <c r="K23" s="146"/>
      <c r="L23" s="145">
        <f>L$3*'[1]Composition humaine UO'!L23</f>
        <v>0</v>
      </c>
      <c r="M23" s="145">
        <f>M$3*'[1]Composition humaine UO'!M23</f>
        <v>0</v>
      </c>
      <c r="N23" s="146"/>
      <c r="O23" s="145">
        <f>O$3*'[1]Composition humaine UO'!O23</f>
        <v>0</v>
      </c>
      <c r="P23" s="145">
        <f>P$3*'[1]Composition humaine UO'!P23</f>
        <v>0</v>
      </c>
      <c r="Q23" s="145">
        <f>Q$3*'[1]Composition humaine UO'!Q23</f>
        <v>0</v>
      </c>
      <c r="R23" s="146"/>
      <c r="S23" s="145">
        <f>S$3*'[1]Composition humaine UO'!S23</f>
        <v>0</v>
      </c>
      <c r="T23" s="145">
        <f>T$3*'[1]Composition humaine UO'!T23</f>
        <v>0</v>
      </c>
      <c r="U23" s="145">
        <f>U$3*'[1]Composition humaine UO'!U23</f>
        <v>0</v>
      </c>
      <c r="V23" s="147"/>
      <c r="W23" s="145">
        <f>W$3*'[1]Composition humaine UO'!W23</f>
        <v>0</v>
      </c>
      <c r="X23" s="145">
        <f>X$3*'[1]Composition humaine UO'!X23</f>
        <v>0</v>
      </c>
      <c r="Y23" s="145">
        <f>Y$3*'[1]Composition humaine UO'!Y23</f>
        <v>0</v>
      </c>
      <c r="Z23" s="147"/>
      <c r="AA23" s="147"/>
      <c r="AC23" s="148">
        <f t="shared" si="1"/>
        <v>0</v>
      </c>
    </row>
    <row r="24" spans="1:30" s="76" customFormat="1">
      <c r="A24" s="74" t="s">
        <v>89</v>
      </c>
      <c r="B24" s="74" t="s">
        <v>90</v>
      </c>
      <c r="D24" s="145">
        <f>D$3*'[1]Composition humaine UO'!D24</f>
        <v>0</v>
      </c>
      <c r="E24" s="145">
        <f>E$3*'[1]Composition humaine UO'!E24</f>
        <v>0</v>
      </c>
      <c r="F24" s="145">
        <f>F$3*'[1]Composition humaine UO'!F24</f>
        <v>0</v>
      </c>
      <c r="G24" s="95"/>
      <c r="H24" s="145">
        <f>H$3*'[1]Composition humaine UO'!H27</f>
        <v>0</v>
      </c>
      <c r="I24" s="145">
        <f>I$3*'[1]Composition humaine UO'!I24</f>
        <v>0</v>
      </c>
      <c r="J24" s="145">
        <f>J$3*'[1]Composition humaine UO'!J27</f>
        <v>0</v>
      </c>
      <c r="K24" s="95"/>
      <c r="L24" s="145">
        <f>L$3*'[1]Composition humaine UO'!L24</f>
        <v>0</v>
      </c>
      <c r="M24" s="145">
        <f>M$3*'[1]Composition humaine UO'!M24</f>
        <v>0</v>
      </c>
      <c r="N24" s="95"/>
      <c r="O24" s="145">
        <f>O$3*'[1]Composition humaine UO'!O24</f>
        <v>0</v>
      </c>
      <c r="P24" s="145">
        <f>P$3*'[1]Composition humaine UO'!P24</f>
        <v>0</v>
      </c>
      <c r="Q24" s="145">
        <f>Q$3*'[1]Composition humaine UO'!Q24</f>
        <v>0</v>
      </c>
      <c r="R24" s="95"/>
      <c r="S24" s="145">
        <f>S$3*'[1]Composition humaine UO'!S24</f>
        <v>0</v>
      </c>
      <c r="T24" s="145">
        <f>T$3*'[1]Composition humaine UO'!T24</f>
        <v>0</v>
      </c>
      <c r="U24" s="145">
        <f>U$3*'[1]Composition humaine UO'!U24</f>
        <v>0</v>
      </c>
      <c r="V24" s="95"/>
      <c r="W24" s="145">
        <f>W$3*'[1]Composition humaine UO'!W24</f>
        <v>0</v>
      </c>
      <c r="X24" s="145">
        <f>X$3*'[1]Composition humaine UO'!X24</f>
        <v>0</v>
      </c>
      <c r="Y24" s="145">
        <f>Y$3*'[1]Composition humaine UO'!Y24</f>
        <v>0</v>
      </c>
      <c r="Z24" s="96"/>
      <c r="AA24" s="147"/>
      <c r="AC24" s="148">
        <f t="shared" si="1"/>
        <v>0</v>
      </c>
    </row>
    <row r="25" spans="1:30" s="76" customFormat="1">
      <c r="A25" s="74" t="s">
        <v>91</v>
      </c>
      <c r="B25" s="74" t="s">
        <v>92</v>
      </c>
      <c r="D25" s="145">
        <f>D$3*'[1]Composition humaine UO'!D25</f>
        <v>0</v>
      </c>
      <c r="E25" s="145">
        <f>E$3*'[1]Composition humaine UO'!E25</f>
        <v>0</v>
      </c>
      <c r="F25" s="145">
        <f>F$3*'[1]Composition humaine UO'!F25</f>
        <v>0</v>
      </c>
      <c r="G25" s="95"/>
      <c r="H25" s="145">
        <f>H$3*'[1]Composition humaine UO'!H28</f>
        <v>0</v>
      </c>
      <c r="I25" s="145">
        <f>I$3*'[1]Composition humaine UO'!I25</f>
        <v>0</v>
      </c>
      <c r="J25" s="145">
        <f>J$3*'[1]Composition humaine UO'!J28</f>
        <v>0</v>
      </c>
      <c r="K25" s="95"/>
      <c r="L25" s="145">
        <f>L$3*'[1]Composition humaine UO'!L25</f>
        <v>0</v>
      </c>
      <c r="M25" s="145">
        <f>M$3*'[1]Composition humaine UO'!M25</f>
        <v>0</v>
      </c>
      <c r="N25" s="95"/>
      <c r="O25" s="145">
        <f>O$3*'[1]Composition humaine UO'!O25</f>
        <v>0</v>
      </c>
      <c r="P25" s="145">
        <f>P$3*'[1]Composition humaine UO'!P25</f>
        <v>0</v>
      </c>
      <c r="Q25" s="145">
        <f>Q$3*'[1]Composition humaine UO'!Q25</f>
        <v>0</v>
      </c>
      <c r="R25" s="95"/>
      <c r="S25" s="145">
        <f>S$3*'[1]Composition humaine UO'!S25</f>
        <v>0</v>
      </c>
      <c r="T25" s="145">
        <f>T$3*'[1]Composition humaine UO'!T25</f>
        <v>0</v>
      </c>
      <c r="U25" s="145">
        <f>U$3*'[1]Composition humaine UO'!U25</f>
        <v>0</v>
      </c>
      <c r="V25" s="95"/>
      <c r="W25" s="145">
        <f>W$3*'[1]Composition humaine UO'!W25</f>
        <v>0</v>
      </c>
      <c r="X25" s="145">
        <f>X$3*'[1]Composition humaine UO'!X25</f>
        <v>0</v>
      </c>
      <c r="Y25" s="145">
        <f>Y$3*'[1]Composition humaine UO'!Y25</f>
        <v>0</v>
      </c>
      <c r="Z25" s="96"/>
      <c r="AA25" s="147"/>
      <c r="AC25" s="148">
        <f t="shared" si="1"/>
        <v>0</v>
      </c>
    </row>
    <row r="26" spans="1:30" s="76" customFormat="1">
      <c r="A26" s="74" t="s">
        <v>93</v>
      </c>
      <c r="B26" s="74" t="s">
        <v>94</v>
      </c>
      <c r="D26" s="145">
        <f>D$3*'[1]Composition humaine UO'!D29</f>
        <v>0</v>
      </c>
      <c r="E26" s="145">
        <f>E$3*'[1]Composition humaine UO'!E26</f>
        <v>0</v>
      </c>
      <c r="F26" s="145">
        <f>F$3*'[1]Composition humaine UO'!F29</f>
        <v>0</v>
      </c>
      <c r="G26" s="95"/>
      <c r="H26" s="145">
        <f>H$3*'[1]Composition humaine UO'!H29</f>
        <v>0</v>
      </c>
      <c r="I26" s="145">
        <f>I$3*'[1]Composition humaine UO'!I26</f>
        <v>0</v>
      </c>
      <c r="J26" s="145">
        <f>J$3*'[1]Composition humaine UO'!J29</f>
        <v>0</v>
      </c>
      <c r="K26" s="95"/>
      <c r="L26" s="145">
        <f>L$3*'[1]Composition humaine UO'!L26</f>
        <v>0</v>
      </c>
      <c r="M26" s="145">
        <f>M$3*'[1]Composition humaine UO'!M26</f>
        <v>0</v>
      </c>
      <c r="N26" s="95"/>
      <c r="O26" s="145">
        <f>O$3*'[1]Composition humaine UO'!O26</f>
        <v>0</v>
      </c>
      <c r="P26" s="145">
        <f>P$3*'[1]Composition humaine UO'!P26</f>
        <v>0</v>
      </c>
      <c r="Q26" s="145">
        <f>Q$3*'[1]Composition humaine UO'!Q26</f>
        <v>0</v>
      </c>
      <c r="R26" s="95"/>
      <c r="S26" s="145">
        <f>S$3*'[1]Composition humaine UO'!S26</f>
        <v>0</v>
      </c>
      <c r="T26" s="145">
        <f>T$3*'[1]Composition humaine UO'!T26</f>
        <v>0</v>
      </c>
      <c r="U26" s="145">
        <f>U$3*'[1]Composition humaine UO'!U26</f>
        <v>0</v>
      </c>
      <c r="V26" s="95"/>
      <c r="W26" s="145">
        <f>W$3*'[1]Composition humaine UO'!W26</f>
        <v>0</v>
      </c>
      <c r="X26" s="145">
        <f>X$3*'[1]Composition humaine UO'!X26</f>
        <v>0</v>
      </c>
      <c r="Y26" s="145">
        <f>Y$3*'[1]Composition humaine UO'!Y26</f>
        <v>0</v>
      </c>
      <c r="Z26" s="96"/>
      <c r="AA26" s="147"/>
      <c r="AC26" s="148">
        <f t="shared" si="1"/>
        <v>0</v>
      </c>
    </row>
    <row r="27" spans="1:30">
      <c r="A27" s="74"/>
      <c r="B27" s="147"/>
      <c r="D27" s="147"/>
      <c r="E27" s="147"/>
      <c r="F27" s="147"/>
      <c r="G27" s="146"/>
      <c r="H27" s="147"/>
      <c r="I27" s="147"/>
      <c r="J27" s="147"/>
      <c r="K27" s="146"/>
      <c r="L27" s="147"/>
      <c r="M27" s="147"/>
      <c r="N27" s="146"/>
      <c r="O27" s="147"/>
      <c r="P27" s="147"/>
      <c r="Q27" s="147"/>
      <c r="R27" s="146"/>
      <c r="S27" s="147"/>
      <c r="T27" s="147"/>
      <c r="U27" s="147"/>
      <c r="V27" s="147"/>
      <c r="W27" s="147"/>
      <c r="X27" s="147"/>
      <c r="Y27" s="147"/>
      <c r="Z27" s="147"/>
      <c r="AA27" s="147"/>
      <c r="AC27" s="149"/>
      <c r="AD27" s="144">
        <f>SUM(AC17:AC26)</f>
        <v>0</v>
      </c>
    </row>
    <row r="28" spans="1:30" ht="16.5">
      <c r="A28" s="110" t="s">
        <v>95</v>
      </c>
      <c r="B28" s="111" t="s">
        <v>96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</row>
    <row r="29" spans="1:30">
      <c r="A29" s="112" t="s">
        <v>54</v>
      </c>
      <c r="B29" s="112" t="s">
        <v>57</v>
      </c>
      <c r="D29" s="145">
        <f>D$3*'[1]Composition humaine UO'!D29</f>
        <v>0</v>
      </c>
      <c r="E29" s="145">
        <f>E$3*'[1]Composition humaine UO'!E29</f>
        <v>0</v>
      </c>
      <c r="F29" s="145">
        <f>F$3*'[1]Composition humaine UO'!F29</f>
        <v>0</v>
      </c>
      <c r="G29" s="146"/>
      <c r="H29" s="145">
        <f>H$3*'[1]Composition humaine UO'!H29</f>
        <v>0</v>
      </c>
      <c r="I29" s="145">
        <f>I$3*'[1]Composition humaine UO'!I29</f>
        <v>0</v>
      </c>
      <c r="J29" s="145">
        <f>J$3*'[1]Composition humaine UO'!J29</f>
        <v>0</v>
      </c>
      <c r="K29" s="146"/>
      <c r="L29" s="145">
        <f>L$3*'[1]Composition humaine UO'!L29</f>
        <v>0</v>
      </c>
      <c r="M29" s="145">
        <f>M$3*'[1]Composition humaine UO'!M29</f>
        <v>0</v>
      </c>
      <c r="N29" s="146"/>
      <c r="O29" s="145">
        <f>O$3*'[1]Composition humaine UO'!O29</f>
        <v>0</v>
      </c>
      <c r="P29" s="145">
        <f>P$3*'[1]Composition humaine UO'!P29</f>
        <v>0</v>
      </c>
      <c r="Q29" s="145">
        <f>Q$3*'[1]Composition humaine UO'!Q29</f>
        <v>0</v>
      </c>
      <c r="R29" s="146"/>
      <c r="S29" s="145">
        <f>S$3*'[1]Composition humaine UO'!S29</f>
        <v>0</v>
      </c>
      <c r="T29" s="145">
        <f>T$3*'[1]Composition humaine UO'!T29</f>
        <v>0</v>
      </c>
      <c r="U29" s="145">
        <f>U$3*'[1]Composition humaine UO'!U29</f>
        <v>0</v>
      </c>
      <c r="V29" s="147"/>
      <c r="W29" s="145">
        <f>W$3*'[1]Composition humaine UO'!W29</f>
        <v>0</v>
      </c>
      <c r="X29" s="145">
        <f>X$3*'[1]Composition humaine UO'!X29</f>
        <v>0</v>
      </c>
      <c r="Y29" s="145">
        <f>Y$3*'[1]Composition humaine UO'!Y29</f>
        <v>0</v>
      </c>
      <c r="Z29" s="147"/>
      <c r="AA29" s="147"/>
      <c r="AC29" s="148">
        <f>SUM(D29:U29)</f>
        <v>0</v>
      </c>
    </row>
    <row r="30" spans="1:30">
      <c r="A30" s="112" t="s">
        <v>55</v>
      </c>
      <c r="B30" s="112" t="s">
        <v>58</v>
      </c>
      <c r="D30" s="145">
        <f>D$3*'[1]Composition humaine UO'!D30</f>
        <v>0</v>
      </c>
      <c r="E30" s="145">
        <f>E$3*'[1]Composition humaine UO'!E30</f>
        <v>0</v>
      </c>
      <c r="F30" s="145">
        <f>F$3*'[1]Composition humaine UO'!F30</f>
        <v>0</v>
      </c>
      <c r="G30" s="146"/>
      <c r="H30" s="145">
        <f>H$3*'[1]Composition humaine UO'!H30</f>
        <v>0</v>
      </c>
      <c r="I30" s="145">
        <f>I$3*'[1]Composition humaine UO'!I30</f>
        <v>0</v>
      </c>
      <c r="J30" s="145">
        <f>J$3*'[1]Composition humaine UO'!J30</f>
        <v>0</v>
      </c>
      <c r="K30" s="146"/>
      <c r="L30" s="145">
        <f>L$3*'[1]Composition humaine UO'!L30</f>
        <v>0</v>
      </c>
      <c r="M30" s="145">
        <f>M$3*'[1]Composition humaine UO'!M30</f>
        <v>0</v>
      </c>
      <c r="N30" s="146"/>
      <c r="O30" s="145">
        <f>O$3*'[1]Composition humaine UO'!O30</f>
        <v>0</v>
      </c>
      <c r="P30" s="145">
        <f>P$3*'[1]Composition humaine UO'!P30</f>
        <v>0</v>
      </c>
      <c r="Q30" s="145">
        <f>Q$3*'[1]Composition humaine UO'!Q30</f>
        <v>0</v>
      </c>
      <c r="R30" s="146"/>
      <c r="S30" s="145">
        <f>S$3*'[1]Composition humaine UO'!S30</f>
        <v>0</v>
      </c>
      <c r="T30" s="145">
        <f>T$3*'[1]Composition humaine UO'!T30</f>
        <v>0</v>
      </c>
      <c r="U30" s="145">
        <f>U$3*'[1]Composition humaine UO'!U30</f>
        <v>0</v>
      </c>
      <c r="V30" s="147"/>
      <c r="W30" s="145">
        <f>W$3*'[1]Composition humaine UO'!W30</f>
        <v>0</v>
      </c>
      <c r="X30" s="145">
        <f>X$3*'[1]Composition humaine UO'!X30</f>
        <v>0</v>
      </c>
      <c r="Y30" s="145">
        <f>Y$3*'[1]Composition humaine UO'!Y30</f>
        <v>0</v>
      </c>
      <c r="Z30" s="147"/>
      <c r="AA30" s="147"/>
      <c r="AC30" s="148">
        <f>SUM(D30:AB30)</f>
        <v>0</v>
      </c>
    </row>
    <row r="31" spans="1:30">
      <c r="A31" s="112" t="s">
        <v>56</v>
      </c>
      <c r="B31" s="112" t="s">
        <v>59</v>
      </c>
      <c r="D31" s="145">
        <f>D$3*'[1]Composition humaine UO'!D31</f>
        <v>0</v>
      </c>
      <c r="E31" s="145">
        <f>E$3*'[1]Composition humaine UO'!E31</f>
        <v>0</v>
      </c>
      <c r="F31" s="145">
        <f>F$3*'[1]Composition humaine UO'!F31</f>
        <v>0</v>
      </c>
      <c r="G31" s="146"/>
      <c r="H31" s="145">
        <f>H$3*'[1]Composition humaine UO'!H31</f>
        <v>0</v>
      </c>
      <c r="I31" s="145">
        <f>I$3*'[1]Composition humaine UO'!I31</f>
        <v>0</v>
      </c>
      <c r="J31" s="145">
        <f>J$3*'[1]Composition humaine UO'!J31</f>
        <v>0</v>
      </c>
      <c r="K31" s="146"/>
      <c r="L31" s="145">
        <f>L$3*'[1]Composition humaine UO'!L31</f>
        <v>0</v>
      </c>
      <c r="M31" s="145">
        <f>M$3*'[1]Composition humaine UO'!M31</f>
        <v>0</v>
      </c>
      <c r="N31" s="146"/>
      <c r="O31" s="145">
        <f>O$3*'[1]Composition humaine UO'!O31</f>
        <v>0</v>
      </c>
      <c r="P31" s="145">
        <f>P$3*'[1]Composition humaine UO'!P31</f>
        <v>0</v>
      </c>
      <c r="Q31" s="145">
        <f>Q$3*'[1]Composition humaine UO'!Q31</f>
        <v>0</v>
      </c>
      <c r="R31" s="146"/>
      <c r="S31" s="145">
        <f>S$3*'[1]Composition humaine UO'!S31</f>
        <v>0</v>
      </c>
      <c r="T31" s="145">
        <f>T$3*'[1]Composition humaine UO'!T31</f>
        <v>0</v>
      </c>
      <c r="U31" s="145">
        <f>U$3*'[1]Composition humaine UO'!U31</f>
        <v>0</v>
      </c>
      <c r="V31" s="147"/>
      <c r="W31" s="145">
        <f>W$3*'[1]Composition humaine UO'!W31</f>
        <v>0</v>
      </c>
      <c r="X31" s="145">
        <f>X$3*'[1]Composition humaine UO'!X31</f>
        <v>0</v>
      </c>
      <c r="Y31" s="145">
        <f>Y$3*'[1]Composition humaine UO'!Y31</f>
        <v>0</v>
      </c>
      <c r="Z31" s="147"/>
      <c r="AA31" s="147"/>
      <c r="AC31" s="148">
        <f>SUM(D31:AB31)</f>
        <v>0</v>
      </c>
    </row>
    <row r="32" spans="1:30">
      <c r="A32" s="112"/>
      <c r="B32" s="147"/>
      <c r="D32" s="147"/>
      <c r="E32" s="147"/>
      <c r="F32" s="147"/>
      <c r="G32" s="146"/>
      <c r="H32" s="147"/>
      <c r="I32" s="147"/>
      <c r="J32" s="147"/>
      <c r="K32" s="146"/>
      <c r="L32" s="147"/>
      <c r="M32" s="147"/>
      <c r="N32" s="146"/>
      <c r="O32" s="147"/>
      <c r="P32" s="147"/>
      <c r="Q32" s="147"/>
      <c r="R32" s="146"/>
      <c r="S32" s="147"/>
      <c r="T32" s="147"/>
      <c r="U32" s="147"/>
      <c r="V32" s="147"/>
      <c r="W32" s="147"/>
      <c r="X32" s="147"/>
      <c r="Y32" s="147"/>
      <c r="Z32" s="147"/>
      <c r="AA32" s="147"/>
      <c r="AC32" s="149"/>
      <c r="AD32" s="150">
        <f>SUM(AC29:AC31)</f>
        <v>0</v>
      </c>
    </row>
    <row r="33" spans="1:30" ht="16.5">
      <c r="A33" s="113" t="s">
        <v>97</v>
      </c>
      <c r="B33" s="114" t="s">
        <v>98</v>
      </c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</row>
    <row r="34" spans="1:30">
      <c r="A34" s="115" t="s">
        <v>49</v>
      </c>
      <c r="B34" s="115" t="s">
        <v>51</v>
      </c>
      <c r="D34" s="145">
        <f>D$3*'[1]Composition humaine UO'!D34</f>
        <v>0</v>
      </c>
      <c r="E34" s="145">
        <f>E$3*'[1]Composition humaine UO'!E34</f>
        <v>0</v>
      </c>
      <c r="F34" s="145">
        <f>F$3*'[1]Composition humaine UO'!F34</f>
        <v>0</v>
      </c>
      <c r="G34" s="146"/>
      <c r="H34" s="145">
        <f>H$3*'[1]Composition humaine UO'!H34</f>
        <v>0</v>
      </c>
      <c r="I34" s="145">
        <f>I$3*'[1]Composition humaine UO'!I34</f>
        <v>0</v>
      </c>
      <c r="J34" s="145">
        <f>J$3*'[1]Composition humaine UO'!J34</f>
        <v>0</v>
      </c>
      <c r="K34" s="146"/>
      <c r="L34" s="145">
        <f>L$3*'[1]Composition humaine UO'!L34</f>
        <v>0</v>
      </c>
      <c r="M34" s="145">
        <f>M$3*'[1]Composition humaine UO'!M34</f>
        <v>0</v>
      </c>
      <c r="N34" s="146"/>
      <c r="O34" s="145">
        <f>O$3*'[1]Composition humaine UO'!O34</f>
        <v>0</v>
      </c>
      <c r="P34" s="145">
        <f>P$3*'[1]Composition humaine UO'!P34</f>
        <v>0</v>
      </c>
      <c r="Q34" s="145">
        <f>Q$3*'[1]Composition humaine UO'!Q34</f>
        <v>0</v>
      </c>
      <c r="R34" s="146"/>
      <c r="S34" s="145">
        <f>S$3*'[1]Composition humaine UO'!S34</f>
        <v>0</v>
      </c>
      <c r="T34" s="145">
        <f>T$3*'[1]Composition humaine UO'!T34</f>
        <v>0</v>
      </c>
      <c r="U34" s="145">
        <f>U$3*'[1]Composition humaine UO'!U34</f>
        <v>0</v>
      </c>
      <c r="V34" s="147"/>
      <c r="W34" s="145">
        <f>W$3*'[1]Composition humaine UO'!W34</f>
        <v>0</v>
      </c>
      <c r="X34" s="145">
        <f>X$3*'[1]Composition humaine UO'!X34</f>
        <v>0</v>
      </c>
      <c r="Y34" s="145">
        <f>Y$3*'[1]Composition humaine UO'!Y34</f>
        <v>0</v>
      </c>
      <c r="Z34" s="147"/>
      <c r="AA34" s="147"/>
      <c r="AC34" s="148">
        <f>SUM(D34:AB34)</f>
        <v>0</v>
      </c>
    </row>
    <row r="35" spans="1:30">
      <c r="A35" s="115" t="s">
        <v>99</v>
      </c>
      <c r="B35" s="115" t="s">
        <v>52</v>
      </c>
      <c r="D35" s="145">
        <f>D$3*'[1]Composition humaine UO'!D35</f>
        <v>0</v>
      </c>
      <c r="E35" s="145">
        <f>E$3*'[1]Composition humaine UO'!E35</f>
        <v>0</v>
      </c>
      <c r="F35" s="145">
        <f>F$3*'[1]Composition humaine UO'!F35</f>
        <v>0</v>
      </c>
      <c r="G35" s="146"/>
      <c r="H35" s="145">
        <f>H$3*'[1]Composition humaine UO'!H35</f>
        <v>0</v>
      </c>
      <c r="I35" s="145">
        <f>I$3*'[1]Composition humaine UO'!I35</f>
        <v>0</v>
      </c>
      <c r="J35" s="145">
        <f>J$3*'[1]Composition humaine UO'!J35</f>
        <v>0</v>
      </c>
      <c r="K35" s="146"/>
      <c r="L35" s="145">
        <f>L$3*'[1]Composition humaine UO'!L35</f>
        <v>0</v>
      </c>
      <c r="M35" s="145">
        <f>M$3*'[1]Composition humaine UO'!M35</f>
        <v>0</v>
      </c>
      <c r="N35" s="146"/>
      <c r="O35" s="145">
        <f>O$3*'[1]Composition humaine UO'!O35</f>
        <v>0</v>
      </c>
      <c r="P35" s="145">
        <f>P$3*'[1]Composition humaine UO'!P35</f>
        <v>0</v>
      </c>
      <c r="Q35" s="145">
        <f>Q$3*'[1]Composition humaine UO'!Q35</f>
        <v>0</v>
      </c>
      <c r="R35" s="146"/>
      <c r="S35" s="145">
        <f>S$3*'[1]Composition humaine UO'!S35</f>
        <v>0</v>
      </c>
      <c r="T35" s="145">
        <f>T$3*'[1]Composition humaine UO'!T35</f>
        <v>0</v>
      </c>
      <c r="U35" s="145">
        <f>U$3*'[1]Composition humaine UO'!U35</f>
        <v>0</v>
      </c>
      <c r="V35" s="147"/>
      <c r="W35" s="145">
        <f>W$3*'[1]Composition humaine UO'!W35</f>
        <v>0</v>
      </c>
      <c r="X35" s="145">
        <f>X$3*'[1]Composition humaine UO'!X35</f>
        <v>0</v>
      </c>
      <c r="Y35" s="145">
        <f>Y$3*'[1]Composition humaine UO'!Y35</f>
        <v>0</v>
      </c>
      <c r="Z35" s="147"/>
      <c r="AA35" s="147"/>
      <c r="AC35" s="148">
        <f>SUM(D35:AB35)</f>
        <v>0</v>
      </c>
    </row>
    <row r="36" spans="1:30">
      <c r="A36" s="115" t="s">
        <v>50</v>
      </c>
      <c r="B36" s="115" t="s">
        <v>53</v>
      </c>
      <c r="D36" s="145">
        <f>D$3*'[1]Composition humaine UO'!D36</f>
        <v>0</v>
      </c>
      <c r="E36" s="145">
        <f>E$3*'[1]Composition humaine UO'!E36</f>
        <v>0</v>
      </c>
      <c r="F36" s="145">
        <f>F$3*'[1]Composition humaine UO'!F36</f>
        <v>0</v>
      </c>
      <c r="G36" s="146"/>
      <c r="H36" s="145">
        <f>H$3*'[1]Composition humaine UO'!H36</f>
        <v>0</v>
      </c>
      <c r="I36" s="145">
        <f>I$3*'[1]Composition humaine UO'!I36</f>
        <v>0</v>
      </c>
      <c r="J36" s="145">
        <f>J$3*'[1]Composition humaine UO'!J36</f>
        <v>0</v>
      </c>
      <c r="K36" s="146"/>
      <c r="L36" s="145">
        <f>L$3*'[1]Composition humaine UO'!L36</f>
        <v>0</v>
      </c>
      <c r="M36" s="145">
        <f>M$3*'[1]Composition humaine UO'!M36</f>
        <v>0</v>
      </c>
      <c r="N36" s="146"/>
      <c r="O36" s="145">
        <f>O$3*'[1]Composition humaine UO'!O36</f>
        <v>0</v>
      </c>
      <c r="P36" s="145">
        <f>P$3*'[1]Composition humaine UO'!P36</f>
        <v>0</v>
      </c>
      <c r="Q36" s="145">
        <f>Q$3*'[1]Composition humaine UO'!Q36</f>
        <v>0</v>
      </c>
      <c r="R36" s="146"/>
      <c r="S36" s="145">
        <f>S$3*'[1]Composition humaine UO'!S36</f>
        <v>0</v>
      </c>
      <c r="T36" s="145">
        <f>T$3*'[1]Composition humaine UO'!T36</f>
        <v>0</v>
      </c>
      <c r="U36" s="145">
        <f>U$3*'[1]Composition humaine UO'!U36</f>
        <v>0</v>
      </c>
      <c r="V36" s="147"/>
      <c r="W36" s="145">
        <f>W$3*'[1]Composition humaine UO'!W36</f>
        <v>0</v>
      </c>
      <c r="X36" s="145">
        <f>X$3*'[1]Composition humaine UO'!X36</f>
        <v>0</v>
      </c>
      <c r="Y36" s="145">
        <f>Y$3*'[1]Composition humaine UO'!Y36</f>
        <v>0</v>
      </c>
      <c r="Z36" s="147"/>
      <c r="AA36" s="147"/>
      <c r="AC36" s="148">
        <f>SUM(D36:AB36)</f>
        <v>0</v>
      </c>
    </row>
    <row r="37" spans="1:30">
      <c r="A37" s="115"/>
      <c r="B37" s="147"/>
      <c r="D37" s="147"/>
      <c r="E37" s="147"/>
      <c r="F37" s="147"/>
      <c r="G37" s="146"/>
      <c r="H37" s="147"/>
      <c r="I37" s="147"/>
      <c r="J37" s="147"/>
      <c r="K37" s="146"/>
      <c r="L37" s="147"/>
      <c r="M37" s="147"/>
      <c r="N37" s="146"/>
      <c r="O37" s="147"/>
      <c r="P37" s="147"/>
      <c r="Q37" s="147"/>
      <c r="R37" s="146"/>
      <c r="S37" s="147"/>
      <c r="T37" s="147"/>
      <c r="U37" s="147"/>
      <c r="V37" s="147"/>
      <c r="W37" s="147"/>
      <c r="X37" s="147"/>
      <c r="Y37" s="147"/>
      <c r="Z37" s="147"/>
      <c r="AA37" s="147"/>
      <c r="AC37" s="149"/>
      <c r="AD37" s="150">
        <f>SUM(AC34:AC36)</f>
        <v>0</v>
      </c>
    </row>
    <row r="38" spans="1:30" ht="16.5">
      <c r="A38" s="116" t="s">
        <v>100</v>
      </c>
      <c r="B38" s="117" t="s">
        <v>101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</row>
    <row r="39" spans="1:30">
      <c r="A39" s="118" t="s">
        <v>112</v>
      </c>
      <c r="B39" s="118" t="s">
        <v>44</v>
      </c>
      <c r="D39" s="145">
        <f>D$3*'[1]Composition humaine UO'!D39</f>
        <v>0</v>
      </c>
      <c r="E39" s="145">
        <f>E$3*'[1]Composition humaine UO'!E39</f>
        <v>0</v>
      </c>
      <c r="F39" s="145">
        <f>F$3*'[1]Composition humaine UO'!F39</f>
        <v>0</v>
      </c>
      <c r="G39" s="146"/>
      <c r="H39" s="145">
        <f>H$3*'[1]Composition humaine UO'!H39</f>
        <v>0</v>
      </c>
      <c r="I39" s="145">
        <f>I$3*'[1]Composition humaine UO'!I39</f>
        <v>0</v>
      </c>
      <c r="J39" s="145">
        <f>J$3*'[1]Composition humaine UO'!J39</f>
        <v>0</v>
      </c>
      <c r="K39" s="146"/>
      <c r="L39" s="145">
        <f>L$3*'[1]Composition humaine UO'!L39</f>
        <v>0</v>
      </c>
      <c r="M39" s="145">
        <f>M$3*'[1]Composition humaine UO'!M39</f>
        <v>0</v>
      </c>
      <c r="N39" s="146"/>
      <c r="O39" s="145">
        <f>O$3*'[1]Composition humaine UO'!O39</f>
        <v>0</v>
      </c>
      <c r="P39" s="145">
        <f>P$3*'[1]Composition humaine UO'!P39</f>
        <v>0</v>
      </c>
      <c r="Q39" s="145">
        <f>Q$3*'[1]Composition humaine UO'!Q39</f>
        <v>0</v>
      </c>
      <c r="R39" s="146"/>
      <c r="S39" s="145">
        <f>S$3*'[1]Composition humaine UO'!S39</f>
        <v>0</v>
      </c>
      <c r="T39" s="145">
        <f>T$3*'[1]Composition humaine UO'!T39</f>
        <v>0</v>
      </c>
      <c r="U39" s="145">
        <f>U$3*'[1]Composition humaine UO'!U39</f>
        <v>0</v>
      </c>
      <c r="V39" s="147"/>
      <c r="W39" s="145">
        <f>W$3*'[1]Composition humaine UO'!W39</f>
        <v>0</v>
      </c>
      <c r="X39" s="145">
        <f>X$3*'[1]Composition humaine UO'!X39</f>
        <v>0</v>
      </c>
      <c r="Y39" s="145">
        <f>Y$3*'[1]Composition humaine UO'!Y39</f>
        <v>0</v>
      </c>
      <c r="Z39" s="147"/>
      <c r="AA39" s="147"/>
      <c r="AC39" s="148">
        <f>SUM(D39:AB39)</f>
        <v>0</v>
      </c>
    </row>
    <row r="40" spans="1:30">
      <c r="A40" s="118" t="s">
        <v>113</v>
      </c>
      <c r="B40" s="118" t="s">
        <v>45</v>
      </c>
      <c r="D40" s="145">
        <f>D$3*'[1]Composition humaine UO'!D40</f>
        <v>0</v>
      </c>
      <c r="E40" s="145">
        <f>E$3*'[1]Composition humaine UO'!E40</f>
        <v>0</v>
      </c>
      <c r="F40" s="145">
        <f>F$3*'[1]Composition humaine UO'!F40</f>
        <v>0</v>
      </c>
      <c r="G40" s="146"/>
      <c r="H40" s="145">
        <f>H$3*'[1]Composition humaine UO'!H40</f>
        <v>0</v>
      </c>
      <c r="I40" s="145">
        <f>I$3*'[1]Composition humaine UO'!I40</f>
        <v>0</v>
      </c>
      <c r="J40" s="145">
        <f>J$3*'[1]Composition humaine UO'!J40</f>
        <v>0</v>
      </c>
      <c r="K40" s="146"/>
      <c r="L40" s="145">
        <f>L$3*'[1]Composition humaine UO'!L40</f>
        <v>0</v>
      </c>
      <c r="M40" s="145">
        <f>M$3*'[1]Composition humaine UO'!M40</f>
        <v>0</v>
      </c>
      <c r="N40" s="146"/>
      <c r="O40" s="145">
        <f>O$3*'[1]Composition humaine UO'!O40</f>
        <v>0</v>
      </c>
      <c r="P40" s="145">
        <f>P$3*'[1]Composition humaine UO'!P40</f>
        <v>0</v>
      </c>
      <c r="Q40" s="145">
        <f>Q$3*'[1]Composition humaine UO'!Q40</f>
        <v>0</v>
      </c>
      <c r="R40" s="146"/>
      <c r="S40" s="145">
        <f>S$3*'[1]Composition humaine UO'!S40</f>
        <v>0</v>
      </c>
      <c r="T40" s="145">
        <f>T$3*'[1]Composition humaine UO'!T40</f>
        <v>0</v>
      </c>
      <c r="U40" s="145">
        <f>U$3*'[1]Composition humaine UO'!U40</f>
        <v>0</v>
      </c>
      <c r="V40" s="147"/>
      <c r="W40" s="145">
        <f>W$3*'[1]Composition humaine UO'!W40</f>
        <v>0</v>
      </c>
      <c r="X40" s="145">
        <f>X$3*'[1]Composition humaine UO'!X40</f>
        <v>0</v>
      </c>
      <c r="Y40" s="145">
        <f>Y$3*'[1]Composition humaine UO'!Y40</f>
        <v>0</v>
      </c>
      <c r="Z40" s="147"/>
      <c r="AA40" s="147"/>
      <c r="AC40" s="148">
        <f>SUM(D40:AB40)</f>
        <v>0</v>
      </c>
    </row>
    <row r="41" spans="1:30">
      <c r="A41" s="118" t="s">
        <v>114</v>
      </c>
      <c r="B41" s="118" t="s">
        <v>46</v>
      </c>
      <c r="D41" s="145">
        <f>D$3*'[1]Composition humaine UO'!D41</f>
        <v>0</v>
      </c>
      <c r="E41" s="145">
        <f>E$3*'[1]Composition humaine UO'!E41</f>
        <v>0</v>
      </c>
      <c r="F41" s="145">
        <f>F$3*'[1]Composition humaine UO'!F41</f>
        <v>0</v>
      </c>
      <c r="G41" s="146"/>
      <c r="H41" s="145">
        <f>H$3*'[1]Composition humaine UO'!H41</f>
        <v>0</v>
      </c>
      <c r="I41" s="145">
        <f>I$3*'[1]Composition humaine UO'!I41</f>
        <v>0</v>
      </c>
      <c r="J41" s="145">
        <f>J$3*'[1]Composition humaine UO'!J41</f>
        <v>0</v>
      </c>
      <c r="K41" s="146"/>
      <c r="L41" s="145">
        <f>L$3*'[1]Composition humaine UO'!L40</f>
        <v>0</v>
      </c>
      <c r="M41" s="145">
        <f>M$3*'[1]Composition humaine UO'!M40</f>
        <v>0</v>
      </c>
      <c r="N41" s="146"/>
      <c r="O41" s="145">
        <f>O$3*'[1]Composition humaine UO'!O41</f>
        <v>0</v>
      </c>
      <c r="P41" s="145">
        <f>P$3*'[1]Composition humaine UO'!P41</f>
        <v>0</v>
      </c>
      <c r="Q41" s="145">
        <f>Q$3*'[1]Composition humaine UO'!Q41</f>
        <v>0</v>
      </c>
      <c r="R41" s="146"/>
      <c r="S41" s="145">
        <f>S$3*'[1]Composition humaine UO'!S41</f>
        <v>0</v>
      </c>
      <c r="T41" s="145">
        <f>T$3*'[1]Composition humaine UO'!T41</f>
        <v>0</v>
      </c>
      <c r="U41" s="145">
        <f>U$3*'[1]Composition humaine UO'!U41</f>
        <v>0</v>
      </c>
      <c r="V41" s="147"/>
      <c r="W41" s="145">
        <f>W$3*'[1]Composition humaine UO'!W41</f>
        <v>0</v>
      </c>
      <c r="X41" s="145">
        <f>X$3*'[1]Composition humaine UO'!X41</f>
        <v>0</v>
      </c>
      <c r="Y41" s="145">
        <f>Y$3*'[1]Composition humaine UO'!Y41</f>
        <v>0</v>
      </c>
      <c r="Z41" s="147"/>
      <c r="AA41" s="147"/>
      <c r="AC41" s="148">
        <f>SUM(D41:AB41)</f>
        <v>0</v>
      </c>
    </row>
    <row r="42" spans="1:30">
      <c r="A42" s="118" t="s">
        <v>115</v>
      </c>
      <c r="B42" s="118" t="s">
        <v>47</v>
      </c>
      <c r="D42" s="145">
        <f>D$3*'[1]Composition humaine UO'!D42</f>
        <v>0</v>
      </c>
      <c r="E42" s="145">
        <f>E$3*'[1]Composition humaine UO'!E42</f>
        <v>0</v>
      </c>
      <c r="F42" s="145">
        <f>F$3*'[1]Composition humaine UO'!F42</f>
        <v>0</v>
      </c>
      <c r="G42" s="146"/>
      <c r="H42" s="145">
        <f>H$3*'[1]Composition humaine UO'!H42</f>
        <v>0</v>
      </c>
      <c r="I42" s="145">
        <f>I$3*'[1]Composition humaine UO'!I42</f>
        <v>0</v>
      </c>
      <c r="J42" s="145">
        <f>J$3*'[1]Composition humaine UO'!J42</f>
        <v>0</v>
      </c>
      <c r="K42" s="146"/>
      <c r="L42" s="145">
        <f>L$3*'[1]Composition humaine UO'!L41</f>
        <v>0</v>
      </c>
      <c r="M42" s="145">
        <f>M$3*'[1]Composition humaine UO'!M41</f>
        <v>0</v>
      </c>
      <c r="N42" s="146"/>
      <c r="O42" s="145">
        <f>O$3*'[1]Composition humaine UO'!O42</f>
        <v>0</v>
      </c>
      <c r="P42" s="145">
        <f>P$3*'[1]Composition humaine UO'!P42</f>
        <v>0</v>
      </c>
      <c r="Q42" s="145">
        <f>Q$3*'[1]Composition humaine UO'!Q42</f>
        <v>0</v>
      </c>
      <c r="R42" s="146"/>
      <c r="S42" s="145">
        <f>S$3*'[1]Composition humaine UO'!S42</f>
        <v>0</v>
      </c>
      <c r="T42" s="145">
        <f>T$3*'[1]Composition humaine UO'!T42</f>
        <v>0</v>
      </c>
      <c r="U42" s="145">
        <f>U$3*'[1]Composition humaine UO'!U42</f>
        <v>0</v>
      </c>
      <c r="V42" s="147"/>
      <c r="W42" s="145">
        <f>W$3*'[1]Composition humaine UO'!W42</f>
        <v>0</v>
      </c>
      <c r="X42" s="145">
        <f>X$3*'[1]Composition humaine UO'!X42</f>
        <v>0</v>
      </c>
      <c r="Y42" s="145">
        <f>Y$3*'[1]Composition humaine UO'!Y42</f>
        <v>0</v>
      </c>
      <c r="Z42" s="147"/>
      <c r="AA42" s="147"/>
      <c r="AC42" s="148">
        <f>SUM(D42:AB42)</f>
        <v>0</v>
      </c>
    </row>
    <row r="43" spans="1:30">
      <c r="B43" s="147"/>
      <c r="D43" s="147"/>
      <c r="E43" s="147"/>
      <c r="F43" s="147"/>
      <c r="G43" s="146"/>
      <c r="H43" s="147"/>
      <c r="I43" s="147"/>
      <c r="J43" s="147"/>
      <c r="K43" s="146"/>
      <c r="L43" s="147"/>
      <c r="M43" s="147"/>
      <c r="N43" s="146"/>
      <c r="O43" s="147"/>
      <c r="P43" s="147"/>
      <c r="Q43" s="147"/>
      <c r="R43" s="146"/>
      <c r="S43" s="147"/>
      <c r="T43" s="147"/>
      <c r="U43" s="147"/>
      <c r="V43" s="147"/>
      <c r="W43" s="147"/>
      <c r="X43" s="147"/>
      <c r="Y43" s="147"/>
      <c r="Z43" s="147"/>
      <c r="AA43" s="147"/>
      <c r="AC43" s="149"/>
      <c r="AD43" s="150">
        <f>SUM(AC39:AC42)</f>
        <v>0</v>
      </c>
    </row>
    <row r="44" spans="1:30" ht="16.5">
      <c r="A44" s="119" t="s">
        <v>102</v>
      </c>
      <c r="B44" s="120" t="s">
        <v>103</v>
      </c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</row>
    <row r="45" spans="1:30">
      <c r="A45" s="121" t="s">
        <v>64</v>
      </c>
      <c r="B45" s="122" t="s">
        <v>61</v>
      </c>
      <c r="D45" s="145">
        <f>D$3*'[1]Composition humaine UO'!D45</f>
        <v>0</v>
      </c>
      <c r="E45" s="145">
        <f>E$3*'[1]Composition humaine UO'!E45</f>
        <v>0</v>
      </c>
      <c r="F45" s="145">
        <f>F$3*'[1]Composition humaine UO'!F45</f>
        <v>0</v>
      </c>
      <c r="G45" s="146"/>
      <c r="H45" s="145">
        <f>H$3*'[1]Composition humaine UO'!H45</f>
        <v>0</v>
      </c>
      <c r="I45" s="145">
        <f>I$3*'[1]Composition humaine UO'!I45</f>
        <v>0</v>
      </c>
      <c r="J45" s="145">
        <f>J$3*'[1]Composition humaine UO'!J45</f>
        <v>0</v>
      </c>
      <c r="K45" s="146"/>
      <c r="L45" s="145">
        <f>L$3*'[1]Composition humaine UO'!L45</f>
        <v>0</v>
      </c>
      <c r="M45" s="145">
        <f>M$3*'[1]Composition humaine UO'!M45</f>
        <v>0</v>
      </c>
      <c r="N45" s="146"/>
      <c r="O45" s="145">
        <f>O$3*'[1]Composition humaine UO'!O45</f>
        <v>0</v>
      </c>
      <c r="P45" s="145">
        <f>P$3*'[1]Composition humaine UO'!P45</f>
        <v>0</v>
      </c>
      <c r="Q45" s="145">
        <f>Q$3*'[1]Composition humaine UO'!Q45</f>
        <v>0</v>
      </c>
      <c r="R45" s="146"/>
      <c r="S45" s="145">
        <f>S$3*'[1]Composition humaine UO'!S45</f>
        <v>0</v>
      </c>
      <c r="T45" s="145">
        <f>T$3*'[1]Composition humaine UO'!T45</f>
        <v>0</v>
      </c>
      <c r="U45" s="145">
        <f>U$3*'[1]Composition humaine UO'!U45</f>
        <v>0</v>
      </c>
      <c r="V45" s="147"/>
      <c r="W45" s="145">
        <f>W$3*'[1]Composition humaine UO'!AB48</f>
        <v>0</v>
      </c>
      <c r="X45" s="145">
        <f>X$3*'[1]Composition humaine UO'!X45</f>
        <v>0</v>
      </c>
      <c r="Y45" s="145">
        <f>Y$3*'[1]Composition humaine UO'!Y45</f>
        <v>0</v>
      </c>
      <c r="Z45" s="147"/>
      <c r="AA45" s="147"/>
      <c r="AC45" s="148">
        <f>SUM(D45:AB45)</f>
        <v>0</v>
      </c>
    </row>
    <row r="46" spans="1:30">
      <c r="A46" s="121" t="s">
        <v>65</v>
      </c>
      <c r="B46" s="122" t="s">
        <v>62</v>
      </c>
      <c r="D46" s="145">
        <f>D$3*'[1]Composition humaine UO'!D46</f>
        <v>0</v>
      </c>
      <c r="E46" s="145">
        <f>E$3*'[1]Composition humaine UO'!E46</f>
        <v>0</v>
      </c>
      <c r="F46" s="145">
        <f>F$3*'[1]Composition humaine UO'!F46</f>
        <v>0</v>
      </c>
      <c r="G46" s="146"/>
      <c r="H46" s="145">
        <f>H$3*'[1]Composition humaine UO'!H46</f>
        <v>0</v>
      </c>
      <c r="I46" s="145">
        <f>I$3*'[1]Composition humaine UO'!I46</f>
        <v>0</v>
      </c>
      <c r="J46" s="145">
        <f>J$3*'[1]Composition humaine UO'!J46</f>
        <v>0</v>
      </c>
      <c r="K46" s="146"/>
      <c r="L46" s="145">
        <f>L$3*'[1]Composition humaine UO'!L46</f>
        <v>0</v>
      </c>
      <c r="M46" s="145">
        <f>M$3*'[1]Composition humaine UO'!M46</f>
        <v>0</v>
      </c>
      <c r="N46" s="146"/>
      <c r="O46" s="145">
        <f>O$3*'[1]Composition humaine UO'!O46</f>
        <v>0</v>
      </c>
      <c r="P46" s="145">
        <f>P$3*'[1]Composition humaine UO'!P46</f>
        <v>0</v>
      </c>
      <c r="Q46" s="145">
        <f>Q$3*'[1]Composition humaine UO'!Q46</f>
        <v>0</v>
      </c>
      <c r="R46" s="146"/>
      <c r="S46" s="145">
        <f>S$3*'[1]Composition humaine UO'!S46</f>
        <v>0</v>
      </c>
      <c r="T46" s="145">
        <f>T$3*'[1]Composition humaine UO'!T46</f>
        <v>0</v>
      </c>
      <c r="U46" s="145">
        <f>U$3*'[1]Composition humaine UO'!U46</f>
        <v>0</v>
      </c>
      <c r="V46" s="147"/>
      <c r="W46" s="145">
        <f>W$3*'[1]Composition humaine UO'!AB49</f>
        <v>0</v>
      </c>
      <c r="X46" s="145">
        <f>X$3*'[1]Composition humaine UO'!X46</f>
        <v>0</v>
      </c>
      <c r="Y46" s="145">
        <f>Y$3*'[1]Composition humaine UO'!Y46</f>
        <v>0</v>
      </c>
      <c r="Z46" s="147"/>
      <c r="AA46" s="147"/>
      <c r="AC46" s="148">
        <f>SUM(D46:AB46)</f>
        <v>0</v>
      </c>
    </row>
    <row r="47" spans="1:30">
      <c r="A47" s="121" t="s">
        <v>66</v>
      </c>
      <c r="B47" s="122" t="s">
        <v>63</v>
      </c>
      <c r="D47" s="145">
        <f>D$3*'[1]Composition humaine UO'!D47</f>
        <v>0</v>
      </c>
      <c r="E47" s="145">
        <f>E$3*'[1]Composition humaine UO'!E47</f>
        <v>0</v>
      </c>
      <c r="F47" s="145">
        <f>F$3*'[1]Composition humaine UO'!F47</f>
        <v>0</v>
      </c>
      <c r="G47" s="146"/>
      <c r="H47" s="145">
        <f>H$3*'[1]Composition humaine UO'!H47</f>
        <v>0</v>
      </c>
      <c r="I47" s="145">
        <f>I$3*'[1]Composition humaine UO'!I47</f>
        <v>0</v>
      </c>
      <c r="J47" s="145">
        <f>J$3*'[1]Composition humaine UO'!J47</f>
        <v>0</v>
      </c>
      <c r="K47" s="146"/>
      <c r="L47" s="145">
        <f>L$3*'[1]Composition humaine UO'!L47</f>
        <v>0</v>
      </c>
      <c r="M47" s="145">
        <f>M$3*'[1]Composition humaine UO'!M47</f>
        <v>0</v>
      </c>
      <c r="N47" s="146"/>
      <c r="O47" s="145">
        <f>O$3*'[1]Composition humaine UO'!O47</f>
        <v>0</v>
      </c>
      <c r="P47" s="145">
        <f>P$3*'[1]Composition humaine UO'!P47</f>
        <v>0</v>
      </c>
      <c r="Q47" s="145">
        <f>Q$3*'[1]Composition humaine UO'!Q47</f>
        <v>0</v>
      </c>
      <c r="R47" s="146"/>
      <c r="S47" s="145">
        <f>S$3*'[1]Composition humaine UO'!S47</f>
        <v>0</v>
      </c>
      <c r="T47" s="145">
        <f>T$3*'[1]Composition humaine UO'!T47</f>
        <v>0</v>
      </c>
      <c r="U47" s="145">
        <f>U$3*'[1]Composition humaine UO'!U47</f>
        <v>0</v>
      </c>
      <c r="V47" s="147"/>
      <c r="W47" s="145">
        <f>W$3*'[1]Composition humaine UO'!AB50</f>
        <v>0</v>
      </c>
      <c r="X47" s="145">
        <f>X$3*'[1]Composition humaine UO'!X47</f>
        <v>0</v>
      </c>
      <c r="Y47" s="145">
        <f>Y$3*'[1]Composition humaine UO'!Y47</f>
        <v>0</v>
      </c>
      <c r="Z47" s="147"/>
      <c r="AA47" s="147"/>
      <c r="AC47" s="148">
        <f>SUM(D47:AB47)</f>
        <v>0</v>
      </c>
    </row>
    <row r="48" spans="1:30">
      <c r="A48" s="126"/>
      <c r="AD48" s="150">
        <f>SUM(AC45:AC47)</f>
        <v>0</v>
      </c>
    </row>
  </sheetData>
  <protectedRanges>
    <protectedRange sqref="D3:F3 H3:J3 L3:M3 O3:Q3 S3:AA3" name="Plage1"/>
  </protectedRange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Ruler="0" topLeftCell="A10" zoomScaleNormal="100" zoomScalePageLayoutView="55" workbookViewId="0">
      <selection activeCell="C25" sqref="C25:C28"/>
    </sheetView>
  </sheetViews>
  <sheetFormatPr baseColWidth="10" defaultColWidth="11.5703125" defaultRowHeight="11.25"/>
  <cols>
    <col min="1" max="1" width="3.85546875" style="1" customWidth="1"/>
    <col min="2" max="2" width="32" style="2" customWidth="1"/>
    <col min="3" max="3" width="72.140625" style="3" customWidth="1"/>
    <col min="4" max="4" width="19.85546875" style="4" customWidth="1"/>
    <col min="5" max="5" width="17.140625" style="2" customWidth="1"/>
    <col min="6" max="6" width="4.7109375" style="5" customWidth="1"/>
    <col min="7" max="7" width="15.85546875" style="1" customWidth="1"/>
    <col min="8" max="8" width="3.85546875" style="6" customWidth="1"/>
    <col min="9" max="9" width="4.5703125" style="1" customWidth="1"/>
    <col min="10" max="10" width="17.140625" style="1" customWidth="1"/>
    <col min="11" max="11" width="5.28515625" style="1" customWidth="1"/>
    <col min="12" max="12" width="16.42578125" style="1" customWidth="1"/>
    <col min="13" max="13" width="22" style="1" customWidth="1"/>
    <col min="14" max="14" width="23.7109375" style="1" customWidth="1"/>
    <col min="15" max="15" width="20.5703125" style="1" customWidth="1"/>
    <col min="16" max="16384" width="11.5703125" style="1"/>
  </cols>
  <sheetData>
    <row r="1" spans="1:13" s="24" customFormat="1" ht="28.5" customHeight="1" thickTop="1" thickBot="1">
      <c r="A1" s="160" t="s">
        <v>18</v>
      </c>
      <c r="B1" s="161"/>
      <c r="C1" s="161"/>
      <c r="D1" s="161"/>
      <c r="E1" s="161"/>
      <c r="F1" s="161"/>
      <c r="G1" s="161"/>
      <c r="H1" s="162"/>
      <c r="I1" s="23"/>
      <c r="L1" s="69"/>
    </row>
    <row r="2" spans="1:13" s="24" customFormat="1" ht="9.75" customHeight="1" thickTop="1" thickBot="1">
      <c r="A2" s="25"/>
      <c r="B2" s="25"/>
      <c r="C2" s="25"/>
      <c r="D2" s="25"/>
    </row>
    <row r="3" spans="1:13" s="33" customFormat="1" ht="24.75" customHeight="1" thickTop="1">
      <c r="A3" s="26" t="s">
        <v>19</v>
      </c>
      <c r="B3" s="27"/>
      <c r="C3" s="27"/>
      <c r="D3" s="28"/>
      <c r="E3" s="28"/>
      <c r="F3" s="29"/>
      <c r="G3" s="30"/>
      <c r="H3" s="31"/>
      <c r="I3" s="23"/>
      <c r="J3" s="32"/>
      <c r="L3" s="70"/>
    </row>
    <row r="4" spans="1:13" s="33" customFormat="1" ht="26.25" thickBot="1">
      <c r="A4" s="34"/>
      <c r="B4" s="38" t="s">
        <v>5</v>
      </c>
      <c r="C4" s="35" t="s">
        <v>6</v>
      </c>
      <c r="D4" s="36" t="s">
        <v>7</v>
      </c>
      <c r="E4" s="36" t="s">
        <v>8</v>
      </c>
      <c r="F4" s="37"/>
      <c r="G4" s="38" t="s">
        <v>2</v>
      </c>
      <c r="H4" s="39"/>
      <c r="I4" s="23"/>
      <c r="J4" s="38" t="s">
        <v>9</v>
      </c>
      <c r="L4" s="71"/>
    </row>
    <row r="5" spans="1:13" s="33" customFormat="1" ht="32.25" customHeight="1" thickBot="1">
      <c r="A5" s="34"/>
      <c r="B5" s="65" t="s">
        <v>26</v>
      </c>
      <c r="C5" s="64" t="s">
        <v>20</v>
      </c>
      <c r="D5" s="66">
        <f>+'Valorisation financière UO'!AC7</f>
        <v>0</v>
      </c>
      <c r="E5" s="67">
        <f t="shared" ref="E5:E10" si="0">ROUND(D5*1.2,2)</f>
        <v>0</v>
      </c>
      <c r="F5" s="37"/>
      <c r="G5" s="72">
        <v>1</v>
      </c>
      <c r="H5" s="39"/>
      <c r="I5" s="23"/>
      <c r="J5" s="40">
        <f>D5*G5</f>
        <v>0</v>
      </c>
    </row>
    <row r="6" spans="1:13" s="33" customFormat="1" ht="32.25" customHeight="1" thickBot="1">
      <c r="A6" s="34"/>
      <c r="B6" s="65" t="s">
        <v>27</v>
      </c>
      <c r="C6" s="64" t="s">
        <v>21</v>
      </c>
      <c r="D6" s="66">
        <f>+'Valorisation financière UO'!AC8</f>
        <v>0</v>
      </c>
      <c r="E6" s="67">
        <f t="shared" si="0"/>
        <v>0</v>
      </c>
      <c r="F6" s="37"/>
      <c r="G6" s="72">
        <v>1</v>
      </c>
      <c r="H6" s="39"/>
      <c r="I6" s="23"/>
      <c r="J6" s="40">
        <f t="shared" ref="J6:J10" si="1">D6*G6</f>
        <v>0</v>
      </c>
    </row>
    <row r="7" spans="1:13" s="33" customFormat="1" ht="32.25" customHeight="1" thickBot="1">
      <c r="A7" s="34"/>
      <c r="B7" s="65" t="s">
        <v>28</v>
      </c>
      <c r="C7" s="64" t="s">
        <v>22</v>
      </c>
      <c r="D7" s="66">
        <f>+'Valorisation financière UO'!AC9</f>
        <v>0</v>
      </c>
      <c r="E7" s="67">
        <f t="shared" si="0"/>
        <v>0</v>
      </c>
      <c r="F7" s="37"/>
      <c r="G7" s="72">
        <v>1</v>
      </c>
      <c r="H7" s="39"/>
      <c r="I7" s="23"/>
      <c r="J7" s="40">
        <f t="shared" si="1"/>
        <v>0</v>
      </c>
    </row>
    <row r="8" spans="1:13" s="33" customFormat="1" ht="32.25" customHeight="1" thickBot="1">
      <c r="A8" s="34"/>
      <c r="B8" s="65" t="s">
        <v>28</v>
      </c>
      <c r="C8" s="64" t="s">
        <v>23</v>
      </c>
      <c r="D8" s="66">
        <f>+'Valorisation financière UO'!AC10</f>
        <v>0</v>
      </c>
      <c r="E8" s="67">
        <f t="shared" si="0"/>
        <v>0</v>
      </c>
      <c r="F8" s="37"/>
      <c r="G8" s="72">
        <v>2</v>
      </c>
      <c r="H8" s="39"/>
      <c r="I8" s="23"/>
      <c r="J8" s="40">
        <f t="shared" si="1"/>
        <v>0</v>
      </c>
    </row>
    <row r="9" spans="1:13" s="33" customFormat="1" ht="32.25" customHeight="1" thickBot="1">
      <c r="A9" s="34"/>
      <c r="B9" s="65" t="s">
        <v>29</v>
      </c>
      <c r="C9" s="64" t="s">
        <v>24</v>
      </c>
      <c r="D9" s="66">
        <f>+'Valorisation financière UO'!AC11</f>
        <v>0</v>
      </c>
      <c r="E9" s="67">
        <f t="shared" si="0"/>
        <v>0</v>
      </c>
      <c r="F9" s="37"/>
      <c r="G9" s="72">
        <v>1</v>
      </c>
      <c r="H9" s="39"/>
      <c r="I9" s="23"/>
      <c r="J9" s="40">
        <f t="shared" si="1"/>
        <v>0</v>
      </c>
    </row>
    <row r="10" spans="1:13" s="33" customFormat="1" ht="32.25" customHeight="1" thickBot="1">
      <c r="A10" s="34"/>
      <c r="B10" s="65" t="s">
        <v>26</v>
      </c>
      <c r="C10" s="64" t="s">
        <v>25</v>
      </c>
      <c r="D10" s="66">
        <f>+'Valorisation financière UO'!AC12</f>
        <v>0</v>
      </c>
      <c r="E10" s="67">
        <f t="shared" si="0"/>
        <v>0</v>
      </c>
      <c r="F10" s="37"/>
      <c r="G10" s="72">
        <v>1</v>
      </c>
      <c r="H10" s="39"/>
      <c r="I10" s="23"/>
      <c r="J10" s="40">
        <f t="shared" si="1"/>
        <v>0</v>
      </c>
      <c r="L10" s="40">
        <f>SUM(J5:J10)</f>
        <v>0</v>
      </c>
    </row>
    <row r="11" spans="1:13" s="33" customFormat="1" ht="18.75" customHeight="1" thickBot="1">
      <c r="A11" s="41"/>
      <c r="B11" s="42"/>
      <c r="C11" s="42"/>
      <c r="D11" s="42"/>
      <c r="E11" s="42"/>
      <c r="F11" s="43"/>
      <c r="G11" s="44"/>
      <c r="H11" s="45"/>
      <c r="I11" s="46"/>
      <c r="J11" s="32"/>
    </row>
    <row r="12" spans="1:13" ht="27" customHeight="1" thickTop="1" thickBot="1">
      <c r="A12" s="7"/>
      <c r="B12" s="8"/>
      <c r="C12" s="8"/>
      <c r="D12" s="8"/>
      <c r="E12" s="8"/>
      <c r="F12" s="8"/>
      <c r="G12" s="7"/>
      <c r="H12" s="8"/>
      <c r="I12" s="8"/>
      <c r="J12" s="7"/>
      <c r="K12" s="8"/>
      <c r="L12" s="71"/>
      <c r="M12" s="71"/>
    </row>
    <row r="13" spans="1:13" ht="27" customHeight="1" thickTop="1">
      <c r="A13" s="26" t="s">
        <v>30</v>
      </c>
      <c r="B13" s="47"/>
      <c r="C13" s="48"/>
      <c r="D13" s="28"/>
      <c r="E13" s="28"/>
      <c r="F13" s="29"/>
      <c r="G13" s="49"/>
      <c r="H13" s="31"/>
      <c r="I13" s="23"/>
      <c r="J13" s="32"/>
      <c r="K13" s="33"/>
      <c r="L13" s="33"/>
    </row>
    <row r="14" spans="1:13" ht="27" customHeight="1" thickBot="1">
      <c r="A14" s="34"/>
      <c r="B14" s="35" t="s">
        <v>5</v>
      </c>
      <c r="C14" s="35" t="s">
        <v>6</v>
      </c>
      <c r="D14" s="36" t="s">
        <v>10</v>
      </c>
      <c r="E14" s="36" t="s">
        <v>11</v>
      </c>
      <c r="F14" s="37"/>
      <c r="G14" s="38" t="s">
        <v>2</v>
      </c>
      <c r="H14" s="39"/>
      <c r="I14" s="23"/>
      <c r="J14" s="38" t="s">
        <v>9</v>
      </c>
      <c r="K14" s="33"/>
      <c r="L14" s="33"/>
    </row>
    <row r="15" spans="1:13" ht="27" customHeight="1" thickBot="1">
      <c r="A15" s="34"/>
      <c r="B15" s="74" t="s">
        <v>31</v>
      </c>
      <c r="C15" s="74" t="s">
        <v>37</v>
      </c>
      <c r="D15" s="66">
        <f>+'Valorisation financière UO'!AC18</f>
        <v>0</v>
      </c>
      <c r="E15" s="67">
        <f t="shared" ref="E15:E20" si="2">ROUND(D15*1.2,2)</f>
        <v>0</v>
      </c>
      <c r="F15" s="37"/>
      <c r="G15" s="38">
        <v>2</v>
      </c>
      <c r="H15" s="39"/>
      <c r="I15" s="23"/>
      <c r="J15" s="40">
        <f t="shared" ref="J15:J20" si="3">D15*G15</f>
        <v>0</v>
      </c>
      <c r="K15" s="33"/>
      <c r="L15" s="33"/>
    </row>
    <row r="16" spans="1:13" ht="27" customHeight="1" thickBot="1">
      <c r="A16" s="34"/>
      <c r="B16" s="74" t="s">
        <v>32</v>
      </c>
      <c r="C16" s="74" t="s">
        <v>38</v>
      </c>
      <c r="D16" s="66">
        <f>+'Valorisation financière UO'!AC19</f>
        <v>0</v>
      </c>
      <c r="E16" s="67">
        <f t="shared" si="2"/>
        <v>0</v>
      </c>
      <c r="F16" s="37"/>
      <c r="G16" s="38">
        <v>1</v>
      </c>
      <c r="H16" s="39"/>
      <c r="I16" s="23"/>
      <c r="J16" s="40">
        <f t="shared" si="3"/>
        <v>0</v>
      </c>
      <c r="K16" s="33"/>
      <c r="L16" s="33"/>
    </row>
    <row r="17" spans="1:12" ht="27" customHeight="1" thickBot="1">
      <c r="A17" s="34"/>
      <c r="B17" s="74" t="s">
        <v>33</v>
      </c>
      <c r="C17" s="74" t="s">
        <v>39</v>
      </c>
      <c r="D17" s="66">
        <f>+'Valorisation financière UO'!AC20</f>
        <v>0</v>
      </c>
      <c r="E17" s="67">
        <f t="shared" si="2"/>
        <v>0</v>
      </c>
      <c r="F17" s="37"/>
      <c r="G17" s="38">
        <v>1</v>
      </c>
      <c r="H17" s="39"/>
      <c r="I17" s="23"/>
      <c r="J17" s="40">
        <f t="shared" si="3"/>
        <v>0</v>
      </c>
      <c r="K17" s="33"/>
      <c r="L17" s="33"/>
    </row>
    <row r="18" spans="1:12" ht="27" customHeight="1" thickBot="1">
      <c r="A18" s="34"/>
      <c r="B18" s="74" t="s">
        <v>34</v>
      </c>
      <c r="C18" s="74" t="s">
        <v>40</v>
      </c>
      <c r="D18" s="66">
        <f>+'Valorisation financière UO'!AC21</f>
        <v>0</v>
      </c>
      <c r="E18" s="67">
        <f t="shared" si="2"/>
        <v>0</v>
      </c>
      <c r="F18" s="37"/>
      <c r="G18" s="38">
        <v>1</v>
      </c>
      <c r="H18" s="39"/>
      <c r="I18" s="23"/>
      <c r="J18" s="40">
        <f t="shared" si="3"/>
        <v>0</v>
      </c>
      <c r="K18" s="33"/>
      <c r="L18" s="33"/>
    </row>
    <row r="19" spans="1:12" ht="24" customHeight="1" thickBot="1">
      <c r="A19" s="34"/>
      <c r="B19" s="74" t="s">
        <v>35</v>
      </c>
      <c r="C19" s="74" t="s">
        <v>41</v>
      </c>
      <c r="D19" s="66">
        <f>+'Valorisation financière UO'!AC22</f>
        <v>0</v>
      </c>
      <c r="E19" s="67">
        <f t="shared" si="2"/>
        <v>0</v>
      </c>
      <c r="F19" s="37"/>
      <c r="G19" s="38">
        <v>2</v>
      </c>
      <c r="H19" s="39"/>
      <c r="I19" s="23"/>
      <c r="J19" s="40">
        <f t="shared" si="3"/>
        <v>0</v>
      </c>
      <c r="K19" s="33"/>
      <c r="L19" s="33"/>
    </row>
    <row r="20" spans="1:12" ht="24" customHeight="1" thickBot="1">
      <c r="A20" s="34"/>
      <c r="B20" s="74" t="s">
        <v>36</v>
      </c>
      <c r="C20" s="74" t="s">
        <v>42</v>
      </c>
      <c r="D20" s="66">
        <f>+'Valorisation financière UO'!AC23</f>
        <v>0</v>
      </c>
      <c r="E20" s="67">
        <f t="shared" si="2"/>
        <v>0</v>
      </c>
      <c r="F20" s="37"/>
      <c r="G20" s="38">
        <v>1</v>
      </c>
      <c r="H20" s="39"/>
      <c r="I20" s="23"/>
      <c r="J20" s="40">
        <f t="shared" si="3"/>
        <v>0</v>
      </c>
      <c r="K20" s="33"/>
      <c r="L20" s="40">
        <f>SUM(J15:J20)</f>
        <v>0</v>
      </c>
    </row>
    <row r="21" spans="1:12" ht="27" customHeight="1" thickBot="1">
      <c r="A21" s="50"/>
      <c r="B21" s="51"/>
      <c r="C21" s="52"/>
      <c r="D21" s="52"/>
      <c r="E21" s="52"/>
      <c r="F21" s="53"/>
      <c r="G21" s="54"/>
      <c r="H21" s="55"/>
      <c r="I21" s="23"/>
      <c r="J21" s="32"/>
      <c r="K21" s="32"/>
      <c r="L21" s="32"/>
    </row>
    <row r="22" spans="1:12" ht="24.75" customHeight="1" thickTop="1" thickBot="1">
      <c r="L22" s="75"/>
    </row>
    <row r="23" spans="1:12" ht="24.75" customHeight="1" thickTop="1">
      <c r="A23" s="26" t="s">
        <v>43</v>
      </c>
      <c r="B23" s="47"/>
      <c r="C23" s="48"/>
      <c r="D23" s="28"/>
      <c r="E23" s="28"/>
      <c r="F23" s="29"/>
      <c r="G23" s="49"/>
      <c r="H23" s="31"/>
      <c r="I23" s="23"/>
      <c r="J23" s="32"/>
      <c r="K23" s="33"/>
      <c r="L23" s="33"/>
    </row>
    <row r="24" spans="1:12" ht="26.25" thickBot="1">
      <c r="A24" s="34"/>
      <c r="B24" s="35" t="s">
        <v>5</v>
      </c>
      <c r="C24" s="35" t="s">
        <v>6</v>
      </c>
      <c r="D24" s="36" t="s">
        <v>10</v>
      </c>
      <c r="E24" s="36" t="s">
        <v>11</v>
      </c>
      <c r="F24" s="37"/>
      <c r="G24" s="38" t="s">
        <v>2</v>
      </c>
      <c r="H24" s="39"/>
      <c r="I24" s="23"/>
      <c r="J24" s="38" t="s">
        <v>9</v>
      </c>
      <c r="K24" s="33"/>
      <c r="L24" s="33"/>
    </row>
    <row r="25" spans="1:12" ht="23.25" customHeight="1" thickBot="1">
      <c r="A25" s="34"/>
      <c r="B25" s="74" t="s">
        <v>44</v>
      </c>
      <c r="C25" s="74" t="s">
        <v>112</v>
      </c>
      <c r="D25" s="66">
        <f>+'Valorisation financière UO'!AC39</f>
        <v>0</v>
      </c>
      <c r="E25" s="67">
        <f t="shared" ref="E25:E28" si="4">ROUND(D25*1.2,2)</f>
        <v>0</v>
      </c>
      <c r="F25" s="37"/>
      <c r="G25" s="38">
        <v>2</v>
      </c>
      <c r="H25" s="39"/>
      <c r="I25" s="23"/>
      <c r="J25" s="40">
        <f t="shared" ref="J25:J28" si="5">D25*G25</f>
        <v>0</v>
      </c>
      <c r="K25" s="33"/>
      <c r="L25" s="33"/>
    </row>
    <row r="26" spans="1:12" ht="23.25" customHeight="1" thickBot="1">
      <c r="A26" s="34"/>
      <c r="B26" s="74" t="s">
        <v>45</v>
      </c>
      <c r="C26" s="74" t="s">
        <v>113</v>
      </c>
      <c r="D26" s="66">
        <f>+'Valorisation financière UO'!AC40</f>
        <v>0</v>
      </c>
      <c r="E26" s="67">
        <f t="shared" si="4"/>
        <v>0</v>
      </c>
      <c r="F26" s="37"/>
      <c r="G26" s="38">
        <v>2</v>
      </c>
      <c r="H26" s="39"/>
      <c r="I26" s="23"/>
      <c r="J26" s="40">
        <f t="shared" si="5"/>
        <v>0</v>
      </c>
      <c r="K26" s="33"/>
      <c r="L26" s="33"/>
    </row>
    <row r="27" spans="1:12" ht="23.25" customHeight="1" thickBot="1">
      <c r="A27" s="34"/>
      <c r="B27" s="74" t="s">
        <v>46</v>
      </c>
      <c r="C27" s="74" t="s">
        <v>114</v>
      </c>
      <c r="D27" s="66">
        <f>+'Valorisation financière UO'!AC41</f>
        <v>0</v>
      </c>
      <c r="E27" s="67">
        <f t="shared" si="4"/>
        <v>0</v>
      </c>
      <c r="F27" s="37"/>
      <c r="G27" s="38">
        <v>2</v>
      </c>
      <c r="H27" s="39"/>
      <c r="I27" s="23"/>
      <c r="J27" s="40">
        <f t="shared" si="5"/>
        <v>0</v>
      </c>
      <c r="K27" s="33"/>
      <c r="L27" s="33"/>
    </row>
    <row r="28" spans="1:12" ht="23.25" customHeight="1" thickBot="1">
      <c r="A28" s="34"/>
      <c r="B28" s="74" t="s">
        <v>47</v>
      </c>
      <c r="C28" s="74" t="s">
        <v>115</v>
      </c>
      <c r="D28" s="66">
        <f>+'Valorisation financière UO'!AC42</f>
        <v>0</v>
      </c>
      <c r="E28" s="67">
        <f t="shared" si="4"/>
        <v>0</v>
      </c>
      <c r="F28" s="37"/>
      <c r="G28" s="38">
        <v>3</v>
      </c>
      <c r="H28" s="39"/>
      <c r="I28" s="23"/>
      <c r="J28" s="40">
        <f t="shared" si="5"/>
        <v>0</v>
      </c>
      <c r="K28" s="33"/>
      <c r="L28" s="40">
        <f>SUM(J25:J28)</f>
        <v>0</v>
      </c>
    </row>
    <row r="29" spans="1:12" ht="14.25" thickBot="1">
      <c r="A29" s="50"/>
      <c r="B29" s="51"/>
      <c r="C29" s="52"/>
      <c r="D29" s="52"/>
      <c r="E29" s="52"/>
      <c r="F29" s="53"/>
      <c r="G29" s="54"/>
      <c r="H29" s="55"/>
      <c r="I29" s="23"/>
      <c r="J29" s="32"/>
      <c r="K29" s="32"/>
      <c r="L29" s="32"/>
    </row>
    <row r="30" spans="1:12" ht="30" customHeight="1" thickTop="1" thickBot="1"/>
    <row r="31" spans="1:12" ht="21.75" customHeight="1" thickTop="1">
      <c r="A31" s="26" t="s">
        <v>48</v>
      </c>
      <c r="B31" s="47"/>
      <c r="C31" s="48"/>
      <c r="D31" s="28"/>
      <c r="E31" s="28"/>
      <c r="F31" s="29"/>
      <c r="G31" s="49"/>
      <c r="H31" s="31"/>
      <c r="I31" s="23"/>
      <c r="J31" s="32"/>
      <c r="K31" s="33"/>
      <c r="L31" s="33"/>
    </row>
    <row r="32" spans="1:12" ht="26.25" thickBot="1">
      <c r="A32" s="34"/>
      <c r="B32" s="35" t="s">
        <v>5</v>
      </c>
      <c r="C32" s="35" t="s">
        <v>6</v>
      </c>
      <c r="D32" s="36" t="s">
        <v>10</v>
      </c>
      <c r="E32" s="36" t="s">
        <v>11</v>
      </c>
      <c r="F32" s="37"/>
      <c r="G32" s="38" t="s">
        <v>2</v>
      </c>
      <c r="H32" s="39"/>
      <c r="I32" s="23"/>
      <c r="J32" s="38" t="s">
        <v>9</v>
      </c>
      <c r="K32" s="33"/>
      <c r="L32" s="33"/>
    </row>
    <row r="33" spans="1:12" ht="23.25" customHeight="1" thickBot="1">
      <c r="A33" s="34"/>
      <c r="B33" s="74" t="s">
        <v>51</v>
      </c>
      <c r="C33" s="74" t="s">
        <v>49</v>
      </c>
      <c r="D33" s="66">
        <f>+'Valorisation financière UO'!AC34</f>
        <v>0</v>
      </c>
      <c r="E33" s="67">
        <f t="shared" ref="E33:E35" si="6">ROUND(D33*1.2,2)</f>
        <v>0</v>
      </c>
      <c r="F33" s="37"/>
      <c r="G33" s="38">
        <v>6</v>
      </c>
      <c r="H33" s="39"/>
      <c r="I33" s="23"/>
      <c r="J33" s="40">
        <f t="shared" ref="J33:J35" si="7">D33*G33</f>
        <v>0</v>
      </c>
      <c r="K33" s="33"/>
      <c r="L33" s="33"/>
    </row>
    <row r="34" spans="1:12" ht="23.25" customHeight="1" thickBot="1">
      <c r="A34" s="34"/>
      <c r="B34" s="74" t="s">
        <v>52</v>
      </c>
      <c r="C34" s="74" t="s">
        <v>50</v>
      </c>
      <c r="D34" s="66">
        <f>+'Valorisation financière UO'!AC35</f>
        <v>0</v>
      </c>
      <c r="E34" s="67">
        <f t="shared" si="6"/>
        <v>0</v>
      </c>
      <c r="F34" s="37"/>
      <c r="G34" s="38">
        <v>12</v>
      </c>
      <c r="H34" s="39"/>
      <c r="I34" s="23"/>
      <c r="J34" s="40">
        <f t="shared" si="7"/>
        <v>0</v>
      </c>
      <c r="K34" s="33"/>
      <c r="L34" s="33"/>
    </row>
    <row r="35" spans="1:12" ht="23.25" customHeight="1" thickBot="1">
      <c r="A35" s="34"/>
      <c r="B35" s="74" t="s">
        <v>53</v>
      </c>
      <c r="C35" s="74" t="s">
        <v>50</v>
      </c>
      <c r="D35" s="66">
        <f>+'Valorisation financière UO'!AC36</f>
        <v>0</v>
      </c>
      <c r="E35" s="67">
        <f t="shared" si="6"/>
        <v>0</v>
      </c>
      <c r="F35" s="37"/>
      <c r="G35" s="38">
        <v>6</v>
      </c>
      <c r="H35" s="39"/>
      <c r="I35" s="23"/>
      <c r="J35" s="40">
        <f t="shared" si="7"/>
        <v>0</v>
      </c>
      <c r="K35" s="33"/>
      <c r="L35" s="40">
        <f>SUM(J33:J35)</f>
        <v>0</v>
      </c>
    </row>
    <row r="36" spans="1:12" ht="14.25" thickBot="1">
      <c r="A36" s="50"/>
      <c r="B36" s="51"/>
      <c r="C36" s="52"/>
      <c r="D36" s="52"/>
      <c r="E36" s="52"/>
      <c r="F36" s="53"/>
      <c r="G36" s="54"/>
      <c r="H36" s="55"/>
      <c r="I36" s="23"/>
      <c r="J36" s="32"/>
      <c r="K36" s="32"/>
      <c r="L36" s="32"/>
    </row>
    <row r="37" spans="1:12" ht="25.5" customHeight="1" thickTop="1" thickBot="1"/>
    <row r="38" spans="1:12" ht="36" customHeight="1" thickTop="1">
      <c r="A38" s="26" t="s">
        <v>67</v>
      </c>
      <c r="B38" s="47"/>
      <c r="C38" s="48"/>
      <c r="D38" s="28"/>
      <c r="E38" s="28"/>
      <c r="F38" s="29"/>
      <c r="G38" s="49"/>
      <c r="H38" s="31"/>
      <c r="I38" s="23"/>
      <c r="J38" s="32"/>
      <c r="K38" s="33"/>
      <c r="L38" s="33"/>
    </row>
    <row r="39" spans="1:12" ht="26.25" thickBot="1">
      <c r="A39" s="34"/>
      <c r="B39" s="35" t="s">
        <v>5</v>
      </c>
      <c r="C39" s="35" t="s">
        <v>6</v>
      </c>
      <c r="D39" s="36" t="s">
        <v>10</v>
      </c>
      <c r="E39" s="36" t="s">
        <v>11</v>
      </c>
      <c r="F39" s="37"/>
      <c r="G39" s="38" t="s">
        <v>2</v>
      </c>
      <c r="H39" s="39"/>
      <c r="I39" s="23"/>
      <c r="J39" s="38" t="s">
        <v>9</v>
      </c>
      <c r="K39" s="33"/>
      <c r="L39" s="33"/>
    </row>
    <row r="40" spans="1:12" ht="21" customHeight="1" thickBot="1">
      <c r="A40" s="34"/>
      <c r="B40" s="74" t="s">
        <v>57</v>
      </c>
      <c r="C40" s="74" t="s">
        <v>54</v>
      </c>
      <c r="D40" s="66">
        <f>+'Valorisation financière UO'!AC29</f>
        <v>0</v>
      </c>
      <c r="E40" s="67">
        <f t="shared" ref="E40:E42" si="8">ROUND(D40*1.2,2)</f>
        <v>0</v>
      </c>
      <c r="F40" s="37"/>
      <c r="G40" s="38">
        <v>60</v>
      </c>
      <c r="H40" s="39"/>
      <c r="I40" s="23"/>
      <c r="J40" s="40">
        <f t="shared" ref="J40:J42" si="9">D40*G40</f>
        <v>0</v>
      </c>
      <c r="K40" s="33"/>
      <c r="L40" s="33"/>
    </row>
    <row r="41" spans="1:12" ht="21" customHeight="1" thickBot="1">
      <c r="A41" s="34"/>
      <c r="B41" s="74" t="s">
        <v>58</v>
      </c>
      <c r="C41" s="74" t="s">
        <v>55</v>
      </c>
      <c r="D41" s="66">
        <f>+'Valorisation financière UO'!AC30</f>
        <v>0</v>
      </c>
      <c r="E41" s="67">
        <f t="shared" si="8"/>
        <v>0</v>
      </c>
      <c r="F41" s="37"/>
      <c r="G41" s="38">
        <v>180</v>
      </c>
      <c r="H41" s="39"/>
      <c r="I41" s="23"/>
      <c r="J41" s="40">
        <f t="shared" si="9"/>
        <v>0</v>
      </c>
      <c r="K41" s="33"/>
      <c r="L41" s="33"/>
    </row>
    <row r="42" spans="1:12" ht="21" customHeight="1" thickBot="1">
      <c r="A42" s="34"/>
      <c r="B42" s="74" t="s">
        <v>59</v>
      </c>
      <c r="C42" s="74" t="s">
        <v>56</v>
      </c>
      <c r="D42" s="66">
        <f>+'Valorisation financière UO'!AC31</f>
        <v>0</v>
      </c>
      <c r="E42" s="67">
        <f t="shared" si="8"/>
        <v>0</v>
      </c>
      <c r="F42" s="37"/>
      <c r="G42" s="38">
        <v>60</v>
      </c>
      <c r="H42" s="39"/>
      <c r="I42" s="23"/>
      <c r="J42" s="40">
        <f t="shared" si="9"/>
        <v>0</v>
      </c>
      <c r="K42" s="33"/>
      <c r="L42" s="40">
        <f>SUM(J40:J42)</f>
        <v>0</v>
      </c>
    </row>
    <row r="43" spans="1:12" ht="14.25" thickBot="1">
      <c r="A43" s="50"/>
      <c r="B43" s="51"/>
      <c r="C43" s="52"/>
      <c r="D43" s="52"/>
      <c r="E43" s="52"/>
      <c r="F43" s="53"/>
      <c r="G43" s="54"/>
      <c r="H43" s="55"/>
      <c r="I43" s="23"/>
      <c r="J43" s="32"/>
      <c r="K43" s="32"/>
      <c r="L43" s="32"/>
    </row>
    <row r="44" spans="1:12" ht="12.75" thickTop="1" thickBot="1"/>
    <row r="45" spans="1:12" ht="24.75" customHeight="1" thickTop="1">
      <c r="A45" s="26" t="s">
        <v>60</v>
      </c>
      <c r="B45" s="47"/>
      <c r="C45" s="48"/>
      <c r="D45" s="28"/>
      <c r="E45" s="28"/>
      <c r="F45" s="29"/>
      <c r="G45" s="49"/>
      <c r="H45" s="31"/>
      <c r="I45" s="23"/>
      <c r="J45" s="32"/>
      <c r="K45" s="33"/>
      <c r="L45" s="33"/>
    </row>
    <row r="46" spans="1:12" ht="26.25" thickBot="1">
      <c r="A46" s="34"/>
      <c r="B46" s="35" t="s">
        <v>5</v>
      </c>
      <c r="C46" s="35" t="s">
        <v>6</v>
      </c>
      <c r="D46" s="36" t="s">
        <v>10</v>
      </c>
      <c r="E46" s="36" t="s">
        <v>11</v>
      </c>
      <c r="F46" s="37"/>
      <c r="G46" s="38" t="s">
        <v>2</v>
      </c>
      <c r="H46" s="39"/>
      <c r="I46" s="23"/>
      <c r="J46" s="38" t="s">
        <v>9</v>
      </c>
      <c r="K46" s="33"/>
      <c r="L46" s="33"/>
    </row>
    <row r="47" spans="1:12" ht="21" customHeight="1" thickBot="1">
      <c r="A47" s="34"/>
      <c r="B47" s="74" t="s">
        <v>61</v>
      </c>
      <c r="C47" s="74" t="s">
        <v>64</v>
      </c>
      <c r="D47" s="66">
        <f>+'Valorisation financière UO'!AC45</f>
        <v>0</v>
      </c>
      <c r="E47" s="67">
        <f t="shared" ref="E47:E49" si="10">ROUND(D47*1.2,2)</f>
        <v>0</v>
      </c>
      <c r="F47" s="37"/>
      <c r="G47" s="38">
        <v>36</v>
      </c>
      <c r="H47" s="39"/>
      <c r="I47" s="23"/>
      <c r="J47" s="40">
        <f t="shared" ref="J47:J49" si="11">D47*G47</f>
        <v>0</v>
      </c>
      <c r="K47" s="33"/>
      <c r="L47" s="33"/>
    </row>
    <row r="48" spans="1:12" ht="21" customHeight="1" thickBot="1">
      <c r="A48" s="34"/>
      <c r="B48" s="74" t="s">
        <v>62</v>
      </c>
      <c r="C48" s="74" t="s">
        <v>65</v>
      </c>
      <c r="D48" s="66">
        <f>+'Valorisation financière UO'!AC46</f>
        <v>0</v>
      </c>
      <c r="E48" s="67">
        <f t="shared" si="10"/>
        <v>0</v>
      </c>
      <c r="F48" s="37"/>
      <c r="G48" s="38">
        <v>9</v>
      </c>
      <c r="H48" s="39"/>
      <c r="I48" s="23"/>
      <c r="J48" s="40">
        <f t="shared" si="11"/>
        <v>0</v>
      </c>
      <c r="K48" s="33"/>
      <c r="L48" s="33"/>
    </row>
    <row r="49" spans="1:12" ht="21" customHeight="1" thickBot="1">
      <c r="A49" s="34"/>
      <c r="B49" s="74" t="s">
        <v>63</v>
      </c>
      <c r="C49" s="74" t="s">
        <v>66</v>
      </c>
      <c r="D49" s="66">
        <f>+'Valorisation financière UO'!AC47</f>
        <v>0</v>
      </c>
      <c r="E49" s="67">
        <f t="shared" si="10"/>
        <v>0</v>
      </c>
      <c r="F49" s="37"/>
      <c r="G49" s="38">
        <v>3</v>
      </c>
      <c r="H49" s="39"/>
      <c r="I49" s="23"/>
      <c r="J49" s="40">
        <f t="shared" si="11"/>
        <v>0</v>
      </c>
      <c r="K49" s="33"/>
      <c r="L49" s="40">
        <f>SUM(J47:J49)</f>
        <v>0</v>
      </c>
    </row>
    <row r="50" spans="1:12" ht="14.25" thickBot="1">
      <c r="A50" s="50"/>
      <c r="B50" s="51"/>
      <c r="C50" s="52"/>
      <c r="D50" s="52"/>
      <c r="E50" s="52"/>
      <c r="F50" s="53"/>
      <c r="G50" s="54"/>
      <c r="H50" s="55"/>
      <c r="I50" s="23"/>
      <c r="J50" s="32"/>
      <c r="K50" s="32"/>
      <c r="L50" s="32"/>
    </row>
    <row r="51" spans="1:12" ht="12" thickTop="1"/>
  </sheetData>
  <sheetProtection selectLockedCells="1" selectUnlockedCells="1"/>
  <mergeCells count="1">
    <mergeCell ref="A1:H1"/>
  </mergeCells>
  <printOptions horizontalCentered="1"/>
  <pageMargins left="0.15748031496062992" right="0.15748031496062992" top="0.6692913385826772" bottom="0.47244094488188981" header="0.23622047244094491" footer="0.15748031496062992"/>
  <pageSetup paperSize="9" scale="48" firstPageNumber="0" fitToHeight="0" orientation="portrait" r:id="rId1"/>
  <headerFooter>
    <oddHeader>&amp;LAssistance Publique - 
Hôpitaux de Paris&amp;C&amp;"Arial,Gras"&amp;14AOO Prestations AT GED ALFRESCO&amp;RConsultation 24.43-IT</oddHeader>
    <oddFooter>&amp;L&amp;"Century Gothic,Normal"&amp;F - &amp;A&amp;C &amp;R&amp;"Century Gothic,Normal"&amp;P/&amp;N</oddFooter>
  </headerFooter>
  <ignoredErrors>
    <ignoredError sqref="D15:D20 D25:D28 D33:D35 D40:D42 D47:D49 D5:D10" unlocked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K14"/>
  <sheetViews>
    <sheetView zoomScaleNormal="100" workbookViewId="0">
      <selection activeCell="B12" sqref="B12"/>
    </sheetView>
  </sheetViews>
  <sheetFormatPr baseColWidth="10" defaultRowHeight="13.5"/>
  <cols>
    <col min="1" max="1" width="48.42578125" style="57" customWidth="1"/>
    <col min="2" max="3" width="20.140625" style="57" customWidth="1"/>
    <col min="4" max="6" width="11.42578125" style="57"/>
    <col min="7" max="7" width="21.5703125" style="57" customWidth="1"/>
    <col min="8" max="8" width="17.28515625" style="57" customWidth="1"/>
    <col min="9" max="9" width="17.7109375" style="57" customWidth="1"/>
    <col min="10" max="10" width="11.42578125" style="57"/>
    <col min="11" max="11" width="12.85546875" style="57" bestFit="1" customWidth="1"/>
    <col min="12" max="254" width="11.42578125" style="57"/>
    <col min="255" max="255" width="4.42578125" style="57" customWidth="1"/>
    <col min="256" max="256" width="33.28515625" style="57" customWidth="1"/>
    <col min="257" max="257" width="22.5703125" style="57" bestFit="1" customWidth="1"/>
    <col min="258" max="258" width="23.85546875" style="57" customWidth="1"/>
    <col min="259" max="259" width="22.42578125" style="57" customWidth="1"/>
    <col min="260" max="262" width="11.42578125" style="57"/>
    <col min="263" max="263" width="21.5703125" style="57" customWidth="1"/>
    <col min="264" max="264" width="17.28515625" style="57" customWidth="1"/>
    <col min="265" max="265" width="17.7109375" style="57" customWidth="1"/>
    <col min="266" max="266" width="11.42578125" style="57"/>
    <col min="267" max="267" width="12.85546875" style="57" bestFit="1" customWidth="1"/>
    <col min="268" max="510" width="11.42578125" style="57"/>
    <col min="511" max="511" width="4.42578125" style="57" customWidth="1"/>
    <col min="512" max="512" width="33.28515625" style="57" customWidth="1"/>
    <col min="513" max="513" width="22.5703125" style="57" bestFit="1" customWidth="1"/>
    <col min="514" max="514" width="23.85546875" style="57" customWidth="1"/>
    <col min="515" max="515" width="22.42578125" style="57" customWidth="1"/>
    <col min="516" max="518" width="11.42578125" style="57"/>
    <col min="519" max="519" width="21.5703125" style="57" customWidth="1"/>
    <col min="520" max="520" width="17.28515625" style="57" customWidth="1"/>
    <col min="521" max="521" width="17.7109375" style="57" customWidth="1"/>
    <col min="522" max="522" width="11.42578125" style="57"/>
    <col min="523" max="523" width="12.85546875" style="57" bestFit="1" customWidth="1"/>
    <col min="524" max="766" width="11.42578125" style="57"/>
    <col min="767" max="767" width="4.42578125" style="57" customWidth="1"/>
    <col min="768" max="768" width="33.28515625" style="57" customWidth="1"/>
    <col min="769" max="769" width="22.5703125" style="57" bestFit="1" customWidth="1"/>
    <col min="770" max="770" width="23.85546875" style="57" customWidth="1"/>
    <col min="771" max="771" width="22.42578125" style="57" customWidth="1"/>
    <col min="772" max="774" width="11.42578125" style="57"/>
    <col min="775" max="775" width="21.5703125" style="57" customWidth="1"/>
    <col min="776" max="776" width="17.28515625" style="57" customWidth="1"/>
    <col min="777" max="777" width="17.7109375" style="57" customWidth="1"/>
    <col min="778" max="778" width="11.42578125" style="57"/>
    <col min="779" max="779" width="12.85546875" style="57" bestFit="1" customWidth="1"/>
    <col min="780" max="1022" width="11.42578125" style="57"/>
    <col min="1023" max="1023" width="4.42578125" style="57" customWidth="1"/>
    <col min="1024" max="1024" width="33.28515625" style="57" customWidth="1"/>
    <col min="1025" max="1025" width="22.5703125" style="57" bestFit="1" customWidth="1"/>
    <col min="1026" max="1026" width="23.85546875" style="57" customWidth="1"/>
    <col min="1027" max="1027" width="22.42578125" style="57" customWidth="1"/>
    <col min="1028" max="1030" width="11.42578125" style="57"/>
    <col min="1031" max="1031" width="21.5703125" style="57" customWidth="1"/>
    <col min="1032" max="1032" width="17.28515625" style="57" customWidth="1"/>
    <col min="1033" max="1033" width="17.7109375" style="57" customWidth="1"/>
    <col min="1034" max="1034" width="11.42578125" style="57"/>
    <col min="1035" max="1035" width="12.85546875" style="57" bestFit="1" customWidth="1"/>
    <col min="1036" max="1278" width="11.42578125" style="57"/>
    <col min="1279" max="1279" width="4.42578125" style="57" customWidth="1"/>
    <col min="1280" max="1280" width="33.28515625" style="57" customWidth="1"/>
    <col min="1281" max="1281" width="22.5703125" style="57" bestFit="1" customWidth="1"/>
    <col min="1282" max="1282" width="23.85546875" style="57" customWidth="1"/>
    <col min="1283" max="1283" width="22.42578125" style="57" customWidth="1"/>
    <col min="1284" max="1286" width="11.42578125" style="57"/>
    <col min="1287" max="1287" width="21.5703125" style="57" customWidth="1"/>
    <col min="1288" max="1288" width="17.28515625" style="57" customWidth="1"/>
    <col min="1289" max="1289" width="17.7109375" style="57" customWidth="1"/>
    <col min="1290" max="1290" width="11.42578125" style="57"/>
    <col min="1291" max="1291" width="12.85546875" style="57" bestFit="1" customWidth="1"/>
    <col min="1292" max="1534" width="11.42578125" style="57"/>
    <col min="1535" max="1535" width="4.42578125" style="57" customWidth="1"/>
    <col min="1536" max="1536" width="33.28515625" style="57" customWidth="1"/>
    <col min="1537" max="1537" width="22.5703125" style="57" bestFit="1" customWidth="1"/>
    <col min="1538" max="1538" width="23.85546875" style="57" customWidth="1"/>
    <col min="1539" max="1539" width="22.42578125" style="57" customWidth="1"/>
    <col min="1540" max="1542" width="11.42578125" style="57"/>
    <col min="1543" max="1543" width="21.5703125" style="57" customWidth="1"/>
    <col min="1544" max="1544" width="17.28515625" style="57" customWidth="1"/>
    <col min="1545" max="1545" width="17.7109375" style="57" customWidth="1"/>
    <col min="1546" max="1546" width="11.42578125" style="57"/>
    <col min="1547" max="1547" width="12.85546875" style="57" bestFit="1" customWidth="1"/>
    <col min="1548" max="1790" width="11.42578125" style="57"/>
    <col min="1791" max="1791" width="4.42578125" style="57" customWidth="1"/>
    <col min="1792" max="1792" width="33.28515625" style="57" customWidth="1"/>
    <col min="1793" max="1793" width="22.5703125" style="57" bestFit="1" customWidth="1"/>
    <col min="1794" max="1794" width="23.85546875" style="57" customWidth="1"/>
    <col min="1795" max="1795" width="22.42578125" style="57" customWidth="1"/>
    <col min="1796" max="1798" width="11.42578125" style="57"/>
    <col min="1799" max="1799" width="21.5703125" style="57" customWidth="1"/>
    <col min="1800" max="1800" width="17.28515625" style="57" customWidth="1"/>
    <col min="1801" max="1801" width="17.7109375" style="57" customWidth="1"/>
    <col min="1802" max="1802" width="11.42578125" style="57"/>
    <col min="1803" max="1803" width="12.85546875" style="57" bestFit="1" customWidth="1"/>
    <col min="1804" max="2046" width="11.42578125" style="57"/>
    <col min="2047" max="2047" width="4.42578125" style="57" customWidth="1"/>
    <col min="2048" max="2048" width="33.28515625" style="57" customWidth="1"/>
    <col min="2049" max="2049" width="22.5703125" style="57" bestFit="1" customWidth="1"/>
    <col min="2050" max="2050" width="23.85546875" style="57" customWidth="1"/>
    <col min="2051" max="2051" width="22.42578125" style="57" customWidth="1"/>
    <col min="2052" max="2054" width="11.42578125" style="57"/>
    <col min="2055" max="2055" width="21.5703125" style="57" customWidth="1"/>
    <col min="2056" max="2056" width="17.28515625" style="57" customWidth="1"/>
    <col min="2057" max="2057" width="17.7109375" style="57" customWidth="1"/>
    <col min="2058" max="2058" width="11.42578125" style="57"/>
    <col min="2059" max="2059" width="12.85546875" style="57" bestFit="1" customWidth="1"/>
    <col min="2060" max="2302" width="11.42578125" style="57"/>
    <col min="2303" max="2303" width="4.42578125" style="57" customWidth="1"/>
    <col min="2304" max="2304" width="33.28515625" style="57" customWidth="1"/>
    <col min="2305" max="2305" width="22.5703125" style="57" bestFit="1" customWidth="1"/>
    <col min="2306" max="2306" width="23.85546875" style="57" customWidth="1"/>
    <col min="2307" max="2307" width="22.42578125" style="57" customWidth="1"/>
    <col min="2308" max="2310" width="11.42578125" style="57"/>
    <col min="2311" max="2311" width="21.5703125" style="57" customWidth="1"/>
    <col min="2312" max="2312" width="17.28515625" style="57" customWidth="1"/>
    <col min="2313" max="2313" width="17.7109375" style="57" customWidth="1"/>
    <col min="2314" max="2314" width="11.42578125" style="57"/>
    <col min="2315" max="2315" width="12.85546875" style="57" bestFit="1" customWidth="1"/>
    <col min="2316" max="2558" width="11.42578125" style="57"/>
    <col min="2559" max="2559" width="4.42578125" style="57" customWidth="1"/>
    <col min="2560" max="2560" width="33.28515625" style="57" customWidth="1"/>
    <col min="2561" max="2561" width="22.5703125" style="57" bestFit="1" customWidth="1"/>
    <col min="2562" max="2562" width="23.85546875" style="57" customWidth="1"/>
    <col min="2563" max="2563" width="22.42578125" style="57" customWidth="1"/>
    <col min="2564" max="2566" width="11.42578125" style="57"/>
    <col min="2567" max="2567" width="21.5703125" style="57" customWidth="1"/>
    <col min="2568" max="2568" width="17.28515625" style="57" customWidth="1"/>
    <col min="2569" max="2569" width="17.7109375" style="57" customWidth="1"/>
    <col min="2570" max="2570" width="11.42578125" style="57"/>
    <col min="2571" max="2571" width="12.85546875" style="57" bestFit="1" customWidth="1"/>
    <col min="2572" max="2814" width="11.42578125" style="57"/>
    <col min="2815" max="2815" width="4.42578125" style="57" customWidth="1"/>
    <col min="2816" max="2816" width="33.28515625" style="57" customWidth="1"/>
    <col min="2817" max="2817" width="22.5703125" style="57" bestFit="1" customWidth="1"/>
    <col min="2818" max="2818" width="23.85546875" style="57" customWidth="1"/>
    <col min="2819" max="2819" width="22.42578125" style="57" customWidth="1"/>
    <col min="2820" max="2822" width="11.42578125" style="57"/>
    <col min="2823" max="2823" width="21.5703125" style="57" customWidth="1"/>
    <col min="2824" max="2824" width="17.28515625" style="57" customWidth="1"/>
    <col min="2825" max="2825" width="17.7109375" style="57" customWidth="1"/>
    <col min="2826" max="2826" width="11.42578125" style="57"/>
    <col min="2827" max="2827" width="12.85546875" style="57" bestFit="1" customWidth="1"/>
    <col min="2828" max="3070" width="11.42578125" style="57"/>
    <col min="3071" max="3071" width="4.42578125" style="57" customWidth="1"/>
    <col min="3072" max="3072" width="33.28515625" style="57" customWidth="1"/>
    <col min="3073" max="3073" width="22.5703125" style="57" bestFit="1" customWidth="1"/>
    <col min="3074" max="3074" width="23.85546875" style="57" customWidth="1"/>
    <col min="3075" max="3075" width="22.42578125" style="57" customWidth="1"/>
    <col min="3076" max="3078" width="11.42578125" style="57"/>
    <col min="3079" max="3079" width="21.5703125" style="57" customWidth="1"/>
    <col min="3080" max="3080" width="17.28515625" style="57" customWidth="1"/>
    <col min="3081" max="3081" width="17.7109375" style="57" customWidth="1"/>
    <col min="3082" max="3082" width="11.42578125" style="57"/>
    <col min="3083" max="3083" width="12.85546875" style="57" bestFit="1" customWidth="1"/>
    <col min="3084" max="3326" width="11.42578125" style="57"/>
    <col min="3327" max="3327" width="4.42578125" style="57" customWidth="1"/>
    <col min="3328" max="3328" width="33.28515625" style="57" customWidth="1"/>
    <col min="3329" max="3329" width="22.5703125" style="57" bestFit="1" customWidth="1"/>
    <col min="3330" max="3330" width="23.85546875" style="57" customWidth="1"/>
    <col min="3331" max="3331" width="22.42578125" style="57" customWidth="1"/>
    <col min="3332" max="3334" width="11.42578125" style="57"/>
    <col min="3335" max="3335" width="21.5703125" style="57" customWidth="1"/>
    <col min="3336" max="3336" width="17.28515625" style="57" customWidth="1"/>
    <col min="3337" max="3337" width="17.7109375" style="57" customWidth="1"/>
    <col min="3338" max="3338" width="11.42578125" style="57"/>
    <col min="3339" max="3339" width="12.85546875" style="57" bestFit="1" customWidth="1"/>
    <col min="3340" max="3582" width="11.42578125" style="57"/>
    <col min="3583" max="3583" width="4.42578125" style="57" customWidth="1"/>
    <col min="3584" max="3584" width="33.28515625" style="57" customWidth="1"/>
    <col min="3585" max="3585" width="22.5703125" style="57" bestFit="1" customWidth="1"/>
    <col min="3586" max="3586" width="23.85546875" style="57" customWidth="1"/>
    <col min="3587" max="3587" width="22.42578125" style="57" customWidth="1"/>
    <col min="3588" max="3590" width="11.42578125" style="57"/>
    <col min="3591" max="3591" width="21.5703125" style="57" customWidth="1"/>
    <col min="3592" max="3592" width="17.28515625" style="57" customWidth="1"/>
    <col min="3593" max="3593" width="17.7109375" style="57" customWidth="1"/>
    <col min="3594" max="3594" width="11.42578125" style="57"/>
    <col min="3595" max="3595" width="12.85546875" style="57" bestFit="1" customWidth="1"/>
    <col min="3596" max="3838" width="11.42578125" style="57"/>
    <col min="3839" max="3839" width="4.42578125" style="57" customWidth="1"/>
    <col min="3840" max="3840" width="33.28515625" style="57" customWidth="1"/>
    <col min="3841" max="3841" width="22.5703125" style="57" bestFit="1" customWidth="1"/>
    <col min="3842" max="3842" width="23.85546875" style="57" customWidth="1"/>
    <col min="3843" max="3843" width="22.42578125" style="57" customWidth="1"/>
    <col min="3844" max="3846" width="11.42578125" style="57"/>
    <col min="3847" max="3847" width="21.5703125" style="57" customWidth="1"/>
    <col min="3848" max="3848" width="17.28515625" style="57" customWidth="1"/>
    <col min="3849" max="3849" width="17.7109375" style="57" customWidth="1"/>
    <col min="3850" max="3850" width="11.42578125" style="57"/>
    <col min="3851" max="3851" width="12.85546875" style="57" bestFit="1" customWidth="1"/>
    <col min="3852" max="4094" width="11.42578125" style="57"/>
    <col min="4095" max="4095" width="4.42578125" style="57" customWidth="1"/>
    <col min="4096" max="4096" width="33.28515625" style="57" customWidth="1"/>
    <col min="4097" max="4097" width="22.5703125" style="57" bestFit="1" customWidth="1"/>
    <col min="4098" max="4098" width="23.85546875" style="57" customWidth="1"/>
    <col min="4099" max="4099" width="22.42578125" style="57" customWidth="1"/>
    <col min="4100" max="4102" width="11.42578125" style="57"/>
    <col min="4103" max="4103" width="21.5703125" style="57" customWidth="1"/>
    <col min="4104" max="4104" width="17.28515625" style="57" customWidth="1"/>
    <col min="4105" max="4105" width="17.7109375" style="57" customWidth="1"/>
    <col min="4106" max="4106" width="11.42578125" style="57"/>
    <col min="4107" max="4107" width="12.85546875" style="57" bestFit="1" customWidth="1"/>
    <col min="4108" max="4350" width="11.42578125" style="57"/>
    <col min="4351" max="4351" width="4.42578125" style="57" customWidth="1"/>
    <col min="4352" max="4352" width="33.28515625" style="57" customWidth="1"/>
    <col min="4353" max="4353" width="22.5703125" style="57" bestFit="1" customWidth="1"/>
    <col min="4354" max="4354" width="23.85546875" style="57" customWidth="1"/>
    <col min="4355" max="4355" width="22.42578125" style="57" customWidth="1"/>
    <col min="4356" max="4358" width="11.42578125" style="57"/>
    <col min="4359" max="4359" width="21.5703125" style="57" customWidth="1"/>
    <col min="4360" max="4360" width="17.28515625" style="57" customWidth="1"/>
    <col min="4361" max="4361" width="17.7109375" style="57" customWidth="1"/>
    <col min="4362" max="4362" width="11.42578125" style="57"/>
    <col min="4363" max="4363" width="12.85546875" style="57" bestFit="1" customWidth="1"/>
    <col min="4364" max="4606" width="11.42578125" style="57"/>
    <col min="4607" max="4607" width="4.42578125" style="57" customWidth="1"/>
    <col min="4608" max="4608" width="33.28515625" style="57" customWidth="1"/>
    <col min="4609" max="4609" width="22.5703125" style="57" bestFit="1" customWidth="1"/>
    <col min="4610" max="4610" width="23.85546875" style="57" customWidth="1"/>
    <col min="4611" max="4611" width="22.42578125" style="57" customWidth="1"/>
    <col min="4612" max="4614" width="11.42578125" style="57"/>
    <col min="4615" max="4615" width="21.5703125" style="57" customWidth="1"/>
    <col min="4616" max="4616" width="17.28515625" style="57" customWidth="1"/>
    <col min="4617" max="4617" width="17.7109375" style="57" customWidth="1"/>
    <col min="4618" max="4618" width="11.42578125" style="57"/>
    <col min="4619" max="4619" width="12.85546875" style="57" bestFit="1" customWidth="1"/>
    <col min="4620" max="4862" width="11.42578125" style="57"/>
    <col min="4863" max="4863" width="4.42578125" style="57" customWidth="1"/>
    <col min="4864" max="4864" width="33.28515625" style="57" customWidth="1"/>
    <col min="4865" max="4865" width="22.5703125" style="57" bestFit="1" customWidth="1"/>
    <col min="4866" max="4866" width="23.85546875" style="57" customWidth="1"/>
    <col min="4867" max="4867" width="22.42578125" style="57" customWidth="1"/>
    <col min="4868" max="4870" width="11.42578125" style="57"/>
    <col min="4871" max="4871" width="21.5703125" style="57" customWidth="1"/>
    <col min="4872" max="4872" width="17.28515625" style="57" customWidth="1"/>
    <col min="4873" max="4873" width="17.7109375" style="57" customWidth="1"/>
    <col min="4874" max="4874" width="11.42578125" style="57"/>
    <col min="4875" max="4875" width="12.85546875" style="57" bestFit="1" customWidth="1"/>
    <col min="4876" max="5118" width="11.42578125" style="57"/>
    <col min="5119" max="5119" width="4.42578125" style="57" customWidth="1"/>
    <col min="5120" max="5120" width="33.28515625" style="57" customWidth="1"/>
    <col min="5121" max="5121" width="22.5703125" style="57" bestFit="1" customWidth="1"/>
    <col min="5122" max="5122" width="23.85546875" style="57" customWidth="1"/>
    <col min="5123" max="5123" width="22.42578125" style="57" customWidth="1"/>
    <col min="5124" max="5126" width="11.42578125" style="57"/>
    <col min="5127" max="5127" width="21.5703125" style="57" customWidth="1"/>
    <col min="5128" max="5128" width="17.28515625" style="57" customWidth="1"/>
    <col min="5129" max="5129" width="17.7109375" style="57" customWidth="1"/>
    <col min="5130" max="5130" width="11.42578125" style="57"/>
    <col min="5131" max="5131" width="12.85546875" style="57" bestFit="1" customWidth="1"/>
    <col min="5132" max="5374" width="11.42578125" style="57"/>
    <col min="5375" max="5375" width="4.42578125" style="57" customWidth="1"/>
    <col min="5376" max="5376" width="33.28515625" style="57" customWidth="1"/>
    <col min="5377" max="5377" width="22.5703125" style="57" bestFit="1" customWidth="1"/>
    <col min="5378" max="5378" width="23.85546875" style="57" customWidth="1"/>
    <col min="5379" max="5379" width="22.42578125" style="57" customWidth="1"/>
    <col min="5380" max="5382" width="11.42578125" style="57"/>
    <col min="5383" max="5383" width="21.5703125" style="57" customWidth="1"/>
    <col min="5384" max="5384" width="17.28515625" style="57" customWidth="1"/>
    <col min="5385" max="5385" width="17.7109375" style="57" customWidth="1"/>
    <col min="5386" max="5386" width="11.42578125" style="57"/>
    <col min="5387" max="5387" width="12.85546875" style="57" bestFit="1" customWidth="1"/>
    <col min="5388" max="5630" width="11.42578125" style="57"/>
    <col min="5631" max="5631" width="4.42578125" style="57" customWidth="1"/>
    <col min="5632" max="5632" width="33.28515625" style="57" customWidth="1"/>
    <col min="5633" max="5633" width="22.5703125" style="57" bestFit="1" customWidth="1"/>
    <col min="5634" max="5634" width="23.85546875" style="57" customWidth="1"/>
    <col min="5635" max="5635" width="22.42578125" style="57" customWidth="1"/>
    <col min="5636" max="5638" width="11.42578125" style="57"/>
    <col min="5639" max="5639" width="21.5703125" style="57" customWidth="1"/>
    <col min="5640" max="5640" width="17.28515625" style="57" customWidth="1"/>
    <col min="5641" max="5641" width="17.7109375" style="57" customWidth="1"/>
    <col min="5642" max="5642" width="11.42578125" style="57"/>
    <col min="5643" max="5643" width="12.85546875" style="57" bestFit="1" customWidth="1"/>
    <col min="5644" max="5886" width="11.42578125" style="57"/>
    <col min="5887" max="5887" width="4.42578125" style="57" customWidth="1"/>
    <col min="5888" max="5888" width="33.28515625" style="57" customWidth="1"/>
    <col min="5889" max="5889" width="22.5703125" style="57" bestFit="1" customWidth="1"/>
    <col min="5890" max="5890" width="23.85546875" style="57" customWidth="1"/>
    <col min="5891" max="5891" width="22.42578125" style="57" customWidth="1"/>
    <col min="5892" max="5894" width="11.42578125" style="57"/>
    <col min="5895" max="5895" width="21.5703125" style="57" customWidth="1"/>
    <col min="5896" max="5896" width="17.28515625" style="57" customWidth="1"/>
    <col min="5897" max="5897" width="17.7109375" style="57" customWidth="1"/>
    <col min="5898" max="5898" width="11.42578125" style="57"/>
    <col min="5899" max="5899" width="12.85546875" style="57" bestFit="1" customWidth="1"/>
    <col min="5900" max="6142" width="11.42578125" style="57"/>
    <col min="6143" max="6143" width="4.42578125" style="57" customWidth="1"/>
    <col min="6144" max="6144" width="33.28515625" style="57" customWidth="1"/>
    <col min="6145" max="6145" width="22.5703125" style="57" bestFit="1" customWidth="1"/>
    <col min="6146" max="6146" width="23.85546875" style="57" customWidth="1"/>
    <col min="6147" max="6147" width="22.42578125" style="57" customWidth="1"/>
    <col min="6148" max="6150" width="11.42578125" style="57"/>
    <col min="6151" max="6151" width="21.5703125" style="57" customWidth="1"/>
    <col min="6152" max="6152" width="17.28515625" style="57" customWidth="1"/>
    <col min="6153" max="6153" width="17.7109375" style="57" customWidth="1"/>
    <col min="6154" max="6154" width="11.42578125" style="57"/>
    <col min="6155" max="6155" width="12.85546875" style="57" bestFit="1" customWidth="1"/>
    <col min="6156" max="6398" width="11.42578125" style="57"/>
    <col min="6399" max="6399" width="4.42578125" style="57" customWidth="1"/>
    <col min="6400" max="6400" width="33.28515625" style="57" customWidth="1"/>
    <col min="6401" max="6401" width="22.5703125" style="57" bestFit="1" customWidth="1"/>
    <col min="6402" max="6402" width="23.85546875" style="57" customWidth="1"/>
    <col min="6403" max="6403" width="22.42578125" style="57" customWidth="1"/>
    <col min="6404" max="6406" width="11.42578125" style="57"/>
    <col min="6407" max="6407" width="21.5703125" style="57" customWidth="1"/>
    <col min="6408" max="6408" width="17.28515625" style="57" customWidth="1"/>
    <col min="6409" max="6409" width="17.7109375" style="57" customWidth="1"/>
    <col min="6410" max="6410" width="11.42578125" style="57"/>
    <col min="6411" max="6411" width="12.85546875" style="57" bestFit="1" customWidth="1"/>
    <col min="6412" max="6654" width="11.42578125" style="57"/>
    <col min="6655" max="6655" width="4.42578125" style="57" customWidth="1"/>
    <col min="6656" max="6656" width="33.28515625" style="57" customWidth="1"/>
    <col min="6657" max="6657" width="22.5703125" style="57" bestFit="1" customWidth="1"/>
    <col min="6658" max="6658" width="23.85546875" style="57" customWidth="1"/>
    <col min="6659" max="6659" width="22.42578125" style="57" customWidth="1"/>
    <col min="6660" max="6662" width="11.42578125" style="57"/>
    <col min="6663" max="6663" width="21.5703125" style="57" customWidth="1"/>
    <col min="6664" max="6664" width="17.28515625" style="57" customWidth="1"/>
    <col min="6665" max="6665" width="17.7109375" style="57" customWidth="1"/>
    <col min="6666" max="6666" width="11.42578125" style="57"/>
    <col min="6667" max="6667" width="12.85546875" style="57" bestFit="1" customWidth="1"/>
    <col min="6668" max="6910" width="11.42578125" style="57"/>
    <col min="6911" max="6911" width="4.42578125" style="57" customWidth="1"/>
    <col min="6912" max="6912" width="33.28515625" style="57" customWidth="1"/>
    <col min="6913" max="6913" width="22.5703125" style="57" bestFit="1" customWidth="1"/>
    <col min="6914" max="6914" width="23.85546875" style="57" customWidth="1"/>
    <col min="6915" max="6915" width="22.42578125" style="57" customWidth="1"/>
    <col min="6916" max="6918" width="11.42578125" style="57"/>
    <col min="6919" max="6919" width="21.5703125" style="57" customWidth="1"/>
    <col min="6920" max="6920" width="17.28515625" style="57" customWidth="1"/>
    <col min="6921" max="6921" width="17.7109375" style="57" customWidth="1"/>
    <col min="6922" max="6922" width="11.42578125" style="57"/>
    <col min="6923" max="6923" width="12.85546875" style="57" bestFit="1" customWidth="1"/>
    <col min="6924" max="7166" width="11.42578125" style="57"/>
    <col min="7167" max="7167" width="4.42578125" style="57" customWidth="1"/>
    <col min="7168" max="7168" width="33.28515625" style="57" customWidth="1"/>
    <col min="7169" max="7169" width="22.5703125" style="57" bestFit="1" customWidth="1"/>
    <col min="7170" max="7170" width="23.85546875" style="57" customWidth="1"/>
    <col min="7171" max="7171" width="22.42578125" style="57" customWidth="1"/>
    <col min="7172" max="7174" width="11.42578125" style="57"/>
    <col min="7175" max="7175" width="21.5703125" style="57" customWidth="1"/>
    <col min="7176" max="7176" width="17.28515625" style="57" customWidth="1"/>
    <col min="7177" max="7177" width="17.7109375" style="57" customWidth="1"/>
    <col min="7178" max="7178" width="11.42578125" style="57"/>
    <col min="7179" max="7179" width="12.85546875" style="57" bestFit="1" customWidth="1"/>
    <col min="7180" max="7422" width="11.42578125" style="57"/>
    <col min="7423" max="7423" width="4.42578125" style="57" customWidth="1"/>
    <col min="7424" max="7424" width="33.28515625" style="57" customWidth="1"/>
    <col min="7425" max="7425" width="22.5703125" style="57" bestFit="1" customWidth="1"/>
    <col min="7426" max="7426" width="23.85546875" style="57" customWidth="1"/>
    <col min="7427" max="7427" width="22.42578125" style="57" customWidth="1"/>
    <col min="7428" max="7430" width="11.42578125" style="57"/>
    <col min="7431" max="7431" width="21.5703125" style="57" customWidth="1"/>
    <col min="7432" max="7432" width="17.28515625" style="57" customWidth="1"/>
    <col min="7433" max="7433" width="17.7109375" style="57" customWidth="1"/>
    <col min="7434" max="7434" width="11.42578125" style="57"/>
    <col min="7435" max="7435" width="12.85546875" style="57" bestFit="1" customWidth="1"/>
    <col min="7436" max="7678" width="11.42578125" style="57"/>
    <col min="7679" max="7679" width="4.42578125" style="57" customWidth="1"/>
    <col min="7680" max="7680" width="33.28515625" style="57" customWidth="1"/>
    <col min="7681" max="7681" width="22.5703125" style="57" bestFit="1" customWidth="1"/>
    <col min="7682" max="7682" width="23.85546875" style="57" customWidth="1"/>
    <col min="7683" max="7683" width="22.42578125" style="57" customWidth="1"/>
    <col min="7684" max="7686" width="11.42578125" style="57"/>
    <col min="7687" max="7687" width="21.5703125" style="57" customWidth="1"/>
    <col min="7688" max="7688" width="17.28515625" style="57" customWidth="1"/>
    <col min="7689" max="7689" width="17.7109375" style="57" customWidth="1"/>
    <col min="7690" max="7690" width="11.42578125" style="57"/>
    <col min="7691" max="7691" width="12.85546875" style="57" bestFit="1" customWidth="1"/>
    <col min="7692" max="7934" width="11.42578125" style="57"/>
    <col min="7935" max="7935" width="4.42578125" style="57" customWidth="1"/>
    <col min="7936" max="7936" width="33.28515625" style="57" customWidth="1"/>
    <col min="7937" max="7937" width="22.5703125" style="57" bestFit="1" customWidth="1"/>
    <col min="7938" max="7938" width="23.85546875" style="57" customWidth="1"/>
    <col min="7939" max="7939" width="22.42578125" style="57" customWidth="1"/>
    <col min="7940" max="7942" width="11.42578125" style="57"/>
    <col min="7943" max="7943" width="21.5703125" style="57" customWidth="1"/>
    <col min="7944" max="7944" width="17.28515625" style="57" customWidth="1"/>
    <col min="7945" max="7945" width="17.7109375" style="57" customWidth="1"/>
    <col min="7946" max="7946" width="11.42578125" style="57"/>
    <col min="7947" max="7947" width="12.85546875" style="57" bestFit="1" customWidth="1"/>
    <col min="7948" max="8190" width="11.42578125" style="57"/>
    <col min="8191" max="8191" width="4.42578125" style="57" customWidth="1"/>
    <col min="8192" max="8192" width="33.28515625" style="57" customWidth="1"/>
    <col min="8193" max="8193" width="22.5703125" style="57" bestFit="1" customWidth="1"/>
    <col min="8194" max="8194" width="23.85546875" style="57" customWidth="1"/>
    <col min="8195" max="8195" width="22.42578125" style="57" customWidth="1"/>
    <col min="8196" max="8198" width="11.42578125" style="57"/>
    <col min="8199" max="8199" width="21.5703125" style="57" customWidth="1"/>
    <col min="8200" max="8200" width="17.28515625" style="57" customWidth="1"/>
    <col min="8201" max="8201" width="17.7109375" style="57" customWidth="1"/>
    <col min="8202" max="8202" width="11.42578125" style="57"/>
    <col min="8203" max="8203" width="12.85546875" style="57" bestFit="1" customWidth="1"/>
    <col min="8204" max="8446" width="11.42578125" style="57"/>
    <col min="8447" max="8447" width="4.42578125" style="57" customWidth="1"/>
    <col min="8448" max="8448" width="33.28515625" style="57" customWidth="1"/>
    <col min="8449" max="8449" width="22.5703125" style="57" bestFit="1" customWidth="1"/>
    <col min="8450" max="8450" width="23.85546875" style="57" customWidth="1"/>
    <col min="8451" max="8451" width="22.42578125" style="57" customWidth="1"/>
    <col min="8452" max="8454" width="11.42578125" style="57"/>
    <col min="8455" max="8455" width="21.5703125" style="57" customWidth="1"/>
    <col min="8456" max="8456" width="17.28515625" style="57" customWidth="1"/>
    <col min="8457" max="8457" width="17.7109375" style="57" customWidth="1"/>
    <col min="8458" max="8458" width="11.42578125" style="57"/>
    <col min="8459" max="8459" width="12.85546875" style="57" bestFit="1" customWidth="1"/>
    <col min="8460" max="8702" width="11.42578125" style="57"/>
    <col min="8703" max="8703" width="4.42578125" style="57" customWidth="1"/>
    <col min="8704" max="8704" width="33.28515625" style="57" customWidth="1"/>
    <col min="8705" max="8705" width="22.5703125" style="57" bestFit="1" customWidth="1"/>
    <col min="8706" max="8706" width="23.85546875" style="57" customWidth="1"/>
    <col min="8707" max="8707" width="22.42578125" style="57" customWidth="1"/>
    <col min="8708" max="8710" width="11.42578125" style="57"/>
    <col min="8711" max="8711" width="21.5703125" style="57" customWidth="1"/>
    <col min="8712" max="8712" width="17.28515625" style="57" customWidth="1"/>
    <col min="8713" max="8713" width="17.7109375" style="57" customWidth="1"/>
    <col min="8714" max="8714" width="11.42578125" style="57"/>
    <col min="8715" max="8715" width="12.85546875" style="57" bestFit="1" customWidth="1"/>
    <col min="8716" max="8958" width="11.42578125" style="57"/>
    <col min="8959" max="8959" width="4.42578125" style="57" customWidth="1"/>
    <col min="8960" max="8960" width="33.28515625" style="57" customWidth="1"/>
    <col min="8961" max="8961" width="22.5703125" style="57" bestFit="1" customWidth="1"/>
    <col min="8962" max="8962" width="23.85546875" style="57" customWidth="1"/>
    <col min="8963" max="8963" width="22.42578125" style="57" customWidth="1"/>
    <col min="8964" max="8966" width="11.42578125" style="57"/>
    <col min="8967" max="8967" width="21.5703125" style="57" customWidth="1"/>
    <col min="8968" max="8968" width="17.28515625" style="57" customWidth="1"/>
    <col min="8969" max="8969" width="17.7109375" style="57" customWidth="1"/>
    <col min="8970" max="8970" width="11.42578125" style="57"/>
    <col min="8971" max="8971" width="12.85546875" style="57" bestFit="1" customWidth="1"/>
    <col min="8972" max="9214" width="11.42578125" style="57"/>
    <col min="9215" max="9215" width="4.42578125" style="57" customWidth="1"/>
    <col min="9216" max="9216" width="33.28515625" style="57" customWidth="1"/>
    <col min="9217" max="9217" width="22.5703125" style="57" bestFit="1" customWidth="1"/>
    <col min="9218" max="9218" width="23.85546875" style="57" customWidth="1"/>
    <col min="9219" max="9219" width="22.42578125" style="57" customWidth="1"/>
    <col min="9220" max="9222" width="11.42578125" style="57"/>
    <col min="9223" max="9223" width="21.5703125" style="57" customWidth="1"/>
    <col min="9224" max="9224" width="17.28515625" style="57" customWidth="1"/>
    <col min="9225" max="9225" width="17.7109375" style="57" customWidth="1"/>
    <col min="9226" max="9226" width="11.42578125" style="57"/>
    <col min="9227" max="9227" width="12.85546875" style="57" bestFit="1" customWidth="1"/>
    <col min="9228" max="9470" width="11.42578125" style="57"/>
    <col min="9471" max="9471" width="4.42578125" style="57" customWidth="1"/>
    <col min="9472" max="9472" width="33.28515625" style="57" customWidth="1"/>
    <col min="9473" max="9473" width="22.5703125" style="57" bestFit="1" customWidth="1"/>
    <col min="9474" max="9474" width="23.85546875" style="57" customWidth="1"/>
    <col min="9475" max="9475" width="22.42578125" style="57" customWidth="1"/>
    <col min="9476" max="9478" width="11.42578125" style="57"/>
    <col min="9479" max="9479" width="21.5703125" style="57" customWidth="1"/>
    <col min="9480" max="9480" width="17.28515625" style="57" customWidth="1"/>
    <col min="9481" max="9481" width="17.7109375" style="57" customWidth="1"/>
    <col min="9482" max="9482" width="11.42578125" style="57"/>
    <col min="9483" max="9483" width="12.85546875" style="57" bestFit="1" customWidth="1"/>
    <col min="9484" max="9726" width="11.42578125" style="57"/>
    <col min="9727" max="9727" width="4.42578125" style="57" customWidth="1"/>
    <col min="9728" max="9728" width="33.28515625" style="57" customWidth="1"/>
    <col min="9729" max="9729" width="22.5703125" style="57" bestFit="1" customWidth="1"/>
    <col min="9730" max="9730" width="23.85546875" style="57" customWidth="1"/>
    <col min="9731" max="9731" width="22.42578125" style="57" customWidth="1"/>
    <col min="9732" max="9734" width="11.42578125" style="57"/>
    <col min="9735" max="9735" width="21.5703125" style="57" customWidth="1"/>
    <col min="9736" max="9736" width="17.28515625" style="57" customWidth="1"/>
    <col min="9737" max="9737" width="17.7109375" style="57" customWidth="1"/>
    <col min="9738" max="9738" width="11.42578125" style="57"/>
    <col min="9739" max="9739" width="12.85546875" style="57" bestFit="1" customWidth="1"/>
    <col min="9740" max="9982" width="11.42578125" style="57"/>
    <col min="9983" max="9983" width="4.42578125" style="57" customWidth="1"/>
    <col min="9984" max="9984" width="33.28515625" style="57" customWidth="1"/>
    <col min="9985" max="9985" width="22.5703125" style="57" bestFit="1" customWidth="1"/>
    <col min="9986" max="9986" width="23.85546875" style="57" customWidth="1"/>
    <col min="9987" max="9987" width="22.42578125" style="57" customWidth="1"/>
    <col min="9988" max="9990" width="11.42578125" style="57"/>
    <col min="9991" max="9991" width="21.5703125" style="57" customWidth="1"/>
    <col min="9992" max="9992" width="17.28515625" style="57" customWidth="1"/>
    <col min="9993" max="9993" width="17.7109375" style="57" customWidth="1"/>
    <col min="9994" max="9994" width="11.42578125" style="57"/>
    <col min="9995" max="9995" width="12.85546875" style="57" bestFit="1" customWidth="1"/>
    <col min="9996" max="10238" width="11.42578125" style="57"/>
    <col min="10239" max="10239" width="4.42578125" style="57" customWidth="1"/>
    <col min="10240" max="10240" width="33.28515625" style="57" customWidth="1"/>
    <col min="10241" max="10241" width="22.5703125" style="57" bestFit="1" customWidth="1"/>
    <col min="10242" max="10242" width="23.85546875" style="57" customWidth="1"/>
    <col min="10243" max="10243" width="22.42578125" style="57" customWidth="1"/>
    <col min="10244" max="10246" width="11.42578125" style="57"/>
    <col min="10247" max="10247" width="21.5703125" style="57" customWidth="1"/>
    <col min="10248" max="10248" width="17.28515625" style="57" customWidth="1"/>
    <col min="10249" max="10249" width="17.7109375" style="57" customWidth="1"/>
    <col min="10250" max="10250" width="11.42578125" style="57"/>
    <col min="10251" max="10251" width="12.85546875" style="57" bestFit="1" customWidth="1"/>
    <col min="10252" max="10494" width="11.42578125" style="57"/>
    <col min="10495" max="10495" width="4.42578125" style="57" customWidth="1"/>
    <col min="10496" max="10496" width="33.28515625" style="57" customWidth="1"/>
    <col min="10497" max="10497" width="22.5703125" style="57" bestFit="1" customWidth="1"/>
    <col min="10498" max="10498" width="23.85546875" style="57" customWidth="1"/>
    <col min="10499" max="10499" width="22.42578125" style="57" customWidth="1"/>
    <col min="10500" max="10502" width="11.42578125" style="57"/>
    <col min="10503" max="10503" width="21.5703125" style="57" customWidth="1"/>
    <col min="10504" max="10504" width="17.28515625" style="57" customWidth="1"/>
    <col min="10505" max="10505" width="17.7109375" style="57" customWidth="1"/>
    <col min="10506" max="10506" width="11.42578125" style="57"/>
    <col min="10507" max="10507" width="12.85546875" style="57" bestFit="1" customWidth="1"/>
    <col min="10508" max="10750" width="11.42578125" style="57"/>
    <col min="10751" max="10751" width="4.42578125" style="57" customWidth="1"/>
    <col min="10752" max="10752" width="33.28515625" style="57" customWidth="1"/>
    <col min="10753" max="10753" width="22.5703125" style="57" bestFit="1" customWidth="1"/>
    <col min="10754" max="10754" width="23.85546875" style="57" customWidth="1"/>
    <col min="10755" max="10755" width="22.42578125" style="57" customWidth="1"/>
    <col min="10756" max="10758" width="11.42578125" style="57"/>
    <col min="10759" max="10759" width="21.5703125" style="57" customWidth="1"/>
    <col min="10760" max="10760" width="17.28515625" style="57" customWidth="1"/>
    <col min="10761" max="10761" width="17.7109375" style="57" customWidth="1"/>
    <col min="10762" max="10762" width="11.42578125" style="57"/>
    <col min="10763" max="10763" width="12.85546875" style="57" bestFit="1" customWidth="1"/>
    <col min="10764" max="11006" width="11.42578125" style="57"/>
    <col min="11007" max="11007" width="4.42578125" style="57" customWidth="1"/>
    <col min="11008" max="11008" width="33.28515625" style="57" customWidth="1"/>
    <col min="11009" max="11009" width="22.5703125" style="57" bestFit="1" customWidth="1"/>
    <col min="11010" max="11010" width="23.85546875" style="57" customWidth="1"/>
    <col min="11011" max="11011" width="22.42578125" style="57" customWidth="1"/>
    <col min="11012" max="11014" width="11.42578125" style="57"/>
    <col min="11015" max="11015" width="21.5703125" style="57" customWidth="1"/>
    <col min="11016" max="11016" width="17.28515625" style="57" customWidth="1"/>
    <col min="11017" max="11017" width="17.7109375" style="57" customWidth="1"/>
    <col min="11018" max="11018" width="11.42578125" style="57"/>
    <col min="11019" max="11019" width="12.85546875" style="57" bestFit="1" customWidth="1"/>
    <col min="11020" max="11262" width="11.42578125" style="57"/>
    <col min="11263" max="11263" width="4.42578125" style="57" customWidth="1"/>
    <col min="11264" max="11264" width="33.28515625" style="57" customWidth="1"/>
    <col min="11265" max="11265" width="22.5703125" style="57" bestFit="1" customWidth="1"/>
    <col min="11266" max="11266" width="23.85546875" style="57" customWidth="1"/>
    <col min="11267" max="11267" width="22.42578125" style="57" customWidth="1"/>
    <col min="11268" max="11270" width="11.42578125" style="57"/>
    <col min="11271" max="11271" width="21.5703125" style="57" customWidth="1"/>
    <col min="11272" max="11272" width="17.28515625" style="57" customWidth="1"/>
    <col min="11273" max="11273" width="17.7109375" style="57" customWidth="1"/>
    <col min="11274" max="11274" width="11.42578125" style="57"/>
    <col min="11275" max="11275" width="12.85546875" style="57" bestFit="1" customWidth="1"/>
    <col min="11276" max="11518" width="11.42578125" style="57"/>
    <col min="11519" max="11519" width="4.42578125" style="57" customWidth="1"/>
    <col min="11520" max="11520" width="33.28515625" style="57" customWidth="1"/>
    <col min="11521" max="11521" width="22.5703125" style="57" bestFit="1" customWidth="1"/>
    <col min="11522" max="11522" width="23.85546875" style="57" customWidth="1"/>
    <col min="11523" max="11523" width="22.42578125" style="57" customWidth="1"/>
    <col min="11524" max="11526" width="11.42578125" style="57"/>
    <col min="11527" max="11527" width="21.5703125" style="57" customWidth="1"/>
    <col min="11528" max="11528" width="17.28515625" style="57" customWidth="1"/>
    <col min="11529" max="11529" width="17.7109375" style="57" customWidth="1"/>
    <col min="11530" max="11530" width="11.42578125" style="57"/>
    <col min="11531" max="11531" width="12.85546875" style="57" bestFit="1" customWidth="1"/>
    <col min="11532" max="11774" width="11.42578125" style="57"/>
    <col min="11775" max="11775" width="4.42578125" style="57" customWidth="1"/>
    <col min="11776" max="11776" width="33.28515625" style="57" customWidth="1"/>
    <col min="11777" max="11777" width="22.5703125" style="57" bestFit="1" customWidth="1"/>
    <col min="11778" max="11778" width="23.85546875" style="57" customWidth="1"/>
    <col min="11779" max="11779" width="22.42578125" style="57" customWidth="1"/>
    <col min="11780" max="11782" width="11.42578125" style="57"/>
    <col min="11783" max="11783" width="21.5703125" style="57" customWidth="1"/>
    <col min="11784" max="11784" width="17.28515625" style="57" customWidth="1"/>
    <col min="11785" max="11785" width="17.7109375" style="57" customWidth="1"/>
    <col min="11786" max="11786" width="11.42578125" style="57"/>
    <col min="11787" max="11787" width="12.85546875" style="57" bestFit="1" customWidth="1"/>
    <col min="11788" max="12030" width="11.42578125" style="57"/>
    <col min="12031" max="12031" width="4.42578125" style="57" customWidth="1"/>
    <col min="12032" max="12032" width="33.28515625" style="57" customWidth="1"/>
    <col min="12033" max="12033" width="22.5703125" style="57" bestFit="1" customWidth="1"/>
    <col min="12034" max="12034" width="23.85546875" style="57" customWidth="1"/>
    <col min="12035" max="12035" width="22.42578125" style="57" customWidth="1"/>
    <col min="12036" max="12038" width="11.42578125" style="57"/>
    <col min="12039" max="12039" width="21.5703125" style="57" customWidth="1"/>
    <col min="12040" max="12040" width="17.28515625" style="57" customWidth="1"/>
    <col min="12041" max="12041" width="17.7109375" style="57" customWidth="1"/>
    <col min="12042" max="12042" width="11.42578125" style="57"/>
    <col min="12043" max="12043" width="12.85546875" style="57" bestFit="1" customWidth="1"/>
    <col min="12044" max="12286" width="11.42578125" style="57"/>
    <col min="12287" max="12287" width="4.42578125" style="57" customWidth="1"/>
    <col min="12288" max="12288" width="33.28515625" style="57" customWidth="1"/>
    <col min="12289" max="12289" width="22.5703125" style="57" bestFit="1" customWidth="1"/>
    <col min="12290" max="12290" width="23.85546875" style="57" customWidth="1"/>
    <col min="12291" max="12291" width="22.42578125" style="57" customWidth="1"/>
    <col min="12292" max="12294" width="11.42578125" style="57"/>
    <col min="12295" max="12295" width="21.5703125" style="57" customWidth="1"/>
    <col min="12296" max="12296" width="17.28515625" style="57" customWidth="1"/>
    <col min="12297" max="12297" width="17.7109375" style="57" customWidth="1"/>
    <col min="12298" max="12298" width="11.42578125" style="57"/>
    <col min="12299" max="12299" width="12.85546875" style="57" bestFit="1" customWidth="1"/>
    <col min="12300" max="12542" width="11.42578125" style="57"/>
    <col min="12543" max="12543" width="4.42578125" style="57" customWidth="1"/>
    <col min="12544" max="12544" width="33.28515625" style="57" customWidth="1"/>
    <col min="12545" max="12545" width="22.5703125" style="57" bestFit="1" customWidth="1"/>
    <col min="12546" max="12546" width="23.85546875" style="57" customWidth="1"/>
    <col min="12547" max="12547" width="22.42578125" style="57" customWidth="1"/>
    <col min="12548" max="12550" width="11.42578125" style="57"/>
    <col min="12551" max="12551" width="21.5703125" style="57" customWidth="1"/>
    <col min="12552" max="12552" width="17.28515625" style="57" customWidth="1"/>
    <col min="12553" max="12553" width="17.7109375" style="57" customWidth="1"/>
    <col min="12554" max="12554" width="11.42578125" style="57"/>
    <col min="12555" max="12555" width="12.85546875" style="57" bestFit="1" customWidth="1"/>
    <col min="12556" max="12798" width="11.42578125" style="57"/>
    <col min="12799" max="12799" width="4.42578125" style="57" customWidth="1"/>
    <col min="12800" max="12800" width="33.28515625" style="57" customWidth="1"/>
    <col min="12801" max="12801" width="22.5703125" style="57" bestFit="1" customWidth="1"/>
    <col min="12802" max="12802" width="23.85546875" style="57" customWidth="1"/>
    <col min="12803" max="12803" width="22.42578125" style="57" customWidth="1"/>
    <col min="12804" max="12806" width="11.42578125" style="57"/>
    <col min="12807" max="12807" width="21.5703125" style="57" customWidth="1"/>
    <col min="12808" max="12808" width="17.28515625" style="57" customWidth="1"/>
    <col min="12809" max="12809" width="17.7109375" style="57" customWidth="1"/>
    <col min="12810" max="12810" width="11.42578125" style="57"/>
    <col min="12811" max="12811" width="12.85546875" style="57" bestFit="1" customWidth="1"/>
    <col min="12812" max="13054" width="11.42578125" style="57"/>
    <col min="13055" max="13055" width="4.42578125" style="57" customWidth="1"/>
    <col min="13056" max="13056" width="33.28515625" style="57" customWidth="1"/>
    <col min="13057" max="13057" width="22.5703125" style="57" bestFit="1" customWidth="1"/>
    <col min="13058" max="13058" width="23.85546875" style="57" customWidth="1"/>
    <col min="13059" max="13059" width="22.42578125" style="57" customWidth="1"/>
    <col min="13060" max="13062" width="11.42578125" style="57"/>
    <col min="13063" max="13063" width="21.5703125" style="57" customWidth="1"/>
    <col min="13064" max="13064" width="17.28515625" style="57" customWidth="1"/>
    <col min="13065" max="13065" width="17.7109375" style="57" customWidth="1"/>
    <col min="13066" max="13066" width="11.42578125" style="57"/>
    <col min="13067" max="13067" width="12.85546875" style="57" bestFit="1" customWidth="1"/>
    <col min="13068" max="13310" width="11.42578125" style="57"/>
    <col min="13311" max="13311" width="4.42578125" style="57" customWidth="1"/>
    <col min="13312" max="13312" width="33.28515625" style="57" customWidth="1"/>
    <col min="13313" max="13313" width="22.5703125" style="57" bestFit="1" customWidth="1"/>
    <col min="13314" max="13314" width="23.85546875" style="57" customWidth="1"/>
    <col min="13315" max="13315" width="22.42578125" style="57" customWidth="1"/>
    <col min="13316" max="13318" width="11.42578125" style="57"/>
    <col min="13319" max="13319" width="21.5703125" style="57" customWidth="1"/>
    <col min="13320" max="13320" width="17.28515625" style="57" customWidth="1"/>
    <col min="13321" max="13321" width="17.7109375" style="57" customWidth="1"/>
    <col min="13322" max="13322" width="11.42578125" style="57"/>
    <col min="13323" max="13323" width="12.85546875" style="57" bestFit="1" customWidth="1"/>
    <col min="13324" max="13566" width="11.42578125" style="57"/>
    <col min="13567" max="13567" width="4.42578125" style="57" customWidth="1"/>
    <col min="13568" max="13568" width="33.28515625" style="57" customWidth="1"/>
    <col min="13569" max="13569" width="22.5703125" style="57" bestFit="1" customWidth="1"/>
    <col min="13570" max="13570" width="23.85546875" style="57" customWidth="1"/>
    <col min="13571" max="13571" width="22.42578125" style="57" customWidth="1"/>
    <col min="13572" max="13574" width="11.42578125" style="57"/>
    <col min="13575" max="13575" width="21.5703125" style="57" customWidth="1"/>
    <col min="13576" max="13576" width="17.28515625" style="57" customWidth="1"/>
    <col min="13577" max="13577" width="17.7109375" style="57" customWidth="1"/>
    <col min="13578" max="13578" width="11.42578125" style="57"/>
    <col min="13579" max="13579" width="12.85546875" style="57" bestFit="1" customWidth="1"/>
    <col min="13580" max="13822" width="11.42578125" style="57"/>
    <col min="13823" max="13823" width="4.42578125" style="57" customWidth="1"/>
    <col min="13824" max="13824" width="33.28515625" style="57" customWidth="1"/>
    <col min="13825" max="13825" width="22.5703125" style="57" bestFit="1" customWidth="1"/>
    <col min="13826" max="13826" width="23.85546875" style="57" customWidth="1"/>
    <col min="13827" max="13827" width="22.42578125" style="57" customWidth="1"/>
    <col min="13828" max="13830" width="11.42578125" style="57"/>
    <col min="13831" max="13831" width="21.5703125" style="57" customWidth="1"/>
    <col min="13832" max="13832" width="17.28515625" style="57" customWidth="1"/>
    <col min="13833" max="13833" width="17.7109375" style="57" customWidth="1"/>
    <col min="13834" max="13834" width="11.42578125" style="57"/>
    <col min="13835" max="13835" width="12.85546875" style="57" bestFit="1" customWidth="1"/>
    <col min="13836" max="14078" width="11.42578125" style="57"/>
    <col min="14079" max="14079" width="4.42578125" style="57" customWidth="1"/>
    <col min="14080" max="14080" width="33.28515625" style="57" customWidth="1"/>
    <col min="14081" max="14081" width="22.5703125" style="57" bestFit="1" customWidth="1"/>
    <col min="14082" max="14082" width="23.85546875" style="57" customWidth="1"/>
    <col min="14083" max="14083" width="22.42578125" style="57" customWidth="1"/>
    <col min="14084" max="14086" width="11.42578125" style="57"/>
    <col min="14087" max="14087" width="21.5703125" style="57" customWidth="1"/>
    <col min="14088" max="14088" width="17.28515625" style="57" customWidth="1"/>
    <col min="14089" max="14089" width="17.7109375" style="57" customWidth="1"/>
    <col min="14090" max="14090" width="11.42578125" style="57"/>
    <col min="14091" max="14091" width="12.85546875" style="57" bestFit="1" customWidth="1"/>
    <col min="14092" max="14334" width="11.42578125" style="57"/>
    <col min="14335" max="14335" width="4.42578125" style="57" customWidth="1"/>
    <col min="14336" max="14336" width="33.28515625" style="57" customWidth="1"/>
    <col min="14337" max="14337" width="22.5703125" style="57" bestFit="1" customWidth="1"/>
    <col min="14338" max="14338" width="23.85546875" style="57" customWidth="1"/>
    <col min="14339" max="14339" width="22.42578125" style="57" customWidth="1"/>
    <col min="14340" max="14342" width="11.42578125" style="57"/>
    <col min="14343" max="14343" width="21.5703125" style="57" customWidth="1"/>
    <col min="14344" max="14344" width="17.28515625" style="57" customWidth="1"/>
    <col min="14345" max="14345" width="17.7109375" style="57" customWidth="1"/>
    <col min="14346" max="14346" width="11.42578125" style="57"/>
    <col min="14347" max="14347" width="12.85546875" style="57" bestFit="1" customWidth="1"/>
    <col min="14348" max="14590" width="11.42578125" style="57"/>
    <col min="14591" max="14591" width="4.42578125" style="57" customWidth="1"/>
    <col min="14592" max="14592" width="33.28515625" style="57" customWidth="1"/>
    <col min="14593" max="14593" width="22.5703125" style="57" bestFit="1" customWidth="1"/>
    <col min="14594" max="14594" width="23.85546875" style="57" customWidth="1"/>
    <col min="14595" max="14595" width="22.42578125" style="57" customWidth="1"/>
    <col min="14596" max="14598" width="11.42578125" style="57"/>
    <col min="14599" max="14599" width="21.5703125" style="57" customWidth="1"/>
    <col min="14600" max="14600" width="17.28515625" style="57" customWidth="1"/>
    <col min="14601" max="14601" width="17.7109375" style="57" customWidth="1"/>
    <col min="14602" max="14602" width="11.42578125" style="57"/>
    <col min="14603" max="14603" width="12.85546875" style="57" bestFit="1" customWidth="1"/>
    <col min="14604" max="14846" width="11.42578125" style="57"/>
    <col min="14847" max="14847" width="4.42578125" style="57" customWidth="1"/>
    <col min="14848" max="14848" width="33.28515625" style="57" customWidth="1"/>
    <col min="14849" max="14849" width="22.5703125" style="57" bestFit="1" customWidth="1"/>
    <col min="14850" max="14850" width="23.85546875" style="57" customWidth="1"/>
    <col min="14851" max="14851" width="22.42578125" style="57" customWidth="1"/>
    <col min="14852" max="14854" width="11.42578125" style="57"/>
    <col min="14855" max="14855" width="21.5703125" style="57" customWidth="1"/>
    <col min="14856" max="14856" width="17.28515625" style="57" customWidth="1"/>
    <col min="14857" max="14857" width="17.7109375" style="57" customWidth="1"/>
    <col min="14858" max="14858" width="11.42578125" style="57"/>
    <col min="14859" max="14859" width="12.85546875" style="57" bestFit="1" customWidth="1"/>
    <col min="14860" max="15102" width="11.42578125" style="57"/>
    <col min="15103" max="15103" width="4.42578125" style="57" customWidth="1"/>
    <col min="15104" max="15104" width="33.28515625" style="57" customWidth="1"/>
    <col min="15105" max="15105" width="22.5703125" style="57" bestFit="1" customWidth="1"/>
    <col min="15106" max="15106" width="23.85546875" style="57" customWidth="1"/>
    <col min="15107" max="15107" width="22.42578125" style="57" customWidth="1"/>
    <col min="15108" max="15110" width="11.42578125" style="57"/>
    <col min="15111" max="15111" width="21.5703125" style="57" customWidth="1"/>
    <col min="15112" max="15112" width="17.28515625" style="57" customWidth="1"/>
    <col min="15113" max="15113" width="17.7109375" style="57" customWidth="1"/>
    <col min="15114" max="15114" width="11.42578125" style="57"/>
    <col min="15115" max="15115" width="12.85546875" style="57" bestFit="1" customWidth="1"/>
    <col min="15116" max="15358" width="11.42578125" style="57"/>
    <col min="15359" max="15359" width="4.42578125" style="57" customWidth="1"/>
    <col min="15360" max="15360" width="33.28515625" style="57" customWidth="1"/>
    <col min="15361" max="15361" width="22.5703125" style="57" bestFit="1" customWidth="1"/>
    <col min="15362" max="15362" width="23.85546875" style="57" customWidth="1"/>
    <col min="15363" max="15363" width="22.42578125" style="57" customWidth="1"/>
    <col min="15364" max="15366" width="11.42578125" style="57"/>
    <col min="15367" max="15367" width="21.5703125" style="57" customWidth="1"/>
    <col min="15368" max="15368" width="17.28515625" style="57" customWidth="1"/>
    <col min="15369" max="15369" width="17.7109375" style="57" customWidth="1"/>
    <col min="15370" max="15370" width="11.42578125" style="57"/>
    <col min="15371" max="15371" width="12.85546875" style="57" bestFit="1" customWidth="1"/>
    <col min="15372" max="15614" width="11.42578125" style="57"/>
    <col min="15615" max="15615" width="4.42578125" style="57" customWidth="1"/>
    <col min="15616" max="15616" width="33.28515625" style="57" customWidth="1"/>
    <col min="15617" max="15617" width="22.5703125" style="57" bestFit="1" customWidth="1"/>
    <col min="15618" max="15618" width="23.85546875" style="57" customWidth="1"/>
    <col min="15619" max="15619" width="22.42578125" style="57" customWidth="1"/>
    <col min="15620" max="15622" width="11.42578125" style="57"/>
    <col min="15623" max="15623" width="21.5703125" style="57" customWidth="1"/>
    <col min="15624" max="15624" width="17.28515625" style="57" customWidth="1"/>
    <col min="15625" max="15625" width="17.7109375" style="57" customWidth="1"/>
    <col min="15626" max="15626" width="11.42578125" style="57"/>
    <col min="15627" max="15627" width="12.85546875" style="57" bestFit="1" customWidth="1"/>
    <col min="15628" max="15870" width="11.42578125" style="57"/>
    <col min="15871" max="15871" width="4.42578125" style="57" customWidth="1"/>
    <col min="15872" max="15872" width="33.28515625" style="57" customWidth="1"/>
    <col min="15873" max="15873" width="22.5703125" style="57" bestFit="1" customWidth="1"/>
    <col min="15874" max="15874" width="23.85546875" style="57" customWidth="1"/>
    <col min="15875" max="15875" width="22.42578125" style="57" customWidth="1"/>
    <col min="15876" max="15878" width="11.42578125" style="57"/>
    <col min="15879" max="15879" width="21.5703125" style="57" customWidth="1"/>
    <col min="15880" max="15880" width="17.28515625" style="57" customWidth="1"/>
    <col min="15881" max="15881" width="17.7109375" style="57" customWidth="1"/>
    <col min="15882" max="15882" width="11.42578125" style="57"/>
    <col min="15883" max="15883" width="12.85546875" style="57" bestFit="1" customWidth="1"/>
    <col min="15884" max="16126" width="11.42578125" style="57"/>
    <col min="16127" max="16127" width="4.42578125" style="57" customWidth="1"/>
    <col min="16128" max="16128" width="33.28515625" style="57" customWidth="1"/>
    <col min="16129" max="16129" width="22.5703125" style="57" bestFit="1" customWidth="1"/>
    <col min="16130" max="16130" width="23.85546875" style="57" customWidth="1"/>
    <col min="16131" max="16131" width="22.42578125" style="57" customWidth="1"/>
    <col min="16132" max="16134" width="11.42578125" style="57"/>
    <col min="16135" max="16135" width="21.5703125" style="57" customWidth="1"/>
    <col min="16136" max="16136" width="17.28515625" style="57" customWidth="1"/>
    <col min="16137" max="16137" width="17.7109375" style="57" customWidth="1"/>
    <col min="16138" max="16138" width="11.42578125" style="57"/>
    <col min="16139" max="16139" width="12.85546875" style="57" bestFit="1" customWidth="1"/>
    <col min="16140" max="16384" width="11.42578125" style="57"/>
  </cols>
  <sheetData>
    <row r="1" spans="1:11" ht="15.75">
      <c r="A1" s="163" t="s">
        <v>15</v>
      </c>
      <c r="B1" s="163"/>
      <c r="C1" s="163"/>
      <c r="D1" s="56"/>
      <c r="E1" s="56"/>
      <c r="F1" s="56"/>
      <c r="G1" s="56"/>
      <c r="H1" s="56"/>
      <c r="I1" s="56"/>
      <c r="J1" s="56"/>
      <c r="K1" s="56"/>
    </row>
    <row r="2" spans="1:11" ht="14.25" thickBot="1"/>
    <row r="3" spans="1:11" ht="21.75" customHeight="1" thickBot="1">
      <c r="A3" s="58" t="s">
        <v>12</v>
      </c>
      <c r="B3" s="59" t="s">
        <v>13</v>
      </c>
      <c r="C3" s="59" t="s">
        <v>14</v>
      </c>
    </row>
    <row r="4" spans="1:11" ht="18.75" customHeight="1">
      <c r="A4" s="62" t="s">
        <v>19</v>
      </c>
      <c r="B4" s="68">
        <f>+'AT GED ALFRESCO BPU UO '!L10</f>
        <v>0</v>
      </c>
      <c r="C4" s="68">
        <f>B4*1.2</f>
        <v>0</v>
      </c>
    </row>
    <row r="5" spans="1:11" ht="18.75" customHeight="1">
      <c r="A5" s="62" t="s">
        <v>30</v>
      </c>
      <c r="B5" s="60">
        <f>+'AT GED ALFRESCO BPU UO '!L20</f>
        <v>0</v>
      </c>
      <c r="C5" s="60">
        <f t="shared" ref="C5:C9" si="0">B5*1.2</f>
        <v>0</v>
      </c>
    </row>
    <row r="6" spans="1:11" ht="18.75" customHeight="1">
      <c r="A6" s="62" t="s">
        <v>43</v>
      </c>
      <c r="B6" s="60">
        <f>+'AT GED ALFRESCO BPU UO '!L28</f>
        <v>0</v>
      </c>
      <c r="C6" s="60">
        <f t="shared" si="0"/>
        <v>0</v>
      </c>
    </row>
    <row r="7" spans="1:11" ht="28.5" customHeight="1">
      <c r="A7" s="62" t="s">
        <v>48</v>
      </c>
      <c r="B7" s="60">
        <f>+'AT GED ALFRESCO BPU UO '!L35</f>
        <v>0</v>
      </c>
      <c r="C7" s="60">
        <f t="shared" si="0"/>
        <v>0</v>
      </c>
    </row>
    <row r="8" spans="1:11" ht="18.75" customHeight="1">
      <c r="A8" s="62" t="s">
        <v>67</v>
      </c>
      <c r="B8" s="60">
        <f>+'AT GED ALFRESCO BPU UO '!L42</f>
        <v>0</v>
      </c>
      <c r="C8" s="60">
        <f t="shared" si="0"/>
        <v>0</v>
      </c>
    </row>
    <row r="9" spans="1:11" ht="18.75" customHeight="1">
      <c r="A9" s="62" t="s">
        <v>60</v>
      </c>
      <c r="B9" s="60">
        <f>+'AT GED ALFRESCO BPU UO '!L49</f>
        <v>0</v>
      </c>
      <c r="C9" s="60">
        <f t="shared" si="0"/>
        <v>0</v>
      </c>
    </row>
    <row r="10" spans="1:11" ht="18.75" customHeight="1" thickBot="1">
      <c r="A10" s="63" t="s">
        <v>3</v>
      </c>
      <c r="B10" s="61">
        <f>SUM(B4:B9)</f>
        <v>0</v>
      </c>
      <c r="C10" s="61">
        <f>SUM(C4:C8)</f>
        <v>0</v>
      </c>
    </row>
    <row r="11" spans="1:11" ht="16.5" customHeight="1"/>
    <row r="12" spans="1:11">
      <c r="A12" s="154" t="s">
        <v>110</v>
      </c>
      <c r="B12" s="155">
        <f>B10*(1+$B$14)</f>
        <v>0</v>
      </c>
      <c r="C12" s="155">
        <f>B12*1.2</f>
        <v>0</v>
      </c>
    </row>
    <row r="14" spans="1:11">
      <c r="A14" s="154" t="s">
        <v>111</v>
      </c>
      <c r="B14" s="156">
        <v>0.3</v>
      </c>
      <c r="C14" s="156">
        <v>0.3</v>
      </c>
    </row>
  </sheetData>
  <mergeCells count="1">
    <mergeCell ref="A1:C1"/>
  </mergeCells>
  <printOptions horizontalCentered="1"/>
  <pageMargins left="0.31496062992125984" right="0.19685039370078741" top="0.98425196850393704" bottom="0.47244094488188981" header="0.23622047244094491" footer="0.15748031496062992"/>
  <pageSetup paperSize="9" fitToWidth="0" orientation="portrait" r:id="rId1"/>
  <headerFooter>
    <oddHeader>&amp;LAssistance Publique - 
Hôpitaux de Paris&amp;C&amp;"Arial,Gras"&amp;14AOO Prestations AT GED ALFRESCO&amp;RConsultation 24.43-IT</oddHeader>
    <oddFooter>&amp;L&amp;"Century Gothic,Normal"&amp;F - &amp;A&amp;R&amp;"Century Gothic,Normal"&amp;P/&amp;N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31880A5606624699660EAF18E6AC53" ma:contentTypeVersion="14" ma:contentTypeDescription="Crée un document." ma:contentTypeScope="" ma:versionID="c52f723a3d93d1c52d6e2fbb266b5f52">
  <xsd:schema xmlns:xsd="http://www.w3.org/2001/XMLSchema" xmlns:xs="http://www.w3.org/2001/XMLSchema" xmlns:p="http://schemas.microsoft.com/office/2006/metadata/properties" xmlns:ns2="56c88cfa-6ead-4417-84d5-189f91eb4fb2" xmlns:ns3="adc64134-73c9-49b0-8fc3-ce1ef32a06ee" targetNamespace="http://schemas.microsoft.com/office/2006/metadata/properties" ma:root="true" ma:fieldsID="fbdb0f76cffd3771947bb038a54bb286" ns2:_="" ns3:_="">
    <xsd:import namespace="56c88cfa-6ead-4417-84d5-189f91eb4fb2"/>
    <xsd:import namespace="adc64134-73c9-49b0-8fc3-ce1ef32a06ee"/>
    <xsd:element name="properties">
      <xsd:complexType>
        <xsd:sequence>
          <xsd:element name="documentManagement">
            <xsd:complexType>
              <xsd:all>
                <xsd:element ref="ns2:NiveaudeConfidentialit_x00e9_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c88cfa-6ead-4417-84d5-189f91eb4fb2" elementFormDefault="qualified">
    <xsd:import namespace="http://schemas.microsoft.com/office/2006/documentManagement/types"/>
    <xsd:import namespace="http://schemas.microsoft.com/office/infopath/2007/PartnerControls"/>
    <xsd:element name="NiveaudeConfidentialit_x00e9_" ma:index="8" ma:displayName="Niveau de Confidentialité" ma:default="C1" ma:format="Dropdown" ma:internalName="NiveaudeConfidentialit_x00e9_">
      <xsd:simpleType>
        <xsd:restriction base="dms:Choice">
          <xsd:enumeration value="C0"/>
          <xsd:enumeration value="C1"/>
          <xsd:enumeration value="C2"/>
          <xsd:enumeration value="Choix 4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185c0dd3-cea6-4a56-9320-15e8e520db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c64134-73c9-49b0-8fc3-ce1ef32a06ee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7db698a1-b350-4662-8eec-7aa6d336375a}" ma:internalName="TaxCatchAll" ma:showField="CatchAllData" ma:web="adc64134-73c9-49b0-8fc3-ce1ef32a06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c64134-73c9-49b0-8fc3-ce1ef32a06ee" xsi:nil="true"/>
    <NiveaudeConfidentialit_x00e9_ xmlns="56c88cfa-6ead-4417-84d5-189f91eb4fb2">C1</NiveaudeConfidentialit_x00e9_>
    <lcf76f155ced4ddcb4097134ff3c332f xmlns="56c88cfa-6ead-4417-84d5-189f91eb4fb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A49230-86C0-45AB-8BBC-BBDDA501DF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c88cfa-6ead-4417-84d5-189f91eb4fb2"/>
    <ds:schemaRef ds:uri="adc64134-73c9-49b0-8fc3-ce1ef32a06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647C05-E63C-40B2-9380-118B15E3B6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C171F5-1E42-4770-8C73-D621BB78D31C}">
  <ds:schemaRefs>
    <ds:schemaRef ds:uri="http://schemas.microsoft.com/office/2006/metadata/properties"/>
    <ds:schemaRef ds:uri="http://schemas.microsoft.com/office/infopath/2007/PartnerControls"/>
    <ds:schemaRef ds:uri="adc64134-73c9-49b0-8fc3-ce1ef32a06ee"/>
    <ds:schemaRef ds:uri="56c88cfa-6ead-4417-84d5-189f91eb4fb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Page de garde</vt:lpstr>
      <vt:lpstr>Composition humaine UO</vt:lpstr>
      <vt:lpstr>Valorisation financière UO</vt:lpstr>
      <vt:lpstr>AT GED ALFRESCO BPU UO </vt:lpstr>
      <vt:lpstr> Simulation financière</vt:lpstr>
      <vt:lpstr>' Simulation financière'!Zone_d_impression</vt:lpstr>
      <vt:lpstr>'AT GED ALFRESCO BPU UO '!Zone_d_impression</vt:lpstr>
      <vt:lpstr>'Page de garde'!Zone_d_impression</vt:lpstr>
      <vt:lpstr>'Valorisation financière UO'!Zone_d_impression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PIOT Stephane</cp:lastModifiedBy>
  <cp:lastPrinted>2025-02-12T16:08:22Z</cp:lastPrinted>
  <dcterms:created xsi:type="dcterms:W3CDTF">2016-02-25T13:22:28Z</dcterms:created>
  <dcterms:modified xsi:type="dcterms:W3CDTF">2025-02-18T09:07:04Z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0x0101001531880A5606624699660EAF18E6AC53</vt:lpwstr>
  </property>
  <property fmtid="{D5CDD505-2E9C-101B-9397-08002B2CF9AE}" pid="3" name="MediaServiceImageTags">
    <vt:lpwstr/>
  </property>
</Properties>
</file>