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udrey.fontaine\CloudDrive\My Files\STAB\23SSE0C054 - Réhabilitation Abala\5. Activités\10. Adwa\Water works\DCE\"/>
    </mc:Choice>
  </mc:AlternateContent>
  <bookViews>
    <workbookView xWindow="0" yWindow="0" windowWidth="19200" windowHeight="9500" tabRatio="957"/>
  </bookViews>
  <sheets>
    <sheet name="cover page-" sheetId="6" r:id="rId1"/>
    <sheet name="Grand Summ" sheetId="9" r:id="rId2"/>
    <sheet name="Supply and Installation work" sheetId="23" r:id="rId3"/>
    <sheet name="Pump and control system -1" sheetId="29" r:id="rId4"/>
    <sheet name="Sum Water tower " sheetId="12" r:id="rId5"/>
    <sheet name="BOQ Water tower" sheetId="10" r:id="rId6"/>
  </sheets>
  <externalReferences>
    <externalReference r:id="rId7"/>
    <externalReference r:id="rId8"/>
    <externalReference r:id="rId9"/>
    <externalReference r:id="rId10"/>
    <externalReference r:id="rId11"/>
  </externalReferences>
  <definedNames>
    <definedName name="_______con25" localSheetId="5">#REF!</definedName>
    <definedName name="_______con25" localSheetId="0">#REF!</definedName>
    <definedName name="_______con25" localSheetId="1">#REF!</definedName>
    <definedName name="_______con25" localSheetId="4">#REF!</definedName>
    <definedName name="_______con25">#REF!</definedName>
    <definedName name="______con25" localSheetId="0">#REF!</definedName>
    <definedName name="______con25" localSheetId="1">#REF!</definedName>
    <definedName name="______con25" localSheetId="4">#REF!</definedName>
    <definedName name="______con25">#REF!</definedName>
    <definedName name="______dim03670" localSheetId="0">#REF!</definedName>
    <definedName name="______dim03670" localSheetId="1">#REF!</definedName>
    <definedName name="______dim03670" localSheetId="4">#REF!</definedName>
    <definedName name="______dim03670">#REF!</definedName>
    <definedName name="______gip1" localSheetId="0">#REF!</definedName>
    <definedName name="______gip1" localSheetId="1">#REF!</definedName>
    <definedName name="______gip1" localSheetId="4">#REF!</definedName>
    <definedName name="______gip1">#REF!</definedName>
    <definedName name="______gip2" localSheetId="0">#REF!</definedName>
    <definedName name="______gip2" localSheetId="1">#REF!</definedName>
    <definedName name="______gip2" localSheetId="4">#REF!</definedName>
    <definedName name="______gip2">#REF!</definedName>
    <definedName name="______hcb20" localSheetId="0">#REF!</definedName>
    <definedName name="______hcb20" localSheetId="1">#REF!</definedName>
    <definedName name="______hcb20" localSheetId="4">#REF!</definedName>
    <definedName name="______hcb20">#REF!</definedName>
    <definedName name="______snf300250" localSheetId="0">#REF!</definedName>
    <definedName name="______snf300250" localSheetId="1">#REF!</definedName>
    <definedName name="______snf300250" localSheetId="4">#REF!</definedName>
    <definedName name="______snf300250">#REF!</definedName>
    <definedName name="______tms118" localSheetId="0">#REF!</definedName>
    <definedName name="______tms118" localSheetId="1">#REF!</definedName>
    <definedName name="______tms118" localSheetId="4">#REF!</definedName>
    <definedName name="______tms118">#REF!</definedName>
    <definedName name="______tms136" localSheetId="0">#REF!</definedName>
    <definedName name="______tms136" localSheetId="1">#REF!</definedName>
    <definedName name="______tms136" localSheetId="4">#REF!</definedName>
    <definedName name="______tms136">#REF!</definedName>
    <definedName name="______tms236" localSheetId="0">#REF!</definedName>
    <definedName name="______tms236" localSheetId="1">#REF!</definedName>
    <definedName name="______tms236" localSheetId="4">#REF!</definedName>
    <definedName name="______tms236">#REF!</definedName>
    <definedName name="______tmw065136" localSheetId="0">#REF!</definedName>
    <definedName name="______tmw065136" localSheetId="1">#REF!</definedName>
    <definedName name="______tmw065136" localSheetId="4">#REF!</definedName>
    <definedName name="______tmw065136">#REF!</definedName>
    <definedName name="_____dim03670" localSheetId="0">#REF!</definedName>
    <definedName name="_____dim03670" localSheetId="1">#REF!</definedName>
    <definedName name="_____dim03670" localSheetId="4">#REF!</definedName>
    <definedName name="_____dim03670">#REF!</definedName>
    <definedName name="_____gip1" localSheetId="0">#REF!</definedName>
    <definedName name="_____gip1" localSheetId="1">#REF!</definedName>
    <definedName name="_____gip1" localSheetId="4">#REF!</definedName>
    <definedName name="_____gip1">#REF!</definedName>
    <definedName name="_____gip2" localSheetId="0">#REF!</definedName>
    <definedName name="_____gip2" localSheetId="1">#REF!</definedName>
    <definedName name="_____gip2" localSheetId="4">#REF!</definedName>
    <definedName name="_____gip2">#REF!</definedName>
    <definedName name="_____hcb20" localSheetId="0">#REF!</definedName>
    <definedName name="_____hcb20" localSheetId="1">#REF!</definedName>
    <definedName name="_____hcb20" localSheetId="4">#REF!</definedName>
    <definedName name="_____hcb20">#REF!</definedName>
    <definedName name="_____snf300250" localSheetId="0">#REF!</definedName>
    <definedName name="_____snf300250" localSheetId="1">#REF!</definedName>
    <definedName name="_____snf300250" localSheetId="4">#REF!</definedName>
    <definedName name="_____snf300250">#REF!</definedName>
    <definedName name="_____tms118" localSheetId="0">#REF!</definedName>
    <definedName name="_____tms118" localSheetId="1">#REF!</definedName>
    <definedName name="_____tms118" localSheetId="4">#REF!</definedName>
    <definedName name="_____tms118">#REF!</definedName>
    <definedName name="_____tms136" localSheetId="0">#REF!</definedName>
    <definedName name="_____tms136" localSheetId="1">#REF!</definedName>
    <definedName name="_____tms136" localSheetId="4">#REF!</definedName>
    <definedName name="_____tms136">#REF!</definedName>
    <definedName name="_____tms236" localSheetId="0">#REF!</definedName>
    <definedName name="_____tms236" localSheetId="1">#REF!</definedName>
    <definedName name="_____tms236" localSheetId="4">#REF!</definedName>
    <definedName name="_____tms236">#REF!</definedName>
    <definedName name="_____tmw065136" localSheetId="0">#REF!</definedName>
    <definedName name="_____tmw065136" localSheetId="1">#REF!</definedName>
    <definedName name="_____tmw065136" localSheetId="4">#REF!</definedName>
    <definedName name="_____tmw065136">#REF!</definedName>
    <definedName name="__dim03670" localSheetId="0">#REF!</definedName>
    <definedName name="__dim03670" localSheetId="1">#REF!</definedName>
    <definedName name="__dim03670" localSheetId="4">#REF!</definedName>
    <definedName name="__dim03670">#REF!</definedName>
    <definedName name="__gip1" localSheetId="0">#REF!</definedName>
    <definedName name="__gip1" localSheetId="1">#REF!</definedName>
    <definedName name="__gip1" localSheetId="4">#REF!</definedName>
    <definedName name="__gip1">#REF!</definedName>
    <definedName name="__gip2" localSheetId="0">#REF!</definedName>
    <definedName name="__gip2" localSheetId="1">#REF!</definedName>
    <definedName name="__gip2" localSheetId="4">#REF!</definedName>
    <definedName name="__gip2">#REF!</definedName>
    <definedName name="__snf300250" localSheetId="0">#REF!</definedName>
    <definedName name="__snf300250" localSheetId="1">#REF!</definedName>
    <definedName name="__snf300250" localSheetId="4">#REF!</definedName>
    <definedName name="__snf300250">#REF!</definedName>
    <definedName name="__tms136" localSheetId="0">#REF!</definedName>
    <definedName name="__tms136" localSheetId="1">#REF!</definedName>
    <definedName name="__tms136" localSheetId="4">#REF!</definedName>
    <definedName name="__tms136">#REF!</definedName>
    <definedName name="__tms236" localSheetId="0">#REF!</definedName>
    <definedName name="__tms236" localSheetId="1">#REF!</definedName>
    <definedName name="__tms236" localSheetId="4">#REF!</definedName>
    <definedName name="__tms236">#REF!</definedName>
    <definedName name="__tmw065136" localSheetId="0">#REF!</definedName>
    <definedName name="__tmw065136" localSheetId="1">#REF!</definedName>
    <definedName name="__tmw065136" localSheetId="4">#REF!</definedName>
    <definedName name="__tmw065136">#REF!</definedName>
    <definedName name="_132kv" localSheetId="0">#REF!</definedName>
    <definedName name="_132kv" localSheetId="1">#REF!</definedName>
    <definedName name="_132kv" localSheetId="4">#REF!</definedName>
    <definedName name="_132kv">#REF!</definedName>
    <definedName name="_15kv" localSheetId="0">#REF!</definedName>
    <definedName name="_15kv" localSheetId="1">#REF!</definedName>
    <definedName name="_15kv" localSheetId="4">#REF!</definedName>
    <definedName name="_15kv">#REF!</definedName>
    <definedName name="_230kv" localSheetId="0">#REF!</definedName>
    <definedName name="_230kv" localSheetId="1">#REF!</definedName>
    <definedName name="_230kv" localSheetId="4">#REF!</definedName>
    <definedName name="_230kv">#REF!</definedName>
    <definedName name="_400kv" localSheetId="0">#REF!</definedName>
    <definedName name="_400kv" localSheetId="1">#REF!</definedName>
    <definedName name="_400kv" localSheetId="4">#REF!</definedName>
    <definedName name="_400kv">#REF!</definedName>
    <definedName name="_dim03670" localSheetId="0">#REF!</definedName>
    <definedName name="_dim03670" localSheetId="1">#REF!</definedName>
    <definedName name="_dim03670" localSheetId="4">#REF!</definedName>
    <definedName name="_dim03670">#REF!</definedName>
    <definedName name="_Fill" localSheetId="0" hidden="1">#REF!</definedName>
    <definedName name="_Fill" localSheetId="1" hidden="1">#REF!</definedName>
    <definedName name="_Fill" localSheetId="4" hidden="1">#REF!</definedName>
    <definedName name="_Fill" hidden="1">#REF!</definedName>
    <definedName name="_gip1" localSheetId="0">#REF!</definedName>
    <definedName name="_gip1" localSheetId="1">#REF!</definedName>
    <definedName name="_gip1" localSheetId="4">#REF!</definedName>
    <definedName name="_gip1">#REF!</definedName>
    <definedName name="_gip2" localSheetId="0">#REF!</definedName>
    <definedName name="_gip2" localSheetId="1">#REF!</definedName>
    <definedName name="_gip2" localSheetId="4">#REF!</definedName>
    <definedName name="_gip2">#REF!</definedName>
    <definedName name="_Order1" hidden="1">255</definedName>
    <definedName name="_snf300250" localSheetId="5">#REF!</definedName>
    <definedName name="_snf300250" localSheetId="0">#REF!</definedName>
    <definedName name="_snf300250" localSheetId="1">#REF!</definedName>
    <definedName name="_snf300250" localSheetId="4">#REF!</definedName>
    <definedName name="_snf300250">#REF!</definedName>
    <definedName name="_tms118" localSheetId="0">#REF!</definedName>
    <definedName name="_tms118" localSheetId="1">#REF!</definedName>
    <definedName name="_tms118" localSheetId="4">#REF!</definedName>
    <definedName name="_tms118">#REF!</definedName>
    <definedName name="_tms136" localSheetId="0">#REF!</definedName>
    <definedName name="_tms136" localSheetId="1">#REF!</definedName>
    <definedName name="_tms136" localSheetId="4">#REF!</definedName>
    <definedName name="_tms136">#REF!</definedName>
    <definedName name="_tms236" localSheetId="0">#REF!</definedName>
    <definedName name="_tms236" localSheetId="1">#REF!</definedName>
    <definedName name="_tms236" localSheetId="4">#REF!</definedName>
    <definedName name="_tms236">#REF!</definedName>
    <definedName name="_tmw065136" localSheetId="0">#REF!</definedName>
    <definedName name="_tmw065136" localSheetId="1">#REF!</definedName>
    <definedName name="_tmw065136" localSheetId="4">#REF!</definedName>
    <definedName name="_tmw065136">#REF!</definedName>
    <definedName name="abel" localSheetId="0">#REF!</definedName>
    <definedName name="abel" localSheetId="1">#REF!</definedName>
    <definedName name="abel" localSheetId="4">#REF!</definedName>
    <definedName name="abel">#REF!</definedName>
    <definedName name="acb10a1p" localSheetId="0">#REF!</definedName>
    <definedName name="acb10a1p" localSheetId="1">#REF!</definedName>
    <definedName name="acb10a1p" localSheetId="4">#REF!</definedName>
    <definedName name="acb10a1p">#REF!</definedName>
    <definedName name="acb10a3p" localSheetId="0">#REF!</definedName>
    <definedName name="acb10a3p" localSheetId="1">#REF!</definedName>
    <definedName name="acb10a3p" localSheetId="4">#REF!</definedName>
    <definedName name="acb10a3p">#REF!</definedName>
    <definedName name="acb16a1p" localSheetId="0">#REF!</definedName>
    <definedName name="acb16a1p" localSheetId="1">#REF!</definedName>
    <definedName name="acb16a1p" localSheetId="4">#REF!</definedName>
    <definedName name="acb16a1p">#REF!</definedName>
    <definedName name="acb16a3p" localSheetId="0">#REF!</definedName>
    <definedName name="acb16a3p" localSheetId="1">#REF!</definedName>
    <definedName name="acb16a3p" localSheetId="4">#REF!</definedName>
    <definedName name="acb16a3p">#REF!</definedName>
    <definedName name="acb20a1p" localSheetId="0">#REF!</definedName>
    <definedName name="acb20a1p" localSheetId="1">#REF!</definedName>
    <definedName name="acb20a1p" localSheetId="4">#REF!</definedName>
    <definedName name="acb20a1p">#REF!</definedName>
    <definedName name="acb20a3p" localSheetId="0">#REF!</definedName>
    <definedName name="acb20a3p" localSheetId="1">#REF!</definedName>
    <definedName name="acb20a3p" localSheetId="4">#REF!</definedName>
    <definedName name="acb20a3p">#REF!</definedName>
    <definedName name="acb25a1p" localSheetId="0">#REF!</definedName>
    <definedName name="acb25a1p" localSheetId="1">#REF!</definedName>
    <definedName name="acb25a1p" localSheetId="4">#REF!</definedName>
    <definedName name="acb25a1p">#REF!</definedName>
    <definedName name="acb25a3p" localSheetId="0">#REF!</definedName>
    <definedName name="acb25a3p" localSheetId="1">#REF!</definedName>
    <definedName name="acb25a3p" localSheetId="4">#REF!</definedName>
    <definedName name="acb25a3p">#REF!</definedName>
    <definedName name="acb2a1p" localSheetId="0">#REF!</definedName>
    <definedName name="acb2a1p" localSheetId="1">#REF!</definedName>
    <definedName name="acb2a1p" localSheetId="4">#REF!</definedName>
    <definedName name="acb2a1p">#REF!</definedName>
    <definedName name="acb32a1p" localSheetId="0">#REF!</definedName>
    <definedName name="acb32a1p" localSheetId="1">#REF!</definedName>
    <definedName name="acb32a1p" localSheetId="4">#REF!</definedName>
    <definedName name="acb32a1p">#REF!</definedName>
    <definedName name="acb32a3p" localSheetId="0">#REF!</definedName>
    <definedName name="acb32a3p" localSheetId="1">#REF!</definedName>
    <definedName name="acb32a3p" localSheetId="4">#REF!</definedName>
    <definedName name="acb32a3p">#REF!</definedName>
    <definedName name="acb40a1p" localSheetId="0">#REF!</definedName>
    <definedName name="acb40a1p" localSheetId="1">#REF!</definedName>
    <definedName name="acb40a1p" localSheetId="4">#REF!</definedName>
    <definedName name="acb40a1p">#REF!</definedName>
    <definedName name="acb40a3p" localSheetId="0">#REF!</definedName>
    <definedName name="acb40a3p" localSheetId="1">#REF!</definedName>
    <definedName name="acb40a3p" localSheetId="4">#REF!</definedName>
    <definedName name="acb40a3p">#REF!</definedName>
    <definedName name="acb50a1p" localSheetId="0">#REF!</definedName>
    <definedName name="acb50a1p" localSheetId="1">#REF!</definedName>
    <definedName name="acb50a1p" localSheetId="4">#REF!</definedName>
    <definedName name="acb50a1p">#REF!</definedName>
    <definedName name="acb50a3p" localSheetId="0">#REF!</definedName>
    <definedName name="acb50a3p" localSheetId="1">#REF!</definedName>
    <definedName name="acb50a3p" localSheetId="4">#REF!</definedName>
    <definedName name="acb50a3p">#REF!</definedName>
    <definedName name="acb63a1p" localSheetId="0">#REF!</definedName>
    <definedName name="acb63a1p" localSheetId="1">#REF!</definedName>
    <definedName name="acb63a1p" localSheetId="4">#REF!</definedName>
    <definedName name="acb63a1p">#REF!</definedName>
    <definedName name="acb63a3p" localSheetId="0">#REF!</definedName>
    <definedName name="acb63a3p" localSheetId="1">#REF!</definedName>
    <definedName name="acb63a3p" localSheetId="4">#REF!</definedName>
    <definedName name="acb63a3p">#REF!</definedName>
    <definedName name="acb6a1p" localSheetId="0">#REF!</definedName>
    <definedName name="acb6a1p" localSheetId="1">#REF!</definedName>
    <definedName name="acb6a1p" localSheetId="4">#REF!</definedName>
    <definedName name="acb6a1p">#REF!</definedName>
    <definedName name="acb6a3p" localSheetId="0">#REF!</definedName>
    <definedName name="acb6a3p" localSheetId="1">#REF!</definedName>
    <definedName name="acb6a3p" localSheetId="4">#REF!</definedName>
    <definedName name="acb6a3p">#REF!</definedName>
    <definedName name="airterminal1" localSheetId="0">#REF!</definedName>
    <definedName name="airterminal1" localSheetId="1">#REF!</definedName>
    <definedName name="airterminal1" localSheetId="4">#REF!</definedName>
    <definedName name="airterminal1">#REF!</definedName>
    <definedName name="ammeters" localSheetId="0">#REF!</definedName>
    <definedName name="ammeters" localSheetId="1">#REF!</definedName>
    <definedName name="ammeters" localSheetId="4">#REF!</definedName>
    <definedName name="ammeters">#REF!</definedName>
    <definedName name="analyses" localSheetId="0">#REF!</definedName>
    <definedName name="analyses" localSheetId="1">#REF!</definedName>
    <definedName name="analyses" localSheetId="4">#REF!</definedName>
    <definedName name="analyses">#REF!</definedName>
    <definedName name="bell" localSheetId="0">#REF!</definedName>
    <definedName name="bell" localSheetId="1">#REF!</definedName>
    <definedName name="bell" localSheetId="4">#REF!</definedName>
    <definedName name="bell">#REF!</definedName>
    <definedName name="bellcallpoint" localSheetId="0">#REF!</definedName>
    <definedName name="bellcallpoint" localSheetId="1">#REF!</definedName>
    <definedName name="bellcallpoint" localSheetId="4">#REF!</definedName>
    <definedName name="bellcallpoint">#REF!</definedName>
    <definedName name="belltransformer" localSheetId="0">#REF!</definedName>
    <definedName name="belltransformer" localSheetId="1">#REF!</definedName>
    <definedName name="belltransformer" localSheetId="4">#REF!</definedName>
    <definedName name="belltransformer">#REF!</definedName>
    <definedName name="bhrdrel" localSheetId="0">#REF!</definedName>
    <definedName name="bhrdrel" localSheetId="1">#REF!</definedName>
    <definedName name="bhrdrel" localSheetId="4">#REF!</definedName>
    <definedName name="bhrdrel">#REF!</definedName>
    <definedName name="bhrdrsn" localSheetId="0">#REF!</definedName>
    <definedName name="bhrdrsn" localSheetId="1">#REF!</definedName>
    <definedName name="bhrdrsn" localSheetId="4">#REF!</definedName>
    <definedName name="bhrdrsn">#REF!</definedName>
    <definedName name="buzzer" localSheetId="0">#REF!</definedName>
    <definedName name="buzzer" localSheetId="1">#REF!</definedName>
    <definedName name="buzzer" localSheetId="4">#REF!</definedName>
    <definedName name="buzzer">#REF!</definedName>
    <definedName name="CABLE">[1]price!$G$51</definedName>
    <definedName name="cable2x1.5" localSheetId="5">#REF!</definedName>
    <definedName name="cable2x1.5" localSheetId="0">#REF!</definedName>
    <definedName name="cable2x1.5" localSheetId="1">#REF!</definedName>
    <definedName name="cable2x1.5" localSheetId="4">#REF!</definedName>
    <definedName name="cable2x1.5">#REF!</definedName>
    <definedName name="cable2x10" localSheetId="0">#REF!</definedName>
    <definedName name="cable2x10" localSheetId="1">#REF!</definedName>
    <definedName name="cable2x10" localSheetId="4">#REF!</definedName>
    <definedName name="cable2x10">#REF!</definedName>
    <definedName name="cable2x16" localSheetId="0">#REF!</definedName>
    <definedName name="cable2x16" localSheetId="1">#REF!</definedName>
    <definedName name="cable2x16" localSheetId="4">#REF!</definedName>
    <definedName name="cable2x16">#REF!</definedName>
    <definedName name="cable2x2.5" localSheetId="0">#REF!</definedName>
    <definedName name="cable2x2.5" localSheetId="1">#REF!</definedName>
    <definedName name="cable2x2.5" localSheetId="4">#REF!</definedName>
    <definedName name="cable2x2.5">#REF!</definedName>
    <definedName name="cable2x4" localSheetId="0">#REF!</definedName>
    <definedName name="cable2x4" localSheetId="1">#REF!</definedName>
    <definedName name="cable2x4" localSheetId="4">#REF!</definedName>
    <definedName name="cable2x4">#REF!</definedName>
    <definedName name="cable2x6" localSheetId="0">#REF!</definedName>
    <definedName name="cable2x6" localSheetId="1">#REF!</definedName>
    <definedName name="cable2x6" localSheetId="4">#REF!</definedName>
    <definedName name="cable2x6">#REF!</definedName>
    <definedName name="cable3x1.5" localSheetId="0">#REF!</definedName>
    <definedName name="cable3x1.5" localSheetId="1">#REF!</definedName>
    <definedName name="cable3x1.5" localSheetId="4">#REF!</definedName>
    <definedName name="cable3x1.5">#REF!</definedName>
    <definedName name="cable3x10" localSheetId="0">#REF!</definedName>
    <definedName name="cable3x10" localSheetId="1">#REF!</definedName>
    <definedName name="cable3x10" localSheetId="4">#REF!</definedName>
    <definedName name="cable3x10">#REF!</definedName>
    <definedName name="cable3x12070" localSheetId="0">#REF!</definedName>
    <definedName name="cable3x12070" localSheetId="1">#REF!</definedName>
    <definedName name="cable3x12070" localSheetId="4">#REF!</definedName>
    <definedName name="cable3x12070">#REF!</definedName>
    <definedName name="cable3x15070" localSheetId="0">#REF!</definedName>
    <definedName name="cable3x15070" localSheetId="1">#REF!</definedName>
    <definedName name="cable3x15070" localSheetId="4">#REF!</definedName>
    <definedName name="cable3x15070">#REF!</definedName>
    <definedName name="cable3x16" localSheetId="0">#REF!</definedName>
    <definedName name="cable3x16" localSheetId="1">#REF!</definedName>
    <definedName name="cable3x16" localSheetId="4">#REF!</definedName>
    <definedName name="cable3x16">#REF!</definedName>
    <definedName name="cable3x18595" localSheetId="0">#REF!</definedName>
    <definedName name="cable3x18595" localSheetId="1">#REF!</definedName>
    <definedName name="cable3x18595" localSheetId="4">#REF!</definedName>
    <definedName name="cable3x18595">#REF!</definedName>
    <definedName name="cable3x2.5" localSheetId="0">#REF!</definedName>
    <definedName name="cable3x2.5" localSheetId="1">#REF!</definedName>
    <definedName name="cable3x2.5" localSheetId="4">#REF!</definedName>
    <definedName name="cable3x2.5">#REF!</definedName>
    <definedName name="cable3x240120" localSheetId="0">#REF!</definedName>
    <definedName name="cable3x240120" localSheetId="1">#REF!</definedName>
    <definedName name="cable3x240120" localSheetId="4">#REF!</definedName>
    <definedName name="cable3x240120">#REF!</definedName>
    <definedName name="cable3x2516" localSheetId="0">#REF!</definedName>
    <definedName name="cable3x2516" localSheetId="1">#REF!</definedName>
    <definedName name="cable3x2516" localSheetId="4">#REF!</definedName>
    <definedName name="cable3x2516">#REF!</definedName>
    <definedName name="cable3x300150" localSheetId="0">#REF!</definedName>
    <definedName name="cable3x300150" localSheetId="1">#REF!</definedName>
    <definedName name="cable3x300150" localSheetId="4">#REF!</definedName>
    <definedName name="cable3x300150">#REF!</definedName>
    <definedName name="cable3x3516" localSheetId="0">#REF!</definedName>
    <definedName name="cable3x3516" localSheetId="1">#REF!</definedName>
    <definedName name="cable3x3516" localSheetId="4">#REF!</definedName>
    <definedName name="cable3x3516">#REF!</definedName>
    <definedName name="cable3x4" localSheetId="0">#REF!</definedName>
    <definedName name="cable3x4" localSheetId="1">#REF!</definedName>
    <definedName name="cable3x4" localSheetId="4">#REF!</definedName>
    <definedName name="cable3x4">#REF!</definedName>
    <definedName name="cable3x5025" localSheetId="0">#REF!</definedName>
    <definedName name="cable3x5025" localSheetId="1">#REF!</definedName>
    <definedName name="cable3x5025" localSheetId="4">#REF!</definedName>
    <definedName name="cable3x5025">#REF!</definedName>
    <definedName name="cable3x6" localSheetId="0">#REF!</definedName>
    <definedName name="cable3x6" localSheetId="1">#REF!</definedName>
    <definedName name="cable3x6" localSheetId="4">#REF!</definedName>
    <definedName name="cable3x6">#REF!</definedName>
    <definedName name="cable3x7035" localSheetId="0">#REF!</definedName>
    <definedName name="cable3x7035" localSheetId="1">#REF!</definedName>
    <definedName name="cable3x7035" localSheetId="4">#REF!</definedName>
    <definedName name="cable3x7035">#REF!</definedName>
    <definedName name="cable3x9550" localSheetId="0">#REF!</definedName>
    <definedName name="cable3x9550" localSheetId="1">#REF!</definedName>
    <definedName name="cable3x9550" localSheetId="4">#REF!</definedName>
    <definedName name="cable3x9550">#REF!</definedName>
    <definedName name="cable4x1.5" localSheetId="0">#REF!</definedName>
    <definedName name="cable4x1.5" localSheetId="1">#REF!</definedName>
    <definedName name="cable4x1.5" localSheetId="4">#REF!</definedName>
    <definedName name="cable4x1.5">#REF!</definedName>
    <definedName name="cable4x10" localSheetId="0">#REF!</definedName>
    <definedName name="cable4x10" localSheetId="1">#REF!</definedName>
    <definedName name="cable4x10" localSheetId="4">#REF!</definedName>
    <definedName name="cable4x10">#REF!</definedName>
    <definedName name="cable4x16" localSheetId="0">#REF!</definedName>
    <definedName name="cable4x16" localSheetId="1">#REF!</definedName>
    <definedName name="cable4x16" localSheetId="4">#REF!</definedName>
    <definedName name="cable4x16">#REF!</definedName>
    <definedName name="cable4x2.5" localSheetId="0">#REF!</definedName>
    <definedName name="cable4x2.5" localSheetId="1">#REF!</definedName>
    <definedName name="cable4x2.5" localSheetId="4">#REF!</definedName>
    <definedName name="cable4x2.5">#REF!</definedName>
    <definedName name="cable4x4" localSheetId="0">#REF!</definedName>
    <definedName name="cable4x4" localSheetId="1">#REF!</definedName>
    <definedName name="cable4x4" localSheetId="4">#REF!</definedName>
    <definedName name="cable4x4">#REF!</definedName>
    <definedName name="cable4x6" localSheetId="0">#REF!</definedName>
    <definedName name="cable4x6" localSheetId="1">#REF!</definedName>
    <definedName name="cable4x6" localSheetId="4">#REF!</definedName>
    <definedName name="cable4x6">#REF!</definedName>
    <definedName name="cabletray200x100" localSheetId="0">#REF!</definedName>
    <definedName name="cabletray200x100" localSheetId="1">#REF!</definedName>
    <definedName name="cabletray200x100" localSheetId="4">#REF!</definedName>
    <definedName name="cabletray200x100">#REF!</definedName>
    <definedName name="cabletray400x100" localSheetId="0">#REF!</definedName>
    <definedName name="cabletray400x100" localSheetId="1">#REF!</definedName>
    <definedName name="cabletray400x100" localSheetId="4">#REF!</definedName>
    <definedName name="cabletray400x100">#REF!</definedName>
    <definedName name="cabletray500x110" localSheetId="0">#REF!</definedName>
    <definedName name="cabletray500x110" localSheetId="1">#REF!</definedName>
    <definedName name="cabletray500x110" localSheetId="4">#REF!</definedName>
    <definedName name="cabletray500x110">#REF!</definedName>
    <definedName name="cabletray500x75" localSheetId="0">#REF!</definedName>
    <definedName name="cabletray500x75" localSheetId="1">#REF!</definedName>
    <definedName name="cabletray500x75" localSheetId="4">#REF!</definedName>
    <definedName name="cabletray500x75">#REF!</definedName>
    <definedName name="cafe" localSheetId="0">#REF!</definedName>
    <definedName name="cafe" localSheetId="1">#REF!</definedName>
    <definedName name="cafe" localSheetId="4">#REF!</definedName>
    <definedName name="cafe">#REF!</definedName>
    <definedName name="cafel" localSheetId="0">#REF!</definedName>
    <definedName name="cafel" localSheetId="1">#REF!</definedName>
    <definedName name="cafel" localSheetId="4">#REF!</definedName>
    <definedName name="cafel">#REF!</definedName>
    <definedName name="cafesan" localSheetId="0">#REF!</definedName>
    <definedName name="cafesan" localSheetId="1">#REF!</definedName>
    <definedName name="cafesan" localSheetId="4">#REF!</definedName>
    <definedName name="cafesan">#REF!</definedName>
    <definedName name="callpanel12no" localSheetId="0">#REF!</definedName>
    <definedName name="callpanel12no" localSheetId="1">#REF!</definedName>
    <definedName name="callpanel12no" localSheetId="4">#REF!</definedName>
    <definedName name="callpanel12no">#REF!</definedName>
    <definedName name="callpanel16no" localSheetId="0">#REF!</definedName>
    <definedName name="callpanel16no" localSheetId="1">#REF!</definedName>
    <definedName name="callpanel16no" localSheetId="4">#REF!</definedName>
    <definedName name="callpanel16no">#REF!</definedName>
    <definedName name="callpanel24no" localSheetId="0">#REF!</definedName>
    <definedName name="callpanel24no" localSheetId="1">#REF!</definedName>
    <definedName name="callpanel24no" localSheetId="4">#REF!</definedName>
    <definedName name="callpanel24no">#REF!</definedName>
    <definedName name="callpanel8no" localSheetId="0">#REF!</definedName>
    <definedName name="callpanel8no" localSheetId="1">#REF!</definedName>
    <definedName name="callpanel8no" localSheetId="4">#REF!</definedName>
    <definedName name="callpanel8no">#REF!</definedName>
    <definedName name="carshed" localSheetId="0">#REF!</definedName>
    <definedName name="carshed" localSheetId="1">#REF!</definedName>
    <definedName name="carshed" localSheetId="4">#REF!</definedName>
    <definedName name="carshed">#REF!</definedName>
    <definedName name="ceiling" localSheetId="0">#REF!</definedName>
    <definedName name="ceiling" localSheetId="1">#REF!</definedName>
    <definedName name="ceiling" localSheetId="4">#REF!</definedName>
    <definedName name="ceiling">#REF!</definedName>
    <definedName name="ceilingglobe" localSheetId="0">#REF!</definedName>
    <definedName name="ceilingglobe" localSheetId="1">#REF!</definedName>
    <definedName name="ceilingglobe" localSheetId="4">#REF!</definedName>
    <definedName name="ceilingglobe">#REF!</definedName>
    <definedName name="cemic" localSheetId="0">#REF!</definedName>
    <definedName name="cemic" localSheetId="1">#REF!</definedName>
    <definedName name="cemic" localSheetId="4">#REF!</definedName>
    <definedName name="cemic">#REF!</definedName>
    <definedName name="cisheet" localSheetId="0">#REF!</definedName>
    <definedName name="cisheet" localSheetId="1">#REF!</definedName>
    <definedName name="cisheet" localSheetId="4">#REF!</definedName>
    <definedName name="cisheet">#REF!</definedName>
    <definedName name="conductor10" localSheetId="0">#REF!</definedName>
    <definedName name="conductor10" localSheetId="1">#REF!</definedName>
    <definedName name="conductor10" localSheetId="4">#REF!</definedName>
    <definedName name="conductor10">#REF!</definedName>
    <definedName name="conductor16" localSheetId="0">#REF!</definedName>
    <definedName name="conductor16" localSheetId="1">#REF!</definedName>
    <definedName name="conductor16" localSheetId="4">#REF!</definedName>
    <definedName name="conductor16">#REF!</definedName>
    <definedName name="conductor25" localSheetId="0">#REF!</definedName>
    <definedName name="conductor25" localSheetId="1">#REF!</definedName>
    <definedName name="conductor25" localSheetId="4">#REF!</definedName>
    <definedName name="conductor25">#REF!</definedName>
    <definedName name="conductor35" localSheetId="0">#REF!</definedName>
    <definedName name="conductor35" localSheetId="1">#REF!</definedName>
    <definedName name="conductor35" localSheetId="4">#REF!</definedName>
    <definedName name="conductor35">#REF!</definedName>
    <definedName name="conductor4" localSheetId="0">#REF!</definedName>
    <definedName name="conductor4" localSheetId="1">#REF!</definedName>
    <definedName name="conductor4" localSheetId="4">#REF!</definedName>
    <definedName name="conductor4">#REF!</definedName>
    <definedName name="conductor50" localSheetId="0">#REF!</definedName>
    <definedName name="conductor50" localSheetId="1">#REF!</definedName>
    <definedName name="conductor50" localSheetId="4">#REF!</definedName>
    <definedName name="conductor50">#REF!</definedName>
    <definedName name="conductor6" localSheetId="0">#REF!</definedName>
    <definedName name="conductor6" localSheetId="1">#REF!</definedName>
    <definedName name="conductor6" localSheetId="4">#REF!</definedName>
    <definedName name="conductor6">#REF!</definedName>
    <definedName name="conductor70" localSheetId="0">#REF!</definedName>
    <definedName name="conductor70" localSheetId="1">#REF!</definedName>
    <definedName name="conductor70" localSheetId="4">#REF!</definedName>
    <definedName name="conductor70">#REF!</definedName>
    <definedName name="conduit110" localSheetId="0">#REF!</definedName>
    <definedName name="conduit110" localSheetId="1">#REF!</definedName>
    <definedName name="conduit110" localSheetId="4">#REF!</definedName>
    <definedName name="conduit110">#REF!</definedName>
    <definedName name="conduit13.5" localSheetId="0">#REF!</definedName>
    <definedName name="conduit13.5" localSheetId="1">#REF!</definedName>
    <definedName name="conduit13.5" localSheetId="4">#REF!</definedName>
    <definedName name="conduit13.5">#REF!</definedName>
    <definedName name="conduit16" localSheetId="0">#REF!</definedName>
    <definedName name="conduit16" localSheetId="1">#REF!</definedName>
    <definedName name="conduit16" localSheetId="4">#REF!</definedName>
    <definedName name="conduit16">#REF!</definedName>
    <definedName name="conduit19" localSheetId="0">#REF!</definedName>
    <definedName name="conduit19" localSheetId="1">#REF!</definedName>
    <definedName name="conduit19" localSheetId="4">#REF!</definedName>
    <definedName name="conduit19">#REF!</definedName>
    <definedName name="conduit20" localSheetId="0">#REF!</definedName>
    <definedName name="conduit20" localSheetId="1">#REF!</definedName>
    <definedName name="conduit20" localSheetId="4">#REF!</definedName>
    <definedName name="conduit20">#REF!</definedName>
    <definedName name="conduit21" localSheetId="0">#REF!</definedName>
    <definedName name="conduit21" localSheetId="1">#REF!</definedName>
    <definedName name="conduit21" localSheetId="4">#REF!</definedName>
    <definedName name="conduit21">#REF!</definedName>
    <definedName name="conduit25" localSheetId="0">#REF!</definedName>
    <definedName name="conduit25" localSheetId="1">#REF!</definedName>
    <definedName name="conduit25" localSheetId="4">#REF!</definedName>
    <definedName name="conduit25">#REF!</definedName>
    <definedName name="conduit29" localSheetId="0">#REF!</definedName>
    <definedName name="conduit29" localSheetId="1">#REF!</definedName>
    <definedName name="conduit29" localSheetId="4">#REF!</definedName>
    <definedName name="conduit29">#REF!</definedName>
    <definedName name="conduit32" localSheetId="0">#REF!</definedName>
    <definedName name="conduit32" localSheetId="1">#REF!</definedName>
    <definedName name="conduit32" localSheetId="4">#REF!</definedName>
    <definedName name="conduit32">#REF!</definedName>
    <definedName name="conduit36" localSheetId="0">#REF!</definedName>
    <definedName name="conduit36" localSheetId="1">#REF!</definedName>
    <definedName name="conduit36" localSheetId="4">#REF!</definedName>
    <definedName name="conduit36">#REF!</definedName>
    <definedName name="conduit40" localSheetId="0">#REF!</definedName>
    <definedName name="conduit40" localSheetId="1">#REF!</definedName>
    <definedName name="conduit40" localSheetId="4">#REF!</definedName>
    <definedName name="conduit40">#REF!</definedName>
    <definedName name="conduit50" localSheetId="0">#REF!</definedName>
    <definedName name="conduit50" localSheetId="1">#REF!</definedName>
    <definedName name="conduit50" localSheetId="4">#REF!</definedName>
    <definedName name="conduit50">#REF!</definedName>
    <definedName name="conduit75" localSheetId="0">#REF!</definedName>
    <definedName name="conduit75" localSheetId="1">#REF!</definedName>
    <definedName name="conduit75" localSheetId="4">#REF!</definedName>
    <definedName name="conduit75">#REF!</definedName>
    <definedName name="CONT16A2P" localSheetId="0">#REF!</definedName>
    <definedName name="CONT16A2P" localSheetId="1">#REF!</definedName>
    <definedName name="CONT16A2P" localSheetId="4">#REF!</definedName>
    <definedName name="CONT16A2P">#REF!</definedName>
    <definedName name="CONT20A2P" localSheetId="0">#REF!</definedName>
    <definedName name="CONT20A2P" localSheetId="1">#REF!</definedName>
    <definedName name="CONT20A2P" localSheetId="4">#REF!</definedName>
    <definedName name="CONT20A2P">#REF!</definedName>
    <definedName name="CONT20A4P" localSheetId="0">#REF!</definedName>
    <definedName name="CONT20A4P" localSheetId="1">#REF!</definedName>
    <definedName name="CONT20A4P" localSheetId="4">#REF!</definedName>
    <definedName name="CONT20A4P">#REF!</definedName>
    <definedName name="CONT40A2P" localSheetId="0">#REF!</definedName>
    <definedName name="CONT40A2P" localSheetId="1">#REF!</definedName>
    <definedName name="CONT40A2P" localSheetId="4">#REF!</definedName>
    <definedName name="CONT40A2P">#REF!</definedName>
    <definedName name="CONT40A4P" localSheetId="0">#REF!</definedName>
    <definedName name="CONT40A4P" localSheetId="1">#REF!</definedName>
    <definedName name="CONT40A4P" localSheetId="4">#REF!</definedName>
    <definedName name="CONT40A4P">#REF!</definedName>
    <definedName name="CONT63A2P" localSheetId="0">#REF!</definedName>
    <definedName name="CONT63A2P" localSheetId="1">#REF!</definedName>
    <definedName name="CONT63A2P" localSheetId="4">#REF!</definedName>
    <definedName name="CONT63A2P">#REF!</definedName>
    <definedName name="CONT63A4P" localSheetId="0">#REF!</definedName>
    <definedName name="CONT63A4P" localSheetId="1">#REF!</definedName>
    <definedName name="CONT63A4P" localSheetId="4">#REF!</definedName>
    <definedName name="CONT63A4P">#REF!</definedName>
    <definedName name="contactor10a3p" localSheetId="0">#REF!</definedName>
    <definedName name="contactor10a3p" localSheetId="1">#REF!</definedName>
    <definedName name="contactor10a3p" localSheetId="4">#REF!</definedName>
    <definedName name="contactor10a3p">#REF!</definedName>
    <definedName name="contactor16a3p" localSheetId="0">#REF!</definedName>
    <definedName name="contactor16a3p" localSheetId="1">#REF!</definedName>
    <definedName name="contactor16a3p" localSheetId="4">#REF!</definedName>
    <definedName name="contactor16a3p">#REF!</definedName>
    <definedName name="contactor25a3p" localSheetId="0">#REF!</definedName>
    <definedName name="contactor25a3p" localSheetId="1">#REF!</definedName>
    <definedName name="contactor25a3p" localSheetId="4">#REF!</definedName>
    <definedName name="contactor25a3p">#REF!</definedName>
    <definedName name="contactor32a3p" localSheetId="0">#REF!</definedName>
    <definedName name="contactor32a3p" localSheetId="1">#REF!</definedName>
    <definedName name="contactor32a3p" localSheetId="4">#REF!</definedName>
    <definedName name="contactor32a3p">#REF!</definedName>
    <definedName name="contactor40a3p" localSheetId="0">#REF!</definedName>
    <definedName name="contactor40a3p" localSheetId="1">#REF!</definedName>
    <definedName name="contactor40a3p" localSheetId="4">#REF!</definedName>
    <definedName name="contactor40a3p">#REF!</definedName>
    <definedName name="contactor60a3p" localSheetId="0">#REF!</definedName>
    <definedName name="contactor60a3p" localSheetId="1">#REF!</definedName>
    <definedName name="contactor60a3p" localSheetId="4">#REF!</definedName>
    <definedName name="contactor60a3p">#REF!</definedName>
    <definedName name="contactor6a3p" localSheetId="0">#REF!</definedName>
    <definedName name="contactor6a3p" localSheetId="1">#REF!</definedName>
    <definedName name="contactor6a3p" localSheetId="4">#REF!</definedName>
    <definedName name="contactor6a3p">#REF!</definedName>
    <definedName name="contactor90a3p" localSheetId="0">#REF!</definedName>
    <definedName name="contactor90a3p" localSheetId="1">#REF!</definedName>
    <definedName name="contactor90a3p" localSheetId="4">#REF!</definedName>
    <definedName name="contactor90a3p">#REF!</definedName>
    <definedName name="coppertape25x3" localSheetId="0">#REF!</definedName>
    <definedName name="coppertape25x3" localSheetId="1">#REF!</definedName>
    <definedName name="coppertape25x3" localSheetId="4">#REF!</definedName>
    <definedName name="coppertape25x3">#REF!</definedName>
    <definedName name="DALI_8BUTTON" localSheetId="0">#REF!</definedName>
    <definedName name="DALI_8BUTTON" localSheetId="1">#REF!</definedName>
    <definedName name="DALI_8BUTTON" localSheetId="4">#REF!</definedName>
    <definedName name="DALI_8BUTTON">#REF!</definedName>
    <definedName name="DALI_DIMMER" localSheetId="0">#REF!</definedName>
    <definedName name="DALI_DIMMER" localSheetId="1">#REF!</definedName>
    <definedName name="DALI_DIMMER" localSheetId="4">#REF!</definedName>
    <definedName name="DALI_DIMMER">#REF!</definedName>
    <definedName name="DALI_INFRARED_SENSOR" localSheetId="0">#REF!</definedName>
    <definedName name="DALI_INFRARED_SENSOR" localSheetId="1">#REF!</definedName>
    <definedName name="DALI_INFRARED_SENSOR" localSheetId="4">#REF!</definedName>
    <definedName name="DALI_INFRARED_SENSOR">#REF!</definedName>
    <definedName name="dali_infraredsensor" localSheetId="0">#REF!</definedName>
    <definedName name="dali_infraredsensor" localSheetId="1">#REF!</definedName>
    <definedName name="dali_infraredsensor" localSheetId="4">#REF!</definedName>
    <definedName name="dali_infraredsensor">#REF!</definedName>
    <definedName name="DALI_MULTISENSOR" localSheetId="0">#REF!</definedName>
    <definedName name="DALI_MULTISENSOR" localSheetId="1">#REF!</definedName>
    <definedName name="DALI_MULTISENSOR" localSheetId="4">#REF!</definedName>
    <definedName name="DALI_MULTISENSOR">#REF!</definedName>
    <definedName name="DALI_POWERSUPPLY" localSheetId="0">#REF!</definedName>
    <definedName name="DALI_POWERSUPPLY" localSheetId="1">#REF!</definedName>
    <definedName name="DALI_POWERSUPPLY" localSheetId="4">#REF!</definedName>
    <definedName name="DALI_POWERSUPPLY">#REF!</definedName>
    <definedName name="DALI_PROGRAM" localSheetId="0">#REF!</definedName>
    <definedName name="DALI_PROGRAM" localSheetId="1">#REF!</definedName>
    <definedName name="DALI_PROGRAM" localSheetId="4">#REF!</definedName>
    <definedName name="DALI_PROGRAM">#REF!</definedName>
    <definedName name="DALI_RELAY" localSheetId="0">#REF!</definedName>
    <definedName name="DALI_RELAY" localSheetId="1">#REF!</definedName>
    <definedName name="DALI_RELAY" localSheetId="4">#REF!</definedName>
    <definedName name="DALI_RELAY">#REF!</definedName>
    <definedName name="dali_remote" localSheetId="0">#REF!</definedName>
    <definedName name="dali_remote" localSheetId="1">#REF!</definedName>
    <definedName name="dali_remote" localSheetId="4">#REF!</definedName>
    <definedName name="dali_remote">#REF!</definedName>
    <definedName name="DALI_SOFTWARE" localSheetId="0">#REF!</definedName>
    <definedName name="DALI_SOFTWARE" localSheetId="1">#REF!</definedName>
    <definedName name="DALI_SOFTWARE" localSheetId="4">#REF!</definedName>
    <definedName name="DALI_SOFTWARE">#REF!</definedName>
    <definedName name="data" localSheetId="0">#REF!</definedName>
    <definedName name="data" localSheetId="1">#REF!</definedName>
    <definedName name="data" localSheetId="4">#REF!</definedName>
    <definedName name="data">#REF!</definedName>
    <definedName name="data_telecom" localSheetId="0">#REF!</definedName>
    <definedName name="data_telecom" localSheetId="1">#REF!</definedName>
    <definedName name="data_telecom" localSheetId="4">#REF!</definedName>
    <definedName name="data_telecom">#REF!</definedName>
    <definedName name="dilla1" localSheetId="0">#REF!</definedName>
    <definedName name="dilla1" localSheetId="1">#REF!</definedName>
    <definedName name="dilla1" localSheetId="4">#REF!</definedName>
    <definedName name="dilla1">#REF!</definedName>
    <definedName name="dimmer1000w" localSheetId="0">#REF!</definedName>
    <definedName name="dimmer1000w" localSheetId="1">#REF!</definedName>
    <definedName name="dimmer1000w" localSheetId="4">#REF!</definedName>
    <definedName name="dimmer1000w">#REF!</definedName>
    <definedName name="dimmer1000w_MS" localSheetId="0">#REF!</definedName>
    <definedName name="dimmer1000w_MS" localSheetId="1">#REF!</definedName>
    <definedName name="dimmer1000w_MS" localSheetId="4">#REF!</definedName>
    <definedName name="dimmer1000w_MS">#REF!</definedName>
    <definedName name="dimmer5000w_MS" localSheetId="0">#REF!</definedName>
    <definedName name="dimmer5000w_MS" localSheetId="1">#REF!</definedName>
    <definedName name="dimmer5000w_MS" localSheetId="4">#REF!</definedName>
    <definedName name="dimmer5000w_MS">#REF!</definedName>
    <definedName name="dimmer500w" localSheetId="0">#REF!</definedName>
    <definedName name="dimmer500w" localSheetId="1">#REF!</definedName>
    <definedName name="dimmer500w" localSheetId="4">#REF!</definedName>
    <definedName name="dimmer500w">#REF!</definedName>
    <definedName name="dimmerswitch1200w" localSheetId="0">#REF!</definedName>
    <definedName name="dimmerswitch1200w" localSheetId="1">#REF!</definedName>
    <definedName name="dimmerswitch1200w" localSheetId="4">#REF!</definedName>
    <definedName name="dimmerswitch1200w">#REF!</definedName>
    <definedName name="dimmerswitch2000w" localSheetId="0">#REF!</definedName>
    <definedName name="dimmerswitch2000w" localSheetId="1">#REF!</definedName>
    <definedName name="dimmerswitch2000w" localSheetId="4">#REF!</definedName>
    <definedName name="dimmerswitch2000w">#REF!</definedName>
    <definedName name="dimmerswitch300w" localSheetId="0">#REF!</definedName>
    <definedName name="dimmerswitch300w" localSheetId="1">#REF!</definedName>
    <definedName name="dimmerswitch300w" localSheetId="4">#REF!</definedName>
    <definedName name="dimmerswitch300w">#REF!</definedName>
    <definedName name="disc" localSheetId="0">#REF!</definedName>
    <definedName name="disc" localSheetId="1">#REF!</definedName>
    <definedName name="disc" localSheetId="4">#REF!</definedName>
    <definedName name="disc">#REF!</definedName>
    <definedName name="doorswitchpoint" localSheetId="0">#REF!</definedName>
    <definedName name="doorswitchpoint" localSheetId="1">#REF!</definedName>
    <definedName name="doorswitchpoint" localSheetId="4">#REF!</definedName>
    <definedName name="doorswitchpoint">#REF!</definedName>
    <definedName name="doubledatacat6" localSheetId="0">#REF!</definedName>
    <definedName name="doubledatacat6" localSheetId="1">#REF!</definedName>
    <definedName name="doubledatacat6" localSheetId="4">#REF!</definedName>
    <definedName name="doubledatacat6">#REF!</definedName>
    <definedName name="doubleswitch">[2]price!$G$130</definedName>
    <definedName name="doubletwowayswitch">[2]price!$G$132</definedName>
    <definedName name="DZD">'[3]CW General Summary '!$F$6</definedName>
    <definedName name="earthrod1200x16" localSheetId="5">#REF!</definedName>
    <definedName name="earthrod1200x16" localSheetId="0">#REF!</definedName>
    <definedName name="earthrod1200x16" localSheetId="1">#REF!</definedName>
    <definedName name="earthrod1200x16" localSheetId="4">#REF!</definedName>
    <definedName name="earthrod1200x16">#REF!</definedName>
    <definedName name="earthrod2400x16" localSheetId="0">#REF!</definedName>
    <definedName name="earthrod2400x16" localSheetId="1">#REF!</definedName>
    <definedName name="earthrod2400x16" localSheetId="4">#REF!</definedName>
    <definedName name="earthrod2400x16">#REF!</definedName>
    <definedName name="entrance" localSheetId="0">#REF!</definedName>
    <definedName name="entrance" localSheetId="1">#REF!</definedName>
    <definedName name="entrance" localSheetId="4">#REF!</definedName>
    <definedName name="entrance">#REF!</definedName>
    <definedName name="ficotp" localSheetId="0">#REF!</definedName>
    <definedName name="ficotp" localSheetId="1">#REF!</definedName>
    <definedName name="ficotp" localSheetId="4">#REF!</definedName>
    <definedName name="ficotp">#REF!</definedName>
    <definedName name="firealarmcontrolpanel" localSheetId="0">#REF!</definedName>
    <definedName name="firealarmcontrolpanel" localSheetId="1">#REF!</definedName>
    <definedName name="firealarmcontrolpanel" localSheetId="4">#REF!</definedName>
    <definedName name="firealarmcontrolpanel">#REF!</definedName>
    <definedName name="floatswitch" localSheetId="0">#REF!</definedName>
    <definedName name="floatswitch" localSheetId="1">#REF!</definedName>
    <definedName name="floatswitch" localSheetId="4">#REF!</definedName>
    <definedName name="floatswitch">#REF!</definedName>
    <definedName name="floorbox" localSheetId="0">#REF!</definedName>
    <definedName name="floorbox" localSheetId="1">#REF!</definedName>
    <definedName name="floorbox" localSheetId="4">#REF!</definedName>
    <definedName name="floorbox">#REF!</definedName>
    <definedName name="FLOORBOX16MOD" localSheetId="0">#REF!</definedName>
    <definedName name="FLOORBOX16MOD" localSheetId="1">#REF!</definedName>
    <definedName name="FLOORBOX16MOD" localSheetId="4">#REF!</definedName>
    <definedName name="FLOORBOX16MOD">#REF!</definedName>
    <definedName name="FLOORBOX8MOD" localSheetId="0">#REF!</definedName>
    <definedName name="FLOORBOX8MOD" localSheetId="1">#REF!</definedName>
    <definedName name="FLOORBOX8MOD" localSheetId="4">#REF!</definedName>
    <definedName name="FLOORBOX8MOD">#REF!</definedName>
    <definedName name="flortil" localSheetId="0">#REF!</definedName>
    <definedName name="flortil" localSheetId="1">#REF!</definedName>
    <definedName name="flortil" localSheetId="4">#REF!</definedName>
    <definedName name="flortil">#REF!</definedName>
    <definedName name="flushpanel12acb" localSheetId="0">#REF!</definedName>
    <definedName name="flushpanel12acb" localSheetId="1">#REF!</definedName>
    <definedName name="flushpanel12acb" localSheetId="4">#REF!</definedName>
    <definedName name="flushpanel12acb">#REF!</definedName>
    <definedName name="flushpanel15acb" localSheetId="0">#REF!</definedName>
    <definedName name="flushpanel15acb" localSheetId="1">#REF!</definedName>
    <definedName name="flushpanel15acb" localSheetId="4">#REF!</definedName>
    <definedName name="flushpanel15acb">#REF!</definedName>
    <definedName name="flushpanel24acb" localSheetId="0">#REF!</definedName>
    <definedName name="flushpanel24acb" localSheetId="1">#REF!</definedName>
    <definedName name="flushpanel24acb" localSheetId="4">#REF!</definedName>
    <definedName name="flushpanel24acb">#REF!</definedName>
    <definedName name="flushpanel36acb" localSheetId="0">#REF!</definedName>
    <definedName name="flushpanel36acb" localSheetId="1">#REF!</definedName>
    <definedName name="flushpanel36acb" localSheetId="4">#REF!</definedName>
    <definedName name="flushpanel36acb">#REF!</definedName>
    <definedName name="flushpanel48acb" localSheetId="0">#REF!</definedName>
    <definedName name="flushpanel48acb" localSheetId="1">#REF!</definedName>
    <definedName name="flushpanel48acb" localSheetId="4">#REF!</definedName>
    <definedName name="flushpanel48acb">#REF!</definedName>
    <definedName name="flushpanel4acb" localSheetId="0">#REF!</definedName>
    <definedName name="flushpanel4acb" localSheetId="1">#REF!</definedName>
    <definedName name="flushpanel4acb" localSheetId="4">#REF!</definedName>
    <definedName name="flushpanel4acb">#REF!</definedName>
    <definedName name="flushpanel6acb" localSheetId="0">#REF!</definedName>
    <definedName name="flushpanel6acb" localSheetId="1">#REF!</definedName>
    <definedName name="flushpanel6acb" localSheetId="4">#REF!</definedName>
    <definedName name="flushpanel6acb">#REF!</definedName>
    <definedName name="flushpanel8acb" localSheetId="0">#REF!</definedName>
    <definedName name="flushpanel8acb" localSheetId="1">#REF!</definedName>
    <definedName name="flushpanel8acb" localSheetId="4">#REF!</definedName>
    <definedName name="flushpanel8acb">#REF!</definedName>
    <definedName name="formw" localSheetId="0">#REF!</definedName>
    <definedName name="formw" localSheetId="1">#REF!</definedName>
    <definedName name="formw" localSheetId="4">#REF!</definedName>
    <definedName name="formw">#REF!</definedName>
    <definedName name="ftt" localSheetId="0">#REF!</definedName>
    <definedName name="ftt" localSheetId="1">#REF!</definedName>
    <definedName name="ftt" localSheetId="4">#REF!</definedName>
    <definedName name="ftt">#REF!</definedName>
    <definedName name="fusedswitch125a3p" localSheetId="0">#REF!</definedName>
    <definedName name="fusedswitch125a3p" localSheetId="1">#REF!</definedName>
    <definedName name="fusedswitch125a3p" localSheetId="4">#REF!</definedName>
    <definedName name="fusedswitch125a3p">#REF!</definedName>
    <definedName name="fusedswitch250a3p" localSheetId="0">#REF!</definedName>
    <definedName name="fusedswitch250a3p" localSheetId="1">#REF!</definedName>
    <definedName name="fusedswitch250a3p" localSheetId="4">#REF!</definedName>
    <definedName name="fusedswitch250a3p">#REF!</definedName>
    <definedName name="fusedswitch4003p" localSheetId="0">#REF!</definedName>
    <definedName name="fusedswitch4003p" localSheetId="1">#REF!</definedName>
    <definedName name="fusedswitch4003p" localSheetId="4">#REF!</definedName>
    <definedName name="fusedswitch4003p">#REF!</definedName>
    <definedName name="fusedswitch630a3p" localSheetId="0">#REF!</definedName>
    <definedName name="fusedswitch630a3p" localSheetId="1">#REF!</definedName>
    <definedName name="fusedswitch630a3p" localSheetId="4">#REF!</definedName>
    <definedName name="fusedswitch630a3p">#REF!</definedName>
    <definedName name="fusedswitch63a3p" localSheetId="0">#REF!</definedName>
    <definedName name="fusedswitch63a3p" localSheetId="1">#REF!</definedName>
    <definedName name="fusedswitch63a3p" localSheetId="4">#REF!</definedName>
    <definedName name="fusedswitch63a3p">#REF!</definedName>
    <definedName name="gen" localSheetId="0">#REF!</definedName>
    <definedName name="gen" localSheetId="1">#REF!</definedName>
    <definedName name="gen" localSheetId="4">#REF!</definedName>
    <definedName name="gen">#REF!</definedName>
    <definedName name="genel" localSheetId="0">#REF!</definedName>
    <definedName name="genel" localSheetId="1">#REF!</definedName>
    <definedName name="genel" localSheetId="4">#REF!</definedName>
    <definedName name="genel">#REF!</definedName>
    <definedName name="gip0.5" localSheetId="0">#REF!</definedName>
    <definedName name="gip0.5" localSheetId="1">#REF!</definedName>
    <definedName name="gip0.5" localSheetId="4">#REF!</definedName>
    <definedName name="gip0.5">#REF!</definedName>
    <definedName name="gip0.75" localSheetId="0">#REF!</definedName>
    <definedName name="gip0.75" localSheetId="1">#REF!</definedName>
    <definedName name="gip0.75" localSheetId="4">#REF!</definedName>
    <definedName name="gip0.75">#REF!</definedName>
    <definedName name="glaz" localSheetId="0">#REF!</definedName>
    <definedName name="glaz" localSheetId="1">#REF!</definedName>
    <definedName name="glaz" localSheetId="4">#REF!</definedName>
    <definedName name="glaz">#REF!</definedName>
    <definedName name="grdel" localSheetId="0">#REF!</definedName>
    <definedName name="grdel" localSheetId="1">#REF!</definedName>
    <definedName name="grdel" localSheetId="4">#REF!</definedName>
    <definedName name="grdel">#REF!</definedName>
    <definedName name="grdsan" localSheetId="0">#REF!</definedName>
    <definedName name="grdsan" localSheetId="1">#REF!</definedName>
    <definedName name="grdsan" localSheetId="4">#REF!</definedName>
    <definedName name="grdsan">#REF!</definedName>
    <definedName name="gslabc20" localSheetId="0">#REF!</definedName>
    <definedName name="gslabc20" localSheetId="1">#REF!</definedName>
    <definedName name="gslabc20" localSheetId="4">#REF!</definedName>
    <definedName name="gslabc20">#REF!</definedName>
    <definedName name="GUARD" localSheetId="0">#REF!</definedName>
    <definedName name="GUARD" localSheetId="1">#REF!</definedName>
    <definedName name="GUARD" localSheetId="4">#REF!</definedName>
    <definedName name="GUARD">#REF!</definedName>
    <definedName name="hard" localSheetId="0">#REF!</definedName>
    <definedName name="hard" localSheetId="1">#REF!</definedName>
    <definedName name="hard" localSheetId="4">#REF!</definedName>
    <definedName name="hard">#REF!</definedName>
    <definedName name="intermediateswitch">[2]price!$G$133</definedName>
    <definedName name="isolator1000a3p" localSheetId="5">#REF!</definedName>
    <definedName name="isolator1000a3p" localSheetId="0">#REF!</definedName>
    <definedName name="isolator1000a3p" localSheetId="1">#REF!</definedName>
    <definedName name="isolator1000a3p" localSheetId="4">#REF!</definedName>
    <definedName name="isolator1000a3p">#REF!</definedName>
    <definedName name="isolator100a3p" localSheetId="0">#REF!</definedName>
    <definedName name="isolator100a3p" localSheetId="1">#REF!</definedName>
    <definedName name="isolator100a3p" localSheetId="4">#REF!</definedName>
    <definedName name="isolator100a3p">#REF!</definedName>
    <definedName name="isolator1250a3p" localSheetId="0">#REF!</definedName>
    <definedName name="isolator1250a3p" localSheetId="1">#REF!</definedName>
    <definedName name="isolator1250a3p" localSheetId="4">#REF!</definedName>
    <definedName name="isolator1250a3p">#REF!</definedName>
    <definedName name="isolator1600a3p" localSheetId="0">#REF!</definedName>
    <definedName name="isolator1600a3p" localSheetId="1">#REF!</definedName>
    <definedName name="isolator1600a3p" localSheetId="4">#REF!</definedName>
    <definedName name="isolator1600a3p">#REF!</definedName>
    <definedName name="isolator160a3p" localSheetId="0">#REF!</definedName>
    <definedName name="isolator160a3p" localSheetId="1">#REF!</definedName>
    <definedName name="isolator160a3p" localSheetId="4">#REF!</definedName>
    <definedName name="isolator160a3p">#REF!</definedName>
    <definedName name="isolator20a3p" localSheetId="0">#REF!</definedName>
    <definedName name="isolator20a3p" localSheetId="1">#REF!</definedName>
    <definedName name="isolator20a3p" localSheetId="4">#REF!</definedName>
    <definedName name="isolator20a3p">#REF!</definedName>
    <definedName name="isolator250a3p" localSheetId="0">#REF!</definedName>
    <definedName name="isolator250a3p" localSheetId="1">#REF!</definedName>
    <definedName name="isolator250a3p" localSheetId="4">#REF!</definedName>
    <definedName name="isolator250a3p">#REF!</definedName>
    <definedName name="isolator32a3p" localSheetId="0">#REF!</definedName>
    <definedName name="isolator32a3p" localSheetId="1">#REF!</definedName>
    <definedName name="isolator32a3p" localSheetId="4">#REF!</definedName>
    <definedName name="isolator32a3p">#REF!</definedName>
    <definedName name="isolator400a3p" localSheetId="0">#REF!</definedName>
    <definedName name="isolator400a3p" localSheetId="1">#REF!</definedName>
    <definedName name="isolator400a3p" localSheetId="4">#REF!</definedName>
    <definedName name="isolator400a3p">#REF!</definedName>
    <definedName name="isolator630a3p" localSheetId="0">#REF!</definedName>
    <definedName name="isolator630a3p" localSheetId="1">#REF!</definedName>
    <definedName name="isolator630a3p" localSheetId="4">#REF!</definedName>
    <definedName name="isolator630a3p">#REF!</definedName>
    <definedName name="isolator63a3p" localSheetId="0">#REF!</definedName>
    <definedName name="isolator63a3p" localSheetId="1">#REF!</definedName>
    <definedName name="isolator63a3p" localSheetId="4">#REF!</definedName>
    <definedName name="isolator63a3p">#REF!</definedName>
    <definedName name="isolator800a3p" localSheetId="0">#REF!</definedName>
    <definedName name="isolator800a3p" localSheetId="1">#REF!</definedName>
    <definedName name="isolator800a3p" localSheetId="4">#REF!</definedName>
    <definedName name="isolator800a3p">#REF!</definedName>
    <definedName name="isoltor125a3p" localSheetId="0">#REF!</definedName>
    <definedName name="isoltor125a3p" localSheetId="1">#REF!</definedName>
    <definedName name="isoltor125a3p" localSheetId="4">#REF!</definedName>
    <definedName name="isoltor125a3p">#REF!</definedName>
    <definedName name="KWH32A1P" localSheetId="0">#REF!</definedName>
    <definedName name="KWH32A1P" localSheetId="1">#REF!</definedName>
    <definedName name="KWH32A1P" localSheetId="4">#REF!</definedName>
    <definedName name="KWH32A1P">#REF!</definedName>
    <definedName name="kwh63a1p" localSheetId="0">#REF!</definedName>
    <definedName name="kwh63a1p" localSheetId="1">#REF!</definedName>
    <definedName name="kwh63a1p" localSheetId="4">#REF!</definedName>
    <definedName name="kwh63a1p">#REF!</definedName>
    <definedName name="KWH63A3P" localSheetId="0">#REF!</definedName>
    <definedName name="KWH63A3P" localSheetId="1">#REF!</definedName>
    <definedName name="KWH63A3P" localSheetId="4">#REF!</definedName>
    <definedName name="KWH63A3P">#REF!</definedName>
    <definedName name="latch" localSheetId="0">#REF!</definedName>
    <definedName name="latch" localSheetId="1">#REF!</definedName>
    <definedName name="latch" localSheetId="4">#REF!</definedName>
    <definedName name="latch">#REF!</definedName>
    <definedName name="lightpoint" localSheetId="0">#REF!</definedName>
    <definedName name="lightpoint" localSheetId="1">#REF!</definedName>
    <definedName name="lightpoint" localSheetId="4">#REF!</definedName>
    <definedName name="lightpoint">#REF!</definedName>
    <definedName name="masa" localSheetId="0">#REF!</definedName>
    <definedName name="masa" localSheetId="1">#REF!</definedName>
    <definedName name="masa" localSheetId="4">#REF!</definedName>
    <definedName name="masa">#REF!</definedName>
    <definedName name="masb" localSheetId="0">#REF!</definedName>
    <definedName name="masb" localSheetId="1">#REF!</definedName>
    <definedName name="masb" localSheetId="4">#REF!</definedName>
    <definedName name="masb">#REF!</definedName>
    <definedName name="mccb1000a3p" localSheetId="0">#REF!</definedName>
    <definedName name="mccb1000a3p" localSheetId="1">#REF!</definedName>
    <definedName name="mccb1000a3p" localSheetId="4">#REF!</definedName>
    <definedName name="mccb1000a3p">#REF!</definedName>
    <definedName name="mccb100a3p" localSheetId="0">#REF!</definedName>
    <definedName name="mccb100a3p" localSheetId="1">#REF!</definedName>
    <definedName name="mccb100a3p" localSheetId="4">#REF!</definedName>
    <definedName name="mccb100a3p">#REF!</definedName>
    <definedName name="mccb1250a3p" localSheetId="0">#REF!</definedName>
    <definedName name="mccb1250a3p" localSheetId="1">#REF!</definedName>
    <definedName name="mccb1250a3p" localSheetId="4">#REF!</definedName>
    <definedName name="mccb1250a3p">#REF!</definedName>
    <definedName name="mccb125a3p" localSheetId="0">#REF!</definedName>
    <definedName name="mccb125a3p" localSheetId="1">#REF!</definedName>
    <definedName name="mccb125a3p" localSheetId="4">#REF!</definedName>
    <definedName name="mccb125a3p">#REF!</definedName>
    <definedName name="mccb1600a3p" localSheetId="0">#REF!</definedName>
    <definedName name="mccb1600a3p" localSheetId="1">#REF!</definedName>
    <definedName name="mccb1600a3p" localSheetId="4">#REF!</definedName>
    <definedName name="mccb1600a3p">#REF!</definedName>
    <definedName name="mccb160a3p" localSheetId="0">#REF!</definedName>
    <definedName name="mccb160a3p" localSheetId="1">#REF!</definedName>
    <definedName name="mccb160a3p" localSheetId="4">#REF!</definedName>
    <definedName name="mccb160a3p">#REF!</definedName>
    <definedName name="mccb200a3p" localSheetId="0">#REF!</definedName>
    <definedName name="mccb200a3p" localSheetId="1">#REF!</definedName>
    <definedName name="mccb200a3p" localSheetId="4">#REF!</definedName>
    <definedName name="mccb200a3p">#REF!</definedName>
    <definedName name="mccb250a3p" localSheetId="0">#REF!</definedName>
    <definedName name="mccb250a3p" localSheetId="1">#REF!</definedName>
    <definedName name="mccb250a3p" localSheetId="4">#REF!</definedName>
    <definedName name="mccb250a3p">#REF!</definedName>
    <definedName name="mccb315a3p" localSheetId="0">#REF!</definedName>
    <definedName name="mccb315a3p" localSheetId="1">#REF!</definedName>
    <definedName name="mccb315a3p" localSheetId="4">#REF!</definedName>
    <definedName name="mccb315a3p">#REF!</definedName>
    <definedName name="mccb350a3p" localSheetId="0">#REF!</definedName>
    <definedName name="mccb350a3p" localSheetId="1">#REF!</definedName>
    <definedName name="mccb350a3p" localSheetId="4">#REF!</definedName>
    <definedName name="mccb350a3p">#REF!</definedName>
    <definedName name="mccb400a3p" localSheetId="0">#REF!</definedName>
    <definedName name="mccb400a3p" localSheetId="1">#REF!</definedName>
    <definedName name="mccb400a3p" localSheetId="4">#REF!</definedName>
    <definedName name="mccb400a3p">#REF!</definedName>
    <definedName name="mccb500a3p" localSheetId="0">#REF!</definedName>
    <definedName name="mccb500a3p" localSheetId="1">#REF!</definedName>
    <definedName name="mccb500a3p" localSheetId="4">#REF!</definedName>
    <definedName name="mccb500a3p">#REF!</definedName>
    <definedName name="mccb630a3p" localSheetId="0">#REF!</definedName>
    <definedName name="mccb630a3p" localSheetId="1">#REF!</definedName>
    <definedName name="mccb630a3p" localSheetId="4">#REF!</definedName>
    <definedName name="mccb630a3p">#REF!</definedName>
    <definedName name="mccb800a3p" localSheetId="0">#REF!</definedName>
    <definedName name="mccb800a3p" localSheetId="1">#REF!</definedName>
    <definedName name="mccb800a3p" localSheetId="4">#REF!</definedName>
    <definedName name="mccb800a3p">#REF!</definedName>
    <definedName name="mccb80a3p" localSheetId="0">#REF!</definedName>
    <definedName name="mccb80a3p" localSheetId="1">#REF!</definedName>
    <definedName name="mccb80a3p" localSheetId="4">#REF!</definedName>
    <definedName name="mccb80a3p">#REF!</definedName>
    <definedName name="movement_sensor" localSheetId="0">#REF!</definedName>
    <definedName name="movement_sensor" localSheetId="1">#REF!</definedName>
    <definedName name="movement_sensor" localSheetId="4">#REF!</definedName>
    <definedName name="movement_sensor">#REF!</definedName>
    <definedName name="movement_wall_sw" localSheetId="0">#REF!</definedName>
    <definedName name="movement_wall_sw" localSheetId="1">#REF!</definedName>
    <definedName name="movement_wall_sw" localSheetId="4">#REF!</definedName>
    <definedName name="movement_wall_sw">#REF!</definedName>
    <definedName name="nn" localSheetId="1">#REF!</definedName>
    <definedName name="nn" localSheetId="4">#REF!</definedName>
    <definedName name="nn">#REF!</definedName>
    <definedName name="offel" localSheetId="0">#REF!</definedName>
    <definedName name="offel" localSheetId="1">#REF!</definedName>
    <definedName name="offel" localSheetId="4">#REF!</definedName>
    <definedName name="offel">#REF!</definedName>
    <definedName name="office" localSheetId="0">#REF!</definedName>
    <definedName name="office" localSheetId="1">#REF!</definedName>
    <definedName name="office" localSheetId="4">#REF!</definedName>
    <definedName name="office">#REF!</definedName>
    <definedName name="offsan" localSheetId="0">#REF!</definedName>
    <definedName name="offsan" localSheetId="1">#REF!</definedName>
    <definedName name="offsan" localSheetId="4">#REF!</definedName>
    <definedName name="offsan">#REF!</definedName>
    <definedName name="pacific095136" localSheetId="0">#REF!</definedName>
    <definedName name="pacific095136" localSheetId="1">#REF!</definedName>
    <definedName name="pacific095136" localSheetId="4">#REF!</definedName>
    <definedName name="pacific095136">#REF!</definedName>
    <definedName name="pacific095236" localSheetId="0">#REF!</definedName>
    <definedName name="pacific095236" localSheetId="1">#REF!</definedName>
    <definedName name="pacific095236" localSheetId="4">#REF!</definedName>
    <definedName name="pacific095236">#REF!</definedName>
    <definedName name="paint" localSheetId="0">#REF!</definedName>
    <definedName name="paint" localSheetId="1">#REF!</definedName>
    <definedName name="paint" localSheetId="4">#REF!</definedName>
    <definedName name="paint">#REF!</definedName>
    <definedName name="patchchord1mcat5e" localSheetId="0">#REF!</definedName>
    <definedName name="patchchord1mcat5e" localSheetId="1">#REF!</definedName>
    <definedName name="patchchord1mcat5e" localSheetId="4">#REF!</definedName>
    <definedName name="patchchord1mcat5e">#REF!</definedName>
    <definedName name="patchchord1mcat6" localSheetId="0">#REF!</definedName>
    <definedName name="patchchord1mcat6" localSheetId="1">#REF!</definedName>
    <definedName name="patchchord1mcat6" localSheetId="4">#REF!</definedName>
    <definedName name="patchchord1mcat6">#REF!</definedName>
    <definedName name="patchpanelcat5e24" localSheetId="0">#REF!</definedName>
    <definedName name="patchpanelcat5e24" localSheetId="1">#REF!</definedName>
    <definedName name="patchpanelcat5e24" localSheetId="4">#REF!</definedName>
    <definedName name="patchpanelcat5e24">#REF!</definedName>
    <definedName name="patchpanelcat624" localSheetId="0">#REF!</definedName>
    <definedName name="patchpanelcat624" localSheetId="1">#REF!</definedName>
    <definedName name="patchpanelcat624" localSheetId="4">#REF!</definedName>
    <definedName name="patchpanelcat624">#REF!</definedName>
    <definedName name="photocell" localSheetId="0">#REF!</definedName>
    <definedName name="photocell" localSheetId="1">#REF!</definedName>
    <definedName name="photocell" localSheetId="4">#REF!</definedName>
    <definedName name="photocell">#REF!</definedName>
    <definedName name="point" localSheetId="0">#REF!</definedName>
    <definedName name="point" localSheetId="1">#REF!</definedName>
    <definedName name="point" localSheetId="4">#REF!</definedName>
    <definedName name="point">#REF!</definedName>
    <definedName name="poweroutlet25a1p3x6" localSheetId="0">#REF!</definedName>
    <definedName name="poweroutlet25a1p3x6" localSheetId="1">#REF!</definedName>
    <definedName name="poweroutlet25a1p3x6" localSheetId="4">#REF!</definedName>
    <definedName name="poweroutlet25a1p3x6">#REF!</definedName>
    <definedName name="poweroutlet25a3p4x6" localSheetId="0">#REF!</definedName>
    <definedName name="poweroutlet25a3p4x6" localSheetId="1">#REF!</definedName>
    <definedName name="poweroutlet25a3p4x6" localSheetId="4">#REF!</definedName>
    <definedName name="poweroutlet25a3p4x6">#REF!</definedName>
    <definedName name="preventorp1" localSheetId="0">#REF!</definedName>
    <definedName name="preventorp1" localSheetId="1">#REF!</definedName>
    <definedName name="preventorp1" localSheetId="4">#REF!</definedName>
    <definedName name="preventorp1">#REF!</definedName>
    <definedName name="preventorp2" localSheetId="0">#REF!</definedName>
    <definedName name="preventorp2" localSheetId="1">#REF!</definedName>
    <definedName name="preventorp2" localSheetId="4">#REF!</definedName>
    <definedName name="preventorp2">#REF!</definedName>
    <definedName name="preventorp3" localSheetId="0">#REF!</definedName>
    <definedName name="preventorp3" localSheetId="1">#REF!</definedName>
    <definedName name="preventorp3" localSheetId="4">#REF!</definedName>
    <definedName name="preventorp3">#REF!</definedName>
    <definedName name="preventorp4" localSheetId="0">#REF!</definedName>
    <definedName name="preventorp4" localSheetId="1">#REF!</definedName>
    <definedName name="preventorp4" localSheetId="4">#REF!</definedName>
    <definedName name="preventorp4">#REF!</definedName>
    <definedName name="ptli" localSheetId="5">#REF!</definedName>
    <definedName name="ptli" localSheetId="0">#REF!</definedName>
    <definedName name="ptli" localSheetId="1">#REF!</definedName>
    <definedName name="ptli" localSheetId="4">#REF!</definedName>
    <definedName name="ptli">#REF!</definedName>
    <definedName name="pullchordsw" localSheetId="0">#REF!</definedName>
    <definedName name="pullchordsw" localSheetId="1">#REF!</definedName>
    <definedName name="pullchordsw" localSheetId="4">#REF!</definedName>
    <definedName name="pullchordsw">#REF!</definedName>
    <definedName name="pvcconductor1.5" localSheetId="0">#REF!</definedName>
    <definedName name="pvcconductor1.5" localSheetId="1">#REF!</definedName>
    <definedName name="pvcconductor1.5" localSheetId="4">#REF!</definedName>
    <definedName name="pvcconductor1.5">#REF!</definedName>
    <definedName name="pvcconductor10" localSheetId="0">#REF!</definedName>
    <definedName name="pvcconductor10" localSheetId="1">#REF!</definedName>
    <definedName name="pvcconductor10" localSheetId="4">#REF!</definedName>
    <definedName name="pvcconductor10">#REF!</definedName>
    <definedName name="pvcconductor16" localSheetId="0">#REF!</definedName>
    <definedName name="pvcconductor16" localSheetId="1">#REF!</definedName>
    <definedName name="pvcconductor16" localSheetId="4">#REF!</definedName>
    <definedName name="pvcconductor16">#REF!</definedName>
    <definedName name="pvcconductor2.5" localSheetId="0">#REF!</definedName>
    <definedName name="pvcconductor2.5" localSheetId="1">#REF!</definedName>
    <definedName name="pvcconductor2.5" localSheetId="4">#REF!</definedName>
    <definedName name="pvcconductor2.5">#REF!</definedName>
    <definedName name="pvcconductor25" localSheetId="0">#REF!</definedName>
    <definedName name="pvcconductor25" localSheetId="1">#REF!</definedName>
    <definedName name="pvcconductor25" localSheetId="4">#REF!</definedName>
    <definedName name="pvcconductor25">#REF!</definedName>
    <definedName name="pvcconductor4" localSheetId="0">#REF!</definedName>
    <definedName name="pvcconductor4" localSheetId="1">#REF!</definedName>
    <definedName name="pvcconductor4" localSheetId="4">#REF!</definedName>
    <definedName name="pvcconductor4">#REF!</definedName>
    <definedName name="pvcconductor6" localSheetId="0">#REF!</definedName>
    <definedName name="pvcconductor6" localSheetId="1">#REF!</definedName>
    <definedName name="pvcconductor6" localSheetId="4">#REF!</definedName>
    <definedName name="pvcconductor6">#REF!</definedName>
    <definedName name="rahel" localSheetId="0">#REF!</definedName>
    <definedName name="rahel" localSheetId="1">#REF!</definedName>
    <definedName name="rahel" localSheetId="4">#REF!</definedName>
    <definedName name="rahel">#REF!</definedName>
    <definedName name="RatesCode">[4]Rates!$C$2:$C$480</definedName>
    <definedName name="RatesSpec">[4]Rates!$H$2:$H$480</definedName>
    <definedName name="RatesUnit">[4]Rates!$J$2:$J$480</definedName>
    <definedName name="rei" localSheetId="5">#REF!</definedName>
    <definedName name="rei" localSheetId="0">#REF!</definedName>
    <definedName name="rei" localSheetId="1">#REF!</definedName>
    <definedName name="rei" localSheetId="4">#REF!</definedName>
    <definedName name="rei">#REF!</definedName>
    <definedName name="reinf" localSheetId="0">#REF!</definedName>
    <definedName name="reinf" localSheetId="1">#REF!</definedName>
    <definedName name="reinf" localSheetId="4">#REF!</definedName>
    <definedName name="reinf">#REF!</definedName>
    <definedName name="rende" localSheetId="0">#REF!</definedName>
    <definedName name="rende" localSheetId="1">#REF!</definedName>
    <definedName name="rende" localSheetId="4">#REF!</definedName>
    <definedName name="rende">#REF!</definedName>
    <definedName name="rhsprofile" localSheetId="0">#REF!</definedName>
    <definedName name="rhsprofile" localSheetId="1">#REF!</definedName>
    <definedName name="rhsprofile" localSheetId="4">#REF!</definedName>
    <definedName name="rhsprofile">#REF!</definedName>
    <definedName name="SALI_REMOTE" localSheetId="0">#REF!</definedName>
    <definedName name="SALI_REMOTE" localSheetId="1">#REF!</definedName>
    <definedName name="SALI_REMOTE" localSheetId="4">#REF!</definedName>
    <definedName name="SALI_REMOTE">#REF!</definedName>
    <definedName name="SAR" localSheetId="0">#REF!</definedName>
    <definedName name="SAR" localSheetId="1">#REF!</definedName>
    <definedName name="SAR" localSheetId="4">#REF!</definedName>
    <definedName name="SAR">#REF!</definedName>
    <definedName name="sat_tv_fm" localSheetId="0">#REF!</definedName>
    <definedName name="sat_tv_fm" localSheetId="1">#REF!</definedName>
    <definedName name="sat_tv_fm" localSheetId="4">#REF!</definedName>
    <definedName name="sat_tv_fm">#REF!</definedName>
    <definedName name="sat_tv_fm_l" localSheetId="0">#REF!</definedName>
    <definedName name="sat_tv_fm_l" localSheetId="1">#REF!</definedName>
    <definedName name="sat_tv_fm_l" localSheetId="4">#REF!</definedName>
    <definedName name="sat_tv_fm_l">#REF!</definedName>
    <definedName name="sat_tv_fm_t" localSheetId="0">#REF!</definedName>
    <definedName name="sat_tv_fm_t" localSheetId="1">#REF!</definedName>
    <definedName name="sat_tv_fm_t" localSheetId="4">#REF!</definedName>
    <definedName name="sat_tv_fm_t">#REF!</definedName>
    <definedName name="screed" localSheetId="0">#REF!</definedName>
    <definedName name="screed" localSheetId="1">#REF!</definedName>
    <definedName name="screed" localSheetId="4">#REF!</definedName>
    <definedName name="screed">#REF!</definedName>
    <definedName name="sene" localSheetId="0">#REF!</definedName>
    <definedName name="sene" localSheetId="1">#REF!</definedName>
    <definedName name="sene" localSheetId="4">#REF!</definedName>
    <definedName name="sene">#REF!</definedName>
    <definedName name="singledatacat5e" localSheetId="0">#REF!</definedName>
    <definedName name="singledatacat5e" localSheetId="1">#REF!</definedName>
    <definedName name="singledatacat5e" localSheetId="4">#REF!</definedName>
    <definedName name="singledatacat5e">#REF!</definedName>
    <definedName name="singledatacat6" localSheetId="0">#REF!</definedName>
    <definedName name="singledatacat6" localSheetId="1">#REF!</definedName>
    <definedName name="singledatacat6" localSheetId="4">#REF!</definedName>
    <definedName name="singledatacat6">#REF!</definedName>
    <definedName name="singleswitch" localSheetId="0">#REF!</definedName>
    <definedName name="singleswitch" localSheetId="1">#REF!</definedName>
    <definedName name="singleswitch" localSheetId="4">#REF!</definedName>
    <definedName name="singleswitch">#REF!</definedName>
    <definedName name="singleswitchwp" localSheetId="0">#REF!</definedName>
    <definedName name="singleswitchwp" localSheetId="1">#REF!</definedName>
    <definedName name="singleswitchwp" localSheetId="4">#REF!</definedName>
    <definedName name="singleswitchwp">#REF!</definedName>
    <definedName name="site" localSheetId="0">#REF!</definedName>
    <definedName name="site" localSheetId="1">#REF!</definedName>
    <definedName name="site" localSheetId="4">#REF!</definedName>
    <definedName name="site">#REF!</definedName>
    <definedName name="smartcardsw" localSheetId="0">#REF!</definedName>
    <definedName name="smartcardsw" localSheetId="1">#REF!</definedName>
    <definedName name="smartcardsw" localSheetId="4">#REF!</definedName>
    <definedName name="smartcardsw">#REF!</definedName>
    <definedName name="smartcardswitch" localSheetId="0">#REF!</definedName>
    <definedName name="smartcardswitch" localSheetId="1">#REF!</definedName>
    <definedName name="smartcardswitch" localSheetId="4">#REF!</definedName>
    <definedName name="smartcardswitch">#REF!</definedName>
    <definedName name="socket10a1p" localSheetId="0">#REF!</definedName>
    <definedName name="socket10a1p" localSheetId="1">#REF!</definedName>
    <definedName name="socket10a1p" localSheetId="4">#REF!</definedName>
    <definedName name="socket10a1p">#REF!</definedName>
    <definedName name="socket16a1p" localSheetId="0">#REF!</definedName>
    <definedName name="socket16a1p" localSheetId="1">#REF!</definedName>
    <definedName name="socket16a1p" localSheetId="4">#REF!</definedName>
    <definedName name="socket16a1p">#REF!</definedName>
    <definedName name="SOCKET16A3P" localSheetId="0">#REF!</definedName>
    <definedName name="SOCKET16A3P" localSheetId="1">#REF!</definedName>
    <definedName name="SOCKET16A3P" localSheetId="4">#REF!</definedName>
    <definedName name="SOCKET16A3P">#REF!</definedName>
    <definedName name="socket16a3x4" localSheetId="0">#REF!</definedName>
    <definedName name="socket16a3x4" localSheetId="1">#REF!</definedName>
    <definedName name="socket16a3x4" localSheetId="4">#REF!</definedName>
    <definedName name="socket16a3x4">#REF!</definedName>
    <definedName name="SOCKET20A1P" localSheetId="0">#REF!</definedName>
    <definedName name="SOCKET20A1P" localSheetId="1">#REF!</definedName>
    <definedName name="SOCKET20A1P" localSheetId="4">#REF!</definedName>
    <definedName name="SOCKET20A1P">#REF!</definedName>
    <definedName name="socketoutlet_schucko" localSheetId="0">#REF!</definedName>
    <definedName name="socketoutlet_schucko" localSheetId="1">#REF!</definedName>
    <definedName name="socketoutlet_schucko" localSheetId="4">#REF!</definedName>
    <definedName name="socketoutlet_schucko">#REF!</definedName>
    <definedName name="socketwithswitch16a1p" localSheetId="0">#REF!</definedName>
    <definedName name="socketwithswitch16a1p" localSheetId="1">#REF!</definedName>
    <definedName name="socketwithswitch16a1p" localSheetId="4">#REF!</definedName>
    <definedName name="socketwithswitch16a1p">#REF!</definedName>
    <definedName name="socketwp10a1p" localSheetId="0">#REF!</definedName>
    <definedName name="socketwp10a1p" localSheetId="1">#REF!</definedName>
    <definedName name="socketwp10a1p" localSheetId="4">#REF!</definedName>
    <definedName name="socketwp10a1p">#REF!</definedName>
    <definedName name="soubledatacat5e" localSheetId="0">#REF!</definedName>
    <definedName name="soubledatacat5e" localSheetId="1">#REF!</definedName>
    <definedName name="soubledatacat5e" localSheetId="4">#REF!</definedName>
    <definedName name="soubledatacat5e">#REF!</definedName>
    <definedName name="ss." localSheetId="0">#REF!</definedName>
    <definedName name="ss." localSheetId="1">#REF!</definedName>
    <definedName name="ss." localSheetId="4">#REF!</definedName>
    <definedName name="ss.">#REF!</definedName>
    <definedName name="staircasetimerswitch" localSheetId="0">#REF!</definedName>
    <definedName name="staircasetimerswitch" localSheetId="1">#REF!</definedName>
    <definedName name="staircasetimerswitch" localSheetId="4">#REF!</definedName>
    <definedName name="staircasetimerswitch">#REF!</definedName>
    <definedName name="stdel" localSheetId="0">#REF!</definedName>
    <definedName name="stdel" localSheetId="1">#REF!</definedName>
    <definedName name="stdel" localSheetId="4">#REF!</definedName>
    <definedName name="stdel">#REF!</definedName>
    <definedName name="stdsan" localSheetId="0">#REF!</definedName>
    <definedName name="stdsan" localSheetId="1">#REF!</definedName>
    <definedName name="stdsan" localSheetId="4">#REF!</definedName>
    <definedName name="stdsan">#REF!</definedName>
    <definedName name="steelmast20" localSheetId="0">#REF!</definedName>
    <definedName name="steelmast20" localSheetId="1">#REF!</definedName>
    <definedName name="steelmast20" localSheetId="4">#REF!</definedName>
    <definedName name="steelmast20">#REF!</definedName>
    <definedName name="steelpole12" localSheetId="0">#REF!</definedName>
    <definedName name="steelpole12" localSheetId="1">#REF!</definedName>
    <definedName name="steelpole12" localSheetId="4">#REF!</definedName>
    <definedName name="steelpole12">#REF!</definedName>
    <definedName name="steelpole3" localSheetId="0">#REF!</definedName>
    <definedName name="steelpole3" localSheetId="1">#REF!</definedName>
    <definedName name="steelpole3" localSheetId="4">#REF!</definedName>
    <definedName name="steelpole3">#REF!</definedName>
    <definedName name="steelpole6" localSheetId="0">#REF!</definedName>
    <definedName name="steelpole6" localSheetId="1">#REF!</definedName>
    <definedName name="steelpole6" localSheetId="4">#REF!</definedName>
    <definedName name="steelpole6">#REF!</definedName>
    <definedName name="steelpole9" localSheetId="0">#REF!</definedName>
    <definedName name="steelpole9" localSheetId="1">#REF!</definedName>
    <definedName name="steelpole9" localSheetId="4">#REF!</definedName>
    <definedName name="steelpole9">#REF!</definedName>
    <definedName name="studio" localSheetId="0">#REF!</definedName>
    <definedName name="studio" localSheetId="1">#REF!</definedName>
    <definedName name="studio" localSheetId="4">#REF!</definedName>
    <definedName name="studio">#REF!</definedName>
    <definedName name="sub" localSheetId="0">#REF!</definedName>
    <definedName name="sub" localSheetId="1">#REF!</definedName>
    <definedName name="sub" localSheetId="4">#REF!</definedName>
    <definedName name="sub">#REF!</definedName>
    <definedName name="supper" localSheetId="0">#REF!</definedName>
    <definedName name="supper" localSheetId="1">#REF!</definedName>
    <definedName name="supper" localSheetId="4">#REF!</definedName>
    <definedName name="supper">#REF!</definedName>
    <definedName name="surfacepanel12acb" localSheetId="0">#REF!</definedName>
    <definedName name="surfacepanel12acb" localSheetId="1">#REF!</definedName>
    <definedName name="surfacepanel12acb" localSheetId="4">#REF!</definedName>
    <definedName name="surfacepanel12acb">#REF!</definedName>
    <definedName name="surfacepanel24acb" localSheetId="0">#REF!</definedName>
    <definedName name="surfacepanel24acb" localSheetId="1">#REF!</definedName>
    <definedName name="surfacepanel24acb" localSheetId="4">#REF!</definedName>
    <definedName name="surfacepanel24acb">#REF!</definedName>
    <definedName name="surfacepanel36acb" localSheetId="0">#REF!</definedName>
    <definedName name="surfacepanel36acb" localSheetId="1">#REF!</definedName>
    <definedName name="surfacepanel36acb" localSheetId="4">#REF!</definedName>
    <definedName name="surfacepanel36acb">#REF!</definedName>
    <definedName name="surfacepanel8acb" localSheetId="0">#REF!</definedName>
    <definedName name="surfacepanel8acb" localSheetId="1">#REF!</definedName>
    <definedName name="surfacepanel8acb" localSheetId="4">#REF!</definedName>
    <definedName name="surfacepanel8acb">#REF!</definedName>
    <definedName name="surge70ka" localSheetId="0">#REF!</definedName>
    <definedName name="surge70ka" localSheetId="1">#REF!</definedName>
    <definedName name="surge70ka" localSheetId="4">#REF!</definedName>
    <definedName name="surge70ka">#REF!</definedName>
    <definedName name="surgea40ka" localSheetId="0">#REF!</definedName>
    <definedName name="surgea40ka" localSheetId="1">#REF!</definedName>
    <definedName name="surgea40ka" localSheetId="4">#REF!</definedName>
    <definedName name="surgea40ka">#REF!</definedName>
    <definedName name="surgearrester_40" localSheetId="0">#REF!</definedName>
    <definedName name="surgearrester_40" localSheetId="1">#REF!</definedName>
    <definedName name="surgearrester_40" localSheetId="4">#REF!</definedName>
    <definedName name="surgearrester_40">#REF!</definedName>
    <definedName name="surgearrester_70" localSheetId="0">#REF!</definedName>
    <definedName name="surgearrester_70" localSheetId="1">#REF!</definedName>
    <definedName name="surgearrester_70" localSheetId="4">#REF!</definedName>
    <definedName name="surgearrester_70">#REF!</definedName>
    <definedName name="tcs058136il" localSheetId="0">#REF!</definedName>
    <definedName name="tcs058136il" localSheetId="1">#REF!</definedName>
    <definedName name="tcs058136il" localSheetId="4">#REF!</definedName>
    <definedName name="tcs058136il">#REF!</definedName>
    <definedName name="tcs058136io">[2]price!$G$205</definedName>
    <definedName name="tcs058136ip" localSheetId="5">#REF!</definedName>
    <definedName name="tcs058136ip" localSheetId="0">#REF!</definedName>
    <definedName name="tcs058136ip" localSheetId="1">#REF!</definedName>
    <definedName name="tcs058136ip" localSheetId="4">#REF!</definedName>
    <definedName name="tcs058136ip">#REF!</definedName>
    <definedName name="tcs058236dl" localSheetId="0">#REF!</definedName>
    <definedName name="tcs058236dl" localSheetId="1">#REF!</definedName>
    <definedName name="tcs058236dl" localSheetId="4">#REF!</definedName>
    <definedName name="tcs058236dl">#REF!</definedName>
    <definedName name="tcs058236do">[2]price!$G$208</definedName>
    <definedName name="tcs058236dp" localSheetId="5">#REF!</definedName>
    <definedName name="tcs058236dp" localSheetId="0">#REF!</definedName>
    <definedName name="tcs058236dp" localSheetId="1">#REF!</definedName>
    <definedName name="tcs058236dp" localSheetId="4">#REF!</definedName>
    <definedName name="tcs058236dp">#REF!</definedName>
    <definedName name="TECHN">#N/A</definedName>
    <definedName name="tel" localSheetId="5">#REF!</definedName>
    <definedName name="tel" localSheetId="0">#REF!</definedName>
    <definedName name="tel" localSheetId="1">#REF!</definedName>
    <definedName name="tel" localSheetId="4">#REF!</definedName>
    <definedName name="tel">#REF!</definedName>
    <definedName name="telephonepoint" localSheetId="0">#REF!</definedName>
    <definedName name="telephonepoint" localSheetId="1">#REF!</definedName>
    <definedName name="telephonepoint" localSheetId="4">#REF!</definedName>
    <definedName name="telephonepoint">#REF!</definedName>
    <definedName name="testclamp25x3" localSheetId="0">#REF!</definedName>
    <definedName name="testclamp25x3" localSheetId="1">#REF!</definedName>
    <definedName name="testclamp25x3" localSheetId="4">#REF!</definedName>
    <definedName name="testclamp25x3">#REF!</definedName>
    <definedName name="testclamp5070" localSheetId="0">#REF!</definedName>
    <definedName name="testclamp5070" localSheetId="1">#REF!</definedName>
    <definedName name="testclamp5070" localSheetId="4">#REF!</definedName>
    <definedName name="testclamp5070">#REF!</definedName>
    <definedName name="timer24hr" localSheetId="0">#REF!</definedName>
    <definedName name="timer24hr" localSheetId="1">#REF!</definedName>
    <definedName name="timer24hr" localSheetId="4">#REF!</definedName>
    <definedName name="timer24hr">#REF!</definedName>
    <definedName name="timer7days" localSheetId="0">#REF!</definedName>
    <definedName name="timer7days" localSheetId="1">#REF!</definedName>
    <definedName name="timer7days" localSheetId="4">#REF!</definedName>
    <definedName name="timer7days">#REF!</definedName>
    <definedName name="timerswitch" localSheetId="0">#REF!</definedName>
    <definedName name="timerswitch" localSheetId="1">#REF!</definedName>
    <definedName name="timerswitch" localSheetId="4">#REF!</definedName>
    <definedName name="timerswitch">#REF!</definedName>
    <definedName name="tms136gdl140" localSheetId="0">#REF!</definedName>
    <definedName name="tms136gdl140" localSheetId="1">#REF!</definedName>
    <definedName name="tms136gdl140" localSheetId="4">#REF!</definedName>
    <definedName name="tms136gdl140">#REF!</definedName>
    <definedName name="tms136gkd140" localSheetId="0">#REF!</definedName>
    <definedName name="tms136gkd140" localSheetId="1">#REF!</definedName>
    <definedName name="tms136gkd140" localSheetId="4">#REF!</definedName>
    <definedName name="tms136gkd140">#REF!</definedName>
    <definedName name="tms236gkh240" localSheetId="0">#REF!</definedName>
    <definedName name="tms236gkh240" localSheetId="1">#REF!</definedName>
    <definedName name="tms236gkh240" localSheetId="4">#REF!</definedName>
    <definedName name="tms236gkh240">#REF!</definedName>
    <definedName name="touchdimmer" localSheetId="0">#REF!</definedName>
    <definedName name="touchdimmer" localSheetId="1">#REF!</definedName>
    <definedName name="touchdimmer" localSheetId="4">#REF!</definedName>
    <definedName name="touchdimmer">#REF!</definedName>
    <definedName name="TR">#N/A</definedName>
    <definedName name="trafo" localSheetId="5">#REF!</definedName>
    <definedName name="trafo" localSheetId="0">#REF!</definedName>
    <definedName name="trafo" localSheetId="1">#REF!</definedName>
    <definedName name="trafo" localSheetId="4">#REF!</definedName>
    <definedName name="trafo">#REF!</definedName>
    <definedName name="trafoel" localSheetId="0">#REF!</definedName>
    <definedName name="trafoel" localSheetId="1">#REF!</definedName>
    <definedName name="trafoel" localSheetId="4">#REF!</definedName>
    <definedName name="trafoel">#REF!</definedName>
    <definedName name="tv" localSheetId="0">#REF!</definedName>
    <definedName name="tv" localSheetId="1">#REF!</definedName>
    <definedName name="tv" localSheetId="4">#REF!</definedName>
    <definedName name="tv">#REF!</definedName>
    <definedName name="tvaerial10element" localSheetId="0">#REF!</definedName>
    <definedName name="tvaerial10element" localSheetId="1">#REF!</definedName>
    <definedName name="tvaerial10element" localSheetId="4">#REF!</definedName>
    <definedName name="tvaerial10element">#REF!</definedName>
    <definedName name="tvoutletloopthrough" localSheetId="0">#REF!</definedName>
    <definedName name="tvoutletloopthrough" localSheetId="1">#REF!</definedName>
    <definedName name="tvoutletloopthrough" localSheetId="4">#REF!</definedName>
    <definedName name="tvoutletloopthrough">#REF!</definedName>
    <definedName name="tvoutletterminal" localSheetId="0">#REF!</definedName>
    <definedName name="tvoutletterminal" localSheetId="1">#REF!</definedName>
    <definedName name="tvoutletterminal" localSheetId="4">#REF!</definedName>
    <definedName name="tvoutletterminal">#REF!</definedName>
    <definedName name="tvpoint" localSheetId="0">#REF!</definedName>
    <definedName name="tvpoint" localSheetId="1">#REF!</definedName>
    <definedName name="tvpoint" localSheetId="4">#REF!</definedName>
    <definedName name="tvpoint">#REF!</definedName>
    <definedName name="twowayswitch">[2]price!$G$131</definedName>
    <definedName name="UTPCAT5ELSOH" localSheetId="5">#REF!</definedName>
    <definedName name="UTPCAT5ELSOH" localSheetId="0">#REF!</definedName>
    <definedName name="UTPCAT5ELSOH" localSheetId="1">#REF!</definedName>
    <definedName name="UTPCAT5ELSOH" localSheetId="4">#REF!</definedName>
    <definedName name="UTPCAT5ELSOH">#REF!</definedName>
    <definedName name="UTPCAT5EPVC" localSheetId="0">#REF!</definedName>
    <definedName name="UTPCAT5EPVC" localSheetId="1">#REF!</definedName>
    <definedName name="UTPCAT5EPVC" localSheetId="4">#REF!</definedName>
    <definedName name="UTPCAT5EPVC">#REF!</definedName>
    <definedName name="UTPCAT5EPVC2x" localSheetId="0">#REF!</definedName>
    <definedName name="UTPCAT5EPVC2x" localSheetId="1">#REF!</definedName>
    <definedName name="UTPCAT5EPVC2x" localSheetId="4">#REF!</definedName>
    <definedName name="UTPCAT5EPVC2x">#REF!</definedName>
    <definedName name="UTPCAT6LSOH" localSheetId="0">#REF!</definedName>
    <definedName name="UTPCAT6LSOH" localSheetId="1">#REF!</definedName>
    <definedName name="UTPCAT6LSOH" localSheetId="4">#REF!</definedName>
    <definedName name="UTPCAT6LSOH">#REF!</definedName>
    <definedName name="UTPCAT6PVC" localSheetId="0">#REF!</definedName>
    <definedName name="UTPCAT6PVC" localSheetId="1">#REF!</definedName>
    <definedName name="UTPCAT6PVC" localSheetId="4">#REF!</definedName>
    <definedName name="UTPCAT6PVC">#REF!</definedName>
    <definedName name="UTPCAT6PVC2X" localSheetId="0">#REF!</definedName>
    <definedName name="UTPCAT6PVC2X" localSheetId="1">#REF!</definedName>
    <definedName name="UTPCAT6PVC2X" localSheetId="4">#REF!</definedName>
    <definedName name="UTPCAT6PVC2X">#REF!</definedName>
    <definedName name="vdicabfixed400_12u" localSheetId="0">#REF!</definedName>
    <definedName name="vdicabfixed400_12u" localSheetId="1">#REF!</definedName>
    <definedName name="vdicabfixed400_12u" localSheetId="4">#REF!</definedName>
    <definedName name="vdicabfixed400_12u">#REF!</definedName>
    <definedName name="vdicabfixed400_6u" localSheetId="0">#REF!</definedName>
    <definedName name="vdicabfixed400_6u" localSheetId="1">#REF!</definedName>
    <definedName name="vdicabfixed400_6u" localSheetId="4">#REF!</definedName>
    <definedName name="vdicabfixed400_6u">#REF!</definedName>
    <definedName name="vdicabfixed400_9u" localSheetId="0">#REF!</definedName>
    <definedName name="vdicabfixed400_9u" localSheetId="1">#REF!</definedName>
    <definedName name="vdicabfixed400_9u" localSheetId="4">#REF!</definedName>
    <definedName name="vdicabfixed400_9u">#REF!</definedName>
    <definedName name="vdicabfixed580_12u" localSheetId="0">#REF!</definedName>
    <definedName name="vdicabfixed580_12u" localSheetId="1">#REF!</definedName>
    <definedName name="vdicabfixed580_12u" localSheetId="4">#REF!</definedName>
    <definedName name="vdicabfixed580_12u">#REF!</definedName>
    <definedName name="vdicabfixed580_16u" localSheetId="0">#REF!</definedName>
    <definedName name="vdicabfixed580_16u" localSheetId="1">#REF!</definedName>
    <definedName name="vdicabfixed580_16u" localSheetId="4">#REF!</definedName>
    <definedName name="vdicabfixed580_16u">#REF!</definedName>
    <definedName name="vdicabfixed580_9u" localSheetId="0">#REF!</definedName>
    <definedName name="vdicabfixed580_9u" localSheetId="1">#REF!</definedName>
    <definedName name="vdicabfixed580_9u" localSheetId="4">#REF!</definedName>
    <definedName name="vdicabfixed580_9u">#REF!</definedName>
    <definedName name="vdicabpivot600_12u" localSheetId="0">#REF!</definedName>
    <definedName name="vdicabpivot600_12u" localSheetId="1">#REF!</definedName>
    <definedName name="vdicabpivot600_12u" localSheetId="4">#REF!</definedName>
    <definedName name="vdicabpivot600_12u">#REF!</definedName>
    <definedName name="vdicabpivot600_16u" localSheetId="0">#REF!</definedName>
    <definedName name="vdicabpivot600_16u" localSheetId="1">#REF!</definedName>
    <definedName name="vdicabpivot600_16u" localSheetId="4">#REF!</definedName>
    <definedName name="vdicabpivot600_16u">#REF!</definedName>
    <definedName name="vdicabpivot600_21u" localSheetId="0">#REF!</definedName>
    <definedName name="vdicabpivot600_21u" localSheetId="1">#REF!</definedName>
    <definedName name="vdicabpivot600_21u" localSheetId="4">#REF!</definedName>
    <definedName name="vdicabpivot600_21u">#REF!</definedName>
    <definedName name="vdicabpivot600_9u" localSheetId="0">#REF!</definedName>
    <definedName name="vdicabpivot600_9u" localSheetId="1">#REF!</definedName>
    <definedName name="vdicabpivot600_9u" localSheetId="4">#REF!</definedName>
    <definedName name="vdicabpivot600_9u">#REF!</definedName>
    <definedName name="vdisockets4x" localSheetId="0">#REF!</definedName>
    <definedName name="vdisockets4x" localSheetId="1">#REF!</definedName>
    <definedName name="vdisockets4x" localSheetId="4">#REF!</definedName>
    <definedName name="vdisockets4x">#REF!</definedName>
    <definedName name="vibrationdetector" localSheetId="0">#REF!</definedName>
    <definedName name="vibrationdetector" localSheetId="1">#REF!</definedName>
    <definedName name="vibrationdetector" localSheetId="4">#REF!</definedName>
    <definedName name="vibrationdetector">#REF!</definedName>
    <definedName name="voltmeter" localSheetId="0">#REF!</definedName>
    <definedName name="voltmeter" localSheetId="1">#REF!</definedName>
    <definedName name="voltmeter" localSheetId="4">#REF!</definedName>
    <definedName name="voltmeter">#REF!</definedName>
    <definedName name="wallglobe" localSheetId="0">#REF!</definedName>
    <definedName name="wallglobe" localSheetId="1">#REF!</definedName>
    <definedName name="wallglobe" localSheetId="4">#REF!</definedName>
    <definedName name="wallglobe">#REF!</definedName>
    <definedName name="WORK">[5]wa!$C$16:$I$17</definedName>
    <definedName name="WORK1">[5]wa!$C$16:$I$17</definedName>
    <definedName name="_xlnm.Print_Area" localSheetId="5">'BOQ Water tower'!$A$1:$F$130</definedName>
    <definedName name="_xlnm.Print_Area" localSheetId="0">'cover page-'!$A$1:$H$32</definedName>
    <definedName name="_xlnm.Print_Area" localSheetId="1">'Grand Summ'!$A$1:$C$15</definedName>
    <definedName name="_xlnm.Print_Area" localSheetId="3">'Pump and control system -1'!$A$1:$F$39</definedName>
    <definedName name="_xlnm.Print_Area" localSheetId="4">'Sum Water tower '!$A$1:$C$27</definedName>
    <definedName name="_xlnm.Print_Area" localSheetId="2">'Supply and Installation work'!$A$1:$F$27</definedName>
    <definedName name="_xlnm.Print_Area">#REF!</definedName>
  </definedNames>
  <calcPr calcId="162913"/>
</workbook>
</file>

<file path=xl/calcChain.xml><?xml version="1.0" encoding="utf-8"?>
<calcChain xmlns="http://schemas.openxmlformats.org/spreadsheetml/2006/main">
  <c r="B4" i="10" l="1"/>
  <c r="B4" i="12"/>
  <c r="B4" i="29"/>
  <c r="B4" i="23"/>
  <c r="F126" i="10" l="1"/>
  <c r="F20" i="23" l="1"/>
  <c r="F118" i="10" l="1"/>
  <c r="F9" i="29" l="1"/>
  <c r="F8" i="29" l="1"/>
  <c r="F35" i="29" l="1"/>
  <c r="F24" i="29"/>
  <c r="F28" i="29"/>
  <c r="F29" i="29"/>
  <c r="F22" i="29"/>
  <c r="F10" i="29" l="1"/>
  <c r="F11" i="29"/>
  <c r="F15" i="29"/>
  <c r="F17" i="29"/>
  <c r="F19" i="29"/>
  <c r="F20" i="29"/>
  <c r="F21" i="29"/>
  <c r="F33" i="29"/>
  <c r="F37" i="29" l="1"/>
  <c r="C9" i="9" s="1"/>
  <c r="F36" i="10" l="1"/>
  <c r="F34" i="10"/>
  <c r="F86" i="10" l="1"/>
  <c r="F13" i="23"/>
  <c r="F75" i="10"/>
  <c r="F24" i="10"/>
  <c r="F26" i="10"/>
  <c r="F124" i="10"/>
  <c r="F128" i="10" s="1"/>
  <c r="F91" i="10"/>
  <c r="F73" i="10"/>
  <c r="F71" i="10"/>
  <c r="F59" i="10"/>
  <c r="F50" i="10"/>
  <c r="F120" i="10" l="1"/>
  <c r="C22" i="12" s="1"/>
  <c r="F32" i="10"/>
  <c r="F54" i="10"/>
  <c r="F44" i="10"/>
  <c r="F49" i="10"/>
  <c r="F93" i="10"/>
  <c r="F87" i="10"/>
  <c r="F85" i="10"/>
  <c r="F58" i="10"/>
  <c r="F92" i="10"/>
  <c r="F77" i="10"/>
  <c r="C14" i="12" s="1"/>
  <c r="F14" i="10"/>
  <c r="C23" i="12"/>
  <c r="F45" i="10"/>
  <c r="F110" i="10" l="1"/>
  <c r="F18" i="10"/>
  <c r="F22" i="10"/>
  <c r="F16" i="10"/>
  <c r="F20" i="10"/>
  <c r="F102" i="10"/>
  <c r="F100" i="10"/>
  <c r="F108" i="10"/>
  <c r="F112" i="10" s="1"/>
  <c r="F28" i="10"/>
  <c r="F30" i="10"/>
  <c r="F38" i="10" l="1"/>
  <c r="C12" i="12" s="1"/>
  <c r="C21" i="12"/>
  <c r="F25" i="23" l="1"/>
  <c r="F18" i="23"/>
  <c r="F21" i="23"/>
  <c r="F11" i="23"/>
  <c r="F27" i="23" l="1"/>
  <c r="C8" i="9" s="1"/>
  <c r="F64" i="10" l="1"/>
  <c r="F65" i="10"/>
  <c r="F98" i="10"/>
  <c r="F101" i="10"/>
  <c r="F97" i="10"/>
  <c r="F63" i="10" l="1"/>
  <c r="F99" i="10"/>
  <c r="F104" i="10" s="1"/>
  <c r="F67" i="10" l="1"/>
  <c r="C13" i="12" s="1"/>
  <c r="C16" i="12" s="1"/>
  <c r="C20" i="12"/>
  <c r="C25" i="12" s="1"/>
  <c r="C27" i="12" l="1"/>
  <c r="C10" i="9" s="1"/>
  <c r="C11" i="9" s="1"/>
  <c r="C13" i="9" l="1"/>
  <c r="C14" i="9" s="1"/>
  <c r="C15" i="9" s="1"/>
</calcChain>
</file>

<file path=xl/sharedStrings.xml><?xml version="1.0" encoding="utf-8"?>
<sst xmlns="http://schemas.openxmlformats.org/spreadsheetml/2006/main" count="262" uniqueCount="154">
  <si>
    <t>Item no.</t>
  </si>
  <si>
    <t>QTY</t>
  </si>
  <si>
    <t>Description of works</t>
  </si>
  <si>
    <t>Amount (Euro)</t>
  </si>
  <si>
    <t xml:space="preserve">GRAND TOTAL </t>
  </si>
  <si>
    <t>A. SUBSTRUCTURE</t>
  </si>
  <si>
    <t>Excavation and Earth work</t>
  </si>
  <si>
    <t>Concrete work</t>
  </si>
  <si>
    <t>Masonry work</t>
  </si>
  <si>
    <t>1. EXCAVATION AND EARTH WORK</t>
  </si>
  <si>
    <t xml:space="preserve">Carried to Summery </t>
  </si>
  <si>
    <t>2. CONCRETE  WORK</t>
  </si>
  <si>
    <t>a</t>
  </si>
  <si>
    <t>b</t>
  </si>
  <si>
    <t>c</t>
  </si>
  <si>
    <t>d</t>
  </si>
  <si>
    <t>3. MASONRY WORKS</t>
  </si>
  <si>
    <t>B. SUPER-STRUCTURE</t>
  </si>
  <si>
    <t>1. CONCRETE WORK</t>
  </si>
  <si>
    <t>Sum A</t>
  </si>
  <si>
    <t>Sum B</t>
  </si>
  <si>
    <t>Sum A+B</t>
  </si>
  <si>
    <t>Concrete Work</t>
  </si>
  <si>
    <t>m</t>
  </si>
  <si>
    <t>LS</t>
  </si>
  <si>
    <t>No</t>
  </si>
  <si>
    <t>Description</t>
  </si>
  <si>
    <t>25 cm thick  basaltic or equivalent stone hard-core  well rolled, consolidated and blinded with crushed stone.</t>
  </si>
  <si>
    <t>DESCRIPTION</t>
  </si>
  <si>
    <t>UNIT</t>
  </si>
  <si>
    <t>Unit Rate</t>
  </si>
  <si>
    <t>Amount</t>
  </si>
  <si>
    <t>A. SUB-STRUCTURE</t>
  </si>
  <si>
    <t xml:space="preserve">Cart away surplus excavated material and deposit at a suitable place outside the compound. </t>
  </si>
  <si>
    <t>5cm thick lean concrete in C-5, 150kg of cement/m3 of concrete under:</t>
  </si>
  <si>
    <t xml:space="preserve">Under ground slab </t>
  </si>
  <si>
    <t>Foundation Pads</t>
  </si>
  <si>
    <t xml:space="preserve">Concrete in C-25 with OPC of grade 42.5N or above  (with  minimum  28-days 15cm cube compressive strength of  25MPa), 360kg of cement /m3 of concrete &amp; filled in to formwork and vibrated around reinforcements. Formwork and reinforcements shall be measured separately. </t>
  </si>
  <si>
    <t>In ground floor beams</t>
  </si>
  <si>
    <t xml:space="preserve">Concrete in C-20 , 320kg of cement /m3 of concrete &amp; filled in to formwork and vibrated around reinforcements. Formwork and reinforcements shall be measured separately. </t>
  </si>
  <si>
    <t xml:space="preserve">Provide, cut and fix in position sawn wooden formwork or equivalent to get fair face concrete </t>
  </si>
  <si>
    <t>To ground floor beams</t>
  </si>
  <si>
    <t>Steel reinforcements  bar with minimum yield strength of 450MPa for dia. &gt;6mm according to the drawing, price shall include cutting, bending,  placing in position, using tying wires and spacers.</t>
  </si>
  <si>
    <t>kg</t>
  </si>
  <si>
    <t xml:space="preserve">                      Carried to Summary</t>
  </si>
  <si>
    <t>50cm thick basaltic or equivalent stone  masonry foundation below NGL, bedded and jointed in cement and sand mortar, 1:4.</t>
  </si>
  <si>
    <t>Supply, cut and fix in position 100x10mm chip wood or Styrofoam as joint separator between basement beam and basement floor slab.</t>
  </si>
  <si>
    <t xml:space="preserve">Concrete in C-25 with OPC of grade 42.5N or above  (with  minimum  28-days 15cm cube compressive strength of  25MPa), 360kg of cement /m3 of concrete filled in to formwork and vibrated around reinforcements. Formwork and reinforcements shall be measured separately. </t>
  </si>
  <si>
    <t>In elevation columns</t>
  </si>
  <si>
    <t xml:space="preserve">In foundation pads and column </t>
  </si>
  <si>
    <t xml:space="preserve">To foundation pads and column </t>
  </si>
  <si>
    <t xml:space="preserve">Roof Work </t>
  </si>
  <si>
    <t xml:space="preserve">Metal and Steel Structure Work </t>
  </si>
  <si>
    <t>Provide, Backfill back fill and compact selected granular material under excavated area and around masonry . Selected material shall be non-expansive granular selected material fill with maximum PI value of 12, well compacted in layers of 20 cm by sprinkling water to ensure a proctor density of 95%.</t>
  </si>
  <si>
    <t>Ditto as item no. 3.1 but above NGL</t>
  </si>
  <si>
    <t>Set</t>
  </si>
  <si>
    <t>Ls</t>
  </si>
  <si>
    <t>Item No.</t>
  </si>
  <si>
    <t>Unit</t>
  </si>
  <si>
    <t xml:space="preserve">Quantity </t>
  </si>
  <si>
    <t>Total price</t>
  </si>
  <si>
    <t>Supply and Install Pipe and Fittings</t>
  </si>
  <si>
    <t>Distribution Chamber with RCC concrete cover</t>
  </si>
  <si>
    <t>Surface Pump Seat and shade</t>
  </si>
  <si>
    <t>Ml</t>
  </si>
  <si>
    <t>Supply, lay, test and commission outer diameter 25mm HDPE /High Density Polyethylene Pipe/ (PN16) for site sanitary water supply system, as shown on the drawing. The HDPE pipes shall be supplied complete with all the necessary accessories connecting pieces such as bends, Ts, reducers, adaptors, sockets, unions, thrust or hangers blocks &amp; supporters. Unit price shall include provision of thrust blocks construction at where it is necessary, excavation of trench (in-depth 60cm and up to 1 meter wide to Ordinary, soft rock, bolder and hard rock type), spreading of 100mm thick sand bed underlying the pipes, back fill with  selected material, compacting, Disposal of surplus excavated material as directed by the engineer (at least beyond 3 km from the compound) and all necessary assistance to complete the installation works …etc. including all the incidental works thereto. The installation shall be tested at a pressure of 16kg/cm2.The material quality has to meet the required international standards. The product quality assurance certificate has to be submitted along with the material for approval.</t>
  </si>
  <si>
    <t xml:space="preserve">Ditto to item 1.2 but to an average depth not more than 400 cm </t>
  </si>
  <si>
    <t xml:space="preserve">Ditto to item 1.4 but to an average depth not more than 400 cm </t>
  </si>
  <si>
    <t xml:space="preserve">In 15 cm thick RC slab  </t>
  </si>
  <si>
    <t>In ring beams and top tie beams</t>
  </si>
  <si>
    <t xml:space="preserve">In suspended slabs </t>
  </si>
  <si>
    <t>Apply minimum 50.0mm thick cement screening of C-25 concrete of fine aggregate to the top slab and suspended slab. The minimum slope of the top slab screening shall be 1.0% for storm water drainage.</t>
  </si>
  <si>
    <t>Sika or equivalent water proofing material to suspended floor slab , parapet wall and Roof slab. Sample must be approved by the engineer.</t>
  </si>
  <si>
    <t>Note :- All materials specified on the drawing and specification is subjected to the engineer approval prior to production and installation work.</t>
  </si>
  <si>
    <t>Bulk excavation in ordinary or soft rock soil (medium stiff to stiff, reddish brown high plastic clayey silt) to an average depth not more than 150 cm from stripped level.</t>
  </si>
  <si>
    <t>Bulk excavation in hard rock to an average depth not more than 150 cm from stripped level.</t>
  </si>
  <si>
    <t>f</t>
  </si>
  <si>
    <t>g</t>
  </si>
  <si>
    <t>Ditto Item No 01, but diameter OD 40mm Diameter HDPE pipe</t>
  </si>
  <si>
    <t xml:space="preserve">RESERVOIR AND RELATED WATER SUPPLY WORKS </t>
  </si>
  <si>
    <t>Construct 1.50 x 1.50m  C-20 Reinforced concrete Pump Seat as shown the detail drawing . Price includes, lean concrete, fixing and casting C-25 reinforcement bar and formwork and fabrication and Reinforced placement as showing in the drawing.</t>
  </si>
  <si>
    <t>Supply and Installation of Pump and Control System</t>
  </si>
  <si>
    <t xml:space="preserve">        Carried to Summary</t>
  </si>
  <si>
    <r>
      <t>m</t>
    </r>
    <r>
      <rPr>
        <vertAlign val="superscript"/>
        <sz val="11"/>
        <rFont val="Times New Roman"/>
        <family val="1"/>
      </rPr>
      <t>2</t>
    </r>
  </si>
  <si>
    <r>
      <t>m</t>
    </r>
    <r>
      <rPr>
        <vertAlign val="superscript"/>
        <sz val="11"/>
        <rFont val="Times New Roman"/>
        <family val="1"/>
      </rPr>
      <t>3</t>
    </r>
  </si>
  <si>
    <r>
      <t>m</t>
    </r>
    <r>
      <rPr>
        <vertAlign val="superscript"/>
        <sz val="11"/>
        <rFont val="Times New Roman"/>
        <family val="1"/>
      </rPr>
      <t>3</t>
    </r>
    <r>
      <rPr>
        <sz val="11"/>
        <color theme="1"/>
        <rFont val="Calibri"/>
        <family val="2"/>
        <scheme val="minor"/>
      </rPr>
      <t/>
    </r>
  </si>
  <si>
    <r>
      <t>m</t>
    </r>
    <r>
      <rPr>
        <vertAlign val="superscript"/>
        <sz val="11"/>
        <rFont val="Times New Roman"/>
        <family val="1"/>
      </rPr>
      <t>2</t>
    </r>
    <r>
      <rPr>
        <sz val="11"/>
        <color theme="1"/>
        <rFont val="Calibri"/>
        <family val="2"/>
        <scheme val="minor"/>
      </rPr>
      <t/>
    </r>
  </si>
  <si>
    <t>In suspended slabs and parapet walls</t>
  </si>
  <si>
    <r>
      <rPr>
        <sz val="12"/>
        <rFont val="Calibri"/>
        <family val="2"/>
      </rPr>
      <t>Ø</t>
    </r>
    <r>
      <rPr>
        <sz val="12"/>
        <rFont val="Times New Roman"/>
        <family val="1"/>
      </rPr>
      <t>8 mm deformed bar.</t>
    </r>
  </si>
  <si>
    <t>Ø10 mm deformed bar.</t>
  </si>
  <si>
    <t>Ø12 mm deformed bar.</t>
  </si>
  <si>
    <t>Ø14 mm deformed bar.</t>
  </si>
  <si>
    <t>Ø16 mm deformed bar.</t>
  </si>
  <si>
    <t>Ø 8 mm deformed bar.</t>
  </si>
  <si>
    <t>Ø 16 mm deformed bar.</t>
  </si>
  <si>
    <t>Ø 20 mm deformed bar.</t>
  </si>
  <si>
    <t>Clear of the site to remove top soil and vegetation or small bushes or materials to an average depth of 30cm.</t>
  </si>
  <si>
    <t>VAT(15 %)</t>
  </si>
  <si>
    <t xml:space="preserve">TOTAL </t>
  </si>
  <si>
    <t xml:space="preserve">SUM </t>
  </si>
  <si>
    <t>PC</t>
  </si>
  <si>
    <t xml:space="preserve">Power Cable </t>
  </si>
  <si>
    <t>From Source to SDB Pump House</t>
  </si>
  <si>
    <t>4x6 ,Cu/PVC/PVC ,0.6/1KV</t>
  </si>
  <si>
    <t>Meter</t>
  </si>
  <si>
    <t>From SDB Pump house to Motor control board</t>
  </si>
  <si>
    <t>4x4 ,Cu/PVC/PVC ,0.6/1KV</t>
  </si>
  <si>
    <t>From Motor control board to Pumps</t>
  </si>
  <si>
    <t xml:space="preserve">1x6 mmsq cable(yellow/green) for earthing </t>
  </si>
  <si>
    <t>Earthing Rod 16mmsq , 1500 mt</t>
  </si>
  <si>
    <t>Light points feed through PVC insulated cooper conductor of  2*2.5mm2 inside PVC conduit of 13 mm diameter for recessed installation, including junction boxes with cover &amp; insulating type screw cap connectors for complete installation.    (wire to be of ethioplastic or approved equivalent)</t>
  </si>
  <si>
    <t>Flush mounted socket terminal points feed through PVC insulated cooper conductor of 3x2.5mm2 and through PVC conduit of 16 mm diameter for flush installation, including junction boxes with covers &amp; insulating type screw cap connectors and complete with all accessories.(Wire to be of ethioplastic or approved equivalents).</t>
  </si>
  <si>
    <t>MODULUS 014253 - 2x36w T8/G13 PRM</t>
  </si>
  <si>
    <t>Type of Light Fitting With lamp and socket outlet (Specified type or approved equivalent)</t>
  </si>
  <si>
    <t>Flush mounted socket outlet LEGRAND, SUNO, or approved equivalent with appropriate cover plate &amp; scattola</t>
  </si>
  <si>
    <t xml:space="preserve">Construct C-20 concrete manholes for electrical with reinforced concrete wall and bottom slab 15 cm thick and reinforcement bar  ( diameter 10 Center to Center 200mm both ways horizontal and vertical) complete with 10 cm thick concrete manhole cover and all assistance civil works to complete the work.  Price shall all excavation and earth work including cart away surplace material from site 
Size :- 50x50x50cm </t>
  </si>
  <si>
    <t>1X MCB 40A 6 KA  3 ph ( for supplying power to SDB pump House)</t>
  </si>
  <si>
    <t>2. Supply and Installation of Pump and Control System</t>
  </si>
  <si>
    <t>Supply  ,  install  and  commission  Electrical  driven  centrifugal   booster water  pumps Duty and Standby  complete  with  all  accessories,  such  as  pressure  gauge, non-return   valve,   automatic   control   system,   bronze   gate   valves protection IP54(according to ICE 60034), etc. The pump shall be made of  stainless/tempered  steel  impeller and  shaft with  Bus-chrome plated steel  feet.  The  cost  shall  include  provision  of  gate  valves   non-return  valves  and  all  necessary accessories and assistance works there to.
Discharge (Q) =5 l/sec Head (H)  = 40m
Efficiency ( ή,%) ≥65%</t>
  </si>
  <si>
    <t xml:space="preserve">100 cubic meter Pioneer Water Tank </t>
  </si>
  <si>
    <t>1. 'Supply and Installation 100 m3 Capacity Service Reservoir, Pipe Line and Fittings</t>
  </si>
  <si>
    <t>Supply and Installation 100 m3 Capacity Service Reservoir, Pipe Line and Fittings</t>
  </si>
  <si>
    <t xml:space="preserve">Supply and install a Pioneer water tank with all necessary accessories to complete the work; the work shall and price includes creating a stable foundation (reinforced concrete slab), encompassing excavation, backfilling in any soil type, caraway surplus material from the construction site to appropriate place, hard-core filling, masonry foundation construction, and placement of formwork and reinforcement bars per the manufacturer's recommendation and approved by the engineer. This also includes joining the necessary pipes and fittings of any required amounts and types that suits the pioneer and networking to pipe system. The excavation of the foundation base depends on the site condition and engineers approval but the max excavation depth will not exceed 150cm.
The Pioneer water tank include several key components: the tank itself, made from stainless steel and customized colour options. Site preparation involves ground levelling, compaction, and foundation construction. The installation covers the assembly and erection of the tank, connection of inlet and outlet pipes, and installation of overflow and drainage systems. Surface coating ensures protection, meeting safety and environmental standards
Capacity: 100 cubic meters (100,000 litres)
Material: 100% stainless steel for durability
Design: stainless steel with protective capped bolt system for strength and structural integrity
Dimensions: Customizable based on specific needs
Installation: Easy installation with minimal infrastructure and construction personnel
Certifications: Suitable for earthquake zones, cyclonic regions,  heavy industrial environments and manufacturer warranty </t>
  </si>
  <si>
    <t>Supply and install two high-quality 15,000-liter fiberglass water tanks to be placed on the top of an elevated water tower, including all necessary pipeworks ,Valves and fittings to connect the tanks to the ground reservoir, pumps, and to distribution chamber as shown on the drawing to complete the work ; ensure the tanks feature 2-inch inlet, outlet, and overflow fittings, hydrostatic testing, and final inspection and commissioning for optimal functionality, subject to prior approval by the engineer.</t>
  </si>
  <si>
    <t>Construct 1m x 1m x 1m,  C-20 Reinforced concrete distribution chamber with 20 cm wall and base slab thick. Price includes, bulk excavation of any soil formation (ordinary, soft rock and hard rock), backfill with selected material if required, 25cm thick hard core fill, 5cm lean concrete, fixing and placing reinforcement (double reinforcement of 10 vertical and horizontal with 150 centre to centre spacings' ) bar and formwork and fabrication and Reinforced placement of concrete cover of 10 cm thick, as showing in the drawing.</t>
  </si>
  <si>
    <t>Pit excavation in ordinary or soft rock soil (medium stiff to stiff, reddish brown high plastic clayey silt) to an average depth not more than 150 cm from stripped level.</t>
  </si>
  <si>
    <t xml:space="preserve">Demolish the existing masonry water tanker seat, including the removal of its concrete base and the masonry below ground level. The price should cover all demolition activities and handover the masonry stones to the hospital as directed by the engineer. Contractor is advised to visit the site 
Existing average external size of the masonry seat is 6x5x2.5 meter </t>
  </si>
  <si>
    <t>Supply and install 15 meter height RHS steel ladder for elevated water tower , safety cage and with all necessary materials and  accessories to complete the work as shown on the details of the working drawing. Price shall include two coat of antirust and metal paint as per the engineers direction.</t>
  </si>
  <si>
    <t xml:space="preserve">Ditto Item No 01, but diameter OD 50mm Diameter HDPE pipe </t>
  </si>
  <si>
    <t>3. METAL AND STEEL STRUCTURE WORK</t>
  </si>
  <si>
    <t xml:space="preserve">4. PLASTERING Work </t>
  </si>
  <si>
    <t>Supply and lay 30 cm wide and 2 mm thick marble copping to the top parapet wall. The marble shall be prepared drip in both direction as per the standard .</t>
  </si>
  <si>
    <t xml:space="preserve">Plastering Work </t>
  </si>
  <si>
    <t>Rebate (…….)%</t>
  </si>
  <si>
    <t xml:space="preserve">Factory assembled and tested surface mounted control board with hot dip powder coated painting, weather proof  metal enclosures with lockable doors, earthing, lead connectors labelled  with labelling materials and all the necessary accessories consisting of:
Contactors
Over load relay
Main Breaker 
Motor Breakers
Timer Star/Delta
Control Breaker
Control Relay for tank full float switch control
Selector Switch, 3 position Auto, OFF, Man selection
Indicators
Push buttons for manual operation of the pumps
Level Relay, for dry run protection
Phase sequence,UV,OV, Phase loss relay
Astronomic Timer, for alternative operation of each pump
Digital Ammeter/Voltmeter with relevant CT
surge protector with3 ph 32 Amp breaker
Busbar and Ground busbars
Viking Terminals for motor/ level sensors
</t>
  </si>
  <si>
    <t xml:space="preserve">SDB Pump House
"Supply &amp; installation of sheet steel fabricated dust and vermin proof, cubical type, bottom /top entry, compartmentalized (sectioned) 
-The panel must be fabricated with 14/16 gauge MS sheet having two coats of powder paint
The panel must include
-Bus bar/Distribution compact busbar/phase bar for balanced distribution of phases
 COMPLETE WITH DIN RAIL, NEUTRAL AND EARTH TERMINALS,
with 25% free space
- Cabinet Dimension ( can propose appropriate dimension )"
1X MCB 40A 6 KA  3 Ph (Incoming)
1X MCB  32A 6KA  3 Ph( for pump control board)
1X MCB  16A 6KA  1 Ph( for socket)
1X MCB  10A 6KA  1 Ph( for Light)
1X MCB  10A 6KA  1 Ph( Spare)
</t>
  </si>
  <si>
    <t xml:space="preserve">Apply two coats of plaster in cement sand mortar 1:3 to concrete parapet internal and external wall  surfaces . </t>
  </si>
  <si>
    <t xml:space="preserve">Demolish the existing concrete water tanker seat, including the removal of its concrete base and the structure below ground level. The price should cover all demolition activities and cart away the demolished materials away from the site to an average distance of 5 km. Contractor is strongly advised to visit the site </t>
  </si>
  <si>
    <t xml:space="preserve">Supply and fix steel structure as shown on the drawing. Joints shall be well welded. Price shall include two coats of anti rust and two coats of metallic paint. Price shall also include all the necessary material, labour and any incidental civil work required for secure installation and make all the system complete.
All materials specified on the drawing is subjected to the engineer approval prior to production and installation work.
</t>
  </si>
  <si>
    <t>Elevated Water Tower</t>
  </si>
  <si>
    <t>3. Elevated water tower</t>
  </si>
  <si>
    <t xml:space="preserve">2. ROOF SLAB WORK </t>
  </si>
  <si>
    <t xml:space="preserve"> RESERVOIRS AND RELATED WATER SUPPLY WORKS </t>
  </si>
  <si>
    <t>25-MR1186</t>
  </si>
  <si>
    <t xml:space="preserve">PROJECT:  REHABILITATION OF ADWA GENERAL HOSPITAL
                      </t>
  </si>
  <si>
    <t>LOCATION:  ADWA GENERAL HOSPITAL, TIGRAY, ETHIOPIA</t>
  </si>
  <si>
    <t>Project : Rehabilitation of Adwa General Hospital</t>
  </si>
  <si>
    <t>Candidate :</t>
  </si>
  <si>
    <t xml:space="preserve">Location : Adwa General Hospital, Tigray, Ethiopia </t>
  </si>
  <si>
    <t xml:space="preserve">Implementer : Expertise France - AFD Group </t>
  </si>
  <si>
    <t xml:space="preserve">Candidate : </t>
  </si>
  <si>
    <t>2,1</t>
  </si>
  <si>
    <t>2,2</t>
  </si>
  <si>
    <t>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</si>
</sst>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 &quot;-&quot;??_);_(@_)"/>
    <numFmt numFmtId="165" formatCode="0.00000"/>
    <numFmt numFmtId="166" formatCode="0.0"/>
  </numFmts>
  <fonts count="29" x14ac:knownFonts="1">
    <font>
      <sz val="11"/>
      <color theme="1"/>
      <name val="Calibri"/>
      <family val="2"/>
      <scheme val="minor"/>
    </font>
    <font>
      <sz val="11"/>
      <color theme="1"/>
      <name val="Calibri"/>
      <family val="2"/>
      <scheme val="minor"/>
    </font>
    <font>
      <sz val="11"/>
      <name val="Arial"/>
      <family val="2"/>
    </font>
    <font>
      <sz val="11"/>
      <color theme="0"/>
      <name val="Calibri"/>
      <family val="2"/>
      <scheme val="minor"/>
    </font>
    <font>
      <sz val="10"/>
      <name val="Arial"/>
      <family val="2"/>
    </font>
    <font>
      <sz val="12"/>
      <name val="Times New Roman"/>
      <family val="1"/>
    </font>
    <font>
      <b/>
      <sz val="12"/>
      <name val="Times New Roman"/>
      <family val="1"/>
    </font>
    <font>
      <b/>
      <sz val="20"/>
      <name val="Arial"/>
      <family val="2"/>
    </font>
    <font>
      <sz val="20"/>
      <color theme="1"/>
      <name val="Arial"/>
      <family val="2"/>
    </font>
    <font>
      <b/>
      <sz val="20"/>
      <color theme="1"/>
      <name val="Arial"/>
      <family val="2"/>
    </font>
    <font>
      <sz val="20"/>
      <name val="Arial"/>
      <family val="2"/>
    </font>
    <font>
      <sz val="11"/>
      <color theme="0"/>
      <name val="Century Gothic"/>
      <family val="2"/>
    </font>
    <font>
      <sz val="11"/>
      <color indexed="9"/>
      <name val="Calibri"/>
      <family val="2"/>
    </font>
    <font>
      <sz val="11"/>
      <color indexed="8"/>
      <name val="Calibri"/>
      <family val="2"/>
    </font>
    <font>
      <sz val="10"/>
      <color theme="1"/>
      <name val="Calibri"/>
      <family val="2"/>
      <scheme val="minor"/>
    </font>
    <font>
      <sz val="11"/>
      <color rgb="FF000000"/>
      <name val="Calibri"/>
      <family val="2"/>
      <charset val="204"/>
    </font>
    <font>
      <sz val="10"/>
      <color rgb="FF000000"/>
      <name val="Arial"/>
      <family val="2"/>
    </font>
    <font>
      <sz val="11"/>
      <color indexed="60"/>
      <name val="Calibri"/>
      <family val="2"/>
    </font>
    <font>
      <sz val="11"/>
      <color rgb="FF9C6500"/>
      <name val="Century Gothic"/>
      <family val="2"/>
    </font>
    <font>
      <sz val="11"/>
      <color rgb="FF000000"/>
      <name val="Calibri"/>
      <family val="2"/>
    </font>
    <font>
      <sz val="12"/>
      <color theme="1"/>
      <name val="Times New Roman"/>
      <family val="1"/>
    </font>
    <font>
      <b/>
      <sz val="14"/>
      <name val="Times New Roman"/>
      <family val="1"/>
    </font>
    <font>
      <sz val="11"/>
      <name val="Times New Roman"/>
      <family val="1"/>
    </font>
    <font>
      <sz val="10"/>
      <name val="Times New Roman"/>
      <family val="1"/>
    </font>
    <font>
      <vertAlign val="superscript"/>
      <sz val="11"/>
      <name val="Times New Roman"/>
      <family val="1"/>
    </font>
    <font>
      <b/>
      <sz val="11"/>
      <name val="Times New Roman"/>
      <family val="1"/>
    </font>
    <font>
      <sz val="12"/>
      <name val="Calibri"/>
      <family val="2"/>
    </font>
    <font>
      <sz val="14"/>
      <name val="Times New Roman"/>
      <family val="1"/>
    </font>
    <font>
      <b/>
      <sz val="12"/>
      <color theme="1"/>
      <name val="Times New Roman"/>
      <family val="1"/>
    </font>
  </fonts>
  <fills count="9">
    <fill>
      <patternFill patternType="none"/>
    </fill>
    <fill>
      <patternFill patternType="gray125"/>
    </fill>
    <fill>
      <patternFill patternType="solid">
        <fgColor rgb="FFFFEB9C"/>
      </patternFill>
    </fill>
    <fill>
      <patternFill patternType="solid">
        <fgColor theme="7"/>
      </patternFill>
    </fill>
    <fill>
      <patternFill patternType="solid">
        <fgColor theme="7" tint="0.39997558519241921"/>
        <bgColor indexed="65"/>
      </patternFill>
    </fill>
    <fill>
      <patternFill patternType="solid">
        <fgColor indexed="36"/>
      </patternFill>
    </fill>
    <fill>
      <patternFill patternType="solid">
        <fgColor indexed="43"/>
      </patternFill>
    </fill>
    <fill>
      <patternFill patternType="solid">
        <fgColor indexed="43"/>
        <bgColor indexed="26"/>
      </patternFill>
    </fill>
    <fill>
      <patternFill patternType="solid">
        <fgColor rgb="FFFFFF00"/>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s>
  <cellStyleXfs count="52">
    <xf numFmtId="0" fontId="0" fillId="0" borderId="0"/>
    <xf numFmtId="164" fontId="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2" fillId="0" borderId="0">
      <alignment vertical="center"/>
    </xf>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4" fillId="0" borderId="0"/>
    <xf numFmtId="0" fontId="4" fillId="0" borderId="0"/>
    <xf numFmtId="0" fontId="1" fillId="0" borderId="0"/>
    <xf numFmtId="0" fontId="1" fillId="0" borderId="0"/>
    <xf numFmtId="0" fontId="4" fillId="0" borderId="0"/>
    <xf numFmtId="0" fontId="4" fillId="0" borderId="0"/>
    <xf numFmtId="0" fontId="4" fillId="0" borderId="0"/>
    <xf numFmtId="0" fontId="3" fillId="4" borderId="0" applyNumberFormat="0" applyBorder="0" applyAlignment="0" applyProtection="0"/>
    <xf numFmtId="0" fontId="11" fillId="4" borderId="0" applyNumberFormat="0" applyBorder="0" applyAlignment="0" applyProtection="0"/>
    <xf numFmtId="0" fontId="12" fillId="5" borderId="0" applyNumberFormat="0" applyBorder="0" applyAlignment="0" applyProtection="0"/>
    <xf numFmtId="0" fontId="11" fillId="3" borderId="0" applyNumberFormat="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3" fillId="0" borderId="0" applyFont="0" applyFill="0" applyBorder="0" applyAlignment="0" applyProtection="0"/>
    <xf numFmtId="164" fontId="14" fillId="0" borderId="0" applyFont="0" applyFill="0" applyBorder="0" applyAlignment="0" applyProtection="0"/>
    <xf numFmtId="164" fontId="1" fillId="0" borderId="0" applyFont="0" applyFill="0" applyBorder="0" applyAlignment="0" applyProtection="0"/>
    <xf numFmtId="165" fontId="4" fillId="0" borderId="0" applyFont="0" applyFill="0" applyBorder="0" applyAlignment="0" applyProtection="0"/>
    <xf numFmtId="164" fontId="15" fillId="0" borderId="0" applyFont="0" applyFill="0" applyBorder="0" applyAlignment="0" applyProtection="0"/>
    <xf numFmtId="164" fontId="16" fillId="0" borderId="0" applyFont="0" applyFill="0" applyBorder="0" applyAlignment="0" applyProtection="0"/>
    <xf numFmtId="0" fontId="4"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7" fillId="6" borderId="0" applyNumberFormat="0" applyBorder="0" applyAlignment="0" applyProtection="0"/>
    <xf numFmtId="0" fontId="18" fillId="2" borderId="0" applyNumberFormat="0" applyBorder="0" applyAlignment="0" applyProtection="0"/>
    <xf numFmtId="0" fontId="17" fillId="7"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0"/>
    <xf numFmtId="0" fontId="4" fillId="0" borderId="0"/>
    <xf numFmtId="0" fontId="19" fillId="0" borderId="0"/>
    <xf numFmtId="0" fontId="15" fillId="0" borderId="0"/>
    <xf numFmtId="0" fontId="4"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4" fillId="0" borderId="0"/>
    <xf numFmtId="0" fontId="13" fillId="0" borderId="0">
      <alignment vertical="center"/>
    </xf>
  </cellStyleXfs>
  <cellXfs count="166">
    <xf numFmtId="0" fontId="0" fillId="0" borderId="0" xfId="0"/>
    <xf numFmtId="0" fontId="5" fillId="0" borderId="1" xfId="3" applyFont="1" applyBorder="1" applyAlignment="1">
      <alignment horizontal="center"/>
    </xf>
    <xf numFmtId="164" fontId="5" fillId="0" borderId="1" xfId="4" applyFont="1" applyBorder="1" applyAlignment="1">
      <alignment horizontal="center"/>
    </xf>
    <xf numFmtId="0" fontId="5" fillId="0" borderId="0" xfId="5" applyFont="1" applyAlignment="1"/>
    <xf numFmtId="0" fontId="5" fillId="0" borderId="1" xfId="3" quotePrefix="1" applyFont="1" applyBorder="1"/>
    <xf numFmtId="0" fontId="5" fillId="0" borderId="1" xfId="3" quotePrefix="1" applyFont="1" applyBorder="1" applyAlignment="1">
      <alignment wrapText="1"/>
    </xf>
    <xf numFmtId="0" fontId="5" fillId="0" borderId="1" xfId="5" applyFont="1" applyBorder="1" applyAlignment="1"/>
    <xf numFmtId="0" fontId="5" fillId="0" borderId="1" xfId="3" applyFont="1" applyFill="1" applyBorder="1" applyAlignment="1">
      <alignment horizontal="center"/>
    </xf>
    <xf numFmtId="0" fontId="6" fillId="0" borderId="1" xfId="3" applyFont="1" applyFill="1" applyBorder="1" applyAlignment="1">
      <alignment horizontal="right"/>
    </xf>
    <xf numFmtId="164" fontId="6" fillId="0" borderId="1" xfId="4" applyFont="1" applyFill="1" applyBorder="1" applyAlignment="1">
      <alignment horizontal="center"/>
    </xf>
    <xf numFmtId="0" fontId="5" fillId="0" borderId="0" xfId="5" applyFont="1" applyFill="1" applyAlignment="1"/>
    <xf numFmtId="0" fontId="5" fillId="0" borderId="0" xfId="5" applyFont="1" applyAlignment="1">
      <alignment horizontal="center"/>
    </xf>
    <xf numFmtId="0" fontId="6" fillId="0" borderId="0" xfId="5" applyFont="1" applyAlignment="1"/>
    <xf numFmtId="164" fontId="6" fillId="0" borderId="0" xfId="1" applyFont="1" applyFill="1" applyAlignment="1"/>
    <xf numFmtId="0" fontId="7" fillId="0" borderId="0" xfId="0" applyFont="1" applyAlignment="1">
      <alignment horizontal="center"/>
    </xf>
    <xf numFmtId="0" fontId="8" fillId="0" borderId="0" xfId="0" applyFont="1"/>
    <xf numFmtId="0" fontId="7" fillId="0" borderId="0" xfId="0" applyFont="1" applyAlignment="1">
      <alignment horizontal="center" vertical="top"/>
    </xf>
    <xf numFmtId="0" fontId="7" fillId="0" borderId="2" xfId="2" applyFont="1" applyBorder="1" applyAlignment="1"/>
    <xf numFmtId="0" fontId="7" fillId="0" borderId="0" xfId="0" applyFont="1" applyAlignment="1">
      <alignment horizontal="center" wrapText="1"/>
    </xf>
    <xf numFmtId="0" fontId="7" fillId="0" borderId="0" xfId="0" applyFont="1"/>
    <xf numFmtId="0" fontId="7" fillId="0" borderId="0" xfId="0" applyFont="1" applyAlignment="1"/>
    <xf numFmtId="0" fontId="7" fillId="0" borderId="0" xfId="0" applyFont="1" applyAlignment="1">
      <alignment horizontal="left"/>
    </xf>
    <xf numFmtId="0" fontId="8" fillId="0" borderId="0" xfId="0" applyFont="1" applyAlignment="1">
      <alignment horizontal="left"/>
    </xf>
    <xf numFmtId="0" fontId="10" fillId="0" borderId="0" xfId="0" applyFont="1"/>
    <xf numFmtId="0" fontId="7" fillId="0" borderId="0" xfId="0" applyFont="1" applyAlignment="1">
      <alignment vertical="top"/>
    </xf>
    <xf numFmtId="0" fontId="7" fillId="0" borderId="0" xfId="0" applyFont="1" applyAlignment="1">
      <alignment horizontal="left" vertical="top"/>
    </xf>
    <xf numFmtId="164" fontId="5" fillId="0" borderId="0" xfId="1" applyFont="1" applyAlignment="1"/>
    <xf numFmtId="164" fontId="5" fillId="0" borderId="1" xfId="4" applyFont="1" applyFill="1" applyBorder="1" applyAlignment="1">
      <alignment horizontal="center"/>
    </xf>
    <xf numFmtId="0" fontId="7" fillId="0" borderId="0" xfId="0" applyFont="1" applyAlignment="1">
      <alignment vertical="center"/>
    </xf>
    <xf numFmtId="0" fontId="20" fillId="0" borderId="0" xfId="0" applyFont="1" applyAlignment="1">
      <alignment horizontal="center" vertical="center"/>
    </xf>
    <xf numFmtId="0" fontId="20" fillId="0" borderId="0" xfId="0" applyFont="1" applyAlignment="1">
      <alignment vertical="center"/>
    </xf>
    <xf numFmtId="164" fontId="20" fillId="0" borderId="0" xfId="1" applyFont="1" applyAlignment="1">
      <alignment vertical="center"/>
    </xf>
    <xf numFmtId="0" fontId="5" fillId="0" borderId="1" xfId="3" quotePrefix="1" applyFont="1" applyFill="1" applyBorder="1" applyAlignment="1">
      <alignment vertical="center" wrapText="1"/>
    </xf>
    <xf numFmtId="0" fontId="5" fillId="0" borderId="1" xfId="3" quotePrefix="1" applyFont="1" applyFill="1" applyBorder="1"/>
    <xf numFmtId="0" fontId="5" fillId="0" borderId="1" xfId="5" applyFont="1" applyFill="1" applyBorder="1" applyAlignment="1"/>
    <xf numFmtId="164" fontId="20" fillId="0" borderId="0" xfId="1" applyFont="1" applyAlignment="1">
      <alignment horizontal="center" vertical="center"/>
    </xf>
    <xf numFmtId="0" fontId="5" fillId="0" borderId="1" xfId="0" applyFont="1" applyBorder="1" applyAlignment="1">
      <alignment wrapText="1"/>
    </xf>
    <xf numFmtId="0" fontId="5" fillId="0" borderId="1" xfId="0" applyFont="1" applyFill="1" applyBorder="1" applyAlignment="1">
      <alignment horizontal="justify" vertical="center" wrapText="1"/>
    </xf>
    <xf numFmtId="49" fontId="9" fillId="0" borderId="0" xfId="0" applyNumberFormat="1" applyFont="1" applyAlignment="1">
      <alignment vertical="center"/>
    </xf>
    <xf numFmtId="164" fontId="6" fillId="0" borderId="1" xfId="5" applyNumberFormat="1" applyFont="1" applyBorder="1" applyAlignment="1"/>
    <xf numFmtId="0" fontId="6"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20" fillId="0" borderId="0" xfId="0" applyFont="1" applyAlignment="1"/>
    <xf numFmtId="0" fontId="20" fillId="0" borderId="0" xfId="0" applyFont="1"/>
    <xf numFmtId="164" fontId="20" fillId="0" borderId="0" xfId="1" applyFont="1"/>
    <xf numFmtId="0" fontId="6" fillId="0" borderId="1" xfId="0" applyNumberFormat="1" applyFont="1" applyFill="1" applyBorder="1" applyAlignment="1">
      <alignment horizontal="center" vertical="center"/>
    </xf>
    <xf numFmtId="164" fontId="6" fillId="0" borderId="1" xfId="1" applyFont="1" applyFill="1" applyBorder="1" applyAlignment="1">
      <alignment horizontal="right" vertical="center"/>
    </xf>
    <xf numFmtId="164" fontId="6" fillId="0" borderId="1" xfId="1" applyFont="1" applyFill="1" applyBorder="1" applyAlignment="1">
      <alignment horizontal="center" vertical="center"/>
    </xf>
    <xf numFmtId="164" fontId="6" fillId="0" borderId="1" xfId="1" applyFont="1" applyFill="1" applyBorder="1" applyAlignment="1">
      <alignment horizontal="center" vertical="center" wrapText="1"/>
    </xf>
    <xf numFmtId="164" fontId="6" fillId="0" borderId="0" xfId="1" applyFont="1" applyFill="1" applyBorder="1" applyAlignment="1">
      <alignment vertical="center"/>
    </xf>
    <xf numFmtId="0" fontId="6" fillId="0" borderId="0" xfId="0" applyFont="1" applyFill="1" applyBorder="1" applyAlignment="1">
      <alignment vertical="center"/>
    </xf>
    <xf numFmtId="0" fontId="5" fillId="0" borderId="1" xfId="0" applyFont="1" applyFill="1" applyBorder="1" applyAlignment="1">
      <alignment horizontal="justify" vertical="top"/>
    </xf>
    <xf numFmtId="0" fontId="6" fillId="0" borderId="1" xfId="0" applyNumberFormat="1" applyFont="1" applyFill="1" applyBorder="1" applyAlignment="1">
      <alignment horizontal="center"/>
    </xf>
    <xf numFmtId="164" fontId="6" fillId="0" borderId="1" xfId="1" applyFont="1" applyFill="1" applyBorder="1" applyAlignment="1">
      <alignment horizontal="right"/>
    </xf>
    <xf numFmtId="164" fontId="6" fillId="0" borderId="1" xfId="1" applyFont="1" applyFill="1" applyBorder="1" applyAlignment="1">
      <alignment horizontal="center"/>
    </xf>
    <xf numFmtId="164" fontId="6" fillId="0" borderId="0" xfId="1" applyFont="1" applyFill="1" applyBorder="1"/>
    <xf numFmtId="0" fontId="6" fillId="0" borderId="0" xfId="0" applyFont="1" applyFill="1" applyBorder="1"/>
    <xf numFmtId="0" fontId="5" fillId="0" borderId="1" xfId="0" applyNumberFormat="1" applyFont="1" applyFill="1" applyBorder="1" applyAlignment="1">
      <alignment horizontal="center"/>
    </xf>
    <xf numFmtId="164" fontId="5" fillId="0" borderId="1" xfId="1" applyFont="1" applyFill="1" applyBorder="1"/>
    <xf numFmtId="164" fontId="5" fillId="0" borderId="0" xfId="1" applyFont="1" applyFill="1" applyBorder="1"/>
    <xf numFmtId="0" fontId="5" fillId="0" borderId="0" xfId="0" applyFont="1" applyFill="1" applyBorder="1"/>
    <xf numFmtId="0" fontId="21" fillId="0" borderId="1" xfId="0" applyFont="1" applyFill="1" applyBorder="1" applyAlignment="1">
      <alignment horizontal="justify" vertical="top" wrapText="1"/>
    </xf>
    <xf numFmtId="0" fontId="5" fillId="0" borderId="1" xfId="0" applyFont="1" applyFill="1" applyBorder="1" applyAlignment="1">
      <alignment horizontal="center" vertical="top"/>
    </xf>
    <xf numFmtId="0" fontId="6" fillId="0" borderId="1" xfId="0" applyFont="1" applyFill="1" applyBorder="1" applyAlignment="1">
      <alignment horizontal="justify" vertical="top"/>
    </xf>
    <xf numFmtId="0" fontId="22" fillId="0" borderId="1" xfId="0" applyFont="1" applyFill="1" applyBorder="1" applyAlignment="1">
      <alignment horizontal="center"/>
    </xf>
    <xf numFmtId="164" fontId="22" fillId="0" borderId="1" xfId="1" applyFont="1" applyFill="1" applyBorder="1" applyAlignment="1">
      <alignment horizontal="right"/>
    </xf>
    <xf numFmtId="164" fontId="22" fillId="0" borderId="1" xfId="1" applyFont="1" applyFill="1" applyBorder="1" applyAlignment="1">
      <alignment horizontal="center"/>
    </xf>
    <xf numFmtId="164" fontId="23" fillId="0" borderId="0" xfId="1" applyFont="1" applyFill="1" applyBorder="1"/>
    <xf numFmtId="0" fontId="23" fillId="0" borderId="0" xfId="0" applyFont="1" applyFill="1" applyBorder="1"/>
    <xf numFmtId="166" fontId="5" fillId="0" borderId="1" xfId="0" applyNumberFormat="1" applyFont="1" applyFill="1" applyBorder="1" applyAlignment="1">
      <alignment horizontal="center" vertical="top" wrapText="1"/>
    </xf>
    <xf numFmtId="0" fontId="5" fillId="0" borderId="1" xfId="10" applyFont="1" applyFill="1" applyBorder="1" applyAlignment="1">
      <alignment horizontal="justify" vertical="top"/>
    </xf>
    <xf numFmtId="0" fontId="22" fillId="0" borderId="1" xfId="2" applyFont="1" applyFill="1" applyBorder="1" applyAlignment="1">
      <alignment horizontal="center"/>
    </xf>
    <xf numFmtId="0" fontId="20" fillId="0" borderId="1" xfId="0" applyFont="1" applyBorder="1" applyAlignment="1">
      <alignment horizontal="center" vertical="center"/>
    </xf>
    <xf numFmtId="164" fontId="20" fillId="0" borderId="1" xfId="1" applyFont="1" applyBorder="1" applyAlignment="1">
      <alignment horizontal="center"/>
    </xf>
    <xf numFmtId="164" fontId="20" fillId="0" borderId="1" xfId="1" applyFont="1" applyBorder="1"/>
    <xf numFmtId="164" fontId="22" fillId="0" borderId="1" xfId="0" applyNumberFormat="1" applyFont="1" applyFill="1" applyBorder="1" applyAlignment="1">
      <alignment horizontal="center"/>
    </xf>
    <xf numFmtId="2" fontId="5" fillId="0" borderId="1" xfId="0" applyNumberFormat="1" applyFont="1" applyFill="1" applyBorder="1" applyAlignment="1">
      <alignment horizontal="center" vertical="top" wrapText="1"/>
    </xf>
    <xf numFmtId="0" fontId="6" fillId="0" borderId="1" xfId="2" applyFont="1" applyFill="1" applyBorder="1" applyAlignment="1">
      <alignment horizontal="justify" vertical="top"/>
    </xf>
    <xf numFmtId="0" fontId="6" fillId="0" borderId="1" xfId="0" applyNumberFormat="1" applyFont="1" applyFill="1" applyBorder="1" applyAlignment="1">
      <alignment horizontal="justify" vertical="top"/>
    </xf>
    <xf numFmtId="0" fontId="5" fillId="0" borderId="1" xfId="0" applyFont="1" applyFill="1" applyBorder="1" applyAlignment="1">
      <alignment horizontal="justify" vertical="top" wrapText="1"/>
    </xf>
    <xf numFmtId="166" fontId="5"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top" wrapText="1"/>
    </xf>
    <xf numFmtId="2" fontId="5" fillId="0" borderId="1" xfId="0" applyNumberFormat="1" applyFont="1" applyFill="1" applyBorder="1" applyAlignment="1">
      <alignment horizontal="center" vertical="top"/>
    </xf>
    <xf numFmtId="166" fontId="5" fillId="0" borderId="1" xfId="0" applyNumberFormat="1" applyFont="1" applyFill="1" applyBorder="1" applyAlignment="1">
      <alignment horizontal="center" vertical="top"/>
    </xf>
    <xf numFmtId="166" fontId="6"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xf>
    <xf numFmtId="164" fontId="25" fillId="0" borderId="1" xfId="1"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NumberFormat="1" applyFont="1" applyFill="1" applyBorder="1" applyAlignment="1">
      <alignment horizontal="center"/>
    </xf>
    <xf numFmtId="0" fontId="5" fillId="0" borderId="1" xfId="3" applyFont="1" applyFill="1" applyBorder="1" applyAlignment="1">
      <alignment horizontal="right"/>
    </xf>
    <xf numFmtId="0" fontId="23" fillId="0" borderId="1" xfId="0" applyFont="1" applyFill="1" applyBorder="1"/>
    <xf numFmtId="0" fontId="21" fillId="0" borderId="1" xfId="0" quotePrefix="1" applyFont="1" applyFill="1" applyBorder="1" applyAlignment="1">
      <alignment horizontal="center" vertical="center" wrapText="1"/>
    </xf>
    <xf numFmtId="0" fontId="5" fillId="0" borderId="1" xfId="3" applyFont="1" applyBorder="1" applyAlignment="1">
      <alignment horizontal="center" vertical="center"/>
    </xf>
    <xf numFmtId="0" fontId="6" fillId="0" borderId="1" xfId="0" applyFont="1" applyFill="1" applyBorder="1" applyAlignment="1">
      <alignment vertical="center" wrapText="1"/>
    </xf>
    <xf numFmtId="164" fontId="6" fillId="0" borderId="1" xfId="0" applyNumberFormat="1" applyFont="1" applyFill="1" applyBorder="1" applyAlignment="1">
      <alignment horizontal="center" vertical="center"/>
    </xf>
    <xf numFmtId="164" fontId="5" fillId="0" borderId="1" xfId="1" applyFont="1" applyFill="1" applyBorder="1" applyAlignment="1">
      <alignment horizontal="center" vertical="center"/>
    </xf>
    <xf numFmtId="0" fontId="5" fillId="0" borderId="1" xfId="0" applyFont="1" applyFill="1" applyBorder="1" applyAlignment="1">
      <alignment horizontal="center" vertical="center"/>
    </xf>
    <xf numFmtId="164" fontId="5" fillId="0" borderId="0" xfId="1" applyFont="1" applyFill="1" applyAlignment="1"/>
    <xf numFmtId="164" fontId="5" fillId="0" borderId="0" xfId="1" applyFont="1" applyAlignment="1">
      <alignment vertical="center"/>
    </xf>
    <xf numFmtId="0" fontId="5" fillId="0" borderId="0" xfId="0" applyFont="1" applyAlignment="1">
      <alignment vertical="center"/>
    </xf>
    <xf numFmtId="164" fontId="5" fillId="0" borderId="0" xfId="1" applyFont="1" applyAlignment="1">
      <alignment horizontal="center" vertical="center"/>
    </xf>
    <xf numFmtId="0" fontId="5" fillId="0" borderId="0" xfId="0" applyFont="1" applyAlignment="1">
      <alignment horizontal="center" vertical="center"/>
    </xf>
    <xf numFmtId="0" fontId="27" fillId="0" borderId="1" xfId="0" applyFont="1" applyBorder="1" applyAlignment="1">
      <alignment horizontal="center" vertical="center" wrapText="1"/>
    </xf>
    <xf numFmtId="164" fontId="6" fillId="0" borderId="0" xfId="1" applyFont="1" applyFill="1" applyAlignment="1">
      <alignment vertical="center"/>
    </xf>
    <xf numFmtId="0" fontId="6" fillId="0" borderId="0" xfId="0" applyFont="1" applyFill="1" applyAlignment="1">
      <alignment vertical="center"/>
    </xf>
    <xf numFmtId="0" fontId="5" fillId="0" borderId="1" xfId="0" applyFont="1" applyFill="1" applyBorder="1" applyAlignment="1">
      <alignment vertical="center" wrapText="1"/>
    </xf>
    <xf numFmtId="164" fontId="5" fillId="0" borderId="0" xfId="1" applyFont="1" applyFill="1" applyAlignment="1">
      <alignment vertical="center"/>
    </xf>
    <xf numFmtId="0" fontId="5" fillId="0" borderId="0" xfId="0" applyFont="1" applyFill="1" applyAlignment="1">
      <alignment vertical="center"/>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7" fillId="0" borderId="0" xfId="0" applyFont="1" applyAlignment="1">
      <alignment horizontal="center" vertical="center"/>
    </xf>
    <xf numFmtId="0" fontId="21" fillId="0" borderId="1" xfId="0" applyFont="1" applyBorder="1" applyAlignment="1">
      <alignment horizontal="left" vertical="center" wrapText="1"/>
    </xf>
    <xf numFmtId="0" fontId="27" fillId="0" borderId="1" xfId="0" applyFont="1" applyBorder="1" applyAlignment="1">
      <alignment horizontal="center" vertical="center"/>
    </xf>
    <xf numFmtId="0" fontId="27" fillId="0" borderId="0" xfId="0" applyFont="1" applyAlignment="1">
      <alignment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5" fillId="0" borderId="1" xfId="0" applyFont="1" applyBorder="1" applyAlignment="1">
      <alignment vertical="center" wrapText="1"/>
    </xf>
    <xf numFmtId="164" fontId="5" fillId="0" borderId="1" xfId="1" applyFont="1" applyBorder="1" applyAlignment="1">
      <alignment horizontal="center" vertical="center"/>
    </xf>
    <xf numFmtId="0" fontId="5" fillId="0" borderId="1" xfId="0" applyFont="1" applyBorder="1" applyAlignment="1">
      <alignment vertical="center"/>
    </xf>
    <xf numFmtId="0" fontId="5" fillId="0" borderId="1" xfId="0" applyFont="1" applyBorder="1" applyAlignment="1">
      <alignment horizontal="justify" vertical="center" wrapText="1"/>
    </xf>
    <xf numFmtId="0" fontId="5" fillId="0" borderId="0" xfId="0" applyFont="1" applyAlignment="1">
      <alignment vertical="center" wrapText="1"/>
    </xf>
    <xf numFmtId="0" fontId="6" fillId="0" borderId="1" xfId="0" applyFont="1" applyBorder="1" applyAlignment="1">
      <alignment horizontal="center" vertical="center" wrapText="1"/>
    </xf>
    <xf numFmtId="164" fontId="6" fillId="0" borderId="1" xfId="1" applyFont="1" applyBorder="1" applyAlignment="1">
      <alignment horizontal="center" vertical="center"/>
    </xf>
    <xf numFmtId="0" fontId="6" fillId="0" borderId="0" xfId="0" applyFont="1" applyAlignment="1">
      <alignment vertical="center"/>
    </xf>
    <xf numFmtId="0" fontId="6" fillId="0" borderId="1" xfId="0" applyFont="1" applyBorder="1" applyAlignment="1">
      <alignment wrapText="1"/>
    </xf>
    <xf numFmtId="164" fontId="6" fillId="0" borderId="1" xfId="0" applyNumberFormat="1" applyFont="1" applyBorder="1" applyAlignment="1">
      <alignment horizontal="center" vertical="center"/>
    </xf>
    <xf numFmtId="0" fontId="6" fillId="0" borderId="1" xfId="0" applyFont="1" applyBorder="1" applyAlignment="1">
      <alignment horizontal="center" vertical="center"/>
    </xf>
    <xf numFmtId="164" fontId="5" fillId="8" borderId="1" xfId="1" applyFont="1" applyFill="1" applyBorder="1" applyAlignment="1">
      <alignment horizontal="center" vertical="center"/>
    </xf>
    <xf numFmtId="164" fontId="22" fillId="8" borderId="1" xfId="1" applyFont="1" applyFill="1" applyBorder="1" applyAlignment="1">
      <alignment horizontal="center"/>
    </xf>
    <xf numFmtId="164" fontId="20" fillId="8" borderId="1" xfId="1" applyFont="1" applyFill="1" applyBorder="1"/>
    <xf numFmtId="0" fontId="5" fillId="0" borderId="1" xfId="2" applyFont="1" applyBorder="1" applyAlignment="1">
      <alignment horizontal="center"/>
    </xf>
    <xf numFmtId="164" fontId="28" fillId="0" borderId="0" xfId="1" applyFont="1"/>
    <xf numFmtId="0" fontId="28" fillId="0" borderId="0" xfId="0" applyFont="1"/>
    <xf numFmtId="0" fontId="6" fillId="0" borderId="1" xfId="2" applyFont="1" applyBorder="1" applyAlignment="1">
      <alignment horizontal="center"/>
    </xf>
    <xf numFmtId="0" fontId="5" fillId="0" borderId="1" xfId="2" applyFont="1" applyBorder="1" applyAlignment="1">
      <alignment horizontal="left"/>
    </xf>
    <xf numFmtId="0" fontId="21" fillId="0" borderId="0" xfId="0" applyFont="1" applyAlignment="1">
      <alignment vertical="center"/>
    </xf>
    <xf numFmtId="164" fontId="5" fillId="0" borderId="0" xfId="1" applyFont="1"/>
    <xf numFmtId="0" fontId="5" fillId="0" borderId="0" xfId="0" applyFont="1"/>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Border="1"/>
    <xf numFmtId="0" fontId="5" fillId="0" borderId="1" xfId="0" applyFont="1" applyBorder="1" applyAlignment="1">
      <alignment horizontal="center"/>
    </xf>
    <xf numFmtId="0" fontId="5" fillId="0" borderId="0" xfId="0" applyFont="1" applyAlignment="1">
      <alignment horizontal="center"/>
    </xf>
    <xf numFmtId="164" fontId="20" fillId="0" borderId="0" xfId="0" applyNumberFormat="1" applyFont="1"/>
    <xf numFmtId="0" fontId="6" fillId="0" borderId="1" xfId="0" applyFont="1" applyBorder="1" applyAlignment="1">
      <alignment vertical="center"/>
    </xf>
    <xf numFmtId="4" fontId="5" fillId="0" borderId="1" xfId="14" applyNumberFormat="1" applyFont="1" applyFill="1" applyBorder="1" applyAlignment="1">
      <alignment horizontal="justify" vertical="center" wrapText="1"/>
    </xf>
    <xf numFmtId="0" fontId="5" fillId="0" borderId="1" xfId="16" applyFont="1" applyFill="1" applyBorder="1" applyAlignment="1">
      <alignment horizontal="justify" vertical="center"/>
    </xf>
    <xf numFmtId="0" fontId="20" fillId="0" borderId="0" xfId="0" applyFont="1" applyAlignment="1">
      <alignment horizontal="lef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horizontal="left" vertical="top" wrapText="1"/>
    </xf>
    <xf numFmtId="0" fontId="7" fillId="0" borderId="2" xfId="2" applyFont="1" applyBorder="1" applyAlignment="1">
      <alignment horizontal="center"/>
    </xf>
    <xf numFmtId="0" fontId="7" fillId="0" borderId="0" xfId="0" applyFont="1" applyAlignment="1">
      <alignment horizontal="center" wrapText="1"/>
    </xf>
    <xf numFmtId="0" fontId="7" fillId="0" borderId="0" xfId="0" applyFont="1" applyAlignment="1">
      <alignment horizontal="center"/>
    </xf>
    <xf numFmtId="0" fontId="20" fillId="0" borderId="0" xfId="0" applyFont="1" applyAlignment="1">
      <alignment horizontal="left" vertical="center" wrapText="1"/>
    </xf>
    <xf numFmtId="0" fontId="6" fillId="0" borderId="1" xfId="2" applyFont="1" applyFill="1" applyBorder="1" applyAlignment="1">
      <alignment horizontal="center" vertical="center"/>
    </xf>
    <xf numFmtId="0" fontId="6" fillId="0" borderId="1" xfId="0" applyFont="1" applyBorder="1" applyAlignment="1">
      <alignment horizontal="center" vertical="center"/>
    </xf>
    <xf numFmtId="0" fontId="5" fillId="0" borderId="0" xfId="0" applyFont="1" applyAlignment="1">
      <alignment horizontal="left" vertical="center" wrapText="1"/>
    </xf>
    <xf numFmtId="0" fontId="6" fillId="0" borderId="1" xfId="2" applyFont="1" applyBorder="1" applyAlignment="1">
      <alignment horizontal="center" vertical="center"/>
    </xf>
    <xf numFmtId="0" fontId="20" fillId="8" borderId="0" xfId="0" applyFont="1" applyFill="1"/>
    <xf numFmtId="49" fontId="5"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cellXfs>
  <cellStyles count="52">
    <cellStyle name="60% - Accent4 2 2 2" xfId="17"/>
    <cellStyle name="60% - Accent4 3 2" xfId="18"/>
    <cellStyle name="Accent4 2" xfId="19"/>
    <cellStyle name="Accent4 3 2" xfId="20"/>
    <cellStyle name="Comma 10" xfId="21"/>
    <cellStyle name="Comma 10 2" xfId="6"/>
    <cellStyle name="Comma 10 2 2" xfId="22"/>
    <cellStyle name="Comma 10 2 2 2 2" xfId="23"/>
    <cellStyle name="Comma 11" xfId="7"/>
    <cellStyle name="Comma 16" xfId="24"/>
    <cellStyle name="Comma 16 3" xfId="25"/>
    <cellStyle name="Comma 19 2" xfId="26"/>
    <cellStyle name="Comma 2" xfId="27"/>
    <cellStyle name="Comma 2 2" xfId="8"/>
    <cellStyle name="Comma 2 2 2" xfId="9"/>
    <cellStyle name="Comma 2 255" xfId="4"/>
    <cellStyle name="Comma 2 3 2 2" xfId="28"/>
    <cellStyle name="Comma 4" xfId="29"/>
    <cellStyle name="Comma 42 3" xfId="30"/>
    <cellStyle name="Comma 6 3" xfId="31"/>
    <cellStyle name="Milliers" xfId="1" builtinId="3"/>
    <cellStyle name="Neutral 2" xfId="32"/>
    <cellStyle name="Neutral 3 2 2" xfId="33"/>
    <cellStyle name="Neutral 3 2 2 2" xfId="34"/>
    <cellStyle name="Normal" xfId="0" builtinId="0"/>
    <cellStyle name="Normal 10 2" xfId="10"/>
    <cellStyle name="Normal 10 3" xfId="11"/>
    <cellStyle name="Normal 13 3 16" xfId="35"/>
    <cellStyle name="Normal 13 3 19" xfId="36"/>
    <cellStyle name="Normal 13 3 20" xfId="37"/>
    <cellStyle name="Normal 13 3 21" xfId="38"/>
    <cellStyle name="Normal 14 2" xfId="5"/>
    <cellStyle name="Normal 14 2 4" xfId="39"/>
    <cellStyle name="Normal 17" xfId="40"/>
    <cellStyle name="Normal 17 2" xfId="12"/>
    <cellStyle name="Normal 17 2 3" xfId="13"/>
    <cellStyle name="Normal 2" xfId="2"/>
    <cellStyle name="Normal 2 10 2" xfId="41"/>
    <cellStyle name="Normal 2 2 2" xfId="14"/>
    <cellStyle name="Normal 2 5" xfId="42"/>
    <cellStyle name="Normal 3" xfId="43"/>
    <cellStyle name="Normal 3 2" xfId="3"/>
    <cellStyle name="Normal 42" xfId="15"/>
    <cellStyle name="Normal 42 10" xfId="44"/>
    <cellStyle name="Normal 5" xfId="16"/>
    <cellStyle name="Normal 5 2" xfId="45"/>
    <cellStyle name="Normal 6" xfId="50"/>
    <cellStyle name="Normal 7 10" xfId="51"/>
    <cellStyle name="Normal 75 2 2 2" xfId="49"/>
    <cellStyle name="Normal 81 2 2" xfId="48"/>
    <cellStyle name="Percent 3 2 2" xfId="46"/>
    <cellStyle name="Percent 6 3"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53341</xdr:colOff>
      <xdr:row>10</xdr:row>
      <xdr:rowOff>220147</xdr:rowOff>
    </xdr:from>
    <xdr:to>
      <xdr:col>7</xdr:col>
      <xdr:colOff>90982</xdr:colOff>
      <xdr:row>22</xdr:row>
      <xdr:rowOff>107593</xdr:rowOff>
    </xdr:to>
    <xdr:pic>
      <xdr:nvPicPr>
        <xdr:cNvPr id="2" name="Picture 1"/>
        <xdr:cNvPicPr>
          <a:picLocks noChangeAspect="1"/>
        </xdr:cNvPicPr>
      </xdr:nvPicPr>
      <xdr:blipFill>
        <a:blip xmlns:r="http://schemas.openxmlformats.org/officeDocument/2006/relationships" r:embed="rId1"/>
        <a:stretch>
          <a:fillRect/>
        </a:stretch>
      </xdr:blipFill>
      <xdr:spPr>
        <a:xfrm>
          <a:off x="53341" y="4944547"/>
          <a:ext cx="7053698" cy="349125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298450</xdr:colOff>
      <xdr:row>7</xdr:row>
      <xdr:rowOff>0</xdr:rowOff>
    </xdr:from>
    <xdr:ext cx="184731" cy="264560"/>
    <xdr:sp macro="" textlink="">
      <xdr:nvSpPr>
        <xdr:cNvPr id="2" name="TextBox 1"/>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3" name="TextBox 2"/>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4" name="TextBox 3"/>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306070</xdr:colOff>
      <xdr:row>7</xdr:row>
      <xdr:rowOff>0</xdr:rowOff>
    </xdr:from>
    <xdr:ext cx="184731" cy="264560"/>
    <xdr:sp macro="" textlink="">
      <xdr:nvSpPr>
        <xdr:cNvPr id="5" name="TextBox 4"/>
        <xdr:cNvSpPr txBox="1"/>
      </xdr:nvSpPr>
      <xdr:spPr>
        <a:xfrm>
          <a:off x="102235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6" name="TextBox 5"/>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7" name="TextBox 6"/>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8" name="TextBox 7"/>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9" name="TextBox 8"/>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0" name="TextBox 9"/>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1" name="TextBox 10"/>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2" name="TextBox 11"/>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3" name="TextBox 12"/>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4" name="TextBox 13"/>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306070</xdr:colOff>
      <xdr:row>7</xdr:row>
      <xdr:rowOff>0</xdr:rowOff>
    </xdr:from>
    <xdr:ext cx="184731" cy="264560"/>
    <xdr:sp macro="" textlink="">
      <xdr:nvSpPr>
        <xdr:cNvPr id="15" name="TextBox 14"/>
        <xdr:cNvSpPr txBox="1"/>
      </xdr:nvSpPr>
      <xdr:spPr>
        <a:xfrm>
          <a:off x="102235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6" name="TextBox 15"/>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7" name="TextBox 16"/>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8" name="TextBox 17"/>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19" name="TextBox 18"/>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0" name="TextBox 19"/>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1" name="TextBox 20"/>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2" name="TextBox 21"/>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3" name="TextBox 22"/>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4" name="TextBox 23"/>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306070</xdr:colOff>
      <xdr:row>7</xdr:row>
      <xdr:rowOff>0</xdr:rowOff>
    </xdr:from>
    <xdr:ext cx="184731" cy="264560"/>
    <xdr:sp macro="" textlink="">
      <xdr:nvSpPr>
        <xdr:cNvPr id="25" name="TextBox 24"/>
        <xdr:cNvSpPr txBox="1"/>
      </xdr:nvSpPr>
      <xdr:spPr>
        <a:xfrm>
          <a:off x="102235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xdr:col>
      <xdr:colOff>298450</xdr:colOff>
      <xdr:row>7</xdr:row>
      <xdr:rowOff>0</xdr:rowOff>
    </xdr:from>
    <xdr:ext cx="184731" cy="264560"/>
    <xdr:sp macro="" textlink="">
      <xdr:nvSpPr>
        <xdr:cNvPr id="26" name="TextBox 25"/>
        <xdr:cNvSpPr txBox="1"/>
      </xdr:nvSpPr>
      <xdr:spPr>
        <a:xfrm>
          <a:off x="1014730" y="73152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mail.ethionet.et/~projects/ayat/inprocess/308m2/BLOCK3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6-350\zip100\0%20mulugeta%20asfaw\road%20authority\ROA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Different%20Documents/EEPCo/Alstom%20Final/Lorenzo/TOTAL%20PRICE/DOCUME~1/USER~1.RAM/LOCALS~1/Temp/Temporary%20Directory%201%20for%20Addis%20North%20(LotB)%20-%20rev.00%20(24-05-2012).xls.zip/Tunis%20Sample%20Ratio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ocuments/Different%20Documents/EEPCo/Alstom%20Final/Lorenzo/TOTAL%20PRICE/Documents%20and%20Settings/Aagha/Local%20Settings/Temporary%20Internet%20Files/OLK6/S.S%209019%20@%20PP-9-Feb-07-Ver-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public/Documents%20and%20Settings/Administrator/My%20Documents/MASTER%20MODEL%20and%20trafo%20reports/Users/FITCHE/HALIMAKW.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308"/>
      <sheetName val="308m2"/>
      <sheetName val="price"/>
      <sheetName val="wa"/>
      <sheetName val="OPD"/>
      <sheetName val="Waiting"/>
      <sheetName val="IPD"/>
      <sheetName val="OR"/>
      <sheetName val="Emergency"/>
      <sheetName val="Diagnostic"/>
      <sheetName val="Administration"/>
      <sheetName val="Staff"/>
      <sheetName val="Service quarter"/>
      <sheetName val="Generator"/>
      <sheetName val="Transformer"/>
      <sheetName val="Kitchen"/>
      <sheetName val="Store"/>
      <sheetName val="Morgue"/>
      <sheetName val="Guard house"/>
      <sheetName val="Dry latrine"/>
      <sheetName val="Civil"/>
      <sheetName val="site san"/>
      <sheetName val="electrical site work"/>
      <sheetName val="Variation work"/>
      <sheetName val="OPD take off"/>
      <sheetName val="Waiting Takeoff"/>
      <sheetName val="IPD Takeoff"/>
      <sheetName val="OR takeoff"/>
      <sheetName val="Income Stmnt"/>
      <sheetName val="PROJECT TRACKING"/>
      <sheetName val="Break Down  "/>
      <sheetName val="Aca. Off - I"/>
      <sheetName val="Labor Budget"/>
      <sheetName val="08 Ar &amp; St"/>
      <sheetName val="08 Summary"/>
      <sheetName val="08 A-2 200kp Resi Sup St."/>
      <sheetName val="Summary"/>
      <sheetName val="Date"/>
      <sheetName val="Sheet2"/>
      <sheetName val="Break_Down__7"/>
      <sheetName val="Aca__Off_-_I7"/>
      <sheetName val="PROJECT_TRACKING7"/>
      <sheetName val="Break_Down__5"/>
      <sheetName val="Aca__Off_-_I5"/>
      <sheetName val="PROJECT_TRACKING5"/>
      <sheetName val="Break_Down__1"/>
      <sheetName val="Aca__Off_-_I1"/>
      <sheetName val="PROJECT_TRACKING1"/>
      <sheetName val="Break_Down__"/>
      <sheetName val="Aca__Off_-_I"/>
      <sheetName val="PROJECT_TRACKING"/>
      <sheetName val="Break_Down__2"/>
      <sheetName val="Aca__Off_-_I2"/>
      <sheetName val="PROJECT_TRACKING2"/>
      <sheetName val="Break_Down__3"/>
      <sheetName val="Aca__Off_-_I3"/>
      <sheetName val="PROJECT_TRACKING3"/>
      <sheetName val="Break_Down__4"/>
      <sheetName val="Aca__Off_-_I4"/>
      <sheetName val="PROJECT_TRACKING4"/>
      <sheetName val="Break_Down__6"/>
      <sheetName val="Aca__Off_-_I6"/>
      <sheetName val="PROJECT_TRACKING6"/>
      <sheetName val="Break_Down__8"/>
      <sheetName val="Aca__Off_-_I8"/>
      <sheetName val="PROJECT_TRACKING8"/>
      <sheetName val="Cash flow schedule Phase 1&amp;2"/>
      <sheetName val="Dining Room "/>
      <sheetName val="Week 4"/>
      <sheetName val="Sum"/>
      <sheetName val="FEB"/>
      <sheetName val="MEWD "/>
      <sheetName val="SUB BOQ"/>
      <sheetName val="BOQ block 3"/>
      <sheetName val="05 Ar &amp; St"/>
      <sheetName val="A-2 blcok work Res."/>
      <sheetName val="Sheet1"/>
      <sheetName val="05 RB A-2 200kp Res. Sub St."/>
      <sheetName val="05 A-2 300kp Sup St."/>
      <sheetName val="Mob.II"/>
      <sheetName val="Camp"/>
      <sheetName val="Ls Item"/>
      <sheetName val="#REF"/>
      <sheetName val="Lab. BOQ."/>
      <sheetName val="dia.8mm"/>
      <sheetName val="page - 12 MWF oct. qty"/>
      <sheetName val="coded &amp; priced (4)"/>
      <sheetName val="dia.14mm"/>
      <sheetName val="CR-1 Roof Water Pro."/>
      <sheetName val="Task_Table1"/>
      <sheetName val="dia 16mm"/>
      <sheetName val="dia.10mm"/>
      <sheetName val="dia.12mm"/>
      <sheetName val="dia 20mm"/>
      <sheetName val="dia 24mm"/>
      <sheetName val="page -1 project information"/>
      <sheetName val="summary of activitie old"/>
      <sheetName val="PROJECT_TRACKING10"/>
      <sheetName val="Service_quarter1"/>
      <sheetName val="Guard_house1"/>
      <sheetName val="Dry_latrine1"/>
      <sheetName val="site_san1"/>
      <sheetName val="electrical_site_work1"/>
      <sheetName val="Variation_work1"/>
      <sheetName val="OPD_take_off1"/>
      <sheetName val="Waiting_Takeoff1"/>
      <sheetName val="IPD_Takeoff1"/>
      <sheetName val="OR_takeoff1"/>
      <sheetName val="Break_Down__10"/>
      <sheetName val="Aca__Off_-_I10"/>
      <sheetName val="Labor_Budget1"/>
      <sheetName val="Income_Stmnt1"/>
      <sheetName val="08_Ar_&amp;_St1"/>
      <sheetName val="08_Summary1"/>
      <sheetName val="08_A-2_200kp_Resi_Sup_St_1"/>
      <sheetName val="Dining_Room_1"/>
      <sheetName val="Cash_flow_schedule_Phase_1&amp;21"/>
      <sheetName val="PROJECT_TRACKING9"/>
      <sheetName val="Service_quarter"/>
      <sheetName val="Guard_house"/>
      <sheetName val="Dry_latrine"/>
      <sheetName val="site_san"/>
      <sheetName val="electrical_site_work"/>
      <sheetName val="Variation_work"/>
      <sheetName val="OPD_take_off"/>
      <sheetName val="Waiting_Takeoff"/>
      <sheetName val="IPD_Takeoff"/>
      <sheetName val="OR_takeoff"/>
      <sheetName val="Break_Down__9"/>
      <sheetName val="Aca__Off_-_I9"/>
      <sheetName val="Labor_Budget"/>
      <sheetName val="Income_Stmnt"/>
      <sheetName val="08_Ar_&amp;_St"/>
      <sheetName val="08_Summary"/>
      <sheetName val="08_A-2_200kp_Resi_Sup_St_"/>
      <sheetName val="Dining_Room_"/>
      <sheetName val="Cash_flow_schedule_Phase_1&amp;2"/>
      <sheetName val="Mob_II"/>
      <sheetName val="Ls_Item"/>
      <sheetName val="Mob_II1"/>
      <sheetName val="Ls_Item1"/>
      <sheetName val=" analysis"/>
      <sheetName val=" L -1  sub R-bar for 200Kpa "/>
      <sheetName val=" Ar &amp; St"/>
      <sheetName val="Service_quarter2"/>
      <sheetName val="Guard_house2"/>
      <sheetName val="Dry_latrine2"/>
      <sheetName val="site_san2"/>
      <sheetName val="electrical_site_work2"/>
      <sheetName val="Variation_work2"/>
      <sheetName val="OPD_take_off2"/>
      <sheetName val="Waiting_Takeoff2"/>
      <sheetName val="IPD_Takeoff2"/>
      <sheetName val="OR_takeoff2"/>
      <sheetName val="Income_Stmnt2"/>
      <sheetName val="PROJECT_TRACKING11"/>
      <sheetName val="Break_Down__11"/>
      <sheetName val="Aca__Off_-_I11"/>
      <sheetName val="08_Ar_&amp;_St2"/>
      <sheetName val="08_Summary2"/>
      <sheetName val="08_A-2_200kp_Resi_Sup_St_2"/>
      <sheetName val="Dining_Room_2"/>
      <sheetName val="Labor_Budget2"/>
      <sheetName val="Mob_II2"/>
      <sheetName val="Ls_Item2"/>
      <sheetName val="Ar &amp; St"/>
      <sheetName val="Sub Structure BC = 200"/>
      <sheetName val=" L -1  sub R-bar "/>
      <sheetName val="L-1 200kpa Res.Sub"/>
      <sheetName val="Exc."/>
      <sheetName val="품의"/>
      <sheetName val="대비"/>
      <sheetName val="PA(B-4)F"/>
      <sheetName val="PA(B-5)F"/>
      <sheetName val="PA(B-4)L"/>
      <sheetName val="Sub Structure BC = 300"/>
      <sheetName val="Roofing"/>
      <sheetName val="E-1 300kp Res. Sup St."/>
      <sheetName val="Bills of Quantities"/>
      <sheetName val="장비"/>
      <sheetName val="노무"/>
      <sheetName val="자재"/>
      <sheetName val="산근1"/>
      <sheetName val="지계"/>
      <sheetName val="Week_4"/>
      <sheetName val="MEWD_"/>
      <sheetName val="05_Ar_&amp;_St"/>
      <sheetName val="A-2_blcok_work_Res_"/>
      <sheetName val="05_RB_A-2_200kp_Res__Sub_St_"/>
      <sheetName val="05_A-2_300kp_Sup_St_"/>
      <sheetName val="BOQ_block_3"/>
      <sheetName val="Lab__BOQ_"/>
      <sheetName val="perforated sheet cost -Customs"/>
      <sheetName val="05 RB A-2 300kp Shop Sub St."/>
      <sheetName val="BLOCK308"/>
      <sheetName val="Grand Summary"/>
      <sheetName val="Cash_flow_schedule_Phase_1&amp;22"/>
      <sheetName val="Week_42"/>
      <sheetName val="Week_41"/>
      <sheetName val="OPD takh_x0000_t_x0000_t"/>
      <sheetName val="Summary Chash Flow"/>
      <sheetName val="OPD takh"/>
      <sheetName val="C. Material "/>
      <sheetName val="E. Equipments"/>
      <sheetName val="D. Labor "/>
      <sheetName val="PRECAST lightconc-II"/>
      <sheetName val="05 A-2 300kp Res. Sup St."/>
      <sheetName val="ST con. Sup. M.B."/>
      <sheetName val="SUP bar"/>
      <sheetName val="E-1 Block Work Residence"/>
      <sheetName val="05 A-2 300kp Shop Sup St."/>
      <sheetName val="SUB_BOQ"/>
      <sheetName val="BOQ_block_31"/>
      <sheetName val="MEWD_1"/>
      <sheetName val="SUB_BOQ1"/>
      <sheetName val="05_Ar_&amp;_St1"/>
      <sheetName val="A-2_blcok_work_Res_1"/>
      <sheetName val="05_RB_A-2_200kp_Res__Sub_St_1"/>
      <sheetName val="05_A-2_300kp_Sup_St_1"/>
      <sheetName val="BOQ_block_32"/>
      <sheetName val="MEWD_2"/>
      <sheetName val="SUB_BOQ2"/>
      <sheetName val="05_Ar_&amp;_St2"/>
      <sheetName val="A-2_blcok_work_Res_2"/>
      <sheetName val="05_RB_A-2_200kp_Res__Sub_St_2"/>
      <sheetName val="05_A-2_300kp_Sup_St_2"/>
      <sheetName val="Service_quarter3"/>
      <sheetName val="Guard_house3"/>
      <sheetName val="Dry_latrine3"/>
      <sheetName val="site_san3"/>
      <sheetName val="electrical_site_work3"/>
      <sheetName val="Variation_work3"/>
      <sheetName val="OPD_take_off3"/>
      <sheetName val="Waiting_Takeoff3"/>
      <sheetName val="IPD_Takeoff3"/>
      <sheetName val="OR_takeoff3"/>
      <sheetName val="Labor_Budget3"/>
      <sheetName val="Break_Down__12"/>
      <sheetName val="Aca__Off_-_I12"/>
      <sheetName val="PROJECT_TRACKING12"/>
      <sheetName val="Income_Stmnt3"/>
      <sheetName val="Dining_Room_3"/>
      <sheetName val="08_Ar_&amp;_St3"/>
      <sheetName val="08_Summary3"/>
      <sheetName val="08_A-2_200kp_Resi_Sup_St_3"/>
      <sheetName val="Cash_flow_schedule_Phase_1&amp;23"/>
      <sheetName val="BOQ_block_33"/>
      <sheetName val="MEWD_3"/>
      <sheetName val="SUB_BOQ3"/>
      <sheetName val="Week_43"/>
      <sheetName val="05_Ar_&amp;_St3"/>
      <sheetName val="A-2_blcok_work_Res_3"/>
      <sheetName val="05_RB_A-2_200kp_Res__Sub_St_3"/>
      <sheetName val="05_A-2_300kp_Sup_St_3"/>
      <sheetName val="Summary-2"/>
      <sheetName val="Final Direct Cost"/>
      <sheetName val="Title List"/>
      <sheetName val="Lab__BOQ_1"/>
      <sheetName val="dia_8mm1"/>
      <sheetName val="page_-_12_MWF_oct__qty1"/>
      <sheetName val="coded_&amp;_priced_(4)1"/>
      <sheetName val="dia_14mm1"/>
      <sheetName val="CR-1_Roof_Water_Pro_1"/>
      <sheetName val="dia_16mm1"/>
      <sheetName val="dia_10mm1"/>
      <sheetName val="dia_12mm1"/>
      <sheetName val="dia_20mm1"/>
      <sheetName val="dia_24mm1"/>
      <sheetName val="page_-1_project_information1"/>
      <sheetName val="summary_of_activitie_old1"/>
      <sheetName val="Ar_&amp;_St1"/>
      <sheetName val="Sub_Structure_BC_=_2001"/>
      <sheetName val="Bills_of_Quantities1"/>
      <sheetName val="perforated_sheet_cost_-Customs1"/>
      <sheetName val="dia_8mm"/>
      <sheetName val="page_-_12_MWF_oct__qty"/>
      <sheetName val="coded_&amp;_priced_(4)"/>
      <sheetName val="dia_14mm"/>
      <sheetName val="CR-1_Roof_Water_Pro_"/>
      <sheetName val="dia_16mm"/>
      <sheetName val="dia_10mm"/>
      <sheetName val="dia_12mm"/>
      <sheetName val="dia_20mm"/>
      <sheetName val="dia_24mm"/>
      <sheetName val="page_-1_project_information"/>
      <sheetName val="summary_of_activitie_old"/>
      <sheetName val="Ar_&amp;_St"/>
      <sheetName val="Sub_Structure_BC_=_200"/>
      <sheetName val="Bills_of_Quantities"/>
      <sheetName val="perforated_sheet_cost_-Customs"/>
      <sheetName val="PROJECT_TRACKING13"/>
      <sheetName val="Service_quarter4"/>
      <sheetName val="Guard_house4"/>
      <sheetName val="Dry_latrine4"/>
      <sheetName val="site_san4"/>
      <sheetName val="electrical_site_work4"/>
      <sheetName val="Variation_work4"/>
      <sheetName val="OPD_take_off4"/>
      <sheetName val="Waiting_Takeoff4"/>
      <sheetName val="IPD_Takeoff4"/>
      <sheetName val="OR_takeoff4"/>
      <sheetName val="Income_Stmnt4"/>
      <sheetName val="Dining_Room_4"/>
      <sheetName val="Break_Down__13"/>
      <sheetName val="Aca__Off_-_I13"/>
      <sheetName val="08_Ar_&amp;_St4"/>
      <sheetName val="08_Summary4"/>
      <sheetName val="08_A-2_200kp_Resi_Sup_St_4"/>
      <sheetName val="Labor_Budget4"/>
      <sheetName val="Cash_flow_schedule_Phase_1&amp;24"/>
      <sheetName val="Bills_of_Quantities3"/>
      <sheetName val="Week_44"/>
      <sheetName val="Mob_II4"/>
      <sheetName val="Ls_Item4"/>
      <sheetName val="Lab__BOQ_3"/>
      <sheetName val="dia_8mm3"/>
      <sheetName val="page_-_12_MWF_oct__qty3"/>
      <sheetName val="coded_&amp;_priced_(4)3"/>
      <sheetName val="dia_14mm3"/>
      <sheetName val="CR-1_Roof_Water_Pro_3"/>
      <sheetName val="dia_16mm3"/>
      <sheetName val="dia_10mm3"/>
      <sheetName val="dia_12mm3"/>
      <sheetName val="dia_20mm3"/>
      <sheetName val="dia_24mm3"/>
      <sheetName val="page_-1_project_information3"/>
      <sheetName val="summary_of_activitie_old3"/>
      <sheetName val="Ar_&amp;_St3"/>
      <sheetName val="Sub_Structure_BC_=_2003"/>
      <sheetName val="perforated_sheet_cost_-Customs3"/>
      <sheetName val="ST_con__Sup__M_B_1"/>
      <sheetName val="SUP_bar1"/>
      <sheetName val="_L_-1__sub_R-bar_1"/>
      <sheetName val="L-1_200kpa_Res_Sub1"/>
      <sheetName val="Exc_1"/>
      <sheetName val="_analysis1"/>
      <sheetName val="_L_-1__sub_R-bar_for_200Kpa_1"/>
      <sheetName val="_Ar_&amp;_St1"/>
      <sheetName val="Sub_Structure_BC_=_3001"/>
      <sheetName val="E-1_300kp_Res__Sup_St_1"/>
      <sheetName val="05_RB_A-2_300kp_Shop_Sub_St_1"/>
      <sheetName val="Grand_Summary1"/>
      <sheetName val="OPD_takhtt"/>
      <sheetName val="Bills_of_Quantities2"/>
      <sheetName val="Mob_II3"/>
      <sheetName val="Ls_Item3"/>
      <sheetName val="Lab__BOQ_2"/>
      <sheetName val="dia_8mm2"/>
      <sheetName val="page_-_12_MWF_oct__qty2"/>
      <sheetName val="coded_&amp;_priced_(4)2"/>
      <sheetName val="dia_14mm2"/>
      <sheetName val="CR-1_Roof_Water_Pro_2"/>
      <sheetName val="dia_16mm2"/>
      <sheetName val="dia_10mm2"/>
      <sheetName val="dia_12mm2"/>
      <sheetName val="dia_20mm2"/>
      <sheetName val="dia_24mm2"/>
      <sheetName val="page_-1_project_information2"/>
      <sheetName val="summary_of_activitie_old2"/>
      <sheetName val="Ar_&amp;_St2"/>
      <sheetName val="Sub_Structure_BC_=_2002"/>
      <sheetName val="perforated_sheet_cost_-Customs2"/>
      <sheetName val="ST_con__Sup__M_B_"/>
      <sheetName val="SUP_bar"/>
      <sheetName val="_L_-1__sub_R-bar_"/>
      <sheetName val="L-1_200kpa_Res_Sub"/>
      <sheetName val="Exc_"/>
      <sheetName val="_analysis"/>
      <sheetName val="_L_-1__sub_R-bar_for_200Kpa_"/>
      <sheetName val="_Ar_&amp;_St"/>
      <sheetName val="Sub_Structure_BC_=_300"/>
      <sheetName val="E-1_300kp_Res__Sup_St_"/>
      <sheetName val="05_RB_A-2_300kp_Shop_Sub_St_"/>
      <sheetName val="Grand_Summary"/>
      <sheetName val="PROJECT_TRACKING14"/>
      <sheetName val="Service_quarter5"/>
      <sheetName val="Guard_house5"/>
      <sheetName val="Dry_latrine5"/>
      <sheetName val="site_san5"/>
      <sheetName val="electrical_site_work5"/>
      <sheetName val="Variation_work5"/>
      <sheetName val="OPD_take_off5"/>
      <sheetName val="Waiting_Takeoff5"/>
      <sheetName val="IPD_Takeoff5"/>
      <sheetName val="OR_takeoff5"/>
      <sheetName val="Income_Stmnt5"/>
      <sheetName val="Dining_Room_5"/>
      <sheetName val="Break_Down__14"/>
      <sheetName val="Aca__Off_-_I14"/>
      <sheetName val="08_Ar_&amp;_St5"/>
      <sheetName val="08_Summary5"/>
      <sheetName val="08_A-2_200kp_Resi_Sup_St_5"/>
      <sheetName val="Labor_Budget5"/>
      <sheetName val="Cash_flow_schedule_Phase_1&amp;25"/>
      <sheetName val="Bills_of_Quantities4"/>
      <sheetName val="Week_45"/>
      <sheetName val="MEWD_4"/>
      <sheetName val="SUB_BOQ4"/>
      <sheetName val="BOQ_block_34"/>
      <sheetName val="Mob_II5"/>
      <sheetName val="Ls_Item5"/>
      <sheetName val="Lab__BOQ_4"/>
      <sheetName val="05_Ar_&amp;_St4"/>
      <sheetName val="A-2_blcok_work_Res_4"/>
      <sheetName val="05_RB_A-2_200kp_Res__Sub_St_4"/>
      <sheetName val="05_A-2_300kp_Sup_St_4"/>
      <sheetName val="dia_8mm4"/>
      <sheetName val="page_-_12_MWF_oct__qty4"/>
      <sheetName val="coded_&amp;_priced_(4)4"/>
      <sheetName val="dia_14mm4"/>
      <sheetName val="CR-1_Roof_Water_Pro_4"/>
      <sheetName val="dia_16mm4"/>
      <sheetName val="dia_10mm4"/>
      <sheetName val="dia_12mm4"/>
      <sheetName val="dia_20mm4"/>
      <sheetName val="dia_24mm4"/>
      <sheetName val="page_-1_project_information4"/>
      <sheetName val="summary_of_activitie_old4"/>
      <sheetName val="Ar_&amp;_St4"/>
      <sheetName val="Sub_Structure_BC_=_2004"/>
      <sheetName val="perforated_sheet_cost_-Customs4"/>
      <sheetName val="ST_con__Sup__M_B_2"/>
      <sheetName val="SUP_bar2"/>
      <sheetName val="_L_-1__sub_R-bar_2"/>
      <sheetName val="L-1_200kpa_Res_Sub2"/>
      <sheetName val="Exc_2"/>
      <sheetName val="_analysis2"/>
      <sheetName val="_L_-1__sub_R-bar_for_200Kpa_2"/>
      <sheetName val="_Ar_&amp;_St2"/>
      <sheetName val="Sub_Structure_BC_=_3002"/>
      <sheetName val="E-1_300kp_Res__Sup_St_2"/>
      <sheetName val="05_RB_A-2_300kp_Shop_Sub_St_2"/>
      <sheetName val="Grand_Summary2"/>
      <sheetName val="PROJECT_TRACKING15"/>
      <sheetName val="Service_quarter6"/>
      <sheetName val="Guard_house6"/>
      <sheetName val="Dry_latrine6"/>
      <sheetName val="site_san6"/>
      <sheetName val="electrical_site_work6"/>
      <sheetName val="Variation_work6"/>
      <sheetName val="OPD_take_off6"/>
      <sheetName val="Waiting_Takeoff6"/>
      <sheetName val="IPD_Takeoff6"/>
      <sheetName val="OR_takeoff6"/>
      <sheetName val="Income_Stmnt6"/>
      <sheetName val="Dining_Room_6"/>
      <sheetName val="Break_Down__15"/>
      <sheetName val="Aca__Off_-_I15"/>
      <sheetName val="08_Ar_&amp;_St6"/>
      <sheetName val="08_Summary6"/>
      <sheetName val="08_A-2_200kp_Resi_Sup_St_6"/>
      <sheetName val="Labor_Budget6"/>
      <sheetName val="Cash_flow_schedule_Phase_1&amp;26"/>
      <sheetName val="Bills_of_Quantities5"/>
      <sheetName val="Week_46"/>
      <sheetName val="MEWD_5"/>
      <sheetName val="SUB_BOQ5"/>
      <sheetName val="BOQ_block_35"/>
      <sheetName val="Mob_II6"/>
      <sheetName val="Ls_Item6"/>
      <sheetName val="Lab__BOQ_5"/>
      <sheetName val="05_Ar_&amp;_St5"/>
      <sheetName val="A-2_blcok_work_Res_5"/>
      <sheetName val="05_RB_A-2_200kp_Res__Sub_St_5"/>
      <sheetName val="05_A-2_300kp_Sup_St_5"/>
      <sheetName val="dia_8mm5"/>
      <sheetName val="page_-_12_MWF_oct__qty5"/>
      <sheetName val="coded_&amp;_priced_(4)5"/>
      <sheetName val="dia_14mm5"/>
      <sheetName val="CR-1_Roof_Water_Pro_5"/>
      <sheetName val="dia_16mm5"/>
      <sheetName val="dia_10mm5"/>
      <sheetName val="dia_12mm5"/>
      <sheetName val="dia_20mm5"/>
      <sheetName val="dia_24mm5"/>
      <sheetName val="page_-1_project_information5"/>
      <sheetName val="summary_of_activitie_old5"/>
      <sheetName val="Ar_&amp;_St5"/>
      <sheetName val="Sub_Structure_BC_=_2005"/>
      <sheetName val="perforated_sheet_cost_-Customs5"/>
      <sheetName val="ST_con__Sup__M_B_3"/>
      <sheetName val="SUP_bar3"/>
      <sheetName val="_L_-1__sub_R-bar_3"/>
      <sheetName val="L-1_200kpa_Res_Sub3"/>
      <sheetName val="Exc_3"/>
      <sheetName val="_analysis3"/>
      <sheetName val="_L_-1__sub_R-bar_for_200Kpa_3"/>
      <sheetName val="_Ar_&amp;_St3"/>
      <sheetName val="Sub_Structure_BC_=_3003"/>
      <sheetName val="E-1_300kp_Res__Sup_St_3"/>
      <sheetName val="05_RB_A-2_300kp_Shop_Sub_St_3"/>
      <sheetName val="Grand_Summary3"/>
      <sheetName val="PROJECT_TRACKING16"/>
      <sheetName val="Service_quarter7"/>
      <sheetName val="Guard_house7"/>
      <sheetName val="Dry_latrine7"/>
      <sheetName val="site_san7"/>
      <sheetName val="electrical_site_work7"/>
      <sheetName val="Variation_work7"/>
      <sheetName val="OPD_take_off7"/>
      <sheetName val="Waiting_Takeoff7"/>
      <sheetName val="IPD_Takeoff7"/>
      <sheetName val="OR_takeoff7"/>
      <sheetName val="Income_Stmnt7"/>
      <sheetName val="Dining_Room_7"/>
      <sheetName val="Break_Down__16"/>
      <sheetName val="Aca__Off_-_I16"/>
      <sheetName val="08_Ar_&amp;_St7"/>
      <sheetName val="08_Summary7"/>
      <sheetName val="08_A-2_200kp_Resi_Sup_St_7"/>
      <sheetName val="Labor_Budget7"/>
      <sheetName val="Cash_flow_schedule_Phase_1&amp;27"/>
      <sheetName val="Bills_of_Quantities6"/>
      <sheetName val="Week_47"/>
      <sheetName val="MEWD_6"/>
      <sheetName val="SUB_BOQ6"/>
      <sheetName val="BOQ_block_36"/>
      <sheetName val="Mob_II7"/>
      <sheetName val="Ls_Item7"/>
      <sheetName val="Lab__BOQ_6"/>
      <sheetName val="05_Ar_&amp;_St6"/>
      <sheetName val="A-2_blcok_work_Res_6"/>
      <sheetName val="05_RB_A-2_200kp_Res__Sub_St_6"/>
      <sheetName val="05_A-2_300kp_Sup_St_6"/>
      <sheetName val="dia_8mm6"/>
      <sheetName val="page_-_12_MWF_oct__qty6"/>
      <sheetName val="coded_&amp;_priced_(4)6"/>
      <sheetName val="dia_14mm6"/>
      <sheetName val="CR-1_Roof_Water_Pro_6"/>
      <sheetName val="dia_16mm6"/>
      <sheetName val="dia_10mm6"/>
      <sheetName val="dia_12mm6"/>
      <sheetName val="dia_20mm6"/>
      <sheetName val="dia_24mm6"/>
      <sheetName val="page_-1_project_information6"/>
      <sheetName val="summary_of_activitie_old6"/>
      <sheetName val="Ar_&amp;_St6"/>
      <sheetName val="Sub_Structure_BC_=_2006"/>
      <sheetName val="perforated_sheet_cost_-Customs6"/>
      <sheetName val="ST_con__Sup__M_B_4"/>
      <sheetName val="SUP_bar4"/>
      <sheetName val="_L_-1__sub_R-bar_4"/>
      <sheetName val="L-1_200kpa_Res_Sub4"/>
      <sheetName val="Exc_4"/>
      <sheetName val="_analysis4"/>
      <sheetName val="_L_-1__sub_R-bar_for_200Kpa_4"/>
      <sheetName val="_Ar_&amp;_St4"/>
      <sheetName val="Sub_Structure_BC_=_3004"/>
      <sheetName val="E-1_300kp_Res__Sup_St_4"/>
      <sheetName val="05_RB_A-2_300kp_Shop_Sub_St_4"/>
      <sheetName val="Grand_Summary4"/>
      <sheetName val="PROJECT_TRACKING17"/>
      <sheetName val="Service_quarter8"/>
      <sheetName val="Guard_house8"/>
      <sheetName val="Dry_latrine8"/>
      <sheetName val="site_san8"/>
      <sheetName val="electrical_site_work8"/>
      <sheetName val="Variation_work8"/>
      <sheetName val="OPD_take_off8"/>
      <sheetName val="Waiting_Takeoff8"/>
      <sheetName val="IPD_Takeoff8"/>
      <sheetName val="OR_takeoff8"/>
      <sheetName val="Income_Stmnt8"/>
      <sheetName val="Dining_Room_8"/>
      <sheetName val="Break_Down__17"/>
      <sheetName val="Aca__Off_-_I17"/>
      <sheetName val="08_Ar_&amp;_St8"/>
      <sheetName val="08_Summary8"/>
      <sheetName val="08_A-2_200kp_Resi_Sup_St_8"/>
      <sheetName val="Labor_Budget8"/>
      <sheetName val="Cash_flow_schedule_Phase_1&amp;28"/>
      <sheetName val="Bills_of_Quantities7"/>
      <sheetName val="Week_48"/>
      <sheetName val="MEWD_7"/>
      <sheetName val="SUB_BOQ7"/>
      <sheetName val="BOQ_block_37"/>
      <sheetName val="Mob_II8"/>
      <sheetName val="Ls_Item8"/>
      <sheetName val="Lab__BOQ_7"/>
      <sheetName val="05_Ar_&amp;_St7"/>
      <sheetName val="A-2_blcok_work_Res_7"/>
      <sheetName val="05_RB_A-2_200kp_Res__Sub_St_7"/>
      <sheetName val="05_A-2_300kp_Sup_St_7"/>
      <sheetName val="dia_8mm7"/>
      <sheetName val="page_-_12_MWF_oct__qty7"/>
      <sheetName val="coded_&amp;_priced_(4)7"/>
      <sheetName val="dia_14mm7"/>
      <sheetName val="CR-1_Roof_Water_Pro_7"/>
      <sheetName val="dia_16mm7"/>
      <sheetName val="dia_10mm7"/>
      <sheetName val="dia_12mm7"/>
      <sheetName val="dia_20mm7"/>
      <sheetName val="dia_24mm7"/>
      <sheetName val="page_-1_project_information7"/>
      <sheetName val="summary_of_activitie_old7"/>
      <sheetName val="Ar_&amp;_St7"/>
      <sheetName val="Sub_Structure_BC_=_2007"/>
      <sheetName val="perforated_sheet_cost_-Customs7"/>
      <sheetName val="ST_con__Sup__M_B_5"/>
      <sheetName val="SUP_bar5"/>
      <sheetName val="_L_-1__sub_R-bar_5"/>
      <sheetName val="L-1_200kpa_Res_Sub5"/>
      <sheetName val="Exc_5"/>
      <sheetName val="_analysis5"/>
      <sheetName val="_L_-1__sub_R-bar_for_200Kpa_5"/>
      <sheetName val="_Ar_&amp;_St5"/>
      <sheetName val="Sub_Structure_BC_=_3005"/>
      <sheetName val="E-1_300kp_Res__Sup_St_5"/>
      <sheetName val="05_RB_A-2_300kp_Shop_Sub_St_5"/>
      <sheetName val="Grand_Summary5"/>
      <sheetName val="RB E-1 300kp Res. Super St."/>
      <sheetName val="Info"/>
      <sheetName val="EST PAYM"/>
      <sheetName val="Certificate Pay 1"/>
      <sheetName val="간선계산"/>
      <sheetName val="Excav"/>
      <sheetName val="AR&amp;ST REV"/>
      <sheetName val="Mat.datal"/>
      <sheetName val="TOS NO-7 FACTORY"/>
      <sheetName val="TOS-NO-7 UG TANK"/>
      <sheetName val="Raw Data"/>
      <sheetName val="Labor"/>
      <sheetName val="Material"/>
      <sheetName val="Super BOQ"/>
      <sheetName val="Supr Rebar"/>
      <sheetName val="ST"/>
      <sheetName val="Data"/>
      <sheetName val="DATA SHEET"/>
      <sheetName val="FEd BOQ"/>
      <sheetName val="Resource sheet"/>
      <sheetName val="cost breakdown"/>
      <sheetName val="Grand Summary page (2)"/>
      <sheetName val="Grand Summary page"/>
      <sheetName val="Dorm"/>
      <sheetName val="G+4"/>
      <sheetName val="Admins."/>
      <sheetName val="Generator house"/>
      <sheetName val="fence"/>
      <sheetName val=" Kitchen"/>
      <sheetName val="Recreation center"/>
      <sheetName val="Maint of exist wk"/>
      <sheetName val=" Dry Latrine"/>
      <sheetName val="Wash basin"/>
      <sheetName val="Distributin Board Houses"/>
      <sheetName val="Site Works "/>
      <sheetName val="Sheet3"/>
      <sheetName val="sheet18"/>
      <sheetName val="E-1 200kp  Sup St."/>
      <sheetName val="RB E-1 200kp Res. Sub St."/>
      <sheetName val="E-1 200kp Res. Sub St."/>
      <sheetName val="05_A-2_300kp_Shop_Sup_St_"/>
      <sheetName val="Final_Direct_Cost"/>
      <sheetName val="OPD takh_x005f_x0000_t_x005f_x0000_t"/>
      <sheetName val="AUX DATA"/>
      <sheetName val="Bitumen &amp; Emulsions"/>
      <sheetName val="AUX DC SUMARY"/>
      <sheetName val="AUX RATES"/>
      <sheetName val="AUX HOURS"/>
      <sheetName val="General cost"/>
      <sheetName val="Re Bar-Super str."/>
      <sheetName val="L-2 Rhs"/>
      <sheetName val="L-2 MEWD Standard"/>
      <sheetName val="L-2 Resi Sub Standard."/>
      <sheetName val="management"/>
      <sheetName val="Lot-2A(Rev.Bill )"/>
      <sheetName val="Lot-2B(Rev. Bill)"/>
      <sheetName val="Lot-1(Rev. Bill )"/>
      <sheetName val="Sheet4"/>
      <sheetName val="PA(B-2)L"/>
      <sheetName val="JUCK"/>
      <sheetName val="PHY&amp;FIN PROG."/>
      <sheetName val="DIR Man power Rep"/>
      <sheetName val="DIR MP DATA "/>
      <sheetName val="INDIR MP Rep"/>
      <sheetName val="sub cont. work"/>
      <sheetName val="SUB ST"/>
    </sheetNames>
    <sheetDataSet>
      <sheetData sheetId="0">
        <row r="51">
          <cell r="G51">
            <v>11.8125</v>
          </cell>
        </row>
      </sheetData>
      <sheetData sheetId="1">
        <row r="51">
          <cell r="G51">
            <v>11.8125</v>
          </cell>
        </row>
      </sheetData>
      <sheetData sheetId="2" refreshError="1">
        <row r="51">
          <cell r="G51">
            <v>11.8125</v>
          </cell>
        </row>
      </sheetData>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sheetData sheetId="97"/>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sheetData sheetId="143" refreshError="1"/>
      <sheetData sheetId="144" refreshError="1"/>
      <sheetData sheetId="145" refreshError="1"/>
      <sheetData sheetId="146" refreshError="1"/>
      <sheetData sheetId="147" refreshError="1"/>
      <sheetData sheetId="148"/>
      <sheetData sheetId="149"/>
      <sheetData sheetId="150" refreshError="1"/>
      <sheetData sheetId="151" refreshError="1"/>
      <sheetData sheetId="152" refreshError="1"/>
      <sheetData sheetId="153"/>
      <sheetData sheetId="154"/>
      <sheetData sheetId="155"/>
      <sheetData sheetId="156" refreshError="1"/>
      <sheetData sheetId="157"/>
      <sheetData sheetId="158"/>
      <sheetData sheetId="159"/>
      <sheetData sheetId="160"/>
      <sheetData sheetId="161"/>
      <sheetData sheetId="162"/>
      <sheetData sheetId="163"/>
      <sheetData sheetId="164"/>
      <sheetData sheetId="165"/>
      <sheetData sheetId="166"/>
      <sheetData sheetId="167"/>
      <sheetData sheetId="168"/>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refreshError="1"/>
      <sheetData sheetId="275" refreshError="1"/>
      <sheetData sheetId="276" refreshError="1"/>
      <sheetData sheetId="277"/>
      <sheetData sheetId="278"/>
      <sheetData sheetId="279"/>
      <sheetData sheetId="280" refreshError="1"/>
      <sheetData sheetId="281" refreshError="1"/>
      <sheetData sheetId="282" refreshError="1"/>
      <sheetData sheetId="283" refreshError="1"/>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refreshError="1"/>
      <sheetData sheetId="332"/>
      <sheetData sheetId="333" refreshError="1"/>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sheetData sheetId="416"/>
      <sheetData sheetId="417"/>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sheetData sheetId="494"/>
      <sheetData sheetId="495"/>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sheetData sheetId="577"/>
      <sheetData sheetId="578"/>
      <sheetData sheetId="579"/>
      <sheetData sheetId="580"/>
      <sheetData sheetId="581"/>
      <sheetData sheetId="582"/>
      <sheetData sheetId="583"/>
      <sheetData sheetId="584"/>
      <sheetData sheetId="585"/>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refreshError="1"/>
      <sheetData sheetId="608" refreshError="1"/>
      <sheetData sheetId="609" refreshError="1"/>
      <sheetData sheetId="610"/>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sheetData sheetId="621"/>
      <sheetData sheetId="622"/>
      <sheetData sheetId="623"/>
      <sheetData sheetId="624"/>
      <sheetData sheetId="625" refreshError="1"/>
      <sheetData sheetId="626" refreshError="1"/>
      <sheetData sheetId="627" refreshError="1"/>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sheetData sheetId="67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
      <sheetName val="price"/>
      <sheetName val="QTY"/>
      <sheetName val="6thflplFIN"/>
      <sheetName val="5thflp"/>
      <sheetName val="4thflp"/>
      <sheetName val="3rdflp"/>
      <sheetName val="2ndflp"/>
      <sheetName val="firstflp"/>
      <sheetName val="groundflp"/>
      <sheetName val="bs.fl.pl"/>
      <sheetName val="sitepl"/>
    </sheetNames>
    <sheetDataSet>
      <sheetData sheetId="0" refreshError="1"/>
      <sheetData sheetId="1" refreshError="1">
        <row r="130">
          <cell r="G130">
            <v>40.5</v>
          </cell>
        </row>
        <row r="131">
          <cell r="G131">
            <v>33.75</v>
          </cell>
        </row>
        <row r="132">
          <cell r="G132">
            <v>54</v>
          </cell>
        </row>
        <row r="133">
          <cell r="G133">
            <v>47.25</v>
          </cell>
        </row>
        <row r="205">
          <cell r="G205">
            <v>599.4</v>
          </cell>
        </row>
        <row r="208">
          <cell r="G208">
            <v>834.3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W General Summary "/>
      <sheetName val="Supervision Summary"/>
      <sheetName val="BOQ-Mornaguia"/>
      <sheetName val="Ratios"/>
      <sheetName val="BOQ-Mateur"/>
      <sheetName val="BOQ-Jendouba"/>
      <sheetName val="Calc.Basis rev.5"/>
      <sheetName val="Delta Justification"/>
    </sheetNames>
    <sheetDataSet>
      <sheetData sheetId="0">
        <row r="6">
          <cell r="F6">
            <v>1.83663</v>
          </cell>
        </row>
      </sheetData>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Qurayyah-2 PP(A)  (2)"/>
      <sheetName val="PP-9"/>
      <sheetName val="Groups_Code"/>
      <sheetName val="Groups_Alphabeth"/>
      <sheetName val="Rates"/>
      <sheetName val="Item List"/>
      <sheetName val="Qurayyah-2 PP (GIL Stn)"/>
      <sheetName val="Half Moon"/>
      <sheetName val="HVAC Vol"/>
    </sheetNames>
    <sheetDataSet>
      <sheetData sheetId="0" refreshError="1"/>
      <sheetData sheetId="1" refreshError="1"/>
      <sheetData sheetId="2" refreshError="1"/>
      <sheetData sheetId="3" refreshError="1"/>
      <sheetData sheetId="4" refreshError="1"/>
      <sheetData sheetId="5" refreshError="1">
        <row r="2">
          <cell r="C2">
            <v>100101</v>
          </cell>
          <cell r="H2" t="str">
            <v>Car park, Sunshade as per spec's</v>
          </cell>
          <cell r="J2" t="str">
            <v>pc</v>
          </cell>
        </row>
        <row r="3">
          <cell r="C3">
            <v>100201</v>
          </cell>
          <cell r="H3" t="str">
            <v>Car, New 4x4 - 6 Cylinders for SCECO</v>
          </cell>
          <cell r="J3" t="str">
            <v>pc</v>
          </cell>
        </row>
        <row r="4">
          <cell r="C4">
            <v>100202</v>
          </cell>
          <cell r="H4" t="str">
            <v>Car, Running cost</v>
          </cell>
          <cell r="J4" t="str">
            <v>month</v>
          </cell>
        </row>
        <row r="5">
          <cell r="C5">
            <v>100301</v>
          </cell>
          <cell r="H5" t="str">
            <v>Design, Civil, Electrical and Mechanical</v>
          </cell>
          <cell r="J5" t="str">
            <v>lps</v>
          </cell>
        </row>
        <row r="6">
          <cell r="C6">
            <v>100302</v>
          </cell>
          <cell r="H6" t="str">
            <v>Design, Civil, Electrical and Mechanical</v>
          </cell>
          <cell r="J6" t="str">
            <v>lps</v>
          </cell>
        </row>
        <row r="7">
          <cell r="C7">
            <v>100302.1</v>
          </cell>
          <cell r="H7" t="str">
            <v>Design, Civil, Electrical and Mechanical</v>
          </cell>
          <cell r="J7" t="str">
            <v>lps</v>
          </cell>
        </row>
        <row r="8">
          <cell r="C8">
            <v>100303</v>
          </cell>
          <cell r="H8" t="str">
            <v>Design, Civil, Electrical and Mechanical</v>
          </cell>
          <cell r="J8" t="str">
            <v>lps</v>
          </cell>
        </row>
        <row r="9">
          <cell r="C9">
            <v>100401</v>
          </cell>
          <cell r="H9" t="str">
            <v>Equipment, Computers, furnitures etc. for SCECO asper spec's</v>
          </cell>
          <cell r="J9" t="str">
            <v>pc</v>
          </cell>
        </row>
        <row r="10">
          <cell r="C10">
            <v>100402</v>
          </cell>
          <cell r="H10" t="str">
            <v>Equipment, Copying machine</v>
          </cell>
          <cell r="J10" t="str">
            <v>pc</v>
          </cell>
        </row>
        <row r="11">
          <cell r="C11">
            <v>100403</v>
          </cell>
          <cell r="H11" t="str">
            <v>Equipment, Fire fighting/Safety</v>
          </cell>
          <cell r="J11" t="str">
            <v>lps</v>
          </cell>
        </row>
        <row r="12">
          <cell r="C12">
            <v>100404</v>
          </cell>
          <cell r="H12" t="str">
            <v>Equipment, Temporary lighting</v>
          </cell>
          <cell r="J12" t="str">
            <v>lps</v>
          </cell>
        </row>
        <row r="13">
          <cell r="C13">
            <v>100405</v>
          </cell>
          <cell r="H13" t="str">
            <v>Equipment, miscelleneous like computers, printers, Fax &amp; Copy Machine, Kitchen equipments etc..</v>
          </cell>
          <cell r="J13" t="str">
            <v>lps</v>
          </cell>
        </row>
        <row r="14">
          <cell r="C14">
            <v>100501</v>
          </cell>
          <cell r="H14" t="str">
            <v>Fence, Temporary  around site office including gates</v>
          </cell>
          <cell r="J14" t="str">
            <v>m</v>
          </cell>
        </row>
        <row r="15">
          <cell r="C15">
            <v>100502</v>
          </cell>
          <cell r="H15" t="str">
            <v>Fence, Temporary inside existing S/S yard for free access</v>
          </cell>
          <cell r="J15" t="str">
            <v>m</v>
          </cell>
        </row>
        <row r="16">
          <cell r="C16">
            <v>100601</v>
          </cell>
          <cell r="H16" t="str">
            <v>Furniture, For SCECO as per spec's</v>
          </cell>
          <cell r="J16" t="str">
            <v>lps</v>
          </cell>
        </row>
        <row r="17">
          <cell r="C17">
            <v>100602</v>
          </cell>
          <cell r="H17" t="str">
            <v>Furniture, miscellaneous furnitures for receiption area, waiting area, kitchen &amp; other offices as shown and specified as per spec's</v>
          </cell>
          <cell r="J17" t="str">
            <v>lps</v>
          </cell>
        </row>
        <row r="18">
          <cell r="C18">
            <v>100701</v>
          </cell>
          <cell r="H18" t="str">
            <v>Garbage, Cleaning/Removal as per spec's</v>
          </cell>
          <cell r="J18" t="str">
            <v>month</v>
          </cell>
        </row>
        <row r="19">
          <cell r="C19">
            <v>100801</v>
          </cell>
          <cell r="H19" t="str">
            <v>Generator, 30 kVA</v>
          </cell>
          <cell r="J19" t="str">
            <v>pc</v>
          </cell>
        </row>
        <row r="20">
          <cell r="C20">
            <v>100802</v>
          </cell>
          <cell r="H20" t="str">
            <v>Generator, with maintenance for site office's and construction work till project handover</v>
          </cell>
          <cell r="J20" t="str">
            <v>lps</v>
          </cell>
        </row>
        <row r="21">
          <cell r="C21">
            <v>100803</v>
          </cell>
          <cell r="H21" t="str">
            <v>Generator, Running cost</v>
          </cell>
          <cell r="J21" t="str">
            <v>month</v>
          </cell>
        </row>
        <row r="22">
          <cell r="C22">
            <v>100804</v>
          </cell>
          <cell r="H22" t="str">
            <v xml:space="preserve">Generator, For site Facilities &amp; Accomodation </v>
          </cell>
          <cell r="J22" t="str">
            <v>lps</v>
          </cell>
        </row>
        <row r="23">
          <cell r="C23">
            <v>100901</v>
          </cell>
          <cell r="H23" t="str">
            <v>Site, Survey as per spec's and site requirements</v>
          </cell>
          <cell r="J23" t="str">
            <v>lps</v>
          </cell>
        </row>
        <row r="24">
          <cell r="C24">
            <v>100902</v>
          </cell>
          <cell r="H24" t="str">
            <v>Site, Soil investigation as per spec's &amp; site requirement</v>
          </cell>
          <cell r="J24" t="str">
            <v>lps</v>
          </cell>
        </row>
        <row r="25">
          <cell r="C25">
            <v>100903</v>
          </cell>
          <cell r="H25" t="str">
            <v xml:space="preserve">Site, Engineers Office ( 500 sqm) with conference room,toilet &amp; smal kitchen Fully Furnished &amp; Equipped as per &amp; Specs. </v>
          </cell>
          <cell r="J25" t="str">
            <v>lps</v>
          </cell>
        </row>
        <row r="26">
          <cell r="C26">
            <v>100903.1</v>
          </cell>
          <cell r="H26" t="str">
            <v xml:space="preserve">Site, Engineers Office ( 300 sqm) with conference room,toilet &amp; smal kitchen Fully Furnished &amp; Equipped as per &amp; Specs. </v>
          </cell>
          <cell r="J26" t="str">
            <v>lps</v>
          </cell>
        </row>
        <row r="27">
          <cell r="C27">
            <v>100904</v>
          </cell>
          <cell r="H27" t="str">
            <v xml:space="preserve">Site, Catering &amp; Accomodation  with all Facilities Housekeeping &amp; Cleanliness and maintenance for 30 personnels for full project duration as per PTS, Appendix-IX,  &amp; Specs. </v>
          </cell>
          <cell r="J27" t="str">
            <v>lps</v>
          </cell>
        </row>
        <row r="28">
          <cell r="C28">
            <v>100904.1</v>
          </cell>
          <cell r="H28" t="str">
            <v xml:space="preserve">Site, Catering &amp; Accomodation  with all Facilities Housekeeping &amp; Cleanliness and maintenance for 15 personnels for full project duration as per PTS, Appendix-IX,  &amp; Specs. </v>
          </cell>
          <cell r="J28" t="str">
            <v>lps</v>
          </cell>
        </row>
        <row r="29">
          <cell r="C29">
            <v>100905</v>
          </cell>
          <cell r="H29" t="str">
            <v xml:space="preserve">Site, Catering &amp; Camp Services( 40 persons for 24 months ) as per PTS, Appendix-IX, &amp; Specs. </v>
          </cell>
          <cell r="J29" t="str">
            <v>lps</v>
          </cell>
        </row>
        <row r="30">
          <cell r="C30">
            <v>100905.1</v>
          </cell>
          <cell r="H30" t="str">
            <v xml:space="preserve">Site, Catering &amp; Camp Services( 15 persons for 24 months ) as per PTS, Apendix-IX, &amp; Specs. </v>
          </cell>
          <cell r="J30" t="str">
            <v>lps</v>
          </cell>
        </row>
        <row r="31">
          <cell r="C31">
            <v>100906</v>
          </cell>
          <cell r="H31" t="str">
            <v xml:space="preserve">Site, Telephone &amp; Maintenance as per specs. </v>
          </cell>
          <cell r="J31" t="str">
            <v>lps</v>
          </cell>
        </row>
        <row r="32">
          <cell r="C32">
            <v>100907</v>
          </cell>
          <cell r="H32" t="str">
            <v>Site, Property marker 1.5m high,150mm Ø pipe painted with concrete encasement as per spec's</v>
          </cell>
          <cell r="J32" t="str">
            <v>pc</v>
          </cell>
        </row>
        <row r="33">
          <cell r="C33">
            <v>100908</v>
          </cell>
          <cell r="H33" t="str">
            <v>Site, miscellaneous works to complete the project works as per spec's</v>
          </cell>
          <cell r="J33" t="str">
            <v>lps</v>
          </cell>
        </row>
        <row r="34">
          <cell r="C34">
            <v>100908.1</v>
          </cell>
          <cell r="H34" t="str">
            <v>Site, miscellaneous works to complete the project works as per spec's</v>
          </cell>
          <cell r="J34" t="str">
            <v>lps</v>
          </cell>
        </row>
        <row r="35">
          <cell r="C35">
            <v>100909</v>
          </cell>
          <cell r="H35" t="str">
            <v>Site, Storm drainage and sewage system covering entire yard area and Buildings as per spec's</v>
          </cell>
          <cell r="J35" t="str">
            <v>lps</v>
          </cell>
        </row>
        <row r="36">
          <cell r="C36">
            <v>100910</v>
          </cell>
          <cell r="H36" t="str">
            <v>Site, mobilization &amp; demobilization as per spec's</v>
          </cell>
          <cell r="J36" t="str">
            <v>lps</v>
          </cell>
        </row>
        <row r="37">
          <cell r="C37">
            <v>100911</v>
          </cell>
          <cell r="H37" t="str">
            <v>Site, land scaping works at Building external including related irrigation system etc as per spec's</v>
          </cell>
          <cell r="J37" t="str">
            <v>m²</v>
          </cell>
        </row>
        <row r="38">
          <cell r="C38">
            <v>100912</v>
          </cell>
          <cell r="H38" t="str">
            <v>Site, Temporary connection/arrangements for Telephone, Water Supply &amp; Drainage works etc for full project duration as required at site and as per Spec's</v>
          </cell>
          <cell r="J38" t="str">
            <v>lps</v>
          </cell>
        </row>
        <row r="39">
          <cell r="C39">
            <v>100913</v>
          </cell>
          <cell r="H39" t="str">
            <v>Site, Safety implimentation with Safety Eng'r, Security Guards and required tools &amp; plants etc..for complete site full project duration as required and per spec's</v>
          </cell>
          <cell r="J39" t="str">
            <v>lps</v>
          </cell>
        </row>
        <row r="40">
          <cell r="C40">
            <v>100913.1</v>
          </cell>
          <cell r="H40" t="str">
            <v>Site, Camp Security Guards and required tools &amp; plants etc..full project duration as required and per spec's</v>
          </cell>
          <cell r="J40" t="str">
            <v>lps</v>
          </cell>
        </row>
        <row r="41">
          <cell r="C41">
            <v>100914</v>
          </cell>
          <cell r="H41" t="str">
            <v>Site, dewatering system for entire constructin area's as required and per spec's</v>
          </cell>
          <cell r="J41" t="str">
            <v>month</v>
          </cell>
        </row>
        <row r="42">
          <cell r="C42">
            <v>100915</v>
          </cell>
          <cell r="H42" t="str">
            <v>Site, Grass seeding to protect slopes erosion as per spec's.</v>
          </cell>
          <cell r="J42" t="str">
            <v>m²</v>
          </cell>
        </row>
        <row r="43">
          <cell r="C43">
            <v>100916</v>
          </cell>
          <cell r="H43" t="str">
            <v>Site, Shaded Car park with steel structure complete as per spec's.</v>
          </cell>
          <cell r="J43" t="str">
            <v>lps</v>
          </cell>
        </row>
        <row r="44">
          <cell r="C44">
            <v>100917</v>
          </cell>
          <cell r="H44" t="str">
            <v>Site, Storm drainage and sewage system covering entire yard area and Buildings as per spec's</v>
          </cell>
          <cell r="J44" t="str">
            <v>lps</v>
          </cell>
        </row>
        <row r="45">
          <cell r="C45">
            <v>100918</v>
          </cell>
          <cell r="H45" t="str">
            <v>Site, Storm drainage and sewage system covering entire yard area and Buildings as per spec's</v>
          </cell>
          <cell r="J45" t="str">
            <v>lps</v>
          </cell>
        </row>
        <row r="46">
          <cell r="C46">
            <v>100919</v>
          </cell>
          <cell r="H46" t="str">
            <v>Site, dewatering system for entire constructin area's as required and per spec's</v>
          </cell>
          <cell r="J46" t="str">
            <v>lps</v>
          </cell>
        </row>
        <row r="47">
          <cell r="C47">
            <v>100920</v>
          </cell>
          <cell r="H47" t="str">
            <v>Site, Office Furniture &amp; equipments as per PTS requirements and per spec's</v>
          </cell>
          <cell r="J47" t="str">
            <v>lps</v>
          </cell>
        </row>
        <row r="48">
          <cell r="C48">
            <v>101001</v>
          </cell>
          <cell r="H48" t="str">
            <v>House, Gate incl A/C as per spec's</v>
          </cell>
          <cell r="J48" t="str">
            <v>lps</v>
          </cell>
        </row>
        <row r="49">
          <cell r="C49">
            <v>101101</v>
          </cell>
          <cell r="H49" t="str">
            <v>Laboratory, Site tests as per spec's</v>
          </cell>
          <cell r="J49" t="str">
            <v>lps</v>
          </cell>
        </row>
        <row r="50">
          <cell r="C50">
            <v>101201</v>
          </cell>
          <cell r="H50" t="str">
            <v>Office, Maintenance, Housekeeping and cleanliness plus Consumables etc…for the Offices as per PTS &amp; Spec's</v>
          </cell>
          <cell r="J50" t="str">
            <v>month</v>
          </cell>
        </row>
        <row r="51">
          <cell r="C51">
            <v>101301</v>
          </cell>
          <cell r="H51" t="str">
            <v>Portable, Equiped &amp; Furnished for SCECO as per PTS  and spec's</v>
          </cell>
          <cell r="J51" t="str">
            <v>lps</v>
          </cell>
        </row>
        <row r="52">
          <cell r="C52">
            <v>101302</v>
          </cell>
          <cell r="H52" t="str">
            <v>Portable, Equiped &amp; Furnished 60m²  with, toilet and small kitchen for ABB</v>
          </cell>
          <cell r="J52" t="str">
            <v>lps</v>
          </cell>
        </row>
        <row r="53">
          <cell r="C53">
            <v>101303</v>
          </cell>
          <cell r="H53" t="str">
            <v xml:space="preserve">Portable, Site office for consultant </v>
          </cell>
          <cell r="J53" t="str">
            <v>lps</v>
          </cell>
        </row>
        <row r="54">
          <cell r="C54">
            <v>101401</v>
          </cell>
          <cell r="H54" t="str">
            <v>Site, Demobilization as per spec's</v>
          </cell>
          <cell r="J54" t="str">
            <v>lps</v>
          </cell>
        </row>
        <row r="55">
          <cell r="C55">
            <v>101402</v>
          </cell>
          <cell r="H55" t="str">
            <v>Site, Mobilization as per spec's</v>
          </cell>
          <cell r="J55" t="str">
            <v>lps</v>
          </cell>
        </row>
        <row r="56">
          <cell r="C56">
            <v>101403</v>
          </cell>
          <cell r="H56" t="str">
            <v>Site, Sign board as per spec's</v>
          </cell>
          <cell r="J56" t="str">
            <v>lps</v>
          </cell>
        </row>
        <row r="57">
          <cell r="C57">
            <v>101404</v>
          </cell>
          <cell r="H57" t="str">
            <v>Site, Sub-stn. Sign board as per spec's</v>
          </cell>
          <cell r="J57" t="str">
            <v>lps</v>
          </cell>
        </row>
        <row r="58">
          <cell r="C58">
            <v>101405</v>
          </cell>
          <cell r="H58" t="str">
            <v>Site, Fence Temporary around the Site Offices, Parking &amp; Storage area as per spec's</v>
          </cell>
          <cell r="J58" t="str">
            <v>m</v>
          </cell>
        </row>
        <row r="59">
          <cell r="C59">
            <v>101406</v>
          </cell>
          <cell r="H59" t="str">
            <v>Site, Fence Temporary around the Site Offices, Parking &amp; Storage area as per spec's</v>
          </cell>
          <cell r="J59" t="str">
            <v>m</v>
          </cell>
        </row>
        <row r="60">
          <cell r="C60">
            <v>101407</v>
          </cell>
          <cell r="H60" t="str">
            <v>Site, Fence Temporary around the Accomodation camp area as per spec's</v>
          </cell>
          <cell r="J60" t="str">
            <v>m</v>
          </cell>
        </row>
        <row r="61">
          <cell r="C61">
            <v>101501</v>
          </cell>
          <cell r="H61" t="str">
            <v>Store, Room with A/C</v>
          </cell>
          <cell r="J61" t="str">
            <v>lps</v>
          </cell>
        </row>
        <row r="62">
          <cell r="C62">
            <v>101502</v>
          </cell>
          <cell r="H62" t="str">
            <v>Store, Indoor without A/C</v>
          </cell>
          <cell r="J62" t="str">
            <v>m²</v>
          </cell>
        </row>
        <row r="63">
          <cell r="C63">
            <v>101503</v>
          </cell>
          <cell r="H63" t="str">
            <v>Store, Outdoor with fence</v>
          </cell>
          <cell r="J63" t="str">
            <v>m²</v>
          </cell>
        </row>
        <row r="64">
          <cell r="C64">
            <v>101601</v>
          </cell>
          <cell r="H64" t="str">
            <v>Tank, Septic</v>
          </cell>
          <cell r="J64" t="str">
            <v>lps</v>
          </cell>
        </row>
        <row r="65">
          <cell r="C65">
            <v>101602</v>
          </cell>
          <cell r="H65" t="str">
            <v>Tank, Water</v>
          </cell>
          <cell r="J65" t="str">
            <v>lps</v>
          </cell>
        </row>
        <row r="66">
          <cell r="C66">
            <v>101603</v>
          </cell>
          <cell r="H66" t="str">
            <v>Tank, Water supply for Site &amp; Accomodation</v>
          </cell>
          <cell r="J66" t="str">
            <v>lps</v>
          </cell>
        </row>
        <row r="67">
          <cell r="C67">
            <v>101701</v>
          </cell>
          <cell r="H67" t="str">
            <v>Transformer, 500 kVA</v>
          </cell>
          <cell r="J67" t="str">
            <v>pc</v>
          </cell>
        </row>
        <row r="68">
          <cell r="C68">
            <v>101702</v>
          </cell>
          <cell r="H68" t="str">
            <v>Transformer, Running cost</v>
          </cell>
          <cell r="J68" t="str">
            <v>month</v>
          </cell>
        </row>
        <row r="69">
          <cell r="C69">
            <v>101804</v>
          </cell>
          <cell r="H69" t="str">
            <v>Prefabricated, Furnished 160m² Presentation hall as per spec's</v>
          </cell>
          <cell r="J69" t="str">
            <v>lps</v>
          </cell>
        </row>
        <row r="70">
          <cell r="C70">
            <v>101805</v>
          </cell>
          <cell r="H70" t="str">
            <v xml:space="preserve">Prefabricated, Furnished 250 m² for SCECO as per spec's </v>
          </cell>
          <cell r="J70" t="str">
            <v>lps</v>
          </cell>
        </row>
        <row r="71">
          <cell r="C71">
            <v>101901</v>
          </cell>
          <cell r="H71" t="str">
            <v>Soil, stabilization by spraying oil or emulsified asphalt as per spec's</v>
          </cell>
          <cell r="J71" t="str">
            <v>m²</v>
          </cell>
        </row>
        <row r="72">
          <cell r="C72">
            <v>101902</v>
          </cell>
          <cell r="H72" t="str">
            <v>Soil, improvement by stone column/as per subsoil investigatin report in the main constructin area as per spec's</v>
          </cell>
          <cell r="J72" t="str">
            <v>m²</v>
          </cell>
        </row>
        <row r="73">
          <cell r="C73">
            <v>102001</v>
          </cell>
          <cell r="H73" t="str">
            <v>Guard Rail, along the road as per spec's</v>
          </cell>
          <cell r="J73" t="str">
            <v>m</v>
          </cell>
        </row>
        <row r="74">
          <cell r="C74">
            <v>200101</v>
          </cell>
          <cell r="H74" t="str">
            <v>Civil, Designer</v>
          </cell>
          <cell r="J74" t="str">
            <v>h</v>
          </cell>
        </row>
        <row r="75">
          <cell r="C75">
            <v>200201</v>
          </cell>
          <cell r="H75" t="str">
            <v>Labor, Carpenter</v>
          </cell>
          <cell r="J75" t="str">
            <v>h</v>
          </cell>
        </row>
        <row r="76">
          <cell r="C76">
            <v>200301</v>
          </cell>
          <cell r="H76" t="str">
            <v>Site, Engineer</v>
          </cell>
          <cell r="J76" t="str">
            <v>h</v>
          </cell>
        </row>
        <row r="77">
          <cell r="C77">
            <v>200302</v>
          </cell>
          <cell r="H77" t="str">
            <v>Site, Watchman</v>
          </cell>
          <cell r="J77" t="str">
            <v>month</v>
          </cell>
        </row>
        <row r="78">
          <cell r="C78">
            <v>300101</v>
          </cell>
          <cell r="H78" t="str">
            <v>Asphalt, 2 layers incl priming with road marking and signs as per spec's</v>
          </cell>
          <cell r="J78" t="str">
            <v>m²</v>
          </cell>
        </row>
        <row r="79">
          <cell r="C79">
            <v>300102</v>
          </cell>
          <cell r="H79" t="str">
            <v>Asphalt, 2 layers for Shoulders incl priming as per spec's</v>
          </cell>
          <cell r="J79" t="str">
            <v>m²</v>
          </cell>
        </row>
        <row r="80">
          <cell r="C80">
            <v>300103</v>
          </cell>
          <cell r="H80" t="str">
            <v>Asphalt, Cutting and Removal as per spec's</v>
          </cell>
          <cell r="J80" t="str">
            <v>m²</v>
          </cell>
        </row>
        <row r="81">
          <cell r="C81">
            <v>300104</v>
          </cell>
          <cell r="H81" t="str">
            <v>Asphalt, Re-asphalting around foundations, manholes etc. as per spec's</v>
          </cell>
          <cell r="J81" t="str">
            <v>m²</v>
          </cell>
        </row>
        <row r="82">
          <cell r="C82">
            <v>300105</v>
          </cell>
          <cell r="H82" t="str">
            <v>Asphalt, 50 mm thk. Slope protection as per spec's</v>
          </cell>
          <cell r="J82" t="str">
            <v>m²</v>
          </cell>
        </row>
        <row r="83">
          <cell r="C83">
            <v>300106</v>
          </cell>
          <cell r="H83" t="str">
            <v>Asphalt, emulsified or oil spraying after grading of soil around the site.</v>
          </cell>
          <cell r="J83" t="str">
            <v>m²</v>
          </cell>
        </row>
        <row r="84">
          <cell r="C84">
            <v>300201</v>
          </cell>
          <cell r="H84" t="str">
            <v>Backfilling, Base course 300 mm as per spec's</v>
          </cell>
          <cell r="J84" t="str">
            <v>m³</v>
          </cell>
        </row>
        <row r="85">
          <cell r="C85">
            <v>300202</v>
          </cell>
          <cell r="H85" t="str">
            <v>Backfilling, &amp; Compacting general fill as spec.</v>
          </cell>
          <cell r="J85" t="str">
            <v>m³</v>
          </cell>
        </row>
        <row r="86">
          <cell r="C86">
            <v>300203</v>
          </cell>
          <cell r="H86" t="str">
            <v>Backfilling, &amp; Compacting Select Fill as per spec's</v>
          </cell>
          <cell r="J86" t="str">
            <v>m³</v>
          </cell>
        </row>
        <row r="87">
          <cell r="C87">
            <v>300204</v>
          </cell>
          <cell r="H87" t="str">
            <v>Backfilling, Sand layer as per spec's</v>
          </cell>
          <cell r="J87" t="str">
            <v>m³</v>
          </cell>
        </row>
        <row r="88">
          <cell r="C88">
            <v>300205</v>
          </cell>
          <cell r="H88" t="str">
            <v>Backfilling, &amp; Compacting in layers Excavated areas as per spec's</v>
          </cell>
          <cell r="J88" t="str">
            <v>m³</v>
          </cell>
        </row>
        <row r="89">
          <cell r="C89">
            <v>300206</v>
          </cell>
          <cell r="H89" t="str">
            <v>Backfilling, 150 mm Thk.  Crushed stone layer as per spec's</v>
          </cell>
          <cell r="J89" t="str">
            <v>m²</v>
          </cell>
        </row>
        <row r="90">
          <cell r="C90">
            <v>300207</v>
          </cell>
          <cell r="H90" t="str">
            <v>Backfilling, General fill as spec.</v>
          </cell>
          <cell r="J90" t="str">
            <v>m³</v>
          </cell>
        </row>
        <row r="91">
          <cell r="C91">
            <v>300208</v>
          </cell>
          <cell r="H91" t="str">
            <v xml:space="preserve">Backfilling, &amp; Compacting select fill upto required levels in layers as per spec's </v>
          </cell>
          <cell r="J91" t="str">
            <v>m³</v>
          </cell>
        </row>
        <row r="92">
          <cell r="C92">
            <v>300209</v>
          </cell>
          <cell r="H92" t="str">
            <v xml:space="preserve">Backfilling, &amp; Compacting Marl layer as per spec's </v>
          </cell>
          <cell r="J92" t="str">
            <v>m³</v>
          </cell>
        </row>
        <row r="93">
          <cell r="C93">
            <v>300210</v>
          </cell>
          <cell r="H93" t="str">
            <v>Backfilling, Base course 150 mm as per spec's</v>
          </cell>
          <cell r="J93" t="str">
            <v>m³</v>
          </cell>
        </row>
        <row r="94">
          <cell r="C94">
            <v>300211</v>
          </cell>
          <cell r="H94" t="str">
            <v>Backfilling, &amp; compacting Select Engineered Fill within the soil improvement limit as per spec's</v>
          </cell>
          <cell r="J94" t="str">
            <v>m³</v>
          </cell>
        </row>
        <row r="95">
          <cell r="C95">
            <v>300212</v>
          </cell>
          <cell r="H95" t="str">
            <v>Backfilling, &amp; compacting Select Engineered Fill within the soil improvement limit as per spec's</v>
          </cell>
          <cell r="J95" t="str">
            <v>m³</v>
          </cell>
        </row>
        <row r="96">
          <cell r="C96">
            <v>300213</v>
          </cell>
          <cell r="H96" t="str">
            <v>Backfilling, &amp; compacting Select Sand Fill within the soil improvement limit as per spec's</v>
          </cell>
          <cell r="J96" t="str">
            <v>m³</v>
          </cell>
        </row>
        <row r="97">
          <cell r="C97">
            <v>300214</v>
          </cell>
          <cell r="H97" t="str">
            <v>Backfilling, &amp; compacting sub-base as per spec's</v>
          </cell>
          <cell r="J97" t="str">
            <v>m³</v>
          </cell>
        </row>
        <row r="98">
          <cell r="C98">
            <v>300301</v>
          </cell>
          <cell r="H98" t="str">
            <v>Drainage, Catch basin  as per spec's</v>
          </cell>
          <cell r="J98" t="str">
            <v>pc</v>
          </cell>
        </row>
        <row r="99">
          <cell r="C99">
            <v>300302</v>
          </cell>
          <cell r="H99" t="str">
            <v>Drainage, Excavation / backfilling 0.5x0.6 as per spec's</v>
          </cell>
          <cell r="J99" t="str">
            <v>m</v>
          </cell>
        </row>
        <row r="100">
          <cell r="C100">
            <v>300303</v>
          </cell>
          <cell r="H100" t="str">
            <v>Drainage, Manhole 800x800 with cover as per spec's</v>
          </cell>
          <cell r="J100" t="str">
            <v>pc</v>
          </cell>
        </row>
        <row r="101">
          <cell r="C101">
            <v>300304</v>
          </cell>
          <cell r="H101" t="str">
            <v>Drainage, Open RCC storm channel as per spec's</v>
          </cell>
          <cell r="J101" t="str">
            <v>m</v>
          </cell>
        </row>
        <row r="102">
          <cell r="C102">
            <v>300305</v>
          </cell>
          <cell r="H102" t="str">
            <v>Drainage, Dewater 2 pump 100 well</v>
          </cell>
          <cell r="J102" t="str">
            <v>week</v>
          </cell>
        </row>
        <row r="103">
          <cell r="C103">
            <v>300306</v>
          </cell>
          <cell r="H103" t="str">
            <v>Drainage, Pipe 250 mm incl earthw</v>
          </cell>
          <cell r="J103" t="str">
            <v>m</v>
          </cell>
        </row>
        <row r="104">
          <cell r="C104">
            <v>300307</v>
          </cell>
          <cell r="H104" t="str">
            <v>Drainage, Pipe 500 mm incl earthw</v>
          </cell>
          <cell r="J104" t="str">
            <v>m</v>
          </cell>
        </row>
        <row r="105">
          <cell r="C105">
            <v>300308</v>
          </cell>
          <cell r="H105" t="str">
            <v>Drainage, Soakaway at roads 300 mm as per spec's</v>
          </cell>
          <cell r="J105" t="str">
            <v>m</v>
          </cell>
        </row>
        <row r="106">
          <cell r="C106">
            <v>300309</v>
          </cell>
          <cell r="H106" t="str">
            <v xml:space="preserve">Drainage, Slope Protection against fload </v>
          </cell>
          <cell r="J106" t="str">
            <v>m²</v>
          </cell>
        </row>
        <row r="107">
          <cell r="C107">
            <v>300401</v>
          </cell>
          <cell r="H107" t="str">
            <v>Earth grid, Cad welding (material supplied by ABB) as per spec's</v>
          </cell>
          <cell r="J107" t="str">
            <v>pc</v>
          </cell>
        </row>
        <row r="108">
          <cell r="C108">
            <v>300402</v>
          </cell>
          <cell r="H108" t="str">
            <v>Earth grid, Excavation and backfilling  0.5 x 0.75 m</v>
          </cell>
          <cell r="J108" t="str">
            <v>m</v>
          </cell>
        </row>
        <row r="109">
          <cell r="C109">
            <v>300403</v>
          </cell>
          <cell r="H109" t="str">
            <v>Earth grid, Laying conductor including earth works (material by supplied by ABB)</v>
          </cell>
          <cell r="J109" t="str">
            <v>m</v>
          </cell>
        </row>
        <row r="110">
          <cell r="C110">
            <v>300404</v>
          </cell>
          <cell r="H110" t="str">
            <v>Earth grid, Inspection earth pit as per spec's</v>
          </cell>
          <cell r="J110" t="str">
            <v>pc</v>
          </cell>
        </row>
        <row r="111">
          <cell r="C111">
            <v>300405</v>
          </cell>
          <cell r="H111" t="str">
            <v>Earth grid, Rod inst 16 mm x 3 m (material supplied by ABB)</v>
          </cell>
          <cell r="J111" t="str">
            <v>pc</v>
          </cell>
        </row>
        <row r="112">
          <cell r="C112">
            <v>300406</v>
          </cell>
          <cell r="H112" t="str">
            <v>Earth grid, Indoor earthing details</v>
          </cell>
          <cell r="J112" t="str">
            <v>lps</v>
          </cell>
        </row>
        <row r="113">
          <cell r="C113">
            <v>300501</v>
          </cell>
          <cell r="H113" t="str">
            <v>Excavation, Removal &amp; Shifting of Sand/Sand Dunes and levelling, grading within radius of 200mtrs as per spec's</v>
          </cell>
          <cell r="J113" t="str">
            <v>m²</v>
          </cell>
        </row>
        <row r="114">
          <cell r="C114">
            <v>300502</v>
          </cell>
          <cell r="H114" t="str">
            <v>Excavation, Soil by hand as per spec's</v>
          </cell>
          <cell r="J114" t="str">
            <v>m³</v>
          </cell>
        </row>
        <row r="115">
          <cell r="C115">
            <v>300503</v>
          </cell>
          <cell r="H115" t="str">
            <v>Excavation, Soil by machine as per spec's</v>
          </cell>
          <cell r="J115" t="str">
            <v>m³</v>
          </cell>
        </row>
        <row r="116">
          <cell r="C116">
            <v>300504</v>
          </cell>
          <cell r="H116" t="str">
            <v>Excavation, loose Rock by machine as per spec's</v>
          </cell>
          <cell r="J116" t="str">
            <v>m³</v>
          </cell>
        </row>
        <row r="117">
          <cell r="C117">
            <v>300505</v>
          </cell>
          <cell r="H117" t="str">
            <v>Excavation, Rock by hand as per spec's</v>
          </cell>
          <cell r="J117" t="str">
            <v>m³</v>
          </cell>
        </row>
        <row r="118">
          <cell r="C118">
            <v>300506</v>
          </cell>
          <cell r="H118" t="str">
            <v>Excavation, Cutting Removal &amp; Disposition of loose Rock upto required levels</v>
          </cell>
          <cell r="J118" t="str">
            <v>m³</v>
          </cell>
        </row>
        <row r="119">
          <cell r="C119">
            <v>300507</v>
          </cell>
          <cell r="H119" t="str">
            <v>Excavation, Weedkill on surface</v>
          </cell>
          <cell r="J119" t="str">
            <v>m³</v>
          </cell>
        </row>
        <row r="120">
          <cell r="C120">
            <v>300508</v>
          </cell>
          <cell r="H120" t="str">
            <v>Excavation, Removal, Clearing &amp; disposal of top lose soil and vegetation etc. as per spec's</v>
          </cell>
          <cell r="J120" t="str">
            <v>m²</v>
          </cell>
        </row>
        <row r="121">
          <cell r="C121">
            <v>300509</v>
          </cell>
          <cell r="H121" t="str">
            <v>Excavation, removal &amp; replacement of Sabakha soil other then soil improvement area of the site, Top 1.5 to 2.0 m soil to be removed and replaced and compacted as required as per spec's</v>
          </cell>
          <cell r="J121" t="str">
            <v>m³</v>
          </cell>
        </row>
        <row r="122">
          <cell r="C122">
            <v>300510</v>
          </cell>
          <cell r="H122" t="str">
            <v>Excavation, removal of Soil within soil improvement limit by machine as per spec's</v>
          </cell>
          <cell r="J122" t="str">
            <v>lps</v>
          </cell>
        </row>
        <row r="123">
          <cell r="C123">
            <v>300511</v>
          </cell>
          <cell r="H123" t="str">
            <v>Excavation, rough grading &amp; compacting to the required levels  as per spec's</v>
          </cell>
          <cell r="J123" t="str">
            <v>m²</v>
          </cell>
        </row>
        <row r="124">
          <cell r="C124">
            <v>300512</v>
          </cell>
          <cell r="H124" t="str">
            <v>Excavation, cutting, removal &amp; disposition soil of entire site and Grading/Compacting before start of select backfilling as per spec's</v>
          </cell>
          <cell r="J124" t="str">
            <v>m³</v>
          </cell>
        </row>
        <row r="125">
          <cell r="C125">
            <v>300513</v>
          </cell>
          <cell r="H125" t="str">
            <v>Excavation, cutting &amp; clearing of soil upto required level with rough grading &amp; compacting to the required levels  as per spec's</v>
          </cell>
          <cell r="J125" t="str">
            <v>m³</v>
          </cell>
        </row>
        <row r="126">
          <cell r="C126">
            <v>300601</v>
          </cell>
          <cell r="H126" t="str">
            <v>Kerbstone, Curved as pe spec's</v>
          </cell>
          <cell r="J126" t="str">
            <v>m</v>
          </cell>
        </row>
        <row r="127">
          <cell r="C127">
            <v>300602</v>
          </cell>
          <cell r="H127" t="str">
            <v>Kerbstone, Straight/Curved  as per spec's</v>
          </cell>
          <cell r="J127" t="str">
            <v>m</v>
          </cell>
        </row>
        <row r="128">
          <cell r="C128">
            <v>300603</v>
          </cell>
          <cell r="H128" t="str">
            <v>Kerbstone, Below fence</v>
          </cell>
          <cell r="J128" t="str">
            <v>m</v>
          </cell>
        </row>
        <row r="129">
          <cell r="C129">
            <v>300701</v>
          </cell>
          <cell r="H129" t="str">
            <v>Drilled Pier, Ø 650 mm including RCC as per spec's</v>
          </cell>
          <cell r="J129" t="str">
            <v>m</v>
          </cell>
        </row>
        <row r="130">
          <cell r="C130">
            <v>300702</v>
          </cell>
          <cell r="H130" t="str">
            <v>Drilled Pier, Ø 800 mm including RCC as per spec's</v>
          </cell>
          <cell r="J130" t="str">
            <v>m</v>
          </cell>
        </row>
        <row r="131">
          <cell r="C131">
            <v>300703</v>
          </cell>
          <cell r="H131" t="str">
            <v>Drilled Pier, Ø 900 mm including RCC as per spec's</v>
          </cell>
          <cell r="J131" t="str">
            <v>m</v>
          </cell>
        </row>
        <row r="132">
          <cell r="C132">
            <v>300704</v>
          </cell>
          <cell r="H132" t="str">
            <v>Drilled Pier, Ø 1000 mm including RCC as per spec's</v>
          </cell>
          <cell r="J132" t="str">
            <v>m</v>
          </cell>
        </row>
        <row r="133">
          <cell r="C133">
            <v>300801</v>
          </cell>
          <cell r="H133" t="str">
            <v>Walkways, RCC complete with painted kerb stone etc.. around the bldg. per spec's</v>
          </cell>
          <cell r="J133" t="str">
            <v>m²</v>
          </cell>
        </row>
        <row r="134">
          <cell r="C134">
            <v>300901</v>
          </cell>
          <cell r="H134" t="str">
            <v>Precast, Insulated wall panels minimum 250mm. Thk as per spec's</v>
          </cell>
          <cell r="J134" t="str">
            <v>m²</v>
          </cell>
        </row>
        <row r="135">
          <cell r="C135">
            <v>300902</v>
          </cell>
          <cell r="H135" t="str">
            <v>Precast, Hollow core slab 250mm thk. As per spec's</v>
          </cell>
          <cell r="J135" t="str">
            <v>m²</v>
          </cell>
        </row>
        <row r="136">
          <cell r="C136">
            <v>300903</v>
          </cell>
          <cell r="H136" t="str">
            <v>Precast, Hollow core slab 200mm thk. As per spec's</v>
          </cell>
          <cell r="J136" t="str">
            <v>m²</v>
          </cell>
        </row>
        <row r="137">
          <cell r="C137">
            <v>300903.09999999998</v>
          </cell>
          <cell r="H137" t="str">
            <v>Precast, Conc. Slab thickness as required as per spec's</v>
          </cell>
          <cell r="J137" t="str">
            <v>m²</v>
          </cell>
        </row>
        <row r="138">
          <cell r="C138">
            <v>300904</v>
          </cell>
          <cell r="H138" t="str">
            <v>Precast, Parapet wall 150mm thk. As per spec's</v>
          </cell>
          <cell r="J138" t="str">
            <v>m²</v>
          </cell>
        </row>
        <row r="139">
          <cell r="C139">
            <v>300905</v>
          </cell>
          <cell r="H139" t="str">
            <v>Precast, wall panels minimum 200mm. Thk as per spec's</v>
          </cell>
          <cell r="J139" t="str">
            <v>m²</v>
          </cell>
        </row>
        <row r="140">
          <cell r="C140">
            <v>300906</v>
          </cell>
          <cell r="H140" t="str">
            <v>Precast, Boundary wall panels 150mm.thk as per spec's</v>
          </cell>
          <cell r="J140" t="str">
            <v>m²</v>
          </cell>
        </row>
        <row r="141">
          <cell r="C141">
            <v>300906.09999999998</v>
          </cell>
          <cell r="H141" t="str">
            <v>Precast, Conc. Post ( 300 x 300 ) as per spec's</v>
          </cell>
          <cell r="J141" t="str">
            <v>pc</v>
          </cell>
        </row>
        <row r="142">
          <cell r="C142">
            <v>300907</v>
          </cell>
          <cell r="H142" t="str">
            <v>Precast, Ventilated grill wall panels 100mm.thk  per spec's</v>
          </cell>
          <cell r="J142" t="str">
            <v>m²</v>
          </cell>
        </row>
        <row r="143">
          <cell r="C143">
            <v>300908</v>
          </cell>
          <cell r="H143" t="str">
            <v>Precast, Painted conc. Tiles 400 x 200 x 50 mm thk as per spec's</v>
          </cell>
          <cell r="J143" t="str">
            <v>m²</v>
          </cell>
        </row>
        <row r="144">
          <cell r="C144">
            <v>300909</v>
          </cell>
          <cell r="H144" t="str">
            <v>Precast, Painted Conc. Car park barriers 2.5 mtr long as per spec's</v>
          </cell>
          <cell r="J144" t="str">
            <v>pc</v>
          </cell>
        </row>
        <row r="145">
          <cell r="C145">
            <v>300910</v>
          </cell>
          <cell r="H145" t="str">
            <v>Precast, Painted Conc. Kerb stone for car park as per spec's</v>
          </cell>
          <cell r="J145" t="str">
            <v>m</v>
          </cell>
        </row>
        <row r="146">
          <cell r="C146">
            <v>300911</v>
          </cell>
          <cell r="H146" t="str">
            <v>Precast, Conc. Trench Cover as per spec's</v>
          </cell>
          <cell r="J146" t="str">
            <v>m²</v>
          </cell>
        </row>
        <row r="147">
          <cell r="C147">
            <v>300912</v>
          </cell>
          <cell r="H147" t="str">
            <v>Precast, Conc. New Jersy Barriers as per spec's</v>
          </cell>
          <cell r="J147" t="str">
            <v>pc</v>
          </cell>
        </row>
        <row r="148">
          <cell r="C148">
            <v>300913</v>
          </cell>
          <cell r="H148" t="str">
            <v xml:space="preserve">Precast, Double T beam slab: 2 beam size 750x200mm slab 50x2000mm free span as per drwg </v>
          </cell>
          <cell r="J148" t="str">
            <v>m²</v>
          </cell>
        </row>
        <row r="149">
          <cell r="C149">
            <v>300914</v>
          </cell>
          <cell r="H149" t="str">
            <v>Precast, Slab 150mm thk. As per spec's</v>
          </cell>
          <cell r="J149" t="str">
            <v>m²</v>
          </cell>
        </row>
        <row r="150">
          <cell r="C150">
            <v>301001</v>
          </cell>
          <cell r="H150" t="str">
            <v>Windows, Aluminum  Glazed 1.0m X 1.5 m complete per spec's</v>
          </cell>
          <cell r="J150" t="str">
            <v>pc</v>
          </cell>
        </row>
        <row r="151">
          <cell r="C151">
            <v>301002</v>
          </cell>
          <cell r="H151" t="str">
            <v>Windows, Aluminum  Glazed complete per spec's</v>
          </cell>
          <cell r="J151" t="str">
            <v>m²</v>
          </cell>
        </row>
        <row r="152">
          <cell r="C152">
            <v>301101</v>
          </cell>
          <cell r="H152" t="str">
            <v>Protection, Slope against fload</v>
          </cell>
          <cell r="J152" t="str">
            <v>m²</v>
          </cell>
        </row>
        <row r="153">
          <cell r="C153">
            <v>301102</v>
          </cell>
          <cell r="H153" t="str">
            <v>Protection, Wire mesh as per spec's</v>
          </cell>
          <cell r="J153" t="str">
            <v>m²</v>
          </cell>
        </row>
        <row r="154">
          <cell r="C154">
            <v>301201</v>
          </cell>
          <cell r="H154" t="str">
            <v>Miscellaneous, Providing opening in the wall/slab for cables/Ducts or any reason and closing it properly with sealant or fire retardant materials as per spec's</v>
          </cell>
          <cell r="J154" t="str">
            <v>lps</v>
          </cell>
        </row>
        <row r="155">
          <cell r="C155">
            <v>301202</v>
          </cell>
          <cell r="H155" t="str">
            <v>Miscellaneous, Providing opening in the wall/slab for cables/Ducts or any reason and closing it properly with sealant or fire retardant materials as per spec's</v>
          </cell>
          <cell r="J155" t="str">
            <v>lps</v>
          </cell>
        </row>
        <row r="156">
          <cell r="C156">
            <v>400101</v>
          </cell>
          <cell r="H156" t="str">
            <v>Accessories, Auminium external glazed windows with demountable wire mesh as per spec's</v>
          </cell>
          <cell r="J156" t="str">
            <v>m²</v>
          </cell>
        </row>
        <row r="157">
          <cell r="C157">
            <v>400102</v>
          </cell>
          <cell r="H157" t="str">
            <v>Accessories, Aluminium external glazed windows with demountable wire mesh as per spec's</v>
          </cell>
          <cell r="J157" t="str">
            <v>m²</v>
          </cell>
        </row>
        <row r="158">
          <cell r="C158">
            <v>400103</v>
          </cell>
          <cell r="H158" t="str">
            <v>Accessories, Aluminium Internal glazed windows as per spec's</v>
          </cell>
          <cell r="J158" t="str">
            <v>m²</v>
          </cell>
        </row>
        <row r="159">
          <cell r="C159">
            <v>400104</v>
          </cell>
          <cell r="H159" t="str">
            <v>Accessories, PVC coated warning mesh as per spec's</v>
          </cell>
          <cell r="J159" t="str">
            <v>m²</v>
          </cell>
        </row>
        <row r="160">
          <cell r="C160">
            <v>400105</v>
          </cell>
          <cell r="H160" t="str">
            <v>Accessories, inside Toilet as per spec's</v>
          </cell>
          <cell r="J160" t="str">
            <v>lps</v>
          </cell>
        </row>
        <row r="161">
          <cell r="C161">
            <v>400106</v>
          </cell>
          <cell r="H161" t="str">
            <v>Accessories, Providing Expansion joint, Control joint with Filler board sealant &amp; proper covering system at Floor, Wall &amp; Roof as required as per spec's</v>
          </cell>
          <cell r="J161" t="str">
            <v>lps</v>
          </cell>
        </row>
        <row r="162">
          <cell r="C162">
            <v>400201</v>
          </cell>
          <cell r="H162" t="str">
            <v>Ceiling, Suspended False as per spec's</v>
          </cell>
          <cell r="J162" t="str">
            <v>m²</v>
          </cell>
        </row>
        <row r="163">
          <cell r="C163">
            <v>400202</v>
          </cell>
          <cell r="H163" t="str">
            <v>Ceiling, Suspended False as per spec's</v>
          </cell>
          <cell r="J163" t="str">
            <v>m²</v>
          </cell>
        </row>
        <row r="164">
          <cell r="C164">
            <v>400203</v>
          </cell>
          <cell r="H164" t="str">
            <v>Ceiling, Gypsum board as per spe 's</v>
          </cell>
          <cell r="J164" t="str">
            <v>m²</v>
          </cell>
        </row>
        <row r="165">
          <cell r="C165">
            <v>400204</v>
          </cell>
          <cell r="H165" t="str">
            <v>Ceiling, Suspended Aluminium strips as per spe 's</v>
          </cell>
          <cell r="J165" t="str">
            <v>m²</v>
          </cell>
        </row>
        <row r="166">
          <cell r="C166">
            <v>400301</v>
          </cell>
          <cell r="H166" t="str">
            <v>Cement, Conc.Tiles with mortar and curb stone for walk ways</v>
          </cell>
          <cell r="J166" t="str">
            <v>m²</v>
          </cell>
        </row>
        <row r="167">
          <cell r="C167">
            <v>400302</v>
          </cell>
          <cell r="H167" t="str">
            <v>Cement, Screed 40 mm thick as per spec's</v>
          </cell>
          <cell r="J167" t="str">
            <v>m²</v>
          </cell>
        </row>
        <row r="168">
          <cell r="C168">
            <v>400303</v>
          </cell>
          <cell r="H168" t="str">
            <v>Cement, Screed Avg. 50 mm thick as per spec's</v>
          </cell>
          <cell r="J168" t="str">
            <v>m²</v>
          </cell>
        </row>
        <row r="169">
          <cell r="C169">
            <v>400401</v>
          </cell>
          <cell r="H169" t="str">
            <v>Masonry, Calcium silicate  250mm  thk. as per spec's</v>
          </cell>
          <cell r="J169" t="str">
            <v>m²</v>
          </cell>
        </row>
        <row r="170">
          <cell r="C170">
            <v>400402</v>
          </cell>
          <cell r="H170" t="str">
            <v>Masonry, Calcium silicate  200mm  thk. As per spec's</v>
          </cell>
          <cell r="J170" t="str">
            <v>m²</v>
          </cell>
        </row>
        <row r="171">
          <cell r="C171">
            <v>400403</v>
          </cell>
          <cell r="H171" t="str">
            <v>Masonry, Sand lime with thermal polysty. boards 150x50x100</v>
          </cell>
          <cell r="J171" t="str">
            <v>m²</v>
          </cell>
        </row>
        <row r="172">
          <cell r="C172">
            <v>400404</v>
          </cell>
          <cell r="H172" t="str">
            <v>Masonry, External CMU 250mm thk. with tooled finish at external face as per spec's</v>
          </cell>
          <cell r="J172" t="str">
            <v>m²</v>
          </cell>
        </row>
        <row r="173">
          <cell r="C173">
            <v>400404.1</v>
          </cell>
          <cell r="H173" t="str">
            <v>Masonry, External CMU 500mm thk. For boundary fence with tooled finish  as per spec's</v>
          </cell>
          <cell r="J173" t="str">
            <v>m²</v>
          </cell>
        </row>
        <row r="174">
          <cell r="C174">
            <v>400405</v>
          </cell>
          <cell r="H174" t="str">
            <v>Masonry, Internal CMU 200mm thk.  as per spec's</v>
          </cell>
          <cell r="J174" t="str">
            <v>m²</v>
          </cell>
        </row>
        <row r="175">
          <cell r="C175">
            <v>400501</v>
          </cell>
          <cell r="H175" t="str">
            <v>Concrete, Lean 100 mm as per spec's</v>
          </cell>
          <cell r="J175" t="str">
            <v>m²</v>
          </cell>
        </row>
        <row r="176">
          <cell r="C176">
            <v>400502</v>
          </cell>
          <cell r="H176" t="str">
            <v>Concrete, Lean 100 mm thick as per spec's</v>
          </cell>
          <cell r="J176" t="str">
            <v>m²</v>
          </cell>
        </row>
        <row r="177">
          <cell r="C177">
            <v>400503</v>
          </cell>
          <cell r="H177" t="str">
            <v>Concrete, 75 mm lean + waterproofing membrane + 50 mm screed</v>
          </cell>
          <cell r="J177" t="str">
            <v>m²</v>
          </cell>
        </row>
        <row r="178">
          <cell r="C178">
            <v>400504</v>
          </cell>
          <cell r="H178" t="str">
            <v xml:space="preserve">Concrete, Trench cover as per spec's </v>
          </cell>
          <cell r="J178" t="str">
            <v>m²</v>
          </cell>
        </row>
        <row r="179">
          <cell r="C179">
            <v>400505</v>
          </cell>
          <cell r="H179" t="str">
            <v>Concrete, Plain as per spec's</v>
          </cell>
          <cell r="J179" t="str">
            <v>m³</v>
          </cell>
        </row>
        <row r="180">
          <cell r="C180">
            <v>400508</v>
          </cell>
          <cell r="H180" t="str">
            <v>Concrete, Post &amp;  lintel for doors, windows and openings 250x200 mm</v>
          </cell>
          <cell r="J180" t="str">
            <v>m</v>
          </cell>
        </row>
        <row r="181">
          <cell r="C181">
            <v>400509</v>
          </cell>
          <cell r="H181" t="str">
            <v>Concrete, Screed 50 mm as per spec's</v>
          </cell>
          <cell r="J181" t="str">
            <v>m²</v>
          </cell>
        </row>
        <row r="182">
          <cell r="C182">
            <v>400510</v>
          </cell>
          <cell r="H182" t="str">
            <v xml:space="preserve">Concrete, Sump pit ( 0.9*0.9*0.75 ) with grating pipes &amp; submersible Pump to lift the water as per spec's </v>
          </cell>
          <cell r="J182" t="str">
            <v>lps</v>
          </cell>
        </row>
        <row r="183">
          <cell r="C183">
            <v>400510.1</v>
          </cell>
          <cell r="H183" t="str">
            <v xml:space="preserve">Concrete, Sump pit ( 0.6*0.6*0.4 ) with grating pipes as per spec's </v>
          </cell>
          <cell r="J183" t="str">
            <v>lps</v>
          </cell>
        </row>
        <row r="184">
          <cell r="C184">
            <v>400511</v>
          </cell>
          <cell r="H184" t="str">
            <v xml:space="preserve">Concrete, Drain chanel 100mm X 150mm deep in the basement floor as per spec's </v>
          </cell>
          <cell r="J184" t="str">
            <v>m</v>
          </cell>
        </row>
        <row r="185">
          <cell r="C185">
            <v>400601</v>
          </cell>
          <cell r="H185" t="str">
            <v>Crash barrier, Removable with chain link as spec. incl. foundation and earthwork as per spec's.</v>
          </cell>
          <cell r="J185" t="str">
            <v>pc</v>
          </cell>
        </row>
        <row r="186">
          <cell r="C186">
            <v>400602</v>
          </cell>
          <cell r="H186" t="str">
            <v>Crash barrier, around T/L tower, with chain link as spec. incl. foundation and earthwork</v>
          </cell>
          <cell r="J186" t="str">
            <v>pc</v>
          </cell>
        </row>
        <row r="187">
          <cell r="C187">
            <v>400701</v>
          </cell>
          <cell r="H187" t="str">
            <v>Door, Single leaf toilet door as per spec's</v>
          </cell>
          <cell r="J187" t="str">
            <v>pc</v>
          </cell>
        </row>
        <row r="188">
          <cell r="C188">
            <v>400702</v>
          </cell>
          <cell r="H188" t="str">
            <v>Door, Internal Double leaf 2.44mX2.44m.  2 hrs fire rated as per spec's</v>
          </cell>
          <cell r="J188" t="str">
            <v>pc</v>
          </cell>
        </row>
        <row r="189">
          <cell r="C189">
            <v>400703</v>
          </cell>
          <cell r="H189" t="str">
            <v>Door, Relocation of existing door as per spec's</v>
          </cell>
          <cell r="J189" t="str">
            <v>pc</v>
          </cell>
        </row>
        <row r="190">
          <cell r="C190">
            <v>400704</v>
          </cell>
          <cell r="H190" t="str">
            <v xml:space="preserve">Door, Single leaf 1.1mX2.44m. 3 hours fire rated complete per spec's </v>
          </cell>
          <cell r="J190" t="str">
            <v>pc</v>
          </cell>
        </row>
        <row r="191">
          <cell r="C191">
            <v>400705</v>
          </cell>
          <cell r="H191" t="str">
            <v>Door, Roll up door elect. and manually 5x5 m  2Hr. Fire rated per spec's</v>
          </cell>
          <cell r="J191" t="str">
            <v>pc</v>
          </cell>
        </row>
        <row r="192">
          <cell r="C192">
            <v>400706</v>
          </cell>
          <cell r="H192" t="str">
            <v>Door, Single leaf 2.4X1.5m 3 hours fire rated completly installed as per spec's</v>
          </cell>
          <cell r="J192" t="str">
            <v>pc</v>
          </cell>
        </row>
        <row r="193">
          <cell r="C193">
            <v>400707</v>
          </cell>
          <cell r="H193" t="str">
            <v xml:space="preserve">Door, Emergency Single leaf 1.066mX2.44m. 3 hours fire rated complete per spec's </v>
          </cell>
          <cell r="J193" t="str">
            <v>pc</v>
          </cell>
        </row>
        <row r="194">
          <cell r="C194">
            <v>400708</v>
          </cell>
          <cell r="H194" t="str">
            <v>Door, External Double leaf 2.44mX2.44m.  3hrs fire rated as per spec's</v>
          </cell>
          <cell r="J194" t="str">
            <v>pc</v>
          </cell>
        </row>
        <row r="195">
          <cell r="C195">
            <v>400709</v>
          </cell>
          <cell r="H195" t="str">
            <v xml:space="preserve">Door, External Single leaf 1.066mX2.44m. 3hours fire rated complete per spec's </v>
          </cell>
          <cell r="J195" t="str">
            <v>pc</v>
          </cell>
        </row>
        <row r="196">
          <cell r="C196">
            <v>400710</v>
          </cell>
          <cell r="H196" t="str">
            <v>Door, Canopy as per spec's</v>
          </cell>
          <cell r="J196" t="str">
            <v>pc</v>
          </cell>
        </row>
        <row r="197">
          <cell r="C197">
            <v>400711</v>
          </cell>
          <cell r="H197" t="str">
            <v>Door, Internal Double leaf 2.44mX2.44m.  3 hrs fire rated as per spec's</v>
          </cell>
          <cell r="J197" t="str">
            <v>pc</v>
          </cell>
        </row>
        <row r="198">
          <cell r="C198">
            <v>400712</v>
          </cell>
          <cell r="H198" t="str">
            <v xml:space="preserve">Door, Internal Single leaf 1.066mX2.44m. 3 hours fire rated complete per spec's </v>
          </cell>
          <cell r="J198" t="str">
            <v>pc</v>
          </cell>
        </row>
        <row r="199">
          <cell r="C199">
            <v>400713</v>
          </cell>
          <cell r="H199" t="str">
            <v>Door, External Double leaf 5mX5m.  3 hrs fire rated as per spec's</v>
          </cell>
          <cell r="J199" t="str">
            <v>pc</v>
          </cell>
        </row>
        <row r="200">
          <cell r="C200">
            <v>400714</v>
          </cell>
          <cell r="H200" t="str">
            <v>Door, External Double leaf 4mX4m.  3hrs fire rated as per spec's</v>
          </cell>
          <cell r="J200" t="str">
            <v>pc</v>
          </cell>
        </row>
        <row r="201">
          <cell r="C201">
            <v>400715</v>
          </cell>
          <cell r="H201" t="str">
            <v>Door, External double panel glass sliding door 2.4mX2.4m.  1.5 hrs fire rated as per spec's</v>
          </cell>
          <cell r="J201" t="str">
            <v>pc</v>
          </cell>
        </row>
        <row r="202">
          <cell r="C202">
            <v>400716</v>
          </cell>
          <cell r="H202" t="str">
            <v>Door, Internal double panel glass sliding door 2.4mX2.4m.  1.5 hrs fire rated as per spec's</v>
          </cell>
          <cell r="J202" t="str">
            <v>pc</v>
          </cell>
        </row>
        <row r="203">
          <cell r="C203">
            <v>400717</v>
          </cell>
          <cell r="H203" t="str">
            <v xml:space="preserve">Door, Emergency Double leaf 2.44mX2.44m. 2 hours fire rated complete per spec's </v>
          </cell>
          <cell r="J203" t="str">
            <v>pc</v>
          </cell>
        </row>
        <row r="204">
          <cell r="C204">
            <v>400718</v>
          </cell>
          <cell r="H204" t="str">
            <v>Door, Foyer/Air lock at entrance as per spec's</v>
          </cell>
          <cell r="J204" t="str">
            <v>pc</v>
          </cell>
        </row>
        <row r="205">
          <cell r="C205">
            <v>400801</v>
          </cell>
          <cell r="H205" t="str">
            <v>Electr, 11.9 m al lighting pole</v>
          </cell>
          <cell r="J205" t="str">
            <v>pc</v>
          </cell>
        </row>
        <row r="206">
          <cell r="C206">
            <v>400802</v>
          </cell>
          <cell r="H206" t="str">
            <v>Electr, 12 AWG</v>
          </cell>
          <cell r="J206" t="str">
            <v>m</v>
          </cell>
        </row>
        <row r="207">
          <cell r="C207">
            <v>400803</v>
          </cell>
          <cell r="H207" t="str">
            <v>Electr, 3 m alum lighting pole</v>
          </cell>
          <cell r="J207" t="str">
            <v>pc</v>
          </cell>
        </row>
        <row r="208">
          <cell r="C208">
            <v>400804</v>
          </cell>
          <cell r="H208" t="str">
            <v>Electr, 3 m steel lighting pole</v>
          </cell>
          <cell r="J208" t="str">
            <v>pc</v>
          </cell>
        </row>
        <row r="209">
          <cell r="C209">
            <v>400901</v>
          </cell>
          <cell r="H209" t="str">
            <v>Fence, Barbed wire over Boundary wall with cranked steel angle @ columns as per spec's</v>
          </cell>
          <cell r="J209" t="str">
            <v>m</v>
          </cell>
        </row>
        <row r="210">
          <cell r="C210">
            <v>400902</v>
          </cell>
          <cell r="H210" t="str">
            <v>Fence, Chain link Galv. mesh 2.135m high with 3 No's of strands including related civil works like footings etc. for land property fencing as per spec's</v>
          </cell>
          <cell r="J210" t="str">
            <v>m</v>
          </cell>
        </row>
        <row r="211">
          <cell r="C211">
            <v>400903</v>
          </cell>
          <cell r="H211" t="str">
            <v>Fence, Chain link Galv. mesh 2.44m high including gate,including related civil works like footings etc. for equipment caging as per spec's</v>
          </cell>
          <cell r="J211" t="str">
            <v>m</v>
          </cell>
        </row>
        <row r="212">
          <cell r="C212">
            <v>400904</v>
          </cell>
          <cell r="H212" t="str">
            <v>Fence, Double leaf Drive Gate 4.877m wide as per spec's</v>
          </cell>
          <cell r="J212" t="str">
            <v>pc</v>
          </cell>
        </row>
        <row r="213">
          <cell r="C213">
            <v>400905</v>
          </cell>
          <cell r="H213" t="str">
            <v>Fence, Single leaf Personnel Gate 1.22 m wide as per spec's</v>
          </cell>
          <cell r="J213" t="str">
            <v>pc</v>
          </cell>
        </row>
        <row r="214">
          <cell r="C214">
            <v>400906</v>
          </cell>
          <cell r="H214" t="str">
            <v>Fence, Gal. Bird screen incl door as per spec's</v>
          </cell>
          <cell r="J214" t="str">
            <v>m²</v>
          </cell>
        </row>
        <row r="215">
          <cell r="C215">
            <v>400907</v>
          </cell>
          <cell r="H215" t="str">
            <v>Fence, Chain link Galv. mesh 2.135m high with 3 No's of strands for land property fencing including related civil works like footings etc. as per spec's</v>
          </cell>
          <cell r="J215" t="str">
            <v>m</v>
          </cell>
        </row>
        <row r="216">
          <cell r="C216">
            <v>400908</v>
          </cell>
          <cell r="H216" t="str">
            <v>Fence, Double leaf gate 6 m as per spec's</v>
          </cell>
          <cell r="J216" t="str">
            <v>pc</v>
          </cell>
        </row>
        <row r="217">
          <cell r="C217">
            <v>400909</v>
          </cell>
          <cell r="H217" t="str">
            <v>Fence, overhead/side nonwoven steel fabric as per spec's</v>
          </cell>
          <cell r="J217" t="str">
            <v>m</v>
          </cell>
        </row>
        <row r="218">
          <cell r="C218">
            <v>400910</v>
          </cell>
          <cell r="H218" t="str">
            <v>Fence, Type SSD-1 complete around the plot  as per spec's</v>
          </cell>
          <cell r="J218" t="str">
            <v>m</v>
          </cell>
        </row>
        <row r="219">
          <cell r="C219">
            <v>400911</v>
          </cell>
          <cell r="H219" t="str">
            <v>Fence, Type-IV as per spec's</v>
          </cell>
          <cell r="J219" t="str">
            <v>m</v>
          </cell>
        </row>
        <row r="220">
          <cell r="C220">
            <v>400912</v>
          </cell>
          <cell r="H220" t="str">
            <v>Fence, Double leaf Drive Gate 6 m wide as per spec's</v>
          </cell>
          <cell r="J220" t="str">
            <v>pc</v>
          </cell>
        </row>
        <row r="221">
          <cell r="C221">
            <v>400913</v>
          </cell>
          <cell r="H221" t="str">
            <v>Fence, Single leaf Pedestrian Gate 1.22 m wide as per spec's</v>
          </cell>
          <cell r="J221" t="str">
            <v>pc</v>
          </cell>
        </row>
        <row r="222">
          <cell r="C222">
            <v>400914</v>
          </cell>
          <cell r="H222" t="str">
            <v>Fence, Temporary around the site offices &amp; storage area of ABB equipments as per spec's</v>
          </cell>
          <cell r="J222" t="str">
            <v>m</v>
          </cell>
        </row>
        <row r="223">
          <cell r="C223">
            <v>400915</v>
          </cell>
          <cell r="H223" t="str">
            <v>Fence, Chain link Galv. mesh 2.44m high with 6 No's of strands for Facility Fencing including related civil works like footings etc. as per spec's</v>
          </cell>
          <cell r="J223" t="str">
            <v>m</v>
          </cell>
        </row>
        <row r="224">
          <cell r="C224">
            <v>400916</v>
          </cell>
          <cell r="H224" t="str">
            <v>Fence, Motor operated Barrier as per spec's</v>
          </cell>
          <cell r="J224" t="str">
            <v>pc</v>
          </cell>
        </row>
        <row r="225">
          <cell r="C225">
            <v>400917</v>
          </cell>
          <cell r="H225" t="str">
            <v>Fence, Single leaf Pedestrian Gate( SSD-5 ) 1.22 m wide as per spec's</v>
          </cell>
          <cell r="J225" t="str">
            <v>pc</v>
          </cell>
        </row>
        <row r="226">
          <cell r="C226">
            <v>400918</v>
          </cell>
          <cell r="H226" t="str">
            <v>Fence, Double leaf Drive Gate( SSD-5)  8 m wide as per spec's</v>
          </cell>
          <cell r="J226" t="str">
            <v>pc</v>
          </cell>
        </row>
        <row r="227">
          <cell r="C227">
            <v>401001</v>
          </cell>
          <cell r="H227" t="str">
            <v>Filler board, 12x150 mm incl seal as per spec's</v>
          </cell>
          <cell r="J227" t="str">
            <v>m</v>
          </cell>
        </row>
        <row r="228">
          <cell r="C228">
            <v>401002</v>
          </cell>
          <cell r="H228" t="str">
            <v>Filler board, 12x250 mm incl seal as per spec's</v>
          </cell>
          <cell r="J228" t="str">
            <v>m</v>
          </cell>
        </row>
        <row r="229">
          <cell r="C229">
            <v>401003</v>
          </cell>
          <cell r="H229" t="str">
            <v>Filler board, 12x900 mm incl seal as per spec's</v>
          </cell>
          <cell r="J229" t="str">
            <v>m</v>
          </cell>
        </row>
        <row r="230">
          <cell r="C230">
            <v>401101</v>
          </cell>
          <cell r="H230" t="str">
            <v>Floor, Ceramic Acid Resistant Tiles as per spec's</v>
          </cell>
          <cell r="J230" t="str">
            <v>m²</v>
          </cell>
        </row>
        <row r="231">
          <cell r="C231">
            <v>401102</v>
          </cell>
          <cell r="H231" t="str">
            <v>Floor, CeramicTiles as per spec's</v>
          </cell>
          <cell r="J231" t="str">
            <v>m²</v>
          </cell>
        </row>
        <row r="232">
          <cell r="C232">
            <v>401102.1</v>
          </cell>
          <cell r="H232" t="str">
            <v>Floor, &amp; Wall Ceramic Tiles as per spec's</v>
          </cell>
          <cell r="J232" t="str">
            <v>m²</v>
          </cell>
        </row>
        <row r="233">
          <cell r="C233">
            <v>401103</v>
          </cell>
          <cell r="H233" t="str">
            <v>Floor, Raised Cavity Access computer type as per spec's</v>
          </cell>
          <cell r="J233" t="str">
            <v>m²</v>
          </cell>
        </row>
        <row r="234">
          <cell r="C234">
            <v>401104</v>
          </cell>
          <cell r="H234" t="str">
            <v>Floor, Terrazo tiles as per spec's</v>
          </cell>
          <cell r="J234" t="str">
            <v>m²</v>
          </cell>
        </row>
        <row r="235">
          <cell r="C235">
            <v>401105</v>
          </cell>
          <cell r="H235" t="str">
            <v>Floor, Vinyl tile as per spec's</v>
          </cell>
          <cell r="J235" t="str">
            <v>m²</v>
          </cell>
        </row>
        <row r="236">
          <cell r="C236">
            <v>401106</v>
          </cell>
          <cell r="H236" t="str">
            <v>Floor, Self leveling epoxy screed 5 mm as per spec's</v>
          </cell>
          <cell r="J236" t="str">
            <v>m²</v>
          </cell>
        </row>
        <row r="237">
          <cell r="C237">
            <v>401107</v>
          </cell>
          <cell r="H237" t="str">
            <v>Floor, Floor Hardener as per spec's</v>
          </cell>
          <cell r="J237" t="str">
            <v>m²</v>
          </cell>
        </row>
        <row r="238">
          <cell r="C238">
            <v>401108</v>
          </cell>
          <cell r="H238" t="str">
            <v>Floor, Skirting CeramicTiles as per spec's</v>
          </cell>
          <cell r="J238" t="str">
            <v>m</v>
          </cell>
        </row>
        <row r="239">
          <cell r="C239">
            <v>401109</v>
          </cell>
          <cell r="H239" t="str">
            <v>Floor, carpeting  as per spec's</v>
          </cell>
          <cell r="J239" t="str">
            <v>m²</v>
          </cell>
        </row>
        <row r="240">
          <cell r="C240">
            <v>401110</v>
          </cell>
          <cell r="H240" t="str">
            <v>Floor, Marble tiles as per spec's</v>
          </cell>
          <cell r="J240" t="str">
            <v>m²</v>
          </cell>
        </row>
        <row r="241">
          <cell r="C241">
            <v>401111</v>
          </cell>
          <cell r="H241" t="str">
            <v>Floor, Marble tiles for Stairs as per spec's</v>
          </cell>
          <cell r="J241" t="str">
            <v>m²</v>
          </cell>
        </row>
        <row r="242">
          <cell r="C242">
            <v>401201</v>
          </cell>
          <cell r="H242" t="str">
            <v>Gravel, ( 25-50 ) mm as per spec's</v>
          </cell>
          <cell r="J242" t="str">
            <v>m³</v>
          </cell>
        </row>
        <row r="243">
          <cell r="C243">
            <v>401202</v>
          </cell>
          <cell r="H243" t="str">
            <v>Gravel, Filling in soakage pit as per spec's</v>
          </cell>
          <cell r="J243" t="str">
            <v>m³</v>
          </cell>
        </row>
        <row r="244">
          <cell r="C244">
            <v>401203</v>
          </cell>
          <cell r="H244" t="str">
            <v>Gravel, Surfacing 80mm thk. As per spec's</v>
          </cell>
          <cell r="J244" t="str">
            <v>m³</v>
          </cell>
        </row>
        <row r="245">
          <cell r="C245">
            <v>401204</v>
          </cell>
          <cell r="H245" t="str">
            <v>Gravel, Filling in soakaway along road as per spec's</v>
          </cell>
          <cell r="J245" t="str">
            <v>m</v>
          </cell>
        </row>
        <row r="246">
          <cell r="C246">
            <v>401301</v>
          </cell>
          <cell r="H246" t="str">
            <v>Grout, Non shrink 30 mm Type I Cement  as per spec's</v>
          </cell>
          <cell r="J246" t="str">
            <v>m³</v>
          </cell>
        </row>
        <row r="247">
          <cell r="C247">
            <v>401401</v>
          </cell>
          <cell r="H247" t="str">
            <v>Gypsum, 16 mm board &amp; insulation on CMU-blocks as per spec's</v>
          </cell>
          <cell r="J247" t="str">
            <v>m²</v>
          </cell>
        </row>
        <row r="248">
          <cell r="C248">
            <v>401501</v>
          </cell>
          <cell r="H248" t="str">
            <v>Insulation, Fiber-glass 65 mm as per spec's</v>
          </cell>
          <cell r="J248" t="str">
            <v>m²</v>
          </cell>
        </row>
        <row r="249">
          <cell r="C249">
            <v>401502</v>
          </cell>
          <cell r="H249" t="str">
            <v>Insulation, Polystyrene 80 mm as per spec's</v>
          </cell>
          <cell r="J249" t="str">
            <v>m²</v>
          </cell>
        </row>
        <row r="250">
          <cell r="C250">
            <v>401601</v>
          </cell>
          <cell r="H250" t="str">
            <v>Membrane, Elastomeric sheet waterproofing w/protection screed as per spec's</v>
          </cell>
          <cell r="J250" t="str">
            <v>m²</v>
          </cell>
        </row>
        <row r="251">
          <cell r="C251">
            <v>401602</v>
          </cell>
          <cell r="H251" t="str">
            <v>Membrane, Polythylene film 2 layers as per spec's</v>
          </cell>
          <cell r="J251" t="str">
            <v>m²</v>
          </cell>
        </row>
        <row r="252">
          <cell r="C252">
            <v>401603</v>
          </cell>
          <cell r="H252" t="str">
            <v>Membrane, Septic tank base as per spec's</v>
          </cell>
          <cell r="J252" t="str">
            <v>m²</v>
          </cell>
        </row>
        <row r="253">
          <cell r="C253">
            <v>401604</v>
          </cell>
          <cell r="H253" t="str">
            <v>Membrane, Septic tank wall as per spec's</v>
          </cell>
          <cell r="J253" t="str">
            <v>m²</v>
          </cell>
        </row>
        <row r="254">
          <cell r="C254">
            <v>401605</v>
          </cell>
          <cell r="H254" t="str">
            <v>Membrane, Water proof + 100 CMU protection as per spec's</v>
          </cell>
          <cell r="J254" t="str">
            <v>m²</v>
          </cell>
        </row>
        <row r="255">
          <cell r="C255">
            <v>401606</v>
          </cell>
          <cell r="H255" t="str">
            <v>Membrane, sheet waterproofing with 15 mm protection board as per spec's</v>
          </cell>
          <cell r="J255" t="str">
            <v>m²</v>
          </cell>
        </row>
        <row r="256">
          <cell r="C256">
            <v>401607</v>
          </cell>
          <cell r="H256" t="str">
            <v>Membrane, Coating Bituminous 2 layers as per spec's</v>
          </cell>
          <cell r="J256" t="str">
            <v>m²</v>
          </cell>
        </row>
        <row r="257">
          <cell r="C257">
            <v>401608</v>
          </cell>
          <cell r="H257" t="str">
            <v>Membrane, Coating Bituminous 2 layers as per spec's</v>
          </cell>
          <cell r="J257" t="str">
            <v>m²</v>
          </cell>
        </row>
        <row r="258">
          <cell r="C258">
            <v>401701</v>
          </cell>
          <cell r="H258" t="str">
            <v>Metal, Anchor bolt Ø 20 mm L type 400 mm as per spec's</v>
          </cell>
          <cell r="J258" t="str">
            <v>pc</v>
          </cell>
        </row>
        <row r="259">
          <cell r="C259">
            <v>401702</v>
          </cell>
          <cell r="H259" t="str">
            <v>Metal, Anchor bolt Ø 25 mm J type 600 mm as per spec's</v>
          </cell>
          <cell r="J259" t="str">
            <v>pc</v>
          </cell>
        </row>
        <row r="260">
          <cell r="C260">
            <v>401703</v>
          </cell>
          <cell r="H260" t="str">
            <v>Metal, Anchor bolts Ø 32 mm J type 850 mm as per spec's</v>
          </cell>
          <cell r="J260" t="str">
            <v>pc</v>
          </cell>
        </row>
        <row r="261">
          <cell r="C261">
            <v>401704</v>
          </cell>
          <cell r="H261" t="str">
            <v>Metal, Anchor bolts Ø 45 L 1200 as per spec's</v>
          </cell>
          <cell r="J261" t="str">
            <v>pc</v>
          </cell>
        </row>
        <row r="262">
          <cell r="C262">
            <v>401705</v>
          </cell>
          <cell r="H262" t="str">
            <v>Metal, Angel 50x50x6 mm</v>
          </cell>
          <cell r="J262" t="str">
            <v>m</v>
          </cell>
        </row>
        <row r="263">
          <cell r="C263">
            <v>401706</v>
          </cell>
          <cell r="H263" t="str">
            <v>Metal, Angel 63x63x6</v>
          </cell>
          <cell r="J263" t="str">
            <v>m</v>
          </cell>
        </row>
        <row r="264">
          <cell r="C264">
            <v>401707</v>
          </cell>
          <cell r="H264" t="str">
            <v>Metal, Base plate 20mm thk</v>
          </cell>
          <cell r="J264" t="str">
            <v>pc</v>
          </cell>
        </row>
        <row r="265">
          <cell r="C265">
            <v>401708</v>
          </cell>
          <cell r="H265" t="str">
            <v xml:space="preserve">Metal, roof deck louver tpye as per spec's </v>
          </cell>
          <cell r="J265" t="str">
            <v>m²</v>
          </cell>
        </row>
        <row r="266">
          <cell r="C266">
            <v>401709</v>
          </cell>
          <cell r="H266" t="str">
            <v>Metal, skid plate for trafo as per spec's</v>
          </cell>
          <cell r="J266" t="str">
            <v>m</v>
          </cell>
        </row>
        <row r="267">
          <cell r="C267">
            <v>401710</v>
          </cell>
          <cell r="H267" t="str">
            <v>Metal, Chequer plate 1200x800 as per spec's</v>
          </cell>
          <cell r="J267" t="str">
            <v>pc</v>
          </cell>
        </row>
        <row r="268">
          <cell r="C268">
            <v>401711</v>
          </cell>
          <cell r="H268" t="str">
            <v>Metal, Chequer plate cover w/frame as oer spec's</v>
          </cell>
          <cell r="J268" t="str">
            <v>m²</v>
          </cell>
        </row>
        <row r="269">
          <cell r="C269">
            <v>401712</v>
          </cell>
          <cell r="H269" t="str">
            <v>Metal, Chequer plate cover w/ frame 1.2x3.0 mtr. As per spec's</v>
          </cell>
          <cell r="J269" t="str">
            <v>pc</v>
          </cell>
        </row>
        <row r="270">
          <cell r="C270">
            <v>401713</v>
          </cell>
          <cell r="H270" t="str">
            <v>Metal, Galv 'C' channel</v>
          </cell>
          <cell r="J270" t="str">
            <v>m</v>
          </cell>
        </row>
        <row r="271">
          <cell r="C271">
            <v>401714</v>
          </cell>
          <cell r="H271" t="str">
            <v>Metal, Galv pulling eye 25 mm as per spec's</v>
          </cell>
          <cell r="J271" t="str">
            <v>pc</v>
          </cell>
        </row>
        <row r="272">
          <cell r="C272">
            <v>401715</v>
          </cell>
          <cell r="H272" t="str">
            <v>Metal, Galv step 20 mm as per spec's</v>
          </cell>
          <cell r="J272" t="str">
            <v>pc</v>
          </cell>
        </row>
        <row r="273">
          <cell r="C273">
            <v>401716</v>
          </cell>
          <cell r="H273" t="str">
            <v xml:space="preserve">Metal, Gal Grating w/ angle &amp; frames as per spec's </v>
          </cell>
          <cell r="J273" t="str">
            <v>m²</v>
          </cell>
        </row>
        <row r="274">
          <cell r="C274">
            <v>401716.1</v>
          </cell>
          <cell r="H274" t="str">
            <v xml:space="preserve">Metal, Roof, chequered steel plate / Grating with angle &amp; frames as per spec's </v>
          </cell>
          <cell r="J274" t="str">
            <v>m²</v>
          </cell>
        </row>
        <row r="275">
          <cell r="C275">
            <v>401717</v>
          </cell>
          <cell r="H275" t="str">
            <v>Metal, ladder rung pvc coated as per spec's</v>
          </cell>
          <cell r="J275" t="str">
            <v>pc</v>
          </cell>
        </row>
        <row r="276">
          <cell r="C276">
            <v>401718</v>
          </cell>
          <cell r="H276" t="str">
            <v>Metal, Iron cover Ø 750 mm, access ladder and accessories</v>
          </cell>
          <cell r="J276" t="str">
            <v>lps</v>
          </cell>
        </row>
        <row r="277">
          <cell r="C277">
            <v>401719</v>
          </cell>
          <cell r="H277" t="str">
            <v>Metal, Iron cover 700x700 mm, w/ access ladder &amp; accessories complete</v>
          </cell>
          <cell r="J277" t="str">
            <v>pc</v>
          </cell>
        </row>
        <row r="278">
          <cell r="C278">
            <v>401719.1</v>
          </cell>
          <cell r="H278" t="str">
            <v>Metal, Iron cover 700x700 mm, w/ frame complete as per spec's</v>
          </cell>
          <cell r="J278" t="str">
            <v>pc</v>
          </cell>
        </row>
        <row r="279">
          <cell r="C279">
            <v>401720</v>
          </cell>
          <cell r="H279" t="str">
            <v>Metal, Lifting eye 25 mm as per spec's</v>
          </cell>
          <cell r="J279" t="str">
            <v>pc</v>
          </cell>
        </row>
        <row r="280">
          <cell r="C280">
            <v>401721</v>
          </cell>
          <cell r="H280" t="str">
            <v>Metal, Frame for openings upto 1.0 sqm in slab as per spec's</v>
          </cell>
          <cell r="J280" t="str">
            <v>pc</v>
          </cell>
        </row>
        <row r="281">
          <cell r="C281">
            <v>401722</v>
          </cell>
          <cell r="H281" t="str">
            <v>Metal, Iron cover Ø 500mm,  complete as per spec's</v>
          </cell>
          <cell r="J281" t="str">
            <v>pc</v>
          </cell>
        </row>
        <row r="282">
          <cell r="C282">
            <v>401723</v>
          </cell>
          <cell r="H282" t="str">
            <v>Metal, Folded Gal. steel sheet Crash barriers @ plot corner, complete as per spec's</v>
          </cell>
          <cell r="J282" t="str">
            <v>pc</v>
          </cell>
        </row>
        <row r="283">
          <cell r="C283">
            <v>401724</v>
          </cell>
          <cell r="H283" t="str">
            <v xml:space="preserve">Metal, Canopy @ external door as per spec's </v>
          </cell>
          <cell r="J283" t="str">
            <v>lps</v>
          </cell>
        </row>
        <row r="284">
          <cell r="C284">
            <v>401725</v>
          </cell>
          <cell r="H284" t="str">
            <v xml:space="preserve">Metal, Pipe handrailing for staircase as per spec's </v>
          </cell>
          <cell r="J284" t="str">
            <v>m</v>
          </cell>
        </row>
        <row r="285">
          <cell r="C285">
            <v>401726</v>
          </cell>
          <cell r="H285" t="str">
            <v>Metal, Iron cover Ø 750mm,  complete as per spec's</v>
          </cell>
          <cell r="J285" t="str">
            <v>pc</v>
          </cell>
        </row>
        <row r="286">
          <cell r="C286">
            <v>401801</v>
          </cell>
          <cell r="H286" t="str">
            <v>Paint, Special Epoxy Coating as per spec's</v>
          </cell>
          <cell r="J286" t="str">
            <v>m²</v>
          </cell>
        </row>
        <row r="287">
          <cell r="C287">
            <v>401802</v>
          </cell>
          <cell r="H287" t="str">
            <v>Paint, Anti-skid epoxy coating on floor as per spec's</v>
          </cell>
          <cell r="J287" t="str">
            <v>m²</v>
          </cell>
        </row>
        <row r="288">
          <cell r="C288">
            <v>401803</v>
          </cell>
          <cell r="H288" t="str">
            <v>Paint, External texture with protective layer as per spec's</v>
          </cell>
          <cell r="J288" t="str">
            <v>m²</v>
          </cell>
        </row>
        <row r="289">
          <cell r="C289">
            <v>401804</v>
          </cell>
          <cell r="H289" t="str">
            <v>Paint, 100mm wide reflectorized  3 strips roard marking as per spec's</v>
          </cell>
          <cell r="J289" t="str">
            <v>m</v>
          </cell>
        </row>
        <row r="290">
          <cell r="C290">
            <v>401805</v>
          </cell>
          <cell r="H290" t="str">
            <v>Paint, ceiling and beams as per spec's</v>
          </cell>
          <cell r="J290" t="str">
            <v>m²</v>
          </cell>
        </row>
        <row r="291">
          <cell r="C291">
            <v>401806</v>
          </cell>
          <cell r="H291" t="str">
            <v>Paint, Internal wall  as per spec's</v>
          </cell>
          <cell r="J291" t="str">
            <v>m²</v>
          </cell>
        </row>
        <row r="292">
          <cell r="C292">
            <v>401807</v>
          </cell>
          <cell r="H292" t="str">
            <v>Paint, Internal wall acid resist as per spec's</v>
          </cell>
          <cell r="J292" t="str">
            <v>m²</v>
          </cell>
        </row>
        <row r="293">
          <cell r="C293">
            <v>401808</v>
          </cell>
          <cell r="H293" t="str">
            <v>Paint, Red on top of ductbank as per spec's</v>
          </cell>
          <cell r="J293" t="str">
            <v>m²</v>
          </cell>
        </row>
        <row r="294">
          <cell r="C294">
            <v>401809</v>
          </cell>
          <cell r="H294" t="str">
            <v>Paint, Textured to concrete as per spec's</v>
          </cell>
          <cell r="J294" t="str">
            <v>m²</v>
          </cell>
        </row>
        <row r="295">
          <cell r="C295">
            <v>401810</v>
          </cell>
          <cell r="H295" t="str">
            <v>Paint, two component Coaltar epoxy as per spec's</v>
          </cell>
          <cell r="J295" t="str">
            <v>m²</v>
          </cell>
        </row>
        <row r="296">
          <cell r="C296">
            <v>401811</v>
          </cell>
          <cell r="H296" t="str">
            <v>Paint, Single component Elastomeric coat as spec.</v>
          </cell>
          <cell r="J296" t="str">
            <v>m²</v>
          </cell>
        </row>
        <row r="297">
          <cell r="C297">
            <v>401812</v>
          </cell>
          <cell r="H297" t="str">
            <v>Paint, for basement walls &amp; ceiling as per spec's</v>
          </cell>
          <cell r="J297" t="str">
            <v>m²</v>
          </cell>
        </row>
        <row r="298">
          <cell r="C298">
            <v>401813</v>
          </cell>
          <cell r="H298" t="str">
            <v>Paint, Internal walls &amp; Ceiling of Basement  as per spec's</v>
          </cell>
          <cell r="J298" t="str">
            <v>m²</v>
          </cell>
        </row>
        <row r="299">
          <cell r="C299">
            <v>401814</v>
          </cell>
          <cell r="H299" t="str">
            <v>Paint, External texture as per spec's</v>
          </cell>
          <cell r="J299" t="str">
            <v>m²</v>
          </cell>
        </row>
        <row r="300">
          <cell r="C300">
            <v>401815</v>
          </cell>
          <cell r="H300" t="str">
            <v>Paint, green on top of ductbank as per spec's</v>
          </cell>
          <cell r="J300" t="str">
            <v>m²</v>
          </cell>
        </row>
        <row r="301">
          <cell r="C301">
            <v>401816</v>
          </cell>
          <cell r="H301" t="str">
            <v>Paint, 100mm wide band reflectorized roard markings ( centre line &amp; road edges ) as per spec's</v>
          </cell>
          <cell r="J301" t="str">
            <v>m</v>
          </cell>
        </row>
        <row r="302">
          <cell r="C302">
            <v>401817</v>
          </cell>
          <cell r="H302" t="str">
            <v>Paint, 100mm wide band reflectorized roard marking ( Road edges ) as per spec's.</v>
          </cell>
          <cell r="J302" t="str">
            <v>m</v>
          </cell>
        </row>
        <row r="303">
          <cell r="C303">
            <v>401901</v>
          </cell>
          <cell r="H303" t="str">
            <v>Pipe, PVC Ø 25 mm flexible subduct as per spec's</v>
          </cell>
          <cell r="J303" t="str">
            <v>m</v>
          </cell>
        </row>
        <row r="304">
          <cell r="C304">
            <v>401902</v>
          </cell>
          <cell r="H304" t="str">
            <v>Pipe, Acid resist 90 mm</v>
          </cell>
          <cell r="J304" t="str">
            <v>m</v>
          </cell>
        </row>
        <row r="305">
          <cell r="C305">
            <v>401903</v>
          </cell>
          <cell r="H305" t="str">
            <v>Pipe, Acid resist 90º mm bend</v>
          </cell>
          <cell r="J305" t="str">
            <v>pc</v>
          </cell>
        </row>
        <row r="306">
          <cell r="C306">
            <v>401904</v>
          </cell>
          <cell r="H306" t="str">
            <v>Pipe, Acid resist P'trap 90 mm</v>
          </cell>
          <cell r="J306" t="str">
            <v>pc</v>
          </cell>
        </row>
        <row r="307">
          <cell r="C307">
            <v>401905</v>
          </cell>
          <cell r="H307" t="str">
            <v>Pipe, Angle valve 20 mm</v>
          </cell>
          <cell r="J307" t="str">
            <v>pc</v>
          </cell>
        </row>
        <row r="308">
          <cell r="C308">
            <v>401906</v>
          </cell>
          <cell r="H308" t="str">
            <v>Pipe, Carbon steel pipe 200 mm</v>
          </cell>
          <cell r="J308" t="str">
            <v>m</v>
          </cell>
        </row>
        <row r="309">
          <cell r="C309">
            <v>401907</v>
          </cell>
          <cell r="H309" t="str">
            <v xml:space="preserve">Pipe, Check valve 100 mm </v>
          </cell>
          <cell r="J309" t="str">
            <v>pc</v>
          </cell>
        </row>
        <row r="310">
          <cell r="C310">
            <v>401908</v>
          </cell>
          <cell r="H310" t="str">
            <v>Pipe, Clean out 100 mm gen</v>
          </cell>
          <cell r="J310" t="str">
            <v>pc</v>
          </cell>
        </row>
        <row r="311">
          <cell r="C311">
            <v>401909</v>
          </cell>
          <cell r="H311" t="str">
            <v>Pipe, Clean out 90 mm acid</v>
          </cell>
          <cell r="J311" t="str">
            <v>pc</v>
          </cell>
        </row>
        <row r="312">
          <cell r="C312">
            <v>401910</v>
          </cell>
          <cell r="H312" t="str">
            <v>Pipe, Cu 20 mm ½" incl insul</v>
          </cell>
          <cell r="J312" t="str">
            <v>m</v>
          </cell>
        </row>
        <row r="313">
          <cell r="C313">
            <v>401911</v>
          </cell>
          <cell r="H313" t="str">
            <v>Pipe, Cu 20 mm 45ºbend</v>
          </cell>
          <cell r="J313" t="str">
            <v>pc</v>
          </cell>
        </row>
        <row r="314">
          <cell r="C314">
            <v>401912</v>
          </cell>
          <cell r="H314" t="str">
            <v>Pipe, Down spout Ø 100 mm w/ scupper complete per spec's</v>
          </cell>
          <cell r="J314" t="str">
            <v>pc</v>
          </cell>
        </row>
        <row r="315">
          <cell r="C315">
            <v>401913</v>
          </cell>
          <cell r="H315" t="str">
            <v>Pipe, Floor drain 100 mm</v>
          </cell>
          <cell r="J315" t="str">
            <v>pc</v>
          </cell>
        </row>
        <row r="316">
          <cell r="C316">
            <v>401914</v>
          </cell>
          <cell r="H316" t="str">
            <v>Pipe, Floor drain 90 mm acid</v>
          </cell>
          <cell r="J316" t="str">
            <v>pc</v>
          </cell>
        </row>
        <row r="317">
          <cell r="C317">
            <v>401915</v>
          </cell>
          <cell r="H317" t="str">
            <v>Pipe, Gate valve 100 mm 4"</v>
          </cell>
          <cell r="J317" t="str">
            <v>pc</v>
          </cell>
        </row>
        <row r="318">
          <cell r="C318">
            <v>401916</v>
          </cell>
          <cell r="H318" t="str">
            <v>Pipe, Gate valve 40 mm 1¼"</v>
          </cell>
          <cell r="J318" t="str">
            <v>pc</v>
          </cell>
        </row>
        <row r="319">
          <cell r="C319">
            <v>401917</v>
          </cell>
          <cell r="H319" t="str">
            <v>Pipe, GI 100 clamp &amp; bolt rain w</v>
          </cell>
          <cell r="J319" t="str">
            <v>pc</v>
          </cell>
        </row>
        <row r="320">
          <cell r="C320">
            <v>401918</v>
          </cell>
          <cell r="H320" t="str">
            <v>Pipe, GI 100 mm rain w 30º</v>
          </cell>
          <cell r="J320" t="str">
            <v>pc</v>
          </cell>
        </row>
        <row r="321">
          <cell r="C321">
            <v>401919</v>
          </cell>
          <cell r="H321" t="str">
            <v>Pipe, GI 100 mm rain w 45º</v>
          </cell>
          <cell r="J321" t="str">
            <v>m</v>
          </cell>
        </row>
        <row r="322">
          <cell r="C322">
            <v>401920</v>
          </cell>
          <cell r="H322" t="str">
            <v>Pipe, GI 100 mm rain water</v>
          </cell>
          <cell r="J322" t="str">
            <v>m</v>
          </cell>
        </row>
        <row r="323">
          <cell r="C323">
            <v>401921</v>
          </cell>
          <cell r="H323" t="str">
            <v>Pipe, GI 100x150 nipple rain w</v>
          </cell>
          <cell r="J323" t="str">
            <v>pc</v>
          </cell>
        </row>
        <row r="324">
          <cell r="C324">
            <v>401922</v>
          </cell>
          <cell r="H324" t="str">
            <v xml:space="preserve">Pipe, 2Ø 50 mm PVC coated steel conduit with sub-duct including fittings as per spec's </v>
          </cell>
          <cell r="J324" t="str">
            <v>m</v>
          </cell>
        </row>
        <row r="325">
          <cell r="C325">
            <v>401922.1</v>
          </cell>
          <cell r="H325" t="str">
            <v xml:space="preserve">Pipe, 6Ø 50 mm PVC coated steel conduit with sub-duct including fittings as per spec's </v>
          </cell>
          <cell r="J325" t="str">
            <v>m</v>
          </cell>
        </row>
        <row r="326">
          <cell r="C326">
            <v>401923</v>
          </cell>
          <cell r="H326" t="str">
            <v>Pipe, GI 32 mm 1" 45 ºbend</v>
          </cell>
          <cell r="J326" t="str">
            <v>pc</v>
          </cell>
        </row>
        <row r="327">
          <cell r="C327">
            <v>401924</v>
          </cell>
          <cell r="H327" t="str">
            <v>Pipe, GI 32 mm 1" 90º bend</v>
          </cell>
          <cell r="J327" t="str">
            <v>pc</v>
          </cell>
        </row>
        <row r="328">
          <cell r="C328">
            <v>401925</v>
          </cell>
          <cell r="H328" t="str">
            <v>Pipe, GI 32x25 mm reducer</v>
          </cell>
          <cell r="J328" t="str">
            <v>pc</v>
          </cell>
        </row>
        <row r="329">
          <cell r="C329">
            <v>401926</v>
          </cell>
          <cell r="H329" t="str">
            <v>Pipe, GI 32x32x25 mm Tee</v>
          </cell>
          <cell r="J329" t="str">
            <v>pc</v>
          </cell>
        </row>
        <row r="330">
          <cell r="C330">
            <v>401927</v>
          </cell>
          <cell r="H330" t="str">
            <v>Pipe, GI 50 mm conduits</v>
          </cell>
          <cell r="J330" t="str">
            <v>m</v>
          </cell>
        </row>
        <row r="331">
          <cell r="C331">
            <v>401928</v>
          </cell>
          <cell r="H331" t="str">
            <v>Pipe, PVC Ø 50mm w/fittings &amp; spacers as per spec's</v>
          </cell>
          <cell r="J331" t="str">
            <v>m</v>
          </cell>
        </row>
        <row r="332">
          <cell r="C332">
            <v>401929</v>
          </cell>
          <cell r="H332" t="str">
            <v>Pipe, PVC Ø 110mm w/fittings &amp; spacers as per spec's</v>
          </cell>
          <cell r="J332" t="str">
            <v>m</v>
          </cell>
        </row>
        <row r="333">
          <cell r="C333">
            <v>401930</v>
          </cell>
          <cell r="H333" t="str">
            <v>Pipe, PVC Ø 100 end cap</v>
          </cell>
          <cell r="J333" t="str">
            <v>pc</v>
          </cell>
        </row>
        <row r="334">
          <cell r="C334">
            <v>401931</v>
          </cell>
          <cell r="H334" t="str">
            <v>Pipe, PVC Ø 100 long r bend</v>
          </cell>
          <cell r="J334" t="str">
            <v>pc</v>
          </cell>
        </row>
        <row r="335">
          <cell r="C335">
            <v>401932</v>
          </cell>
          <cell r="H335" t="str">
            <v>Pipe, PVC Ø 100 mm bell end</v>
          </cell>
          <cell r="J335" t="str">
            <v>pc</v>
          </cell>
        </row>
        <row r="336">
          <cell r="C336">
            <v>401933</v>
          </cell>
          <cell r="H336" t="str">
            <v>Pipe, PVC  Ø 25mm flexible subduct  as per spec's</v>
          </cell>
          <cell r="J336" t="str">
            <v>m</v>
          </cell>
        </row>
        <row r="337">
          <cell r="C337">
            <v>401934</v>
          </cell>
          <cell r="H337" t="str">
            <v>Pipe, PVC Ø 110 mm  w/ 4 x 25mm Ø flexible subduct  including fittings and spacers</v>
          </cell>
          <cell r="J337" t="str">
            <v>m</v>
          </cell>
        </row>
        <row r="338">
          <cell r="C338">
            <v>401935</v>
          </cell>
          <cell r="H338" t="str">
            <v>Pipe, PVC Ø 150mm w/fittings &amp; spacers as per spec's</v>
          </cell>
          <cell r="J338" t="str">
            <v>m</v>
          </cell>
        </row>
        <row r="339">
          <cell r="C339">
            <v>401936</v>
          </cell>
          <cell r="H339" t="str">
            <v>Pipe, PVC Ø 150 end cap</v>
          </cell>
          <cell r="J339" t="str">
            <v>pc</v>
          </cell>
        </row>
        <row r="340">
          <cell r="C340">
            <v>401937</v>
          </cell>
          <cell r="H340" t="str">
            <v>Pipe, PVC Ø 150 long r bend</v>
          </cell>
          <cell r="J340" t="str">
            <v>pc</v>
          </cell>
        </row>
        <row r="341">
          <cell r="C341">
            <v>401938</v>
          </cell>
          <cell r="H341" t="str">
            <v>Pipe, PVC Ø 150 mm bell end</v>
          </cell>
          <cell r="J341" t="str">
            <v>pc</v>
          </cell>
        </row>
        <row r="342">
          <cell r="C342">
            <v>401939</v>
          </cell>
          <cell r="H342" t="str">
            <v>Pipe, PVC Ø 150 tee</v>
          </cell>
          <cell r="J342" t="str">
            <v>pc</v>
          </cell>
        </row>
        <row r="343">
          <cell r="C343">
            <v>401940</v>
          </cell>
          <cell r="H343" t="str">
            <v>Pipe, PVC Ø 200 mm w/ fittings &amp; spacers as per spec's</v>
          </cell>
          <cell r="J343" t="str">
            <v>m</v>
          </cell>
        </row>
        <row r="344">
          <cell r="C344">
            <v>401941</v>
          </cell>
          <cell r="H344" t="str">
            <v>Pipe, PVC Ø 200 end cap</v>
          </cell>
          <cell r="J344" t="str">
            <v>pc</v>
          </cell>
        </row>
        <row r="345">
          <cell r="C345">
            <v>401942</v>
          </cell>
          <cell r="H345" t="str">
            <v>Pipe, PVC Ø 200 long r bend</v>
          </cell>
          <cell r="J345" t="str">
            <v>pc</v>
          </cell>
        </row>
        <row r="346">
          <cell r="C346">
            <v>401943</v>
          </cell>
          <cell r="H346" t="str">
            <v>Pipe, PVC Ø 200 mm bell end</v>
          </cell>
          <cell r="J346" t="str">
            <v>pc</v>
          </cell>
        </row>
        <row r="347">
          <cell r="C347">
            <v>401944</v>
          </cell>
          <cell r="H347" t="str">
            <v>Pipe, PVC Ø 200 tee</v>
          </cell>
          <cell r="J347" t="str">
            <v>pc</v>
          </cell>
        </row>
        <row r="348">
          <cell r="C348">
            <v>401945</v>
          </cell>
          <cell r="H348" t="str">
            <v>Pipe, PVC 100 mm sewerage</v>
          </cell>
          <cell r="J348" t="str">
            <v>m</v>
          </cell>
        </row>
        <row r="349">
          <cell r="C349">
            <v>401946</v>
          </cell>
          <cell r="H349" t="str">
            <v>Pipe, PVC 63 mm vent</v>
          </cell>
          <cell r="J349" t="str">
            <v>m</v>
          </cell>
        </row>
        <row r="350">
          <cell r="C350">
            <v>401947</v>
          </cell>
          <cell r="H350" t="str">
            <v>Pipe, PVC100 mm 45º bend</v>
          </cell>
          <cell r="J350" t="str">
            <v>pc</v>
          </cell>
        </row>
        <row r="351">
          <cell r="C351">
            <v>401948</v>
          </cell>
          <cell r="H351" t="str">
            <v>Pipe, PVC100 mm 90º bend</v>
          </cell>
          <cell r="J351" t="str">
            <v>pc</v>
          </cell>
        </row>
        <row r="352">
          <cell r="C352">
            <v>401949</v>
          </cell>
          <cell r="H352" t="str">
            <v>Pipe, PVC100 mm equal tee</v>
          </cell>
          <cell r="J352" t="str">
            <v>pc</v>
          </cell>
        </row>
        <row r="353">
          <cell r="C353">
            <v>401950</v>
          </cell>
          <cell r="H353" t="str">
            <v>Pipe, PVC100x63 mm reducer</v>
          </cell>
          <cell r="J353" t="str">
            <v>pc</v>
          </cell>
        </row>
        <row r="354">
          <cell r="C354">
            <v>401951</v>
          </cell>
          <cell r="H354" t="str">
            <v>Pipe, Union 40 mm</v>
          </cell>
          <cell r="J354" t="str">
            <v>pc</v>
          </cell>
        </row>
        <row r="355">
          <cell r="C355">
            <v>401952</v>
          </cell>
          <cell r="H355" t="str">
            <v xml:space="preserve">Pipe, Vent through roof 600 </v>
          </cell>
          <cell r="J355" t="str">
            <v>pc</v>
          </cell>
        </row>
        <row r="356">
          <cell r="C356">
            <v>401953</v>
          </cell>
          <cell r="H356" t="str">
            <v>Pipe, PVC 250 mm drainage</v>
          </cell>
          <cell r="J356" t="str">
            <v>pc</v>
          </cell>
        </row>
        <row r="357">
          <cell r="C357">
            <v>401954</v>
          </cell>
          <cell r="H357" t="str">
            <v>Pipe, PVC 500 mm drainage</v>
          </cell>
          <cell r="J357" t="str">
            <v>pc</v>
          </cell>
        </row>
        <row r="358">
          <cell r="C358">
            <v>401955</v>
          </cell>
          <cell r="H358" t="str">
            <v>Pipe, Water main 50 mm</v>
          </cell>
          <cell r="J358" t="str">
            <v>m</v>
          </cell>
        </row>
        <row r="359">
          <cell r="C359">
            <v>401956</v>
          </cell>
          <cell r="H359" t="str">
            <v>Pipe, PVC Ø 300mm w/fittings &amp; spacers as per spec's</v>
          </cell>
          <cell r="J359" t="str">
            <v>m</v>
          </cell>
        </row>
        <row r="360">
          <cell r="C360">
            <v>401957</v>
          </cell>
          <cell r="H360" t="str">
            <v>Pipe, PVC 63 mm vent</v>
          </cell>
          <cell r="J360" t="str">
            <v>lps</v>
          </cell>
        </row>
        <row r="361">
          <cell r="C361">
            <v>401958</v>
          </cell>
          <cell r="H361" t="str">
            <v>Pipe, PVC Ø 150mm w/fittings &amp; spacers as per spec's</v>
          </cell>
          <cell r="J361" t="str">
            <v>m</v>
          </cell>
        </row>
        <row r="362">
          <cell r="C362">
            <v>401959</v>
          </cell>
          <cell r="H362" t="str">
            <v>Pipe, PVC Ø 63mm w/fittings &amp; spacers as per spec's</v>
          </cell>
          <cell r="J362" t="str">
            <v>m</v>
          </cell>
        </row>
        <row r="363">
          <cell r="C363">
            <v>402001</v>
          </cell>
          <cell r="H363" t="str">
            <v>Plastering, External wall as per spec's</v>
          </cell>
          <cell r="J363" t="str">
            <v>m²</v>
          </cell>
        </row>
        <row r="364">
          <cell r="C364">
            <v>402002</v>
          </cell>
          <cell r="H364" t="str">
            <v>Plastering, Internal wall as per spec's</v>
          </cell>
          <cell r="J364" t="str">
            <v>m²</v>
          </cell>
        </row>
        <row r="365">
          <cell r="C365">
            <v>402101</v>
          </cell>
          <cell r="H365" t="str">
            <v>RCC, In pier (10 % extra to cover variations in augering)</v>
          </cell>
          <cell r="J365" t="str">
            <v>m³</v>
          </cell>
        </row>
        <row r="366">
          <cell r="C366">
            <v>402102</v>
          </cell>
          <cell r="H366" t="str">
            <v>RCC, Beams per spec's</v>
          </cell>
          <cell r="J366" t="str">
            <v>m³</v>
          </cell>
        </row>
        <row r="367">
          <cell r="C367">
            <v>402103</v>
          </cell>
          <cell r="H367" t="str">
            <v>RCC, Ductbank as specification</v>
          </cell>
          <cell r="J367" t="str">
            <v>m³</v>
          </cell>
        </row>
        <row r="368">
          <cell r="C368">
            <v>402104</v>
          </cell>
          <cell r="H368" t="str">
            <v>RCC, Footing and grade beam as specification</v>
          </cell>
          <cell r="J368" t="str">
            <v>m²</v>
          </cell>
        </row>
        <row r="369">
          <cell r="C369">
            <v>402105</v>
          </cell>
          <cell r="H369" t="str">
            <v>RCC, Columns as specification</v>
          </cell>
          <cell r="J369" t="str">
            <v>m³</v>
          </cell>
        </row>
        <row r="370">
          <cell r="C370">
            <v>402106</v>
          </cell>
          <cell r="H370" t="str">
            <v xml:space="preserve">RCC, Walls bellow grade as specification </v>
          </cell>
          <cell r="J370" t="str">
            <v>m³</v>
          </cell>
        </row>
        <row r="371">
          <cell r="C371">
            <v>402107</v>
          </cell>
          <cell r="H371" t="str">
            <v>RCC, Pedestals as per spec's</v>
          </cell>
          <cell r="J371" t="str">
            <v>m³</v>
          </cell>
        </row>
        <row r="372">
          <cell r="C372">
            <v>402108</v>
          </cell>
          <cell r="H372" t="str">
            <v>RCC, Slab on grade as per specification</v>
          </cell>
          <cell r="J372" t="str">
            <v>m³</v>
          </cell>
        </row>
        <row r="373">
          <cell r="C373">
            <v>402109</v>
          </cell>
          <cell r="H373" t="str">
            <v>RCC, Roof beams as per specification</v>
          </cell>
          <cell r="J373" t="str">
            <v>m²</v>
          </cell>
        </row>
        <row r="374">
          <cell r="C374">
            <v>402110</v>
          </cell>
          <cell r="H374" t="str">
            <v>RCC, Trench cover as per spec's</v>
          </cell>
          <cell r="J374" t="str">
            <v>m²</v>
          </cell>
        </row>
        <row r="375">
          <cell r="C375">
            <v>402111</v>
          </cell>
          <cell r="H375" t="str">
            <v>RCC, Footing &amp; pedestal as per specification</v>
          </cell>
          <cell r="J375" t="str">
            <v>m³</v>
          </cell>
        </row>
        <row r="376">
          <cell r="C376">
            <v>402112</v>
          </cell>
          <cell r="H376" t="str">
            <v>RCC, Parapet wall as specification</v>
          </cell>
          <cell r="J376" t="str">
            <v>m³</v>
          </cell>
        </row>
        <row r="377">
          <cell r="C377">
            <v>402113</v>
          </cell>
          <cell r="H377" t="str">
            <v>RCC, Wall as per specification</v>
          </cell>
          <cell r="J377" t="str">
            <v>m³</v>
          </cell>
        </row>
        <row r="378">
          <cell r="C378">
            <v>402114</v>
          </cell>
          <cell r="H378" t="str">
            <v>RCC, Grade beam as specification</v>
          </cell>
          <cell r="J378" t="str">
            <v>m³</v>
          </cell>
        </row>
        <row r="379">
          <cell r="C379">
            <v>402114.1</v>
          </cell>
          <cell r="H379" t="str">
            <v>RCC, Grade beam for Fence as specification</v>
          </cell>
          <cell r="J379" t="str">
            <v>m³</v>
          </cell>
        </row>
        <row r="380">
          <cell r="C380">
            <v>402115</v>
          </cell>
          <cell r="H380" t="str">
            <v xml:space="preserve">RCC, Slab as per specification </v>
          </cell>
          <cell r="J380" t="str">
            <v>m³</v>
          </cell>
        </row>
        <row r="381">
          <cell r="C381">
            <v>402116</v>
          </cell>
          <cell r="H381" t="str">
            <v xml:space="preserve">RCC, Roof Slab as per specification </v>
          </cell>
          <cell r="J381" t="str">
            <v>m³</v>
          </cell>
        </row>
        <row r="382">
          <cell r="C382">
            <v>402117</v>
          </cell>
          <cell r="H382" t="str">
            <v>RCC, Pad foundation with steel angle frame as per spec's</v>
          </cell>
          <cell r="J382" t="str">
            <v>m³</v>
          </cell>
        </row>
        <row r="383">
          <cell r="C383">
            <v>402118</v>
          </cell>
          <cell r="H383" t="str">
            <v>RCC, Stair case steps, waist &amp; landing slab etc as per spec's</v>
          </cell>
          <cell r="J383" t="str">
            <v>m³</v>
          </cell>
        </row>
        <row r="384">
          <cell r="C384">
            <v>402118.1</v>
          </cell>
          <cell r="H384" t="str">
            <v>RCC, External Stair case steps, waist &amp; landing slab etc as per spec's</v>
          </cell>
          <cell r="J384" t="str">
            <v>m³</v>
          </cell>
        </row>
        <row r="385">
          <cell r="C385">
            <v>402119</v>
          </cell>
          <cell r="H385" t="str">
            <v>RCC, Columns as per specification</v>
          </cell>
          <cell r="J385" t="str">
            <v>m³</v>
          </cell>
        </row>
        <row r="386">
          <cell r="C386">
            <v>402120</v>
          </cell>
          <cell r="H386" t="str">
            <v>RCC, Raft Slab as per specification</v>
          </cell>
          <cell r="J386" t="str">
            <v>m³</v>
          </cell>
        </row>
        <row r="387">
          <cell r="C387">
            <v>402121</v>
          </cell>
          <cell r="H387" t="str">
            <v>RCC, Platform slab w/ retaining wall as per specification</v>
          </cell>
          <cell r="J387" t="str">
            <v>m³</v>
          </cell>
        </row>
        <row r="388">
          <cell r="C388">
            <v>402121.1</v>
          </cell>
          <cell r="H388" t="str">
            <v>RCC, Platform/Ramp slab w/ walls/grade beams as per specification</v>
          </cell>
          <cell r="J388" t="str">
            <v>m³</v>
          </cell>
        </row>
        <row r="389">
          <cell r="C389">
            <v>402122</v>
          </cell>
          <cell r="H389" t="str">
            <v>RCC, Trafo footing as per spec's</v>
          </cell>
          <cell r="J389" t="str">
            <v>m³</v>
          </cell>
        </row>
        <row r="390">
          <cell r="C390">
            <v>402123</v>
          </cell>
          <cell r="H390" t="str">
            <v>RCC, Pad foundation for AHU w/Steel angle frame &amp; vibration control rubber pad as per spec's</v>
          </cell>
          <cell r="J390" t="str">
            <v>m³</v>
          </cell>
        </row>
        <row r="391">
          <cell r="C391">
            <v>402124</v>
          </cell>
          <cell r="H391" t="str">
            <v>RCC, Canopy structure complete w/beams &amp; slab at Ext. door as per spec's</v>
          </cell>
          <cell r="J391" t="str">
            <v>m³</v>
          </cell>
        </row>
        <row r="392">
          <cell r="C392">
            <v>402125</v>
          </cell>
          <cell r="H392" t="str">
            <v>RCC, Intermediate beams as per spec's</v>
          </cell>
          <cell r="J392" t="str">
            <v>m³</v>
          </cell>
        </row>
        <row r="393">
          <cell r="C393">
            <v>402126</v>
          </cell>
          <cell r="H393" t="str">
            <v>RCC, Column neck as per spec's</v>
          </cell>
          <cell r="J393" t="str">
            <v>m³</v>
          </cell>
        </row>
        <row r="394">
          <cell r="C394">
            <v>402127</v>
          </cell>
          <cell r="H394" t="str">
            <v>RCC, steps as per spec's</v>
          </cell>
          <cell r="J394" t="str">
            <v>m³</v>
          </cell>
        </row>
        <row r="395">
          <cell r="C395">
            <v>402128</v>
          </cell>
          <cell r="H395" t="str">
            <v xml:space="preserve">RCC, Setting of 1-2 anchor bolt per leg (supplied by third party) </v>
          </cell>
          <cell r="J395" t="str">
            <v>lps</v>
          </cell>
        </row>
        <row r="396">
          <cell r="C396">
            <v>402129</v>
          </cell>
          <cell r="H396" t="str">
            <v xml:space="preserve">RCC, Setting of 4 - 6 anchor bolt per leg (supplied by third party) </v>
          </cell>
          <cell r="J396" t="str">
            <v>lps</v>
          </cell>
        </row>
        <row r="397">
          <cell r="C397">
            <v>402130</v>
          </cell>
          <cell r="H397" t="str">
            <v xml:space="preserve">RCC, Setting of 10-15 anchor bolt per leg (supplied by third party) </v>
          </cell>
          <cell r="J397" t="str">
            <v>lps</v>
          </cell>
        </row>
        <row r="398">
          <cell r="C398">
            <v>402130.1</v>
          </cell>
          <cell r="H398" t="str">
            <v xml:space="preserve">RCC, Setting of  20-25 anchor bolt per leg (supplied by third party) </v>
          </cell>
          <cell r="J398" t="str">
            <v>lps</v>
          </cell>
        </row>
        <row r="399">
          <cell r="C399">
            <v>402131</v>
          </cell>
          <cell r="H399" t="str">
            <v>RCC, Grouting of footings
thickness 4 - 6 cm
Type of grout: High strength epoxy grout  e.g. Sikadur-42</v>
          </cell>
          <cell r="J399" t="str">
            <v>m²</v>
          </cell>
        </row>
        <row r="400">
          <cell r="C400">
            <v>402201</v>
          </cell>
          <cell r="H400" t="str">
            <v>Roof, Screed, Elastomeric water proofing sheet w/ Insulation, Tiles etc.. per specification</v>
          </cell>
          <cell r="J400" t="str">
            <v>m²</v>
          </cell>
        </row>
        <row r="401">
          <cell r="C401">
            <v>402202</v>
          </cell>
          <cell r="H401" t="str">
            <v>Roof, Sunshade roof incl structure  asper spec's</v>
          </cell>
          <cell r="J401" t="str">
            <v>m²</v>
          </cell>
        </row>
        <row r="402">
          <cell r="C402">
            <v>402203</v>
          </cell>
          <cell r="H402" t="str">
            <v>Roof, Down pipe as per spec's</v>
          </cell>
          <cell r="J402" t="str">
            <v>m</v>
          </cell>
        </row>
        <row r="403">
          <cell r="C403">
            <v>402301</v>
          </cell>
          <cell r="H403" t="str">
            <v>Rubber, Pad 6 mm as per spec's</v>
          </cell>
          <cell r="J403" t="str">
            <v>m²</v>
          </cell>
        </row>
        <row r="404">
          <cell r="C404">
            <v>402401</v>
          </cell>
          <cell r="H404" t="str">
            <v>Sealant, Joint 20x20 mm grove as per spec's</v>
          </cell>
          <cell r="J404" t="str">
            <v>m</v>
          </cell>
        </row>
        <row r="405">
          <cell r="C405">
            <v>402402</v>
          </cell>
          <cell r="H405" t="str">
            <v>Sealant, Joint 25x30 mm as per spec's</v>
          </cell>
          <cell r="J405" t="str">
            <v>m</v>
          </cell>
        </row>
        <row r="406">
          <cell r="C406">
            <v>402403</v>
          </cell>
          <cell r="H406" t="str">
            <v>Sealant, Joint 6x40 mm as per spec's</v>
          </cell>
          <cell r="J406" t="str">
            <v>m</v>
          </cell>
        </row>
        <row r="407">
          <cell r="C407">
            <v>402404</v>
          </cell>
          <cell r="H407" t="str">
            <v>Sealant, sealing of openings with fire retarding materials as per spec's</v>
          </cell>
          <cell r="J407" t="str">
            <v>lps</v>
          </cell>
        </row>
        <row r="408">
          <cell r="C408">
            <v>402405</v>
          </cell>
          <cell r="H408" t="str">
            <v>Sealant, W/ Aluminum flashing strip as per spec's</v>
          </cell>
          <cell r="J408" t="str">
            <v>m</v>
          </cell>
        </row>
        <row r="409">
          <cell r="C409">
            <v>402501</v>
          </cell>
          <cell r="H409" t="str">
            <v>Shuttering, Sides as per spec's</v>
          </cell>
          <cell r="J409" t="str">
            <v>m²</v>
          </cell>
        </row>
        <row r="410">
          <cell r="C410">
            <v>402601</v>
          </cell>
          <cell r="H410" t="str">
            <v>Steel, Jacking pad plate as per spec's</v>
          </cell>
          <cell r="J410" t="str">
            <v>pc</v>
          </cell>
        </row>
        <row r="411">
          <cell r="C411">
            <v>402602</v>
          </cell>
          <cell r="H411" t="str">
            <v>Steel, Rails for trafo as per spec's</v>
          </cell>
          <cell r="J411" t="str">
            <v>m</v>
          </cell>
        </row>
        <row r="412">
          <cell r="C412">
            <v>402603</v>
          </cell>
          <cell r="H412" t="str">
            <v>Steel, Wrought steel embedments as per spec's</v>
          </cell>
          <cell r="J412" t="str">
            <v>kg</v>
          </cell>
        </row>
        <row r="413">
          <cell r="C413">
            <v>402604</v>
          </cell>
          <cell r="H413" t="str">
            <v>Steel, Rails for OH-crane as per spec's</v>
          </cell>
          <cell r="J413" t="str">
            <v>kg</v>
          </cell>
        </row>
        <row r="414">
          <cell r="C414">
            <v>402605</v>
          </cell>
          <cell r="H414" t="str">
            <v xml:space="preserve">Steel, Galv.. ladder with safety cage upto roof as per spec's </v>
          </cell>
          <cell r="J414" t="str">
            <v>pc</v>
          </cell>
        </row>
        <row r="415">
          <cell r="C415">
            <v>402605.1</v>
          </cell>
          <cell r="H415" t="str">
            <v xml:space="preserve">Steel, Galv.. ladder with safety cage for OH crane as per spec's </v>
          </cell>
          <cell r="J415" t="str">
            <v>pc</v>
          </cell>
        </row>
        <row r="416">
          <cell r="C416">
            <v>402606</v>
          </cell>
          <cell r="H416" t="str">
            <v>Steel, Galv Handrail and barrier for stairs as per spec's</v>
          </cell>
          <cell r="J416" t="str">
            <v>m</v>
          </cell>
        </row>
        <row r="417">
          <cell r="C417">
            <v>402607</v>
          </cell>
          <cell r="H417" t="str">
            <v>Steel, Platform complete with foundations and all earthwork as per spec's</v>
          </cell>
          <cell r="J417" t="str">
            <v>lps</v>
          </cell>
        </row>
        <row r="418">
          <cell r="C418">
            <v>402608</v>
          </cell>
          <cell r="H418" t="str">
            <v>Steel, Galv.. ladder with safety cage upto roof  as per spec's</v>
          </cell>
          <cell r="J418" t="str">
            <v>pc</v>
          </cell>
        </row>
        <row r="419">
          <cell r="C419">
            <v>402609</v>
          </cell>
          <cell r="H419" t="str">
            <v>Steel, Galv.Handrail as per spec's</v>
          </cell>
          <cell r="J419" t="str">
            <v>m</v>
          </cell>
        </row>
        <row r="420">
          <cell r="C420">
            <v>402701</v>
          </cell>
          <cell r="H420" t="str">
            <v>Tape, Terra as per spec's</v>
          </cell>
          <cell r="J420" t="str">
            <v>m</v>
          </cell>
        </row>
        <row r="421">
          <cell r="C421">
            <v>402702</v>
          </cell>
          <cell r="H421" t="str">
            <v>Tape, Warning as per spec's</v>
          </cell>
          <cell r="J421" t="str">
            <v>m</v>
          </cell>
        </row>
        <row r="422">
          <cell r="C422">
            <v>402801</v>
          </cell>
          <cell r="H422" t="str">
            <v>Wall, Ceramic tiles with skirting as per spec's</v>
          </cell>
          <cell r="J422" t="str">
            <v>m²</v>
          </cell>
        </row>
        <row r="423">
          <cell r="C423">
            <v>402802</v>
          </cell>
          <cell r="H423" t="str">
            <v>Wall, Ceramic tiles Acid resistant with skirting as per spec's</v>
          </cell>
          <cell r="J423" t="str">
            <v>m²</v>
          </cell>
        </row>
        <row r="424">
          <cell r="C424">
            <v>402803</v>
          </cell>
          <cell r="H424" t="str">
            <v>Wall, Heavy duty external Glass clading with aluminium frame  as per spec's</v>
          </cell>
          <cell r="J424" t="str">
            <v>m²</v>
          </cell>
        </row>
        <row r="425">
          <cell r="C425">
            <v>402804</v>
          </cell>
          <cell r="H425" t="str">
            <v>Wall, Alluminium frame toilet cubicles as per spec's</v>
          </cell>
          <cell r="J425" t="str">
            <v>m²</v>
          </cell>
        </row>
        <row r="426">
          <cell r="C426">
            <v>402805</v>
          </cell>
          <cell r="H426" t="str">
            <v>Wall, Ceramic tiles with skirting as per spec's</v>
          </cell>
          <cell r="J426" t="str">
            <v>m²</v>
          </cell>
        </row>
        <row r="427">
          <cell r="C427">
            <v>402806</v>
          </cell>
          <cell r="H427" t="str">
            <v>Wall, skirting as per spec's</v>
          </cell>
          <cell r="J427" t="str">
            <v>m</v>
          </cell>
        </row>
        <row r="428">
          <cell r="C428">
            <v>402901</v>
          </cell>
          <cell r="H428" t="str">
            <v>Water stop, Galv. steel 3x75 mm as per spec's</v>
          </cell>
          <cell r="J428" t="str">
            <v>m</v>
          </cell>
        </row>
        <row r="429">
          <cell r="C429">
            <v>402902</v>
          </cell>
          <cell r="H429" t="str">
            <v>Water stop, PVC 200 mm as per spec's</v>
          </cell>
          <cell r="J429" t="str">
            <v>m</v>
          </cell>
        </row>
        <row r="430">
          <cell r="C430">
            <v>403001</v>
          </cell>
          <cell r="H430" t="str">
            <v>Eye Wash , as per spec's</v>
          </cell>
          <cell r="J430" t="str">
            <v>lps</v>
          </cell>
        </row>
        <row r="431">
          <cell r="C431">
            <v>403101</v>
          </cell>
          <cell r="H431" t="str">
            <v>Pile Works, Drilling, reinforcing &amp; casting of  dia 800mm piles with complete necessary materials &amp; equipments etc.  as per spec's</v>
          </cell>
          <cell r="J431" t="str">
            <v>m</v>
          </cell>
        </row>
        <row r="432">
          <cell r="C432">
            <v>403102</v>
          </cell>
          <cell r="H432" t="str">
            <v>Pile Works, RCC pile cap  with complete necessary materials &amp; equipments etc.  as per spec's</v>
          </cell>
          <cell r="J432" t="str">
            <v>m³</v>
          </cell>
        </row>
        <row r="433">
          <cell r="C433">
            <v>500101</v>
          </cell>
          <cell r="H433" t="str">
            <v xml:space="preserve">Crane, Overhead elect. Capacity 5 tons span 18 m Travel length as per building, complete with rail &amp; other required system as per spec's </v>
          </cell>
          <cell r="J433" t="str">
            <v>pc</v>
          </cell>
        </row>
        <row r="434">
          <cell r="C434">
            <v>500102</v>
          </cell>
          <cell r="H434" t="str">
            <v>Crane, Overhead elect. 5 tons span 12m Travel length as per building, complete with rail &amp; other required system as per spec'ss</v>
          </cell>
          <cell r="J434" t="str">
            <v>pc</v>
          </cell>
        </row>
        <row r="435">
          <cell r="C435">
            <v>500201</v>
          </cell>
          <cell r="H435" t="str">
            <v>Fan, Exhaust for battery room as per spec's</v>
          </cell>
          <cell r="J435" t="str">
            <v>pc</v>
          </cell>
        </row>
        <row r="436">
          <cell r="C436">
            <v>500202</v>
          </cell>
          <cell r="H436" t="str">
            <v>Fan, Exhaust for toilet as pe spec's</v>
          </cell>
          <cell r="J436" t="str">
            <v>pc</v>
          </cell>
        </row>
        <row r="437">
          <cell r="C437">
            <v>500301</v>
          </cell>
          <cell r="H437" t="str">
            <v>Pump, Oil as per spec's</v>
          </cell>
          <cell r="J437" t="str">
            <v>pc</v>
          </cell>
        </row>
        <row r="438">
          <cell r="C438">
            <v>500302</v>
          </cell>
          <cell r="H438" t="str">
            <v>Pump, Water as per spec's</v>
          </cell>
          <cell r="J438" t="str">
            <v>pc</v>
          </cell>
        </row>
        <row r="439">
          <cell r="C439">
            <v>500401</v>
          </cell>
          <cell r="H439" t="str">
            <v>Split unit, 30.000 Btu as per spec's</v>
          </cell>
          <cell r="J439" t="str">
            <v>pc</v>
          </cell>
        </row>
        <row r="440">
          <cell r="C440">
            <v>500501</v>
          </cell>
          <cell r="H440" t="str">
            <v>Water heater, 50 gals with pr relif valve as per spec's</v>
          </cell>
          <cell r="J440" t="str">
            <v>pc</v>
          </cell>
        </row>
        <row r="441">
          <cell r="C441">
            <v>500601</v>
          </cell>
          <cell r="H441" t="str">
            <v>Water pump, 35 GPM cap at 48 ft as per spec's</v>
          </cell>
          <cell r="J441" t="str">
            <v>pc</v>
          </cell>
        </row>
        <row r="442">
          <cell r="C442">
            <v>500701</v>
          </cell>
          <cell r="H442" t="str">
            <v>Water tank, Overhead 1500 ltr as per spec's</v>
          </cell>
          <cell r="J442" t="str">
            <v>pc</v>
          </cell>
        </row>
        <row r="443">
          <cell r="C443">
            <v>500702</v>
          </cell>
          <cell r="H443" t="str">
            <v>Water tank, Fiberglas 3 m³ as per spec's</v>
          </cell>
          <cell r="J443" t="str">
            <v>pc</v>
          </cell>
        </row>
        <row r="444">
          <cell r="C444">
            <v>500703</v>
          </cell>
          <cell r="H444" t="str">
            <v>Water tank, with booster pump for the building supply as per spec's</v>
          </cell>
          <cell r="J444" t="str">
            <v>pc</v>
          </cell>
        </row>
        <row r="445">
          <cell r="C445">
            <v>600101</v>
          </cell>
          <cell r="H445" t="str">
            <v>Electrical, small power Internal, External &amp; Emergency as per spec's</v>
          </cell>
          <cell r="J445" t="str">
            <v>lps</v>
          </cell>
        </row>
        <row r="446">
          <cell r="C446">
            <v>600103</v>
          </cell>
          <cell r="H446" t="str">
            <v>Electrical, External &amp; Security lighting (Low Voltage Small Power) for complete project facilities as per spec's.</v>
          </cell>
          <cell r="J446" t="str">
            <v>lps</v>
          </cell>
        </row>
        <row r="447">
          <cell r="C447">
            <v>600103.1</v>
          </cell>
          <cell r="H447" t="str">
            <v>Electrical, External &amp; Security lighting (Low Voltage Small Power) for complete project facilities as per spec's.</v>
          </cell>
          <cell r="J447" t="str">
            <v>lps</v>
          </cell>
        </row>
        <row r="448">
          <cell r="C448">
            <v>600104</v>
          </cell>
          <cell r="H448" t="str">
            <v>Electrical, Internal &amp; Emergency lighting (Low Voltage Small Power) for Complete Project Facilities)</v>
          </cell>
          <cell r="J448" t="str">
            <v>lps</v>
          </cell>
        </row>
        <row r="449">
          <cell r="C449">
            <v>600104.1</v>
          </cell>
          <cell r="H449" t="str">
            <v>Electrical, Internal &amp; Emergency lighting (Low Voltage Small Power) for Complete Project Facilities)</v>
          </cell>
          <cell r="J449" t="str">
            <v>lps</v>
          </cell>
        </row>
        <row r="450">
          <cell r="C450">
            <v>600105</v>
          </cell>
          <cell r="H450" t="str">
            <v>Electrical, Fixtures (extension only) as per spec's</v>
          </cell>
          <cell r="J450" t="str">
            <v>m²</v>
          </cell>
        </row>
        <row r="451">
          <cell r="C451">
            <v>600106</v>
          </cell>
          <cell r="H451" t="str">
            <v>Electrical, Intrusion alarm System Complete  as per spec's</v>
          </cell>
          <cell r="J451" t="str">
            <v>m²</v>
          </cell>
        </row>
        <row r="452">
          <cell r="C452">
            <v>600107</v>
          </cell>
          <cell r="H452" t="str">
            <v>Electrical, External &amp; Security lighting (Low Voltage Small Power) for complete project facilities as per spec's.</v>
          </cell>
          <cell r="J452" t="str">
            <v>m²</v>
          </cell>
        </row>
        <row r="453">
          <cell r="C453">
            <v>600108</v>
          </cell>
          <cell r="H453" t="str">
            <v>Electrical, Internal &amp; Emergency lighting (Low Voltage Small Power) for Complete Project Facilities)</v>
          </cell>
          <cell r="J453" t="str">
            <v>m²</v>
          </cell>
        </row>
        <row r="454">
          <cell r="C454">
            <v>600201</v>
          </cell>
          <cell r="H454" t="str">
            <v>Safety / Security &amp; Access Control System, Supply/Instal/Test&amp;Comm.Compl.System ( For Complete Project Facilities) as per spec's</v>
          </cell>
          <cell r="J454" t="str">
            <v>lps</v>
          </cell>
        </row>
        <row r="455">
          <cell r="C455">
            <v>600202</v>
          </cell>
          <cell r="H455" t="str">
            <v>Safety / Security &amp; Access Control System, Supply/Instal/Test&amp;Comm.Compl.System ( For Complete Project Facilities) as per spec's</v>
          </cell>
          <cell r="J455" t="str">
            <v>lps</v>
          </cell>
        </row>
        <row r="456">
          <cell r="C456">
            <v>600301</v>
          </cell>
          <cell r="H456" t="str">
            <v>Fire Protection, Detection &amp; Alarm, Portable fire extinguishers as per spec's</v>
          </cell>
          <cell r="J456" t="str">
            <v>lps</v>
          </cell>
        </row>
        <row r="457">
          <cell r="C457">
            <v>600302</v>
          </cell>
          <cell r="H457" t="str">
            <v>Fire Protection, Detection &amp; Alarm, Portable fire extinguishers as per spec's</v>
          </cell>
          <cell r="J457" t="str">
            <v>lps</v>
          </cell>
        </row>
        <row r="458">
          <cell r="C458">
            <v>600303</v>
          </cell>
          <cell r="H458" t="str">
            <v>Fire Protection, Detection &amp; Alarm, Supply/Instal/Test&amp;Comm.Compl.System ( For Complete Project Facilities) as per spec's</v>
          </cell>
          <cell r="J458" t="str">
            <v>lps</v>
          </cell>
        </row>
        <row r="459">
          <cell r="C459">
            <v>600304</v>
          </cell>
          <cell r="H459" t="str">
            <v>Fire Protection, Detection &amp; Alarm, Supply/Instal/Test&amp;Comm.Compl.System as per spec's</v>
          </cell>
          <cell r="J459" t="str">
            <v>lps</v>
          </cell>
        </row>
        <row r="460">
          <cell r="C460">
            <v>600401</v>
          </cell>
          <cell r="H460" t="str">
            <v>HVAC, Supply/deli/instal/Test&amp;Comm. Complete Systm ( For Complete Project Facilities) as per spec's</v>
          </cell>
          <cell r="J460" t="str">
            <v>lps</v>
          </cell>
        </row>
        <row r="461">
          <cell r="C461">
            <v>600402</v>
          </cell>
          <cell r="H461" t="str">
            <v>HVAC, Supply/deli/instal/Test&amp;Comm. Complete Systm ( for existing GIS Bldg of S.S 9001 &amp; 9002 ) as per spec's</v>
          </cell>
          <cell r="J461" t="str">
            <v>lps</v>
          </cell>
        </row>
        <row r="462">
          <cell r="C462">
            <v>600403</v>
          </cell>
          <cell r="H462" t="str">
            <v>HVAC, Supply, deliver and install roof mounted split A/C units  as per spec's</v>
          </cell>
          <cell r="J462" t="str">
            <v>lps</v>
          </cell>
        </row>
        <row r="463">
          <cell r="C463">
            <v>600403.1</v>
          </cell>
          <cell r="H463" t="str">
            <v>HVAC, Supply, deliver and install packaged A/C units  as per spec's</v>
          </cell>
          <cell r="J463" t="str">
            <v>lps</v>
          </cell>
        </row>
        <row r="464">
          <cell r="C464">
            <v>600404</v>
          </cell>
          <cell r="H464" t="str">
            <v>HVAC, Testing and balancing of HVAC-sytem as per spec's</v>
          </cell>
          <cell r="J464" t="str">
            <v>lps</v>
          </cell>
        </row>
        <row r="465">
          <cell r="C465">
            <v>600405</v>
          </cell>
          <cell r="H465" t="str">
            <v>HVAC, Testing and balancing of HVAC-sytem as per spec's</v>
          </cell>
          <cell r="J465" t="str">
            <v>lps</v>
          </cell>
        </row>
        <row r="466">
          <cell r="C466">
            <v>600406</v>
          </cell>
          <cell r="H466" t="str">
            <v>HVAC, Supply/deli/instal/Test&amp;Comm. Complete Systm ( For Complete Project Facilities) as per spec's</v>
          </cell>
          <cell r="J466" t="str">
            <v>lps</v>
          </cell>
        </row>
        <row r="467">
          <cell r="C467">
            <v>600501</v>
          </cell>
          <cell r="H467" t="str">
            <v>Plumbing, &amp; Sanitary works complete with Pumps, Fixtures &amp; Equipments etc.. ( For Complete Project Facilities) as per spec's</v>
          </cell>
          <cell r="J467" t="str">
            <v>lps</v>
          </cell>
        </row>
        <row r="468">
          <cell r="C468">
            <v>600502</v>
          </cell>
          <cell r="H468" t="str">
            <v>Plumbing, &amp; Sanitary Works withh fixtures &amp; fittings as per spec's</v>
          </cell>
          <cell r="J468" t="str">
            <v>lps</v>
          </cell>
        </row>
        <row r="469">
          <cell r="C469">
            <v>600503</v>
          </cell>
          <cell r="H469" t="str">
            <v>Plumbing, Water treatment plant for 50cum capacity of plant  as per spec's</v>
          </cell>
          <cell r="J469" t="str">
            <v>lps</v>
          </cell>
        </row>
        <row r="470">
          <cell r="C470">
            <v>600601</v>
          </cell>
          <cell r="H470" t="str">
            <v>Telephone, Telephone, cable etc as per spec's</v>
          </cell>
          <cell r="J470" t="str">
            <v>lps</v>
          </cell>
        </row>
        <row r="471">
          <cell r="C471">
            <v>600702</v>
          </cell>
          <cell r="H471" t="str">
            <v>Permanent Water Supply System for Sub-Stn. , Connection to main municipal water line as per spec's.</v>
          </cell>
          <cell r="J471" t="str">
            <v>lps</v>
          </cell>
        </row>
        <row r="472">
          <cell r="C472">
            <v>600801</v>
          </cell>
          <cell r="H472" t="str">
            <v>Dismantling, &amp; transporting of existing Fence as per spec's</v>
          </cell>
          <cell r="J472" t="str">
            <v>m</v>
          </cell>
        </row>
        <row r="473">
          <cell r="C473">
            <v>900101</v>
          </cell>
          <cell r="H473" t="str">
            <v>Demolition, Existing wall sa per spec's</v>
          </cell>
          <cell r="J473" t="str">
            <v>m²</v>
          </cell>
        </row>
        <row r="474">
          <cell r="C474">
            <v>900101.1</v>
          </cell>
          <cell r="H474" t="str">
            <v>Demolition, Clearing of Existing Asphalted road &amp; its embankments as per spec's</v>
          </cell>
          <cell r="J474" t="str">
            <v>m²</v>
          </cell>
        </row>
        <row r="475">
          <cell r="C475">
            <v>900102</v>
          </cell>
          <cell r="H475" t="str">
            <v>Demolition, Existing slab 250 mm thk (for cable trench) as per spec's</v>
          </cell>
          <cell r="J475" t="str">
            <v>m²</v>
          </cell>
        </row>
        <row r="476">
          <cell r="C476">
            <v>900103</v>
          </cell>
          <cell r="H476" t="str">
            <v>Demolition, Existing H.V.T.L Tower as per spec's</v>
          </cell>
          <cell r="J476" t="str">
            <v>lps</v>
          </cell>
        </row>
        <row r="477">
          <cell r="C477">
            <v>900104</v>
          </cell>
          <cell r="H477" t="str">
            <v>Demolition, Existing structure as per spec's</v>
          </cell>
          <cell r="J477" t="str">
            <v>pc</v>
          </cell>
        </row>
        <row r="478">
          <cell r="C478" t="str">
            <v xml:space="preserve"> </v>
          </cell>
          <cell r="H478" t="str">
            <v xml:space="preserve"> </v>
          </cell>
        </row>
        <row r="479">
          <cell r="C479" t="str">
            <v xml:space="preserve"> </v>
          </cell>
          <cell r="H479" t="str">
            <v xml:space="preserve"> </v>
          </cell>
        </row>
        <row r="480">
          <cell r="C480" t="str">
            <v xml:space="preserve"> </v>
          </cell>
          <cell r="H480" t="str">
            <v xml:space="preserve"> </v>
          </cell>
        </row>
      </sheetData>
      <sheetData sheetId="6" refreshError="1"/>
      <sheetData sheetId="7" refreshError="1"/>
      <sheetData sheetId="8" refreshError="1"/>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a"/>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abSelected="1" zoomScale="70" zoomScaleNormal="70" zoomScaleSheetLayoutView="85" workbookViewId="0">
      <selection activeCell="M12" sqref="M12"/>
    </sheetView>
  </sheetViews>
  <sheetFormatPr baseColWidth="10" defaultColWidth="9.08984375" defaultRowHeight="25" x14ac:dyDescent="0.5"/>
  <cols>
    <col min="1" max="1" width="21.08984375" style="23" bestFit="1" customWidth="1"/>
    <col min="2" max="2" width="8.6328125" style="23" customWidth="1"/>
    <col min="3" max="5" width="9.08984375" style="23"/>
    <col min="6" max="6" width="14.54296875" style="23" customWidth="1"/>
    <col min="7" max="7" width="30.54296875" style="23" customWidth="1"/>
    <col min="8" max="8" width="29.90625" style="15" customWidth="1"/>
    <col min="9" max="16384" width="9.08984375" style="15"/>
  </cols>
  <sheetData>
    <row r="1" spans="1:8" x14ac:dyDescent="0.5">
      <c r="A1" s="14"/>
      <c r="B1" s="14"/>
      <c r="C1" s="14"/>
      <c r="D1" s="14"/>
      <c r="E1" s="14"/>
      <c r="F1" s="14"/>
      <c r="G1" s="14"/>
    </row>
    <row r="2" spans="1:8" x14ac:dyDescent="0.5">
      <c r="A2" s="14"/>
      <c r="B2" s="14"/>
      <c r="C2" s="14"/>
      <c r="D2" s="14"/>
      <c r="E2" s="14"/>
      <c r="F2" s="14"/>
      <c r="G2" s="14"/>
    </row>
    <row r="3" spans="1:8" ht="49.75" customHeight="1" x14ac:dyDescent="0.5">
      <c r="A3" s="152" t="s">
        <v>144</v>
      </c>
      <c r="B3" s="153"/>
      <c r="C3" s="153"/>
      <c r="D3" s="153"/>
      <c r="E3" s="153"/>
      <c r="F3" s="153"/>
      <c r="G3" s="153"/>
      <c r="H3" s="153"/>
    </row>
    <row r="4" spans="1:8" ht="55.75" customHeight="1" x14ac:dyDescent="0.5">
      <c r="A4" s="16" t="s">
        <v>143</v>
      </c>
      <c r="B4" s="16"/>
      <c r="C4" s="28" t="s">
        <v>142</v>
      </c>
      <c r="D4" s="24"/>
      <c r="E4" s="25"/>
      <c r="F4" s="25"/>
      <c r="G4" s="25"/>
    </row>
    <row r="5" spans="1:8" x14ac:dyDescent="0.5">
      <c r="A5" s="16"/>
      <c r="B5" s="16"/>
      <c r="C5" s="16"/>
      <c r="D5" s="16"/>
      <c r="E5" s="16"/>
      <c r="F5" s="16"/>
      <c r="G5" s="14"/>
    </row>
    <row r="6" spans="1:8" ht="33" customHeight="1" x14ac:dyDescent="0.5">
      <c r="A6" s="154" t="s">
        <v>145</v>
      </c>
      <c r="B6" s="154"/>
      <c r="C6" s="154"/>
      <c r="D6" s="154"/>
      <c r="E6" s="154"/>
      <c r="F6" s="154"/>
      <c r="G6" s="154"/>
      <c r="H6" s="154"/>
    </row>
    <row r="7" spans="1:8" ht="25.5" thickBot="1" x14ac:dyDescent="0.55000000000000004">
      <c r="A7" s="155"/>
      <c r="B7" s="155"/>
      <c r="C7" s="155"/>
      <c r="D7" s="155"/>
      <c r="E7" s="155"/>
      <c r="F7" s="155"/>
      <c r="G7" s="17"/>
      <c r="H7" s="17"/>
    </row>
    <row r="8" spans="1:8" ht="32.25" customHeight="1" x14ac:dyDescent="0.5">
      <c r="A8" s="14"/>
      <c r="B8" s="14"/>
      <c r="C8" s="14"/>
      <c r="D8" s="14"/>
      <c r="E8" s="14"/>
      <c r="F8" s="14"/>
      <c r="G8" s="18"/>
    </row>
    <row r="9" spans="1:8" x14ac:dyDescent="0.5">
      <c r="A9" s="14"/>
      <c r="B9" s="14"/>
      <c r="C9" s="14"/>
      <c r="D9" s="14"/>
      <c r="E9" s="14"/>
      <c r="F9" s="14"/>
      <c r="G9" s="18"/>
    </row>
    <row r="10" spans="1:8" x14ac:dyDescent="0.5">
      <c r="A10" s="14"/>
      <c r="B10" s="14"/>
      <c r="C10" s="14"/>
      <c r="D10" s="14"/>
      <c r="E10" s="14"/>
      <c r="F10" s="14"/>
      <c r="G10" s="18"/>
    </row>
    <row r="11" spans="1:8" x14ac:dyDescent="0.5">
      <c r="A11" s="14"/>
      <c r="B11" s="14"/>
      <c r="C11" s="14"/>
      <c r="D11" s="14"/>
      <c r="E11" s="14"/>
      <c r="F11" s="14"/>
      <c r="G11" s="18"/>
    </row>
    <row r="12" spans="1:8" x14ac:dyDescent="0.5">
      <c r="A12" s="14"/>
      <c r="B12" s="14"/>
      <c r="C12" s="14"/>
      <c r="D12" s="14"/>
      <c r="E12" s="14"/>
      <c r="F12" s="14"/>
      <c r="G12" s="18"/>
    </row>
    <row r="13" spans="1:8" x14ac:dyDescent="0.5">
      <c r="A13" s="14"/>
      <c r="B13" s="14"/>
      <c r="C13" s="14"/>
      <c r="D13" s="14"/>
      <c r="E13" s="14"/>
      <c r="F13" s="14"/>
      <c r="G13" s="18"/>
    </row>
    <row r="14" spans="1:8" x14ac:dyDescent="0.5">
      <c r="A14" s="14"/>
      <c r="B14" s="14"/>
      <c r="C14" s="14"/>
      <c r="D14" s="14"/>
      <c r="E14" s="14"/>
      <c r="F14" s="14"/>
      <c r="G14" s="14"/>
    </row>
    <row r="15" spans="1:8" x14ac:dyDescent="0.5">
      <c r="A15" s="14"/>
      <c r="B15" s="14"/>
      <c r="C15" s="14"/>
      <c r="D15" s="14"/>
      <c r="E15" s="14"/>
      <c r="F15" s="14"/>
      <c r="G15" s="14"/>
    </row>
    <row r="16" spans="1:8" x14ac:dyDescent="0.5">
      <c r="A16" s="14"/>
      <c r="B16" s="14"/>
      <c r="C16" s="14"/>
      <c r="D16" s="14"/>
      <c r="E16" s="14"/>
      <c r="F16" s="14"/>
      <c r="G16" s="14"/>
    </row>
    <row r="17" spans="1:7" x14ac:dyDescent="0.5">
      <c r="A17" s="14"/>
      <c r="B17" s="14"/>
      <c r="C17" s="14"/>
      <c r="D17" s="14"/>
      <c r="E17" s="14"/>
      <c r="F17" s="14"/>
      <c r="G17" s="14"/>
    </row>
    <row r="18" spans="1:7" x14ac:dyDescent="0.5">
      <c r="A18" s="14"/>
      <c r="B18" s="14"/>
      <c r="C18" s="14"/>
      <c r="D18" s="14"/>
      <c r="E18" s="14"/>
      <c r="F18" s="14"/>
      <c r="G18" s="14"/>
    </row>
    <row r="19" spans="1:7" x14ac:dyDescent="0.5">
      <c r="A19" s="14"/>
      <c r="B19" s="14"/>
      <c r="C19" s="14"/>
      <c r="D19" s="14"/>
      <c r="E19" s="14"/>
      <c r="F19" s="14"/>
      <c r="G19" s="14"/>
    </row>
    <row r="20" spans="1:7" x14ac:dyDescent="0.5">
      <c r="A20" s="19"/>
      <c r="B20" s="156"/>
      <c r="C20" s="156"/>
      <c r="D20" s="156"/>
      <c r="E20" s="156"/>
      <c r="F20" s="156"/>
      <c r="G20" s="15"/>
    </row>
    <row r="21" spans="1:7" ht="18" customHeight="1" x14ac:dyDescent="0.5">
      <c r="A21" s="19"/>
      <c r="B21" s="20"/>
      <c r="C21" s="157"/>
      <c r="D21" s="157"/>
      <c r="E21" s="157"/>
      <c r="F21" s="20"/>
      <c r="G21" s="15"/>
    </row>
    <row r="22" spans="1:7" ht="18" customHeight="1" x14ac:dyDescent="0.5">
      <c r="A22" s="19"/>
      <c r="B22" s="20"/>
      <c r="C22" s="14"/>
      <c r="D22" s="14"/>
      <c r="E22" s="14"/>
      <c r="F22" s="20"/>
      <c r="G22" s="15"/>
    </row>
    <row r="23" spans="1:7" ht="18" customHeight="1" x14ac:dyDescent="0.5">
      <c r="A23" s="19"/>
      <c r="B23" s="20"/>
      <c r="C23" s="14"/>
      <c r="D23" s="14"/>
      <c r="E23" s="14"/>
      <c r="F23" s="20"/>
      <c r="G23" s="15"/>
    </row>
    <row r="24" spans="1:7" ht="18" customHeight="1" x14ac:dyDescent="0.5">
      <c r="A24" s="19"/>
      <c r="B24" s="20"/>
      <c r="C24" s="14"/>
      <c r="D24" s="14"/>
      <c r="E24" s="14"/>
      <c r="F24" s="20"/>
      <c r="G24" s="15"/>
    </row>
    <row r="25" spans="1:7" x14ac:dyDescent="0.5">
      <c r="A25" s="14"/>
      <c r="B25" s="14"/>
      <c r="C25" s="14"/>
      <c r="D25" s="14"/>
      <c r="E25" s="14"/>
      <c r="F25" s="14"/>
      <c r="G25" s="14"/>
    </row>
    <row r="26" spans="1:7" x14ac:dyDescent="0.5">
      <c r="A26" s="14"/>
      <c r="B26" s="14"/>
      <c r="C26" s="14"/>
      <c r="D26" s="14"/>
      <c r="E26" s="14"/>
      <c r="F26" s="14"/>
      <c r="G26" s="14"/>
    </row>
    <row r="27" spans="1:7" x14ac:dyDescent="0.5">
      <c r="B27" s="14"/>
      <c r="C27" s="14"/>
      <c r="D27" s="14"/>
      <c r="E27" s="14"/>
      <c r="F27" s="14"/>
      <c r="G27" s="14"/>
    </row>
    <row r="28" spans="1:7" s="22" customFormat="1" x14ac:dyDescent="0.5">
      <c r="A28" s="21"/>
      <c r="B28" s="21"/>
      <c r="C28" s="21"/>
      <c r="D28" s="21"/>
      <c r="E28" s="21"/>
      <c r="F28" s="21"/>
      <c r="G28" s="21"/>
    </row>
    <row r="29" spans="1:7" x14ac:dyDescent="0.5">
      <c r="A29" s="14"/>
      <c r="B29" s="14"/>
      <c r="C29" s="14"/>
      <c r="D29" s="14"/>
      <c r="E29" s="14"/>
      <c r="F29" s="14"/>
      <c r="G29" s="14"/>
    </row>
    <row r="30" spans="1:7" x14ac:dyDescent="0.5">
      <c r="A30" s="38"/>
      <c r="B30" s="14"/>
      <c r="C30" s="14"/>
      <c r="D30" s="14"/>
      <c r="E30" s="14"/>
      <c r="F30" s="14"/>
      <c r="G30" s="14"/>
    </row>
    <row r="31" spans="1:7" x14ac:dyDescent="0.5">
      <c r="B31" s="14"/>
      <c r="C31" s="14"/>
      <c r="D31" s="14"/>
      <c r="E31" s="14"/>
      <c r="F31" s="14"/>
      <c r="G31" s="14"/>
    </row>
    <row r="32" spans="1:7" x14ac:dyDescent="0.5">
      <c r="A32" s="20"/>
      <c r="B32" s="20"/>
      <c r="C32" s="20"/>
      <c r="D32" s="20"/>
      <c r="E32" s="20"/>
      <c r="F32" s="20"/>
      <c r="G32" s="20"/>
    </row>
    <row r="33" spans="1:7" x14ac:dyDescent="0.5">
      <c r="A33" s="14"/>
      <c r="B33" s="14"/>
      <c r="C33" s="14"/>
      <c r="D33" s="14"/>
      <c r="E33" s="14"/>
      <c r="F33" s="14"/>
      <c r="G33" s="14"/>
    </row>
  </sheetData>
  <mergeCells count="5">
    <mergeCell ref="A3:H3"/>
    <mergeCell ref="A6:H6"/>
    <mergeCell ref="A7:F7"/>
    <mergeCell ref="B20:F20"/>
    <mergeCell ref="C21:E21"/>
  </mergeCells>
  <printOptions horizontalCentered="1"/>
  <pageMargins left="0.95" right="0.7" top="0.75" bottom="0.75" header="0.3" footer="0.3"/>
  <pageSetup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zoomScaleNormal="100" workbookViewId="0">
      <selection activeCell="E8" sqref="E8"/>
    </sheetView>
  </sheetViews>
  <sheetFormatPr baseColWidth="10" defaultColWidth="9.08984375" defaultRowHeight="15.5" x14ac:dyDescent="0.35"/>
  <cols>
    <col min="1" max="1" width="11.1796875" style="44" customWidth="1"/>
    <col min="2" max="2" width="56.08984375" style="44" customWidth="1"/>
    <col min="3" max="3" width="20.54296875" style="44" customWidth="1"/>
    <col min="4" max="4" width="12.54296875" style="45" bestFit="1" customWidth="1"/>
    <col min="5" max="5" width="25.36328125" style="45" customWidth="1"/>
    <col min="6" max="16384" width="9.08984375" style="44"/>
  </cols>
  <sheetData>
    <row r="1" spans="1:5" s="30" customFormat="1" ht="39" customHeight="1" x14ac:dyDescent="0.35">
      <c r="A1" s="158" t="s">
        <v>146</v>
      </c>
      <c r="B1" s="158"/>
      <c r="C1" s="158"/>
      <c r="D1" s="31"/>
      <c r="E1" s="31"/>
    </row>
    <row r="2" spans="1:5" s="30" customFormat="1" ht="27" customHeight="1" x14ac:dyDescent="0.35">
      <c r="A2" s="30" t="s">
        <v>148</v>
      </c>
      <c r="D2" s="31"/>
      <c r="E2" s="31"/>
    </row>
    <row r="3" spans="1:5" s="30" customFormat="1" ht="31.5" customHeight="1" x14ac:dyDescent="0.35">
      <c r="A3" s="158" t="s">
        <v>149</v>
      </c>
      <c r="B3" s="158"/>
      <c r="C3" s="158"/>
      <c r="D3" s="31"/>
      <c r="E3" s="31"/>
    </row>
    <row r="4" spans="1:5" ht="27" customHeight="1" x14ac:dyDescent="0.35">
      <c r="A4" s="30" t="s">
        <v>147</v>
      </c>
      <c r="B4" s="163"/>
    </row>
    <row r="5" spans="1:5" ht="32.25" customHeight="1" x14ac:dyDescent="0.35">
      <c r="A5" s="133"/>
      <c r="B5" s="159" t="s">
        <v>79</v>
      </c>
      <c r="C5" s="159"/>
    </row>
    <row r="6" spans="1:5" s="135" customFormat="1" ht="27" customHeight="1" x14ac:dyDescent="0.3">
      <c r="A6" s="136" t="s">
        <v>0</v>
      </c>
      <c r="B6" s="136" t="s">
        <v>2</v>
      </c>
      <c r="C6" s="136" t="s">
        <v>3</v>
      </c>
      <c r="D6" s="134"/>
      <c r="E6" s="134"/>
    </row>
    <row r="7" spans="1:5" s="135" customFormat="1" ht="21.65" customHeight="1" x14ac:dyDescent="0.3">
      <c r="A7" s="136"/>
      <c r="B7" s="136"/>
      <c r="C7" s="136"/>
      <c r="D7" s="134"/>
      <c r="E7" s="134"/>
    </row>
    <row r="8" spans="1:5" s="135" customFormat="1" ht="31" x14ac:dyDescent="0.35">
      <c r="A8" s="93">
        <v>1</v>
      </c>
      <c r="B8" s="32" t="s">
        <v>121</v>
      </c>
      <c r="C8" s="2">
        <f>+'Supply and Installation work'!F27</f>
        <v>0</v>
      </c>
      <c r="D8" s="134"/>
      <c r="E8" s="134"/>
    </row>
    <row r="9" spans="1:5" s="3" customFormat="1" ht="25.75" customHeight="1" x14ac:dyDescent="0.35">
      <c r="A9" s="93">
        <v>2</v>
      </c>
      <c r="B9" s="33" t="s">
        <v>81</v>
      </c>
      <c r="C9" s="2">
        <f>+'Pump and control system -1'!F37</f>
        <v>0</v>
      </c>
      <c r="D9" s="26"/>
      <c r="E9" s="26"/>
    </row>
    <row r="10" spans="1:5" s="3" customFormat="1" ht="26.4" customHeight="1" x14ac:dyDescent="0.35">
      <c r="A10" s="93">
        <v>3</v>
      </c>
      <c r="B10" s="34" t="s">
        <v>139</v>
      </c>
      <c r="C10" s="27">
        <f>+'Sum Water tower '!C27</f>
        <v>0</v>
      </c>
      <c r="D10" s="26"/>
      <c r="E10" s="26"/>
    </row>
    <row r="11" spans="1:5" s="10" customFormat="1" ht="28.75" customHeight="1" x14ac:dyDescent="0.35">
      <c r="A11" s="7"/>
      <c r="B11" s="8" t="s">
        <v>99</v>
      </c>
      <c r="C11" s="9">
        <f>SUM(C8:C10)</f>
        <v>0</v>
      </c>
      <c r="D11" s="26"/>
      <c r="E11" s="98"/>
    </row>
    <row r="12" spans="1:5" s="10" customFormat="1" ht="21" customHeight="1" x14ac:dyDescent="0.35">
      <c r="A12" s="7"/>
      <c r="B12" s="8" t="s">
        <v>133</v>
      </c>
      <c r="C12" s="9"/>
      <c r="D12" s="26"/>
      <c r="E12" s="98"/>
    </row>
    <row r="13" spans="1:5" s="10" customFormat="1" ht="21" customHeight="1" x14ac:dyDescent="0.35">
      <c r="A13" s="7"/>
      <c r="B13" s="8" t="s">
        <v>98</v>
      </c>
      <c r="C13" s="9">
        <f>+C11-C12</f>
        <v>0</v>
      </c>
      <c r="D13" s="26"/>
      <c r="E13" s="98"/>
    </row>
    <row r="14" spans="1:5" s="10" customFormat="1" ht="21" customHeight="1" x14ac:dyDescent="0.35">
      <c r="A14" s="7"/>
      <c r="B14" s="8" t="s">
        <v>97</v>
      </c>
      <c r="C14" s="9">
        <f>0.15*C13</f>
        <v>0</v>
      </c>
      <c r="D14" s="26"/>
      <c r="E14" s="98"/>
    </row>
    <row r="15" spans="1:5" s="3" customFormat="1" ht="22.75" customHeight="1" x14ac:dyDescent="0.35">
      <c r="A15" s="7"/>
      <c r="B15" s="8" t="s">
        <v>4</v>
      </c>
      <c r="C15" s="39">
        <f>+C14+C13</f>
        <v>0</v>
      </c>
      <c r="D15" s="26"/>
      <c r="E15" s="26"/>
    </row>
    <row r="18" spans="3:4" x14ac:dyDescent="0.35">
      <c r="C18" s="146"/>
    </row>
    <row r="19" spans="3:4" x14ac:dyDescent="0.35">
      <c r="C19" s="146"/>
    </row>
    <row r="20" spans="3:4" x14ac:dyDescent="0.35">
      <c r="C20" s="146"/>
    </row>
    <row r="32" spans="3:4" x14ac:dyDescent="0.35">
      <c r="D32" s="44"/>
    </row>
    <row r="33" spans="4:4" x14ac:dyDescent="0.35">
      <c r="D33" s="44"/>
    </row>
    <row r="34" spans="4:4" x14ac:dyDescent="0.35">
      <c r="D34" s="44"/>
    </row>
    <row r="35" spans="4:4" x14ac:dyDescent="0.35">
      <c r="D35" s="44"/>
    </row>
    <row r="36" spans="4:4" x14ac:dyDescent="0.35">
      <c r="D36" s="44"/>
    </row>
    <row r="37" spans="4:4" x14ac:dyDescent="0.35">
      <c r="D37" s="44"/>
    </row>
    <row r="38" spans="4:4" x14ac:dyDescent="0.35">
      <c r="D38" s="44"/>
    </row>
    <row r="39" spans="4:4" x14ac:dyDescent="0.35">
      <c r="D39" s="44"/>
    </row>
    <row r="40" spans="4:4" x14ac:dyDescent="0.35">
      <c r="D40" s="44"/>
    </row>
    <row r="41" spans="4:4" x14ac:dyDescent="0.35">
      <c r="D41" s="44"/>
    </row>
    <row r="42" spans="4:4" x14ac:dyDescent="0.35">
      <c r="D42" s="44"/>
    </row>
    <row r="43" spans="4:4" x14ac:dyDescent="0.35">
      <c r="D43" s="44"/>
    </row>
    <row r="44" spans="4:4" x14ac:dyDescent="0.35">
      <c r="D44" s="44"/>
    </row>
    <row r="45" spans="4:4" x14ac:dyDescent="0.35">
      <c r="D45" s="44"/>
    </row>
    <row r="46" spans="4:4" x14ac:dyDescent="0.35">
      <c r="D46" s="44"/>
    </row>
    <row r="47" spans="4:4" x14ac:dyDescent="0.35">
      <c r="D47" s="44"/>
    </row>
    <row r="48" spans="4:4" x14ac:dyDescent="0.35">
      <c r="D48" s="44"/>
    </row>
    <row r="49" spans="4:4" x14ac:dyDescent="0.35">
      <c r="D49" s="44"/>
    </row>
    <row r="50" spans="4:4" x14ac:dyDescent="0.35">
      <c r="D50" s="44"/>
    </row>
    <row r="51" spans="4:4" x14ac:dyDescent="0.35">
      <c r="D51" s="44"/>
    </row>
    <row r="52" spans="4:4" x14ac:dyDescent="0.35">
      <c r="D52" s="44"/>
    </row>
    <row r="53" spans="4:4" x14ac:dyDescent="0.35">
      <c r="D53" s="44"/>
    </row>
    <row r="54" spans="4:4" x14ac:dyDescent="0.35">
      <c r="D54" s="44"/>
    </row>
    <row r="55" spans="4:4" x14ac:dyDescent="0.35">
      <c r="D55" s="44"/>
    </row>
    <row r="56" spans="4:4" x14ac:dyDescent="0.35">
      <c r="D56" s="44"/>
    </row>
    <row r="57" spans="4:4" x14ac:dyDescent="0.35">
      <c r="D57" s="44"/>
    </row>
    <row r="58" spans="4:4" x14ac:dyDescent="0.35">
      <c r="D58" s="44"/>
    </row>
    <row r="59" spans="4:4" x14ac:dyDescent="0.35">
      <c r="D59" s="44"/>
    </row>
    <row r="60" spans="4:4" x14ac:dyDescent="0.35">
      <c r="D60" s="44"/>
    </row>
    <row r="61" spans="4:4" x14ac:dyDescent="0.35">
      <c r="D61" s="44"/>
    </row>
    <row r="62" spans="4:4" x14ac:dyDescent="0.35">
      <c r="D62" s="44"/>
    </row>
    <row r="63" spans="4:4" x14ac:dyDescent="0.35">
      <c r="D63" s="44"/>
    </row>
    <row r="64" spans="4:4" x14ac:dyDescent="0.35">
      <c r="D64" s="44"/>
    </row>
    <row r="65" spans="4:4" x14ac:dyDescent="0.35">
      <c r="D65" s="44"/>
    </row>
    <row r="66" spans="4:4" x14ac:dyDescent="0.35">
      <c r="D66" s="44"/>
    </row>
    <row r="67" spans="4:4" x14ac:dyDescent="0.35">
      <c r="D67" s="44"/>
    </row>
    <row r="68" spans="4:4" x14ac:dyDescent="0.35">
      <c r="D68" s="44"/>
    </row>
    <row r="69" spans="4:4" x14ac:dyDescent="0.35">
      <c r="D69" s="44"/>
    </row>
    <row r="70" spans="4:4" x14ac:dyDescent="0.35">
      <c r="D70" s="44"/>
    </row>
    <row r="71" spans="4:4" x14ac:dyDescent="0.35">
      <c r="D71" s="44"/>
    </row>
    <row r="72" spans="4:4" x14ac:dyDescent="0.35">
      <c r="D72" s="44"/>
    </row>
    <row r="73" spans="4:4" x14ac:dyDescent="0.35">
      <c r="D73" s="44"/>
    </row>
    <row r="74" spans="4:4" x14ac:dyDescent="0.35">
      <c r="D74" s="44"/>
    </row>
    <row r="75" spans="4:4" x14ac:dyDescent="0.35">
      <c r="D75" s="44"/>
    </row>
    <row r="76" spans="4:4" x14ac:dyDescent="0.35">
      <c r="D76" s="44"/>
    </row>
    <row r="77" spans="4:4" x14ac:dyDescent="0.35">
      <c r="D77" s="44"/>
    </row>
  </sheetData>
  <mergeCells count="3">
    <mergeCell ref="A1:C1"/>
    <mergeCell ref="A3:C3"/>
    <mergeCell ref="B5:C5"/>
  </mergeCells>
  <pageMargins left="0.7" right="0.7" top="0.75" bottom="0.75" header="0.3" footer="0.3"/>
  <pageSetup orientation="portrait" r:id="rId1"/>
  <headerFooter>
    <oddFooter>&amp;LReservoir and Related Water Supply Works 
&amp;R&amp;12&amp;P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topLeftCell="A4" zoomScale="70" zoomScaleNormal="70" zoomScaleSheetLayoutView="70" workbookViewId="0">
      <selection activeCell="E18" sqref="E18"/>
    </sheetView>
  </sheetViews>
  <sheetFormatPr baseColWidth="10" defaultColWidth="9.08984375" defaultRowHeight="15.5" x14ac:dyDescent="0.35"/>
  <cols>
    <col min="1" max="1" width="13.08984375" style="102" customWidth="1"/>
    <col min="2" max="2" width="99" style="123" customWidth="1"/>
    <col min="3" max="3" width="9.08984375" style="102"/>
    <col min="4" max="4" width="11.1796875" style="102" customWidth="1"/>
    <col min="5" max="5" width="17" style="102" customWidth="1"/>
    <col min="6" max="6" width="24" style="102" bestFit="1" customWidth="1"/>
    <col min="7" max="7" width="30.6328125" style="100" customWidth="1"/>
    <col min="8" max="16384" width="9.08984375" style="100"/>
  </cols>
  <sheetData>
    <row r="1" spans="1:7" ht="39" customHeight="1" x14ac:dyDescent="0.35">
      <c r="A1" s="161" t="s">
        <v>146</v>
      </c>
      <c r="B1" s="161"/>
      <c r="C1" s="161"/>
      <c r="D1" s="99"/>
      <c r="E1" s="100"/>
      <c r="F1" s="100"/>
    </row>
    <row r="2" spans="1:7" s="102" customFormat="1" ht="21.75" customHeight="1" x14ac:dyDescent="0.35">
      <c r="A2" s="161" t="s">
        <v>148</v>
      </c>
      <c r="B2" s="161"/>
      <c r="C2" s="161"/>
      <c r="D2" s="101"/>
    </row>
    <row r="3" spans="1:7" ht="27" customHeight="1" x14ac:dyDescent="0.35">
      <c r="A3" s="100" t="s">
        <v>149</v>
      </c>
      <c r="B3" s="100"/>
      <c r="C3" s="100"/>
      <c r="D3" s="99"/>
      <c r="E3" s="100"/>
      <c r="F3" s="100"/>
    </row>
    <row r="4" spans="1:7" ht="31.5" customHeight="1" x14ac:dyDescent="0.35">
      <c r="A4" s="151" t="s">
        <v>150</v>
      </c>
      <c r="B4" s="151">
        <f>'Grand Summ'!B4</f>
        <v>0</v>
      </c>
      <c r="C4" s="151"/>
      <c r="D4" s="99"/>
      <c r="E4" s="100"/>
      <c r="F4" s="100"/>
    </row>
    <row r="6" spans="1:7" s="111" customFormat="1" ht="28.25" customHeight="1" x14ac:dyDescent="0.35">
      <c r="A6" s="109" t="s">
        <v>57</v>
      </c>
      <c r="B6" s="110" t="s">
        <v>26</v>
      </c>
      <c r="C6" s="109" t="s">
        <v>58</v>
      </c>
      <c r="D6" s="110" t="s">
        <v>59</v>
      </c>
      <c r="E6" s="110" t="s">
        <v>30</v>
      </c>
      <c r="F6" s="110" t="s">
        <v>60</v>
      </c>
    </row>
    <row r="7" spans="1:7" s="114" customFormat="1" ht="54" customHeight="1" x14ac:dyDescent="0.35">
      <c r="A7" s="109"/>
      <c r="B7" s="112" t="s">
        <v>120</v>
      </c>
      <c r="C7" s="113"/>
      <c r="D7" s="103"/>
      <c r="E7" s="103"/>
      <c r="F7" s="103"/>
    </row>
    <row r="8" spans="1:7" x14ac:dyDescent="0.35">
      <c r="A8" s="129"/>
      <c r="B8" s="115"/>
      <c r="C8" s="116"/>
      <c r="D8" s="117"/>
      <c r="E8" s="117"/>
      <c r="F8" s="117"/>
    </row>
    <row r="9" spans="1:7" x14ac:dyDescent="0.35">
      <c r="A9" s="129">
        <v>1</v>
      </c>
      <c r="B9" s="118" t="s">
        <v>119</v>
      </c>
      <c r="C9" s="116"/>
      <c r="D9" s="116"/>
      <c r="E9" s="116"/>
      <c r="F9" s="116"/>
    </row>
    <row r="10" spans="1:7" x14ac:dyDescent="0.35">
      <c r="A10" s="116"/>
      <c r="B10" s="119"/>
      <c r="C10" s="116"/>
      <c r="D10" s="116"/>
      <c r="E10" s="116"/>
      <c r="F10" s="116"/>
    </row>
    <row r="11" spans="1:7" ht="333.65" customHeight="1" x14ac:dyDescent="0.35">
      <c r="A11" s="116">
        <v>1.1000000000000001</v>
      </c>
      <c r="B11" s="37" t="s">
        <v>122</v>
      </c>
      <c r="C11" s="116" t="s">
        <v>56</v>
      </c>
      <c r="D11" s="116">
        <v>1</v>
      </c>
      <c r="E11" s="130"/>
      <c r="F11" s="120">
        <f>+D11*E11</f>
        <v>0</v>
      </c>
      <c r="G11" s="99"/>
    </row>
    <row r="12" spans="1:7" x14ac:dyDescent="0.35">
      <c r="A12" s="121"/>
      <c r="B12" s="122"/>
      <c r="C12" s="116"/>
      <c r="D12" s="116"/>
      <c r="E12" s="120"/>
      <c r="F12" s="120"/>
      <c r="G12" s="99"/>
    </row>
    <row r="13" spans="1:7" ht="77.5" x14ac:dyDescent="0.35">
      <c r="A13" s="116">
        <v>1.2</v>
      </c>
      <c r="B13" s="122" t="s">
        <v>123</v>
      </c>
      <c r="C13" s="116" t="s">
        <v>25</v>
      </c>
      <c r="D13" s="116">
        <v>1</v>
      </c>
      <c r="E13" s="130"/>
      <c r="F13" s="120">
        <f>+D13*E13</f>
        <v>0</v>
      </c>
    </row>
    <row r="14" spans="1:7" x14ac:dyDescent="0.35">
      <c r="A14" s="121"/>
      <c r="C14" s="116"/>
      <c r="D14" s="116"/>
      <c r="E14" s="120"/>
      <c r="F14" s="120"/>
    </row>
    <row r="15" spans="1:7" x14ac:dyDescent="0.35">
      <c r="A15" s="124">
        <v>2</v>
      </c>
      <c r="B15" s="118" t="s">
        <v>61</v>
      </c>
      <c r="C15" s="116"/>
      <c r="D15" s="116"/>
      <c r="E15" s="120"/>
      <c r="F15" s="120"/>
    </row>
    <row r="16" spans="1:7" x14ac:dyDescent="0.35">
      <c r="A16" s="42"/>
      <c r="B16" s="118"/>
      <c r="C16" s="116"/>
      <c r="D16" s="116"/>
      <c r="E16" s="120"/>
      <c r="F16" s="120"/>
    </row>
    <row r="17" spans="1:6" x14ac:dyDescent="0.35">
      <c r="A17" s="42"/>
      <c r="B17" s="118"/>
      <c r="C17" s="116"/>
      <c r="D17" s="116"/>
      <c r="E17" s="120"/>
      <c r="F17" s="120"/>
    </row>
    <row r="18" spans="1:6" ht="170.5" x14ac:dyDescent="0.35">
      <c r="A18" s="164" t="s">
        <v>151</v>
      </c>
      <c r="B18" s="122" t="s">
        <v>65</v>
      </c>
      <c r="C18" s="116" t="s">
        <v>64</v>
      </c>
      <c r="D18" s="116">
        <v>15</v>
      </c>
      <c r="E18" s="130"/>
      <c r="F18" s="120">
        <f>+D18*E18</f>
        <v>0</v>
      </c>
    </row>
    <row r="19" spans="1:6" x14ac:dyDescent="0.35">
      <c r="A19" s="165"/>
      <c r="B19" s="118"/>
      <c r="C19" s="116"/>
      <c r="D19" s="116"/>
      <c r="E19" s="120"/>
      <c r="F19" s="120"/>
    </row>
    <row r="20" spans="1:6" x14ac:dyDescent="0.35">
      <c r="A20" s="164" t="s">
        <v>152</v>
      </c>
      <c r="B20" s="36" t="s">
        <v>128</v>
      </c>
      <c r="C20" s="116" t="s">
        <v>64</v>
      </c>
      <c r="D20" s="116">
        <v>70</v>
      </c>
      <c r="E20" s="130"/>
      <c r="F20" s="120">
        <f>+D20*E20</f>
        <v>0</v>
      </c>
    </row>
    <row r="21" spans="1:6" x14ac:dyDescent="0.35">
      <c r="A21" s="164" t="s">
        <v>153</v>
      </c>
      <c r="B21" s="36" t="s">
        <v>78</v>
      </c>
      <c r="C21" s="116" t="s">
        <v>64</v>
      </c>
      <c r="D21" s="116">
        <v>100</v>
      </c>
      <c r="E21" s="130"/>
      <c r="F21" s="120">
        <f>+D21*E21</f>
        <v>0</v>
      </c>
    </row>
    <row r="22" spans="1:6" x14ac:dyDescent="0.35">
      <c r="A22" s="164"/>
      <c r="B22" s="36"/>
      <c r="C22" s="116"/>
      <c r="D22" s="100"/>
      <c r="E22" s="100"/>
      <c r="F22" s="100"/>
    </row>
    <row r="23" spans="1:6" s="126" customFormat="1" ht="15" x14ac:dyDescent="0.35">
      <c r="A23" s="124">
        <v>3</v>
      </c>
      <c r="B23" s="118" t="s">
        <v>62</v>
      </c>
      <c r="C23" s="129"/>
      <c r="D23" s="129"/>
      <c r="E23" s="125"/>
      <c r="F23" s="125"/>
    </row>
    <row r="24" spans="1:6" s="126" customFormat="1" ht="15" x14ac:dyDescent="0.35">
      <c r="A24" s="124"/>
      <c r="B24" s="118"/>
      <c r="C24" s="129"/>
      <c r="D24" s="129"/>
      <c r="E24" s="125"/>
      <c r="F24" s="125"/>
    </row>
    <row r="25" spans="1:6" s="126" customFormat="1" ht="77.5" x14ac:dyDescent="0.35">
      <c r="A25" s="116">
        <v>3.1</v>
      </c>
      <c r="B25" s="122" t="s">
        <v>124</v>
      </c>
      <c r="C25" s="116" t="s">
        <v>24</v>
      </c>
      <c r="D25" s="116">
        <v>1</v>
      </c>
      <c r="E25" s="130"/>
      <c r="F25" s="120">
        <f>+D25*E25</f>
        <v>0</v>
      </c>
    </row>
    <row r="26" spans="1:6" s="126" customFormat="1" ht="15" x14ac:dyDescent="0.3">
      <c r="A26" s="129"/>
      <c r="B26" s="127"/>
      <c r="C26" s="129"/>
      <c r="D26" s="129"/>
      <c r="E26" s="125"/>
      <c r="F26" s="125"/>
    </row>
    <row r="27" spans="1:6" s="126" customFormat="1" ht="15" x14ac:dyDescent="0.35">
      <c r="A27" s="160" t="s">
        <v>82</v>
      </c>
      <c r="B27" s="160"/>
      <c r="C27" s="129"/>
      <c r="D27" s="129"/>
      <c r="E27" s="129"/>
      <c r="F27" s="128">
        <f>SUM(F11:F26)</f>
        <v>0</v>
      </c>
    </row>
  </sheetData>
  <mergeCells count="3">
    <mergeCell ref="A27:B27"/>
    <mergeCell ref="A1:C1"/>
    <mergeCell ref="A2:C2"/>
  </mergeCells>
  <printOptions horizontalCentered="1" verticalCentered="1"/>
  <pageMargins left="0.22" right="0.21" top="0.44" bottom="0.6" header="0.3" footer="0.3"/>
  <pageSetup scale="59" firstPageNumber="2" fitToHeight="0" orientation="portrait" useFirstPageNumber="1" r:id="rId1"/>
  <headerFooter>
    <oddFooter>&amp;LReservoir and Related Water Supply Works &amp;R&amp;14&amp;P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9"/>
  <sheetViews>
    <sheetView view="pageBreakPreview" topLeftCell="A4" zoomScale="60" zoomScaleNormal="85" workbookViewId="0">
      <selection activeCell="F37" sqref="F37"/>
    </sheetView>
  </sheetViews>
  <sheetFormatPr baseColWidth="10" defaultColWidth="9.08984375" defaultRowHeight="15.5" x14ac:dyDescent="0.35"/>
  <cols>
    <col min="1" max="1" width="12.08984375" style="102" customWidth="1"/>
    <col min="2" max="2" width="133.08984375" style="100" customWidth="1"/>
    <col min="3" max="3" width="23.453125" style="140" customWidth="1"/>
    <col min="4" max="4" width="13.54296875" style="145" customWidth="1"/>
    <col min="5" max="5" width="20.36328125" style="102" customWidth="1"/>
    <col min="6" max="6" width="18.81640625" style="145" customWidth="1"/>
    <col min="7" max="7" width="38.90625" style="139" customWidth="1"/>
    <col min="8" max="8" width="15.1796875" style="140" bestFit="1" customWidth="1"/>
    <col min="9" max="16384" width="9.08984375" style="140"/>
  </cols>
  <sheetData>
    <row r="1" spans="1:8" s="100" customFormat="1" ht="39" customHeight="1" x14ac:dyDescent="0.35">
      <c r="A1" s="161" t="s">
        <v>146</v>
      </c>
      <c r="B1" s="161"/>
      <c r="C1" s="161"/>
      <c r="D1" s="99"/>
    </row>
    <row r="2" spans="1:8" s="102" customFormat="1" ht="21.75" customHeight="1" x14ac:dyDescent="0.35">
      <c r="A2" s="161" t="s">
        <v>148</v>
      </c>
      <c r="B2" s="161"/>
      <c r="C2" s="161"/>
      <c r="D2" s="101"/>
    </row>
    <row r="3" spans="1:8" s="100" customFormat="1" ht="27" customHeight="1" x14ac:dyDescent="0.35">
      <c r="A3" s="100" t="s">
        <v>149</v>
      </c>
      <c r="D3" s="99"/>
    </row>
    <row r="4" spans="1:8" s="100" customFormat="1" ht="31.5" customHeight="1" x14ac:dyDescent="0.35">
      <c r="A4" s="151" t="s">
        <v>147</v>
      </c>
      <c r="B4" s="151">
        <f>'Grand Summ'!B4</f>
        <v>0</v>
      </c>
      <c r="C4" s="151"/>
      <c r="D4" s="99"/>
    </row>
    <row r="6" spans="1:8" s="51" customFormat="1" ht="42" customHeight="1" x14ac:dyDescent="0.35">
      <c r="A6" s="42" t="s">
        <v>0</v>
      </c>
      <c r="B6" s="42" t="s">
        <v>28</v>
      </c>
      <c r="C6" s="46" t="s">
        <v>29</v>
      </c>
      <c r="D6" s="48" t="s">
        <v>1</v>
      </c>
      <c r="E6" s="48" t="s">
        <v>30</v>
      </c>
      <c r="F6" s="49" t="s">
        <v>31</v>
      </c>
      <c r="G6" s="50"/>
    </row>
    <row r="7" spans="1:8" s="100" customFormat="1" ht="30.65" customHeight="1" x14ac:dyDescent="0.35">
      <c r="A7" s="102"/>
      <c r="B7" s="138" t="s">
        <v>117</v>
      </c>
      <c r="D7" s="102"/>
      <c r="E7" s="102"/>
      <c r="F7" s="102"/>
      <c r="G7" s="99"/>
    </row>
    <row r="8" spans="1:8" ht="120" customHeight="1" x14ac:dyDescent="0.35">
      <c r="A8" s="116">
        <v>1</v>
      </c>
      <c r="B8" s="142" t="s">
        <v>118</v>
      </c>
      <c r="C8" s="116" t="s">
        <v>55</v>
      </c>
      <c r="D8" s="116">
        <v>1</v>
      </c>
      <c r="E8" s="130"/>
      <c r="F8" s="96">
        <f>+D8*E8</f>
        <v>0</v>
      </c>
      <c r="H8" s="139"/>
    </row>
    <row r="9" spans="1:8" ht="334.25" customHeight="1" x14ac:dyDescent="0.35">
      <c r="A9" s="116">
        <v>2</v>
      </c>
      <c r="B9" s="119" t="s">
        <v>134</v>
      </c>
      <c r="C9" s="116" t="s">
        <v>100</v>
      </c>
      <c r="D9" s="116">
        <v>1</v>
      </c>
      <c r="E9" s="130"/>
      <c r="F9" s="96">
        <f>+D9*E9</f>
        <v>0</v>
      </c>
    </row>
    <row r="10" spans="1:8" ht="217" x14ac:dyDescent="0.35">
      <c r="A10" s="116">
        <v>3</v>
      </c>
      <c r="B10" s="141" t="s">
        <v>135</v>
      </c>
      <c r="C10" s="116" t="s">
        <v>100</v>
      </c>
      <c r="D10" s="116">
        <v>1</v>
      </c>
      <c r="E10" s="130"/>
      <c r="F10" s="96">
        <f t="shared" ref="F10:F32" si="0">+D10*E10</f>
        <v>0</v>
      </c>
    </row>
    <row r="11" spans="1:8" ht="18.649999999999999" customHeight="1" x14ac:dyDescent="0.35">
      <c r="A11" s="116">
        <v>4</v>
      </c>
      <c r="B11" s="142" t="s">
        <v>116</v>
      </c>
      <c r="C11" s="116" t="s">
        <v>100</v>
      </c>
      <c r="D11" s="116">
        <v>1</v>
      </c>
      <c r="E11" s="130"/>
      <c r="F11" s="96">
        <f t="shared" si="0"/>
        <v>0</v>
      </c>
    </row>
    <row r="12" spans="1:8" ht="18.649999999999999" customHeight="1" x14ac:dyDescent="0.35">
      <c r="A12" s="116"/>
      <c r="B12" s="142"/>
      <c r="C12" s="116"/>
      <c r="D12" s="116"/>
      <c r="E12" s="120"/>
      <c r="F12" s="96"/>
    </row>
    <row r="13" spans="1:8" ht="18.649999999999999" customHeight="1" x14ac:dyDescent="0.35">
      <c r="A13" s="116">
        <v>5</v>
      </c>
      <c r="B13" s="121" t="s">
        <v>101</v>
      </c>
      <c r="C13" s="143"/>
      <c r="D13" s="144"/>
      <c r="E13" s="120"/>
      <c r="F13" s="96"/>
    </row>
    <row r="14" spans="1:8" ht="18.649999999999999" customHeight="1" x14ac:dyDescent="0.35">
      <c r="A14" s="116"/>
      <c r="B14" s="147" t="s">
        <v>102</v>
      </c>
      <c r="C14" s="143"/>
      <c r="D14" s="144"/>
      <c r="E14" s="120"/>
      <c r="F14" s="96"/>
    </row>
    <row r="15" spans="1:8" ht="18.649999999999999" customHeight="1" x14ac:dyDescent="0.35">
      <c r="A15" s="116">
        <v>5.0999999999999996</v>
      </c>
      <c r="B15" s="121" t="s">
        <v>103</v>
      </c>
      <c r="C15" s="116" t="s">
        <v>104</v>
      </c>
      <c r="D15" s="116">
        <v>15</v>
      </c>
      <c r="E15" s="130"/>
      <c r="F15" s="96">
        <f t="shared" si="0"/>
        <v>0</v>
      </c>
    </row>
    <row r="16" spans="1:8" ht="18.649999999999999" customHeight="1" x14ac:dyDescent="0.35">
      <c r="A16" s="116"/>
      <c r="B16" s="147" t="s">
        <v>105</v>
      </c>
      <c r="C16" s="116"/>
      <c r="D16" s="116"/>
      <c r="E16" s="120"/>
      <c r="F16" s="96"/>
    </row>
    <row r="17" spans="1:7" ht="18.649999999999999" customHeight="1" x14ac:dyDescent="0.35">
      <c r="A17" s="116">
        <v>5.2</v>
      </c>
      <c r="B17" s="121" t="s">
        <v>106</v>
      </c>
      <c r="C17" s="116" t="s">
        <v>104</v>
      </c>
      <c r="D17" s="116">
        <v>5</v>
      </c>
      <c r="E17" s="130"/>
      <c r="F17" s="96">
        <f t="shared" si="0"/>
        <v>0</v>
      </c>
    </row>
    <row r="18" spans="1:7" ht="18.649999999999999" customHeight="1" x14ac:dyDescent="0.35">
      <c r="A18" s="116"/>
      <c r="B18" s="147" t="s">
        <v>107</v>
      </c>
      <c r="C18" s="116"/>
      <c r="D18" s="116"/>
      <c r="E18" s="120"/>
      <c r="F18" s="96"/>
    </row>
    <row r="19" spans="1:7" ht="18.649999999999999" customHeight="1" x14ac:dyDescent="0.35">
      <c r="A19" s="116">
        <v>5.3</v>
      </c>
      <c r="B19" s="121" t="s">
        <v>106</v>
      </c>
      <c r="C19" s="116" t="s">
        <v>104</v>
      </c>
      <c r="D19" s="116">
        <v>20</v>
      </c>
      <c r="E19" s="130"/>
      <c r="F19" s="96">
        <f t="shared" si="0"/>
        <v>0</v>
      </c>
    </row>
    <row r="20" spans="1:7" ht="18.649999999999999" customHeight="1" x14ac:dyDescent="0.35">
      <c r="A20" s="116">
        <v>5.4</v>
      </c>
      <c r="B20" s="121" t="s">
        <v>108</v>
      </c>
      <c r="C20" s="116" t="s">
        <v>104</v>
      </c>
      <c r="D20" s="116">
        <v>10</v>
      </c>
      <c r="E20" s="130"/>
      <c r="F20" s="96">
        <f t="shared" si="0"/>
        <v>0</v>
      </c>
    </row>
    <row r="21" spans="1:7" ht="26.4" customHeight="1" x14ac:dyDescent="0.35">
      <c r="A21" s="116">
        <v>5.5</v>
      </c>
      <c r="B21" s="121" t="s">
        <v>109</v>
      </c>
      <c r="C21" s="116" t="s">
        <v>100</v>
      </c>
      <c r="D21" s="116">
        <v>1</v>
      </c>
      <c r="E21" s="130"/>
      <c r="F21" s="96">
        <f t="shared" si="0"/>
        <v>0</v>
      </c>
    </row>
    <row r="22" spans="1:7" ht="73.25" customHeight="1" x14ac:dyDescent="0.35">
      <c r="A22" s="116">
        <v>5.6</v>
      </c>
      <c r="B22" s="106" t="s">
        <v>110</v>
      </c>
      <c r="C22" s="116" t="s">
        <v>25</v>
      </c>
      <c r="D22" s="116">
        <v>6</v>
      </c>
      <c r="E22" s="130"/>
      <c r="F22" s="96">
        <f t="shared" si="0"/>
        <v>0</v>
      </c>
    </row>
    <row r="23" spans="1:7" x14ac:dyDescent="0.35">
      <c r="A23" s="116"/>
      <c r="B23" s="106"/>
      <c r="C23" s="116"/>
      <c r="D23" s="116"/>
      <c r="E23" s="120"/>
      <c r="F23" s="96"/>
    </row>
    <row r="24" spans="1:7" ht="72" customHeight="1" x14ac:dyDescent="0.35">
      <c r="A24" s="116">
        <v>5.7</v>
      </c>
      <c r="B24" s="106" t="s">
        <v>111</v>
      </c>
      <c r="C24" s="116" t="s">
        <v>25</v>
      </c>
      <c r="D24" s="116">
        <v>2</v>
      </c>
      <c r="E24" s="130"/>
      <c r="F24" s="96">
        <f t="shared" si="0"/>
        <v>0</v>
      </c>
    </row>
    <row r="25" spans="1:7" x14ac:dyDescent="0.35">
      <c r="A25" s="116"/>
      <c r="B25" s="148"/>
      <c r="C25" s="116"/>
      <c r="D25" s="116"/>
      <c r="E25" s="120"/>
      <c r="F25" s="96"/>
    </row>
    <row r="26" spans="1:7" x14ac:dyDescent="0.35">
      <c r="A26" s="116">
        <v>6</v>
      </c>
      <c r="B26" s="94" t="s">
        <v>113</v>
      </c>
      <c r="C26" s="116"/>
      <c r="D26" s="116"/>
      <c r="E26" s="120"/>
      <c r="F26" s="96"/>
    </row>
    <row r="27" spans="1:7" x14ac:dyDescent="0.35">
      <c r="A27" s="116"/>
      <c r="B27" s="106"/>
      <c r="C27" s="116"/>
      <c r="D27" s="116"/>
      <c r="E27" s="120"/>
      <c r="F27" s="96"/>
    </row>
    <row r="28" spans="1:7" x14ac:dyDescent="0.35">
      <c r="A28" s="116">
        <v>6.1</v>
      </c>
      <c r="B28" s="106" t="s">
        <v>112</v>
      </c>
      <c r="C28" s="116" t="s">
        <v>25</v>
      </c>
      <c r="D28" s="116">
        <v>6</v>
      </c>
      <c r="E28" s="130"/>
      <c r="F28" s="96">
        <f t="shared" si="0"/>
        <v>0</v>
      </c>
    </row>
    <row r="29" spans="1:7" ht="43.25" customHeight="1" x14ac:dyDescent="0.35">
      <c r="A29" s="116">
        <v>6.2</v>
      </c>
      <c r="B29" s="106" t="s">
        <v>114</v>
      </c>
      <c r="C29" s="116" t="s">
        <v>25</v>
      </c>
      <c r="D29" s="116">
        <v>2</v>
      </c>
      <c r="E29" s="130"/>
      <c r="F29" s="96">
        <f t="shared" si="0"/>
        <v>0</v>
      </c>
    </row>
    <row r="30" spans="1:7" x14ac:dyDescent="0.35">
      <c r="A30" s="116"/>
      <c r="B30" s="149"/>
      <c r="C30" s="116"/>
      <c r="D30" s="116"/>
      <c r="E30" s="120"/>
      <c r="F30" s="96"/>
    </row>
    <row r="31" spans="1:7" s="105" customFormat="1" x14ac:dyDescent="0.35">
      <c r="A31" s="42">
        <v>7</v>
      </c>
      <c r="B31" s="94" t="s">
        <v>63</v>
      </c>
      <c r="C31" s="97"/>
      <c r="D31" s="97"/>
      <c r="E31" s="96"/>
      <c r="F31" s="96"/>
      <c r="G31" s="104"/>
    </row>
    <row r="32" spans="1:7" s="105" customFormat="1" x14ac:dyDescent="0.35">
      <c r="A32" s="42"/>
      <c r="B32" s="94"/>
      <c r="C32" s="97"/>
      <c r="D32" s="97"/>
      <c r="E32" s="96"/>
      <c r="F32" s="96"/>
      <c r="G32" s="104"/>
    </row>
    <row r="33" spans="1:7" s="105" customFormat="1" ht="54.65" customHeight="1" x14ac:dyDescent="0.35">
      <c r="A33" s="97">
        <v>7.1</v>
      </c>
      <c r="B33" s="106" t="s">
        <v>80</v>
      </c>
      <c r="C33" s="97" t="s">
        <v>24</v>
      </c>
      <c r="D33" s="97">
        <v>1</v>
      </c>
      <c r="E33" s="130"/>
      <c r="F33" s="96">
        <f>+D33*E33</f>
        <v>0</v>
      </c>
      <c r="G33" s="104"/>
    </row>
    <row r="34" spans="1:7" s="105" customFormat="1" x14ac:dyDescent="0.35">
      <c r="A34" s="97"/>
      <c r="B34" s="106"/>
      <c r="C34" s="97"/>
      <c r="D34" s="97"/>
      <c r="E34" s="96"/>
      <c r="F34" s="96"/>
      <c r="G34" s="104"/>
    </row>
    <row r="35" spans="1:7" s="105" customFormat="1" ht="62" x14ac:dyDescent="0.35">
      <c r="A35" s="97">
        <v>7.2</v>
      </c>
      <c r="B35" s="37" t="s">
        <v>115</v>
      </c>
      <c r="C35" s="97" t="s">
        <v>25</v>
      </c>
      <c r="D35" s="97">
        <v>2</v>
      </c>
      <c r="E35" s="130"/>
      <c r="F35" s="96">
        <f>+D35*E35</f>
        <v>0</v>
      </c>
      <c r="G35" s="104"/>
    </row>
    <row r="36" spans="1:7" s="105" customFormat="1" x14ac:dyDescent="0.35">
      <c r="A36" s="97"/>
      <c r="B36" s="37"/>
      <c r="C36" s="97"/>
      <c r="D36" s="97"/>
      <c r="E36" s="96"/>
      <c r="F36" s="96"/>
      <c r="G36" s="104"/>
    </row>
    <row r="37" spans="1:7" s="105" customFormat="1" ht="15" x14ac:dyDescent="0.35">
      <c r="A37" s="160" t="s">
        <v>82</v>
      </c>
      <c r="B37" s="160"/>
      <c r="C37" s="40"/>
      <c r="D37" s="40"/>
      <c r="E37" s="40"/>
      <c r="F37" s="95">
        <f>SUM(F8:F35)</f>
        <v>0</v>
      </c>
      <c r="G37" s="104"/>
    </row>
    <row r="38" spans="1:7" s="108" customFormat="1" x14ac:dyDescent="0.35">
      <c r="A38" s="97"/>
      <c r="B38" s="106"/>
      <c r="C38" s="97"/>
      <c r="D38" s="97"/>
      <c r="E38" s="97"/>
      <c r="F38" s="97"/>
      <c r="G38" s="107"/>
    </row>
    <row r="39" spans="1:7" s="108" customFormat="1" ht="46.75" customHeight="1" x14ac:dyDescent="0.35">
      <c r="A39" s="97"/>
      <c r="B39" s="106" t="s">
        <v>73</v>
      </c>
      <c r="C39" s="97"/>
      <c r="D39" s="97"/>
      <c r="E39" s="97"/>
      <c r="F39" s="97"/>
      <c r="G39" s="107"/>
    </row>
  </sheetData>
  <mergeCells count="3">
    <mergeCell ref="A37:B37"/>
    <mergeCell ref="A1:C1"/>
    <mergeCell ref="A2:C2"/>
  </mergeCells>
  <pageMargins left="0.7" right="0.7" top="0.75" bottom="0.75" header="0.3" footer="0.3"/>
  <pageSetup scale="40" fitToHeight="0" orientation="portrait" r:id="rId1"/>
  <rowBreaks count="1" manualBreakCount="1">
    <brk id="25"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topLeftCell="A7" zoomScale="110" zoomScaleNormal="110" workbookViewId="0">
      <selection activeCell="C23" sqref="C23"/>
    </sheetView>
  </sheetViews>
  <sheetFormatPr baseColWidth="10" defaultColWidth="9.08984375" defaultRowHeight="15.5" x14ac:dyDescent="0.35"/>
  <cols>
    <col min="1" max="1" width="12.1796875" style="44" customWidth="1"/>
    <col min="2" max="2" width="45.36328125" style="44" customWidth="1"/>
    <col min="3" max="3" width="18.36328125" style="44" customWidth="1"/>
    <col min="4" max="4" width="23.08984375" style="45" customWidth="1"/>
    <col min="5" max="16384" width="9.08984375" style="44"/>
  </cols>
  <sheetData>
    <row r="1" spans="1:4" s="30" customFormat="1" ht="39" customHeight="1" x14ac:dyDescent="0.35">
      <c r="A1" s="158" t="s">
        <v>146</v>
      </c>
      <c r="B1" s="158"/>
      <c r="C1" s="158"/>
      <c r="D1" s="31"/>
    </row>
    <row r="2" spans="1:4" s="29" customFormat="1" ht="21.75" customHeight="1" x14ac:dyDescent="0.35">
      <c r="A2" s="158" t="s">
        <v>148</v>
      </c>
      <c r="B2" s="158"/>
      <c r="C2" s="158"/>
      <c r="D2" s="35"/>
    </row>
    <row r="3" spans="1:4" s="30" customFormat="1" ht="27" customHeight="1" x14ac:dyDescent="0.35">
      <c r="A3" s="30" t="s">
        <v>149</v>
      </c>
      <c r="D3" s="31"/>
    </row>
    <row r="4" spans="1:4" s="30" customFormat="1" ht="31.5" customHeight="1" x14ac:dyDescent="0.35">
      <c r="A4" s="150" t="s">
        <v>147</v>
      </c>
      <c r="B4" s="150">
        <f>'Grand Summ'!B4</f>
        <v>0</v>
      </c>
      <c r="C4" s="150"/>
      <c r="D4" s="31"/>
    </row>
    <row r="5" spans="1:4" x14ac:dyDescent="0.35">
      <c r="A5" s="43"/>
    </row>
    <row r="6" spans="1:4" ht="32.25" customHeight="1" x14ac:dyDescent="0.35">
      <c r="A6" s="133"/>
      <c r="B6" s="162" t="s">
        <v>140</v>
      </c>
      <c r="C6" s="162"/>
    </row>
    <row r="7" spans="1:4" x14ac:dyDescent="0.35">
      <c r="A7" s="133"/>
      <c r="B7" s="133"/>
      <c r="C7" s="133"/>
    </row>
    <row r="8" spans="1:4" s="135" customFormat="1" x14ac:dyDescent="0.35">
      <c r="A8" s="133" t="s">
        <v>0</v>
      </c>
      <c r="B8" s="133" t="s">
        <v>2</v>
      </c>
      <c r="C8" s="133" t="s">
        <v>3</v>
      </c>
      <c r="D8" s="134"/>
    </row>
    <row r="9" spans="1:4" s="135" customFormat="1" ht="15" x14ac:dyDescent="0.3">
      <c r="A9" s="136"/>
      <c r="B9" s="136"/>
      <c r="C9" s="136"/>
      <c r="D9" s="134"/>
    </row>
    <row r="10" spans="1:4" s="135" customFormat="1" x14ac:dyDescent="0.35">
      <c r="A10" s="136"/>
      <c r="B10" s="137" t="s">
        <v>5</v>
      </c>
      <c r="C10" s="136"/>
      <c r="D10" s="134"/>
    </row>
    <row r="11" spans="1:4" s="135" customFormat="1" x14ac:dyDescent="0.35">
      <c r="A11" s="136"/>
      <c r="B11" s="137"/>
      <c r="C11" s="136"/>
      <c r="D11" s="134"/>
    </row>
    <row r="12" spans="1:4" s="3" customFormat="1" x14ac:dyDescent="0.35">
      <c r="A12" s="1">
        <v>1</v>
      </c>
      <c r="B12" s="4" t="s">
        <v>6</v>
      </c>
      <c r="C12" s="2">
        <f>+'BOQ Water tower'!F38</f>
        <v>0</v>
      </c>
      <c r="D12" s="26"/>
    </row>
    <row r="13" spans="1:4" s="3" customFormat="1" x14ac:dyDescent="0.35">
      <c r="A13" s="1">
        <v>2</v>
      </c>
      <c r="B13" s="4" t="s">
        <v>7</v>
      </c>
      <c r="C13" s="2">
        <f>+'BOQ Water tower'!F67</f>
        <v>0</v>
      </c>
      <c r="D13" s="26"/>
    </row>
    <row r="14" spans="1:4" s="3" customFormat="1" x14ac:dyDescent="0.35">
      <c r="A14" s="1">
        <v>3</v>
      </c>
      <c r="B14" s="5" t="s">
        <v>8</v>
      </c>
      <c r="C14" s="2">
        <f>+'BOQ Water tower'!F77</f>
        <v>0</v>
      </c>
      <c r="D14" s="26"/>
    </row>
    <row r="15" spans="1:4" s="3" customFormat="1" x14ac:dyDescent="0.35">
      <c r="A15" s="1"/>
      <c r="B15" s="4"/>
      <c r="C15" s="2"/>
      <c r="D15" s="26"/>
    </row>
    <row r="16" spans="1:4" s="3" customFormat="1" x14ac:dyDescent="0.35">
      <c r="A16" s="1"/>
      <c r="B16" s="90" t="s">
        <v>19</v>
      </c>
      <c r="C16" s="2">
        <f>SUM(C12:C15)</f>
        <v>0</v>
      </c>
      <c r="D16" s="26"/>
    </row>
    <row r="17" spans="1:4" s="3" customFormat="1" x14ac:dyDescent="0.35">
      <c r="A17" s="1"/>
      <c r="B17" s="90"/>
      <c r="C17" s="2"/>
      <c r="D17" s="26"/>
    </row>
    <row r="18" spans="1:4" s="3" customFormat="1" x14ac:dyDescent="0.35">
      <c r="A18" s="1"/>
      <c r="B18" s="52" t="s">
        <v>17</v>
      </c>
      <c r="C18" s="2"/>
      <c r="D18" s="26"/>
    </row>
    <row r="19" spans="1:4" s="3" customFormat="1" x14ac:dyDescent="0.35">
      <c r="A19" s="1"/>
      <c r="B19" s="4"/>
      <c r="C19" s="2"/>
      <c r="D19" s="26"/>
    </row>
    <row r="20" spans="1:4" s="3" customFormat="1" x14ac:dyDescent="0.35">
      <c r="A20" s="1">
        <v>1</v>
      </c>
      <c r="B20" s="4" t="s">
        <v>22</v>
      </c>
      <c r="C20" s="2">
        <f>+'BOQ Water tower'!F104</f>
        <v>0</v>
      </c>
      <c r="D20" s="26"/>
    </row>
    <row r="21" spans="1:4" s="3" customFormat="1" x14ac:dyDescent="0.35">
      <c r="A21" s="1">
        <v>2</v>
      </c>
      <c r="B21" s="6" t="s">
        <v>51</v>
      </c>
      <c r="C21" s="2">
        <f>+'BOQ Water tower'!F112</f>
        <v>0</v>
      </c>
      <c r="D21" s="26"/>
    </row>
    <row r="22" spans="1:4" s="3" customFormat="1" x14ac:dyDescent="0.35">
      <c r="A22" s="1">
        <v>3</v>
      </c>
      <c r="B22" s="4" t="s">
        <v>52</v>
      </c>
      <c r="C22" s="2">
        <f>+'BOQ Water tower'!F120</f>
        <v>0</v>
      </c>
      <c r="D22" s="26"/>
    </row>
    <row r="23" spans="1:4" s="3" customFormat="1" x14ac:dyDescent="0.35">
      <c r="A23" s="1">
        <v>4</v>
      </c>
      <c r="B23" s="4" t="s">
        <v>132</v>
      </c>
      <c r="C23" s="2">
        <f>+'BOQ Water tower'!F128</f>
        <v>0</v>
      </c>
      <c r="D23" s="26"/>
    </row>
    <row r="24" spans="1:4" s="3" customFormat="1" x14ac:dyDescent="0.35">
      <c r="A24" s="1"/>
      <c r="B24" s="4"/>
      <c r="C24" s="2"/>
      <c r="D24" s="26"/>
    </row>
    <row r="25" spans="1:4" s="3" customFormat="1" x14ac:dyDescent="0.35">
      <c r="A25" s="1"/>
      <c r="B25" s="8" t="s">
        <v>20</v>
      </c>
      <c r="C25" s="2">
        <f>SUM(C20:C24)</f>
        <v>0</v>
      </c>
      <c r="D25" s="26"/>
    </row>
    <row r="26" spans="1:4" s="3" customFormat="1" x14ac:dyDescent="0.35">
      <c r="A26" s="1"/>
      <c r="B26" s="6"/>
      <c r="C26" s="2"/>
      <c r="D26" s="26"/>
    </row>
    <row r="27" spans="1:4" s="10" customFormat="1" x14ac:dyDescent="0.35">
      <c r="A27" s="7"/>
      <c r="B27" s="8" t="s">
        <v>21</v>
      </c>
      <c r="C27" s="9">
        <f>+C25+C16</f>
        <v>0</v>
      </c>
      <c r="D27" s="26"/>
    </row>
    <row r="28" spans="1:4" s="3" customFormat="1" x14ac:dyDescent="0.35">
      <c r="A28" s="11"/>
      <c r="B28" s="12"/>
      <c r="C28" s="12"/>
      <c r="D28" s="26"/>
    </row>
    <row r="29" spans="1:4" x14ac:dyDescent="0.35">
      <c r="B29" s="135"/>
      <c r="C29" s="13"/>
    </row>
    <row r="46" spans="4:4" x14ac:dyDescent="0.35">
      <c r="D46" s="44"/>
    </row>
    <row r="47" spans="4:4" x14ac:dyDescent="0.35">
      <c r="D47" s="44"/>
    </row>
    <row r="48" spans="4:4" x14ac:dyDescent="0.35">
      <c r="D48" s="44"/>
    </row>
    <row r="49" spans="4:4" x14ac:dyDescent="0.35">
      <c r="D49" s="44"/>
    </row>
    <row r="50" spans="4:4" x14ac:dyDescent="0.35">
      <c r="D50" s="44"/>
    </row>
    <row r="51" spans="4:4" x14ac:dyDescent="0.35">
      <c r="D51" s="44"/>
    </row>
    <row r="52" spans="4:4" x14ac:dyDescent="0.35">
      <c r="D52" s="44"/>
    </row>
    <row r="53" spans="4:4" x14ac:dyDescent="0.35">
      <c r="D53" s="44"/>
    </row>
    <row r="54" spans="4:4" x14ac:dyDescent="0.35">
      <c r="D54" s="44"/>
    </row>
    <row r="55" spans="4:4" x14ac:dyDescent="0.35">
      <c r="D55" s="44"/>
    </row>
    <row r="56" spans="4:4" x14ac:dyDescent="0.35">
      <c r="D56" s="44"/>
    </row>
    <row r="57" spans="4:4" x14ac:dyDescent="0.35">
      <c r="D57" s="44"/>
    </row>
    <row r="58" spans="4:4" x14ac:dyDescent="0.35">
      <c r="D58" s="44"/>
    </row>
    <row r="59" spans="4:4" x14ac:dyDescent="0.35">
      <c r="D59" s="44"/>
    </row>
    <row r="60" spans="4:4" x14ac:dyDescent="0.35">
      <c r="D60" s="44"/>
    </row>
    <row r="61" spans="4:4" x14ac:dyDescent="0.35">
      <c r="D61" s="44"/>
    </row>
    <row r="62" spans="4:4" x14ac:dyDescent="0.35">
      <c r="D62" s="44"/>
    </row>
    <row r="63" spans="4:4" x14ac:dyDescent="0.35">
      <c r="D63" s="44"/>
    </row>
    <row r="64" spans="4:4" x14ac:dyDescent="0.35">
      <c r="D64" s="44"/>
    </row>
    <row r="65" spans="4:4" x14ac:dyDescent="0.35">
      <c r="D65" s="44"/>
    </row>
    <row r="66" spans="4:4" x14ac:dyDescent="0.35">
      <c r="D66" s="44"/>
    </row>
    <row r="67" spans="4:4" x14ac:dyDescent="0.35">
      <c r="D67" s="44"/>
    </row>
    <row r="68" spans="4:4" x14ac:dyDescent="0.35">
      <c r="D68" s="44"/>
    </row>
    <row r="69" spans="4:4" x14ac:dyDescent="0.35">
      <c r="D69" s="44"/>
    </row>
    <row r="70" spans="4:4" x14ac:dyDescent="0.35">
      <c r="D70" s="44"/>
    </row>
    <row r="71" spans="4:4" x14ac:dyDescent="0.35">
      <c r="D71" s="44"/>
    </row>
    <row r="72" spans="4:4" x14ac:dyDescent="0.35">
      <c r="D72" s="44"/>
    </row>
    <row r="73" spans="4:4" x14ac:dyDescent="0.35">
      <c r="D73" s="44"/>
    </row>
    <row r="74" spans="4:4" x14ac:dyDescent="0.35">
      <c r="D74" s="44"/>
    </row>
    <row r="75" spans="4:4" x14ac:dyDescent="0.35">
      <c r="D75" s="44"/>
    </row>
    <row r="76" spans="4:4" x14ac:dyDescent="0.35">
      <c r="D76" s="44"/>
    </row>
    <row r="77" spans="4:4" x14ac:dyDescent="0.35">
      <c r="D77" s="44"/>
    </row>
    <row r="78" spans="4:4" x14ac:dyDescent="0.35">
      <c r="D78" s="44"/>
    </row>
    <row r="79" spans="4:4" x14ac:dyDescent="0.35">
      <c r="D79" s="44"/>
    </row>
    <row r="80" spans="4:4" x14ac:dyDescent="0.35">
      <c r="D80" s="44"/>
    </row>
    <row r="81" spans="4:4" x14ac:dyDescent="0.35">
      <c r="D81" s="44"/>
    </row>
    <row r="82" spans="4:4" x14ac:dyDescent="0.35">
      <c r="D82" s="44"/>
    </row>
    <row r="83" spans="4:4" x14ac:dyDescent="0.35">
      <c r="D83" s="44"/>
    </row>
    <row r="84" spans="4:4" x14ac:dyDescent="0.35">
      <c r="D84" s="44"/>
    </row>
    <row r="85" spans="4:4" x14ac:dyDescent="0.35">
      <c r="D85" s="44"/>
    </row>
    <row r="86" spans="4:4" x14ac:dyDescent="0.35">
      <c r="D86" s="44"/>
    </row>
    <row r="87" spans="4:4" x14ac:dyDescent="0.35">
      <c r="D87" s="44"/>
    </row>
    <row r="88" spans="4:4" x14ac:dyDescent="0.35">
      <c r="D88" s="44"/>
    </row>
    <row r="89" spans="4:4" x14ac:dyDescent="0.35">
      <c r="D89" s="44"/>
    </row>
    <row r="90" spans="4:4" x14ac:dyDescent="0.35">
      <c r="D90" s="44"/>
    </row>
    <row r="91" spans="4:4" x14ac:dyDescent="0.35">
      <c r="D91" s="44"/>
    </row>
  </sheetData>
  <mergeCells count="3">
    <mergeCell ref="A1:C1"/>
    <mergeCell ref="A2:C2"/>
    <mergeCell ref="B6:C6"/>
  </mergeCells>
  <pageMargins left="0.7" right="0.7" top="0.75" bottom="0.75" header="0.3" footer="0.3"/>
  <pageSetup scale="93" firstPageNumber="4" orientation="portrait" useFirstPageNumber="1" r:id="rId1"/>
  <headerFooter>
    <oddFooter>&amp;LReservoir and Related Water Supply Works &amp;R&amp;12&amp;P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0"/>
  <sheetViews>
    <sheetView topLeftCell="A118" zoomScaleNormal="100" zoomScaleSheetLayoutView="100" workbookViewId="0">
      <selection activeCell="F83" sqref="F83"/>
    </sheetView>
  </sheetViews>
  <sheetFormatPr baseColWidth="10" defaultColWidth="9.08984375" defaultRowHeight="15.5" x14ac:dyDescent="0.35"/>
  <cols>
    <col min="1" max="1" width="12.36328125" style="88" customWidth="1"/>
    <col min="2" max="2" width="73.36328125" style="61" customWidth="1"/>
    <col min="3" max="3" width="8.453125" style="89" customWidth="1"/>
    <col min="4" max="4" width="12.90625" style="60" customWidth="1"/>
    <col min="5" max="5" width="15.08984375" style="60" customWidth="1"/>
    <col min="6" max="6" width="18.90625" style="60" customWidth="1"/>
    <col min="7" max="7" width="12.6328125" style="60" bestFit="1" customWidth="1"/>
    <col min="8" max="16384" width="9.08984375" style="61"/>
  </cols>
  <sheetData>
    <row r="1" spans="1:7" s="30" customFormat="1" ht="39" customHeight="1" x14ac:dyDescent="0.35">
      <c r="A1" s="158" t="s">
        <v>146</v>
      </c>
      <c r="B1" s="158"/>
      <c r="C1" s="158"/>
      <c r="D1" s="31"/>
    </row>
    <row r="2" spans="1:7" s="29" customFormat="1" ht="21.75" customHeight="1" x14ac:dyDescent="0.35">
      <c r="A2" s="158" t="s">
        <v>148</v>
      </c>
      <c r="B2" s="158"/>
      <c r="C2" s="158"/>
      <c r="D2" s="35"/>
    </row>
    <row r="3" spans="1:7" s="30" customFormat="1" ht="27" customHeight="1" x14ac:dyDescent="0.35">
      <c r="A3" s="30" t="s">
        <v>149</v>
      </c>
      <c r="D3" s="31"/>
    </row>
    <row r="4" spans="1:7" s="30" customFormat="1" ht="31.5" customHeight="1" x14ac:dyDescent="0.35">
      <c r="A4" s="150" t="s">
        <v>147</v>
      </c>
      <c r="B4" s="150">
        <f>'Grand Summ'!B4</f>
        <v>0</v>
      </c>
      <c r="C4" s="150"/>
      <c r="D4" s="31"/>
    </row>
    <row r="5" spans="1:7" s="44" customFormat="1" ht="27" customHeight="1" x14ac:dyDescent="0.35">
      <c r="A5" s="43"/>
      <c r="D5" s="45"/>
    </row>
    <row r="6" spans="1:7" s="51" customFormat="1" ht="42" customHeight="1" x14ac:dyDescent="0.35">
      <c r="A6" s="42" t="s">
        <v>0</v>
      </c>
      <c r="B6" s="42" t="s">
        <v>28</v>
      </c>
      <c r="C6" s="46" t="s">
        <v>29</v>
      </c>
      <c r="D6" s="47" t="s">
        <v>1</v>
      </c>
      <c r="E6" s="48" t="s">
        <v>30</v>
      </c>
      <c r="F6" s="49" t="s">
        <v>31</v>
      </c>
      <c r="G6" s="50"/>
    </row>
    <row r="7" spans="1:7" s="57" customFormat="1" x14ac:dyDescent="0.3">
      <c r="A7" s="40"/>
      <c r="B7" s="52"/>
      <c r="C7" s="53"/>
      <c r="D7" s="54"/>
      <c r="E7" s="55"/>
      <c r="F7" s="55"/>
      <c r="G7" s="56"/>
    </row>
    <row r="8" spans="1:7" ht="21" customHeight="1" x14ac:dyDescent="0.35">
      <c r="A8" s="41"/>
      <c r="B8" s="92" t="s">
        <v>140</v>
      </c>
      <c r="C8" s="58"/>
      <c r="D8" s="59"/>
      <c r="E8" s="59"/>
      <c r="F8" s="59"/>
    </row>
    <row r="9" spans="1:7" ht="17.5" x14ac:dyDescent="0.35">
      <c r="A9" s="41"/>
      <c r="B9" s="62"/>
      <c r="C9" s="58"/>
      <c r="D9" s="59"/>
      <c r="E9" s="59"/>
      <c r="F9" s="59"/>
    </row>
    <row r="10" spans="1:7" s="69" customFormat="1" x14ac:dyDescent="0.3">
      <c r="A10" s="63"/>
      <c r="B10" s="64" t="s">
        <v>32</v>
      </c>
      <c r="C10" s="65"/>
      <c r="D10" s="66"/>
      <c r="E10" s="67"/>
      <c r="F10" s="67"/>
      <c r="G10" s="68"/>
    </row>
    <row r="11" spans="1:7" s="69" customFormat="1" x14ac:dyDescent="0.3">
      <c r="A11" s="63"/>
      <c r="B11" s="64"/>
      <c r="C11" s="65"/>
      <c r="D11" s="66"/>
      <c r="E11" s="67"/>
      <c r="F11" s="67"/>
      <c r="G11" s="68"/>
    </row>
    <row r="12" spans="1:7" s="69" customFormat="1" x14ac:dyDescent="0.3">
      <c r="A12" s="63"/>
      <c r="B12" s="64" t="s">
        <v>9</v>
      </c>
      <c r="C12" s="65"/>
      <c r="D12" s="66"/>
      <c r="E12" s="67"/>
      <c r="F12" s="67"/>
      <c r="G12" s="68"/>
    </row>
    <row r="13" spans="1:7" s="69" customFormat="1" x14ac:dyDescent="0.3">
      <c r="A13" s="63"/>
      <c r="B13" s="64"/>
      <c r="C13" s="65"/>
      <c r="D13" s="66"/>
      <c r="E13" s="67"/>
      <c r="F13" s="67"/>
      <c r="G13" s="68"/>
    </row>
    <row r="14" spans="1:7" s="69" customFormat="1" ht="31" x14ac:dyDescent="0.3">
      <c r="A14" s="70">
        <v>1.1000000000000001</v>
      </c>
      <c r="B14" s="71" t="s">
        <v>96</v>
      </c>
      <c r="C14" s="65" t="s">
        <v>83</v>
      </c>
      <c r="D14" s="66">
        <v>195</v>
      </c>
      <c r="E14" s="131"/>
      <c r="F14" s="67">
        <f>+D14*E14</f>
        <v>0</v>
      </c>
      <c r="G14" s="68"/>
    </row>
    <row r="15" spans="1:7" s="69" customFormat="1" x14ac:dyDescent="0.3">
      <c r="A15" s="70"/>
      <c r="B15" s="64"/>
      <c r="C15" s="65"/>
      <c r="D15" s="66"/>
      <c r="E15" s="67"/>
      <c r="F15" s="67"/>
      <c r="G15" s="68"/>
    </row>
    <row r="16" spans="1:7" s="69" customFormat="1" ht="46.5" x14ac:dyDescent="0.3">
      <c r="A16" s="63">
        <v>1.2</v>
      </c>
      <c r="B16" s="71" t="s">
        <v>74</v>
      </c>
      <c r="C16" s="72" t="s">
        <v>84</v>
      </c>
      <c r="D16" s="66">
        <v>193</v>
      </c>
      <c r="E16" s="131"/>
      <c r="F16" s="67">
        <f t="shared" ref="F16:F36" si="0">+D16*E16</f>
        <v>0</v>
      </c>
      <c r="G16" s="68"/>
    </row>
    <row r="17" spans="1:7" s="69" customFormat="1" x14ac:dyDescent="0.3">
      <c r="A17" s="63"/>
      <c r="B17" s="91"/>
      <c r="C17" s="65"/>
      <c r="D17" s="66"/>
      <c r="E17" s="67"/>
      <c r="F17" s="67"/>
      <c r="G17" s="68"/>
    </row>
    <row r="18" spans="1:7" s="69" customFormat="1" ht="16" x14ac:dyDescent="0.3">
      <c r="A18" s="70">
        <v>1.3</v>
      </c>
      <c r="B18" s="71" t="s">
        <v>66</v>
      </c>
      <c r="C18" s="72" t="s">
        <v>84</v>
      </c>
      <c r="D18" s="66">
        <v>238</v>
      </c>
      <c r="E18" s="131"/>
      <c r="F18" s="67">
        <f t="shared" si="0"/>
        <v>0</v>
      </c>
      <c r="G18" s="68"/>
    </row>
    <row r="19" spans="1:7" s="69" customFormat="1" x14ac:dyDescent="0.3">
      <c r="A19" s="70"/>
      <c r="B19" s="71"/>
      <c r="C19" s="65"/>
      <c r="D19" s="66"/>
      <c r="E19" s="67"/>
      <c r="F19" s="67"/>
      <c r="G19" s="68"/>
    </row>
    <row r="20" spans="1:7" s="69" customFormat="1" ht="46.5" x14ac:dyDescent="0.3">
      <c r="A20" s="63">
        <v>1.4</v>
      </c>
      <c r="B20" s="71" t="s">
        <v>125</v>
      </c>
      <c r="C20" s="72" t="s">
        <v>84</v>
      </c>
      <c r="D20" s="66">
        <v>96.5</v>
      </c>
      <c r="E20" s="131"/>
      <c r="F20" s="67">
        <f t="shared" ref="F20:F22" si="1">+D20*E20</f>
        <v>0</v>
      </c>
      <c r="G20" s="68"/>
    </row>
    <row r="21" spans="1:7" s="69" customFormat="1" x14ac:dyDescent="0.3">
      <c r="A21" s="63"/>
      <c r="B21" s="91"/>
      <c r="C21" s="65"/>
      <c r="D21" s="66"/>
      <c r="E21" s="67"/>
      <c r="F21" s="67"/>
      <c r="G21" s="68"/>
    </row>
    <row r="22" spans="1:7" s="69" customFormat="1" ht="16" x14ac:dyDescent="0.3">
      <c r="A22" s="70">
        <v>1.5</v>
      </c>
      <c r="B22" s="71" t="s">
        <v>67</v>
      </c>
      <c r="C22" s="72" t="s">
        <v>84</v>
      </c>
      <c r="D22" s="66">
        <v>119</v>
      </c>
      <c r="E22" s="131"/>
      <c r="F22" s="67">
        <f t="shared" si="1"/>
        <v>0</v>
      </c>
      <c r="G22" s="68"/>
    </row>
    <row r="23" spans="1:7" s="69" customFormat="1" x14ac:dyDescent="0.3">
      <c r="A23" s="70"/>
      <c r="B23" s="71"/>
      <c r="C23" s="72"/>
      <c r="D23" s="66"/>
      <c r="E23" s="67"/>
      <c r="F23" s="67"/>
      <c r="G23" s="68"/>
    </row>
    <row r="24" spans="1:7" s="69" customFormat="1" ht="31" x14ac:dyDescent="0.3">
      <c r="A24" s="70">
        <v>1.6</v>
      </c>
      <c r="B24" s="71" t="s">
        <v>75</v>
      </c>
      <c r="C24" s="72" t="s">
        <v>84</v>
      </c>
      <c r="D24" s="66">
        <v>52</v>
      </c>
      <c r="E24" s="131"/>
      <c r="F24" s="67">
        <f t="shared" si="0"/>
        <v>0</v>
      </c>
      <c r="G24" s="68"/>
    </row>
    <row r="25" spans="1:7" s="69" customFormat="1" x14ac:dyDescent="0.3">
      <c r="A25" s="70"/>
      <c r="B25" s="71"/>
      <c r="C25" s="65"/>
      <c r="D25" s="66"/>
      <c r="E25" s="67"/>
      <c r="F25" s="67"/>
      <c r="G25" s="68"/>
    </row>
    <row r="26" spans="1:7" s="69" customFormat="1" ht="16" x14ac:dyDescent="0.3">
      <c r="A26" s="70">
        <v>1.7</v>
      </c>
      <c r="B26" s="71" t="s">
        <v>67</v>
      </c>
      <c r="C26" s="72" t="s">
        <v>84</v>
      </c>
      <c r="D26" s="66">
        <v>52</v>
      </c>
      <c r="E26" s="131"/>
      <c r="F26" s="67">
        <f t="shared" si="0"/>
        <v>0</v>
      </c>
      <c r="G26" s="68"/>
    </row>
    <row r="27" spans="1:7" s="69" customFormat="1" x14ac:dyDescent="0.3">
      <c r="A27" s="70"/>
      <c r="B27" s="71"/>
      <c r="C27" s="65"/>
      <c r="D27" s="66"/>
      <c r="E27" s="67"/>
      <c r="F27" s="67"/>
      <c r="G27" s="68"/>
    </row>
    <row r="28" spans="1:7" s="69" customFormat="1" ht="62" x14ac:dyDescent="0.3">
      <c r="A28" s="70">
        <v>1.8</v>
      </c>
      <c r="B28" s="52" t="s">
        <v>53</v>
      </c>
      <c r="C28" s="72" t="s">
        <v>84</v>
      </c>
      <c r="D28" s="66">
        <v>431</v>
      </c>
      <c r="E28" s="131"/>
      <c r="F28" s="67">
        <f t="shared" si="0"/>
        <v>0</v>
      </c>
      <c r="G28" s="68"/>
    </row>
    <row r="29" spans="1:7" s="69" customFormat="1" x14ac:dyDescent="0.3">
      <c r="A29" s="70"/>
      <c r="B29" s="52"/>
      <c r="C29" s="91"/>
      <c r="D29" s="66"/>
      <c r="E29" s="67"/>
      <c r="F29" s="67"/>
      <c r="G29" s="68"/>
    </row>
    <row r="30" spans="1:7" s="44" customFormat="1" ht="31" x14ac:dyDescent="0.35">
      <c r="A30" s="73">
        <v>1.8</v>
      </c>
      <c r="B30" s="52" t="s">
        <v>33</v>
      </c>
      <c r="C30" s="72" t="s">
        <v>84</v>
      </c>
      <c r="D30" s="74">
        <v>470</v>
      </c>
      <c r="E30" s="132"/>
      <c r="F30" s="67">
        <f t="shared" si="0"/>
        <v>0</v>
      </c>
      <c r="G30" s="45"/>
    </row>
    <row r="31" spans="1:7" s="69" customFormat="1" x14ac:dyDescent="0.3">
      <c r="A31" s="70"/>
      <c r="B31" s="52"/>
      <c r="C31" s="65"/>
      <c r="D31" s="66"/>
      <c r="E31" s="67"/>
      <c r="F31" s="67"/>
      <c r="G31" s="68"/>
    </row>
    <row r="32" spans="1:7" s="69" customFormat="1" ht="31" x14ac:dyDescent="0.3">
      <c r="A32" s="70">
        <v>1.9</v>
      </c>
      <c r="B32" s="52" t="s">
        <v>27</v>
      </c>
      <c r="C32" s="65" t="s">
        <v>83</v>
      </c>
      <c r="D32" s="66">
        <v>96</v>
      </c>
      <c r="E32" s="131"/>
      <c r="F32" s="67">
        <f t="shared" si="0"/>
        <v>0</v>
      </c>
      <c r="G32" s="68"/>
    </row>
    <row r="33" spans="1:7" s="69" customFormat="1" x14ac:dyDescent="0.3">
      <c r="A33" s="70"/>
      <c r="B33" s="52"/>
      <c r="C33" s="76"/>
      <c r="D33" s="66"/>
      <c r="E33" s="67"/>
      <c r="F33" s="67"/>
      <c r="G33" s="68"/>
    </row>
    <row r="34" spans="1:7" s="69" customFormat="1" ht="85.25" customHeight="1" x14ac:dyDescent="0.3">
      <c r="A34" s="77">
        <v>1.2</v>
      </c>
      <c r="B34" s="80" t="s">
        <v>126</v>
      </c>
      <c r="C34" s="76" t="s">
        <v>24</v>
      </c>
      <c r="D34" s="66">
        <v>1</v>
      </c>
      <c r="E34" s="131"/>
      <c r="F34" s="67">
        <f t="shared" si="0"/>
        <v>0</v>
      </c>
      <c r="G34" s="68"/>
    </row>
    <row r="35" spans="1:7" s="69" customFormat="1" x14ac:dyDescent="0.3">
      <c r="A35" s="70"/>
      <c r="B35" s="52"/>
      <c r="C35" s="76"/>
      <c r="D35" s="66"/>
      <c r="E35" s="67"/>
      <c r="F35" s="67"/>
      <c r="G35" s="68"/>
    </row>
    <row r="36" spans="1:7" s="69" customFormat="1" ht="62" x14ac:dyDescent="0.3">
      <c r="A36" s="77">
        <v>1.21</v>
      </c>
      <c r="B36" s="52" t="s">
        <v>137</v>
      </c>
      <c r="C36" s="76" t="s">
        <v>56</v>
      </c>
      <c r="D36" s="66">
        <v>1</v>
      </c>
      <c r="E36" s="131"/>
      <c r="F36" s="67">
        <f t="shared" si="0"/>
        <v>0</v>
      </c>
      <c r="G36" s="68"/>
    </row>
    <row r="37" spans="1:7" s="69" customFormat="1" x14ac:dyDescent="0.3">
      <c r="A37" s="70"/>
      <c r="B37" s="52"/>
      <c r="C37" s="76"/>
      <c r="D37" s="66"/>
      <c r="E37" s="67"/>
      <c r="F37" s="67"/>
      <c r="G37" s="68"/>
    </row>
    <row r="38" spans="1:7" s="69" customFormat="1" ht="15" x14ac:dyDescent="0.3">
      <c r="A38" s="85"/>
      <c r="B38" s="40" t="s">
        <v>10</v>
      </c>
      <c r="C38" s="86"/>
      <c r="D38" s="87"/>
      <c r="E38" s="87"/>
      <c r="F38" s="87">
        <f>SUM(F14:F37)</f>
        <v>0</v>
      </c>
      <c r="G38" s="68"/>
    </row>
    <row r="39" spans="1:7" s="69" customFormat="1" x14ac:dyDescent="0.3">
      <c r="A39" s="70"/>
      <c r="B39" s="52"/>
      <c r="C39" s="65"/>
      <c r="D39" s="66"/>
      <c r="E39" s="67"/>
      <c r="F39" s="67"/>
      <c r="G39" s="68"/>
    </row>
    <row r="40" spans="1:7" s="69" customFormat="1" x14ac:dyDescent="0.3">
      <c r="A40" s="70"/>
      <c r="B40" s="64" t="s">
        <v>11</v>
      </c>
      <c r="C40" s="65"/>
      <c r="D40" s="66"/>
      <c r="E40" s="67"/>
      <c r="F40" s="67"/>
      <c r="G40" s="68"/>
    </row>
    <row r="41" spans="1:7" s="69" customFormat="1" x14ac:dyDescent="0.3">
      <c r="A41" s="70"/>
      <c r="B41" s="52"/>
      <c r="C41" s="65"/>
      <c r="D41" s="66"/>
      <c r="E41" s="67"/>
      <c r="F41" s="67"/>
    </row>
    <row r="42" spans="1:7" s="69" customFormat="1" x14ac:dyDescent="0.3">
      <c r="A42" s="70">
        <v>2.1</v>
      </c>
      <c r="B42" s="52" t="s">
        <v>34</v>
      </c>
      <c r="C42" s="65"/>
      <c r="D42" s="66"/>
      <c r="E42" s="67"/>
      <c r="F42" s="67"/>
      <c r="G42" s="68"/>
    </row>
    <row r="43" spans="1:7" s="69" customFormat="1" x14ac:dyDescent="0.3">
      <c r="A43" s="70"/>
      <c r="B43" s="52"/>
      <c r="C43" s="65"/>
      <c r="D43" s="66"/>
      <c r="E43" s="67"/>
      <c r="F43" s="67"/>
      <c r="G43" s="68"/>
    </row>
    <row r="44" spans="1:7" s="69" customFormat="1" ht="16.5" x14ac:dyDescent="0.35">
      <c r="A44" s="77" t="s">
        <v>12</v>
      </c>
      <c r="B44" s="52" t="s">
        <v>35</v>
      </c>
      <c r="C44" s="65" t="s">
        <v>83</v>
      </c>
      <c r="D44" s="66">
        <v>44</v>
      </c>
      <c r="E44" s="132"/>
      <c r="F44" s="67">
        <f t="shared" ref="F44:F65" si="2">+D44*E44</f>
        <v>0</v>
      </c>
    </row>
    <row r="45" spans="1:7" s="69" customFormat="1" ht="16.5" x14ac:dyDescent="0.35">
      <c r="A45" s="77" t="s">
        <v>13</v>
      </c>
      <c r="B45" s="52" t="s">
        <v>36</v>
      </c>
      <c r="C45" s="65" t="s">
        <v>83</v>
      </c>
      <c r="D45" s="66">
        <v>29</v>
      </c>
      <c r="E45" s="132"/>
      <c r="F45" s="67">
        <f t="shared" si="2"/>
        <v>0</v>
      </c>
      <c r="G45" s="68"/>
    </row>
    <row r="46" spans="1:7" s="69" customFormat="1" x14ac:dyDescent="0.35">
      <c r="A46" s="77"/>
      <c r="B46" s="91"/>
      <c r="C46" s="65"/>
      <c r="D46" s="66"/>
      <c r="E46" s="75"/>
      <c r="F46" s="67"/>
      <c r="G46" s="68"/>
    </row>
    <row r="47" spans="1:7" s="69" customFormat="1" ht="62" x14ac:dyDescent="0.3">
      <c r="A47" s="70">
        <v>2.2000000000000002</v>
      </c>
      <c r="B47" s="52" t="s">
        <v>37</v>
      </c>
      <c r="C47" s="65"/>
      <c r="D47" s="66"/>
      <c r="E47" s="67"/>
      <c r="F47" s="67"/>
      <c r="G47" s="68"/>
    </row>
    <row r="48" spans="1:7" s="69" customFormat="1" x14ac:dyDescent="0.3">
      <c r="A48" s="70"/>
      <c r="B48" s="52"/>
      <c r="C48" s="65"/>
      <c r="D48" s="66"/>
      <c r="E48" s="67"/>
      <c r="F48" s="67"/>
      <c r="G48" s="68"/>
    </row>
    <row r="49" spans="1:7" s="69" customFormat="1" ht="16" x14ac:dyDescent="0.3">
      <c r="A49" s="70" t="s">
        <v>12</v>
      </c>
      <c r="B49" s="52" t="s">
        <v>49</v>
      </c>
      <c r="C49" s="65" t="s">
        <v>84</v>
      </c>
      <c r="D49" s="66">
        <v>14</v>
      </c>
      <c r="E49" s="131"/>
      <c r="F49" s="67">
        <f t="shared" si="2"/>
        <v>0</v>
      </c>
      <c r="G49" s="68"/>
    </row>
    <row r="50" spans="1:7" s="69" customFormat="1" ht="16" x14ac:dyDescent="0.3">
      <c r="A50" s="70" t="s">
        <v>13</v>
      </c>
      <c r="B50" s="52" t="s">
        <v>38</v>
      </c>
      <c r="C50" s="65" t="s">
        <v>84</v>
      </c>
      <c r="D50" s="66">
        <v>3</v>
      </c>
      <c r="E50" s="131"/>
      <c r="F50" s="67">
        <f t="shared" si="2"/>
        <v>0</v>
      </c>
      <c r="G50" s="68"/>
    </row>
    <row r="51" spans="1:7" s="69" customFormat="1" x14ac:dyDescent="0.3">
      <c r="A51" s="70"/>
      <c r="B51" s="52"/>
      <c r="C51" s="65"/>
      <c r="D51" s="66"/>
      <c r="E51" s="67"/>
      <c r="F51" s="67"/>
      <c r="G51" s="68"/>
    </row>
    <row r="52" spans="1:7" s="69" customFormat="1" ht="46.5" x14ac:dyDescent="0.3">
      <c r="A52" s="70">
        <v>2.2999999999999998</v>
      </c>
      <c r="B52" s="52" t="s">
        <v>39</v>
      </c>
      <c r="C52" s="65"/>
      <c r="D52" s="66"/>
      <c r="E52" s="67"/>
      <c r="F52" s="67"/>
      <c r="G52" s="68"/>
    </row>
    <row r="53" spans="1:7" s="69" customFormat="1" x14ac:dyDescent="0.3">
      <c r="A53" s="70"/>
      <c r="B53" s="52"/>
      <c r="C53" s="65"/>
      <c r="D53" s="66"/>
      <c r="E53" s="67"/>
      <c r="F53" s="67"/>
      <c r="G53" s="68"/>
    </row>
    <row r="54" spans="1:7" s="69" customFormat="1" ht="16" x14ac:dyDescent="0.3">
      <c r="A54" s="70" t="s">
        <v>12</v>
      </c>
      <c r="B54" s="52" t="s">
        <v>68</v>
      </c>
      <c r="C54" s="65" t="s">
        <v>84</v>
      </c>
      <c r="D54" s="66">
        <v>5</v>
      </c>
      <c r="E54" s="131"/>
      <c r="F54" s="67">
        <f t="shared" si="2"/>
        <v>0</v>
      </c>
      <c r="G54" s="68"/>
    </row>
    <row r="55" spans="1:7" s="69" customFormat="1" x14ac:dyDescent="0.3">
      <c r="A55" s="70"/>
      <c r="B55" s="52"/>
      <c r="C55" s="65"/>
      <c r="D55" s="66"/>
      <c r="E55" s="67"/>
      <c r="F55" s="67"/>
      <c r="G55" s="68"/>
    </row>
    <row r="56" spans="1:7" s="69" customFormat="1" ht="31" x14ac:dyDescent="0.3">
      <c r="A56" s="70">
        <v>2.4</v>
      </c>
      <c r="B56" s="52" t="s">
        <v>40</v>
      </c>
      <c r="C56" s="65"/>
      <c r="D56" s="66"/>
      <c r="E56" s="67"/>
      <c r="F56" s="67"/>
      <c r="G56" s="68"/>
    </row>
    <row r="57" spans="1:7" s="69" customFormat="1" x14ac:dyDescent="0.3">
      <c r="A57" s="70"/>
      <c r="B57" s="52"/>
      <c r="C57" s="65"/>
      <c r="D57" s="66"/>
      <c r="E57" s="67"/>
      <c r="F57" s="67"/>
      <c r="G57" s="68"/>
    </row>
    <row r="58" spans="1:7" s="69" customFormat="1" ht="16" x14ac:dyDescent="0.3">
      <c r="A58" s="70" t="s">
        <v>12</v>
      </c>
      <c r="B58" s="52" t="s">
        <v>50</v>
      </c>
      <c r="C58" s="65" t="s">
        <v>83</v>
      </c>
      <c r="D58" s="66">
        <v>70</v>
      </c>
      <c r="E58" s="131"/>
      <c r="F58" s="67">
        <f t="shared" si="2"/>
        <v>0</v>
      </c>
      <c r="G58" s="68"/>
    </row>
    <row r="59" spans="1:7" s="69" customFormat="1" ht="16" x14ac:dyDescent="0.3">
      <c r="A59" s="70" t="s">
        <v>13</v>
      </c>
      <c r="B59" s="52" t="s">
        <v>41</v>
      </c>
      <c r="C59" s="65" t="s">
        <v>83</v>
      </c>
      <c r="D59" s="66">
        <v>20</v>
      </c>
      <c r="E59" s="131"/>
      <c r="F59" s="67">
        <f t="shared" si="2"/>
        <v>0</v>
      </c>
      <c r="G59" s="68"/>
    </row>
    <row r="60" spans="1:7" s="69" customFormat="1" x14ac:dyDescent="0.3">
      <c r="A60" s="70"/>
      <c r="B60" s="52"/>
      <c r="C60" s="65"/>
      <c r="D60" s="66"/>
      <c r="E60" s="67"/>
      <c r="F60" s="67"/>
      <c r="G60" s="68"/>
    </row>
    <row r="61" spans="1:7" s="69" customFormat="1" ht="46.5" x14ac:dyDescent="0.3">
      <c r="A61" s="70">
        <v>2.5</v>
      </c>
      <c r="B61" s="52" t="s">
        <v>42</v>
      </c>
      <c r="C61" s="65"/>
      <c r="D61" s="66"/>
      <c r="E61" s="67"/>
      <c r="F61" s="67"/>
      <c r="G61" s="68"/>
    </row>
    <row r="62" spans="1:7" s="69" customFormat="1" x14ac:dyDescent="0.3">
      <c r="A62" s="70"/>
      <c r="B62" s="52"/>
      <c r="C62" s="65"/>
      <c r="D62" s="66"/>
      <c r="E62" s="67"/>
      <c r="F62" s="67"/>
      <c r="G62" s="68"/>
    </row>
    <row r="63" spans="1:7" s="69" customFormat="1" x14ac:dyDescent="0.35">
      <c r="A63" s="70" t="s">
        <v>12</v>
      </c>
      <c r="B63" s="52" t="s">
        <v>88</v>
      </c>
      <c r="C63" s="65" t="s">
        <v>43</v>
      </c>
      <c r="D63" s="66">
        <v>633</v>
      </c>
      <c r="E63" s="132"/>
      <c r="F63" s="67">
        <f t="shared" si="2"/>
        <v>0</v>
      </c>
      <c r="G63" s="68"/>
    </row>
    <row r="64" spans="1:7" s="69" customFormat="1" x14ac:dyDescent="0.35">
      <c r="A64" s="70" t="s">
        <v>13</v>
      </c>
      <c r="B64" s="52" t="s">
        <v>91</v>
      </c>
      <c r="C64" s="65" t="s">
        <v>43</v>
      </c>
      <c r="D64" s="66">
        <v>1061</v>
      </c>
      <c r="E64" s="132"/>
      <c r="F64" s="67">
        <f t="shared" si="2"/>
        <v>0</v>
      </c>
      <c r="G64" s="68"/>
    </row>
    <row r="65" spans="1:7" s="69" customFormat="1" x14ac:dyDescent="0.35">
      <c r="A65" s="70" t="s">
        <v>14</v>
      </c>
      <c r="B65" s="52" t="s">
        <v>92</v>
      </c>
      <c r="C65" s="65" t="s">
        <v>43</v>
      </c>
      <c r="D65" s="66">
        <v>556</v>
      </c>
      <c r="E65" s="132"/>
      <c r="F65" s="67">
        <f t="shared" si="2"/>
        <v>0</v>
      </c>
      <c r="G65" s="68"/>
    </row>
    <row r="66" spans="1:7" s="69" customFormat="1" x14ac:dyDescent="0.35">
      <c r="A66" s="70"/>
      <c r="B66" s="52"/>
      <c r="C66" s="65"/>
      <c r="D66" s="66"/>
      <c r="E66" s="75"/>
      <c r="F66" s="67"/>
      <c r="G66" s="68"/>
    </row>
    <row r="67" spans="1:7" s="69" customFormat="1" ht="15" x14ac:dyDescent="0.3">
      <c r="A67" s="85"/>
      <c r="B67" s="40" t="s">
        <v>44</v>
      </c>
      <c r="C67" s="86"/>
      <c r="D67" s="87"/>
      <c r="E67" s="87"/>
      <c r="F67" s="87">
        <f>SUM(F44:F66)</f>
        <v>0</v>
      </c>
      <c r="G67" s="68"/>
    </row>
    <row r="68" spans="1:7" s="69" customFormat="1" x14ac:dyDescent="0.3">
      <c r="A68" s="70"/>
      <c r="B68" s="78"/>
      <c r="C68" s="65"/>
      <c r="D68" s="66"/>
      <c r="E68" s="67"/>
      <c r="F68" s="67"/>
      <c r="G68" s="68"/>
    </row>
    <row r="69" spans="1:7" s="69" customFormat="1" x14ac:dyDescent="0.3">
      <c r="A69" s="70"/>
      <c r="B69" s="79" t="s">
        <v>16</v>
      </c>
      <c r="C69" s="65"/>
      <c r="D69" s="66"/>
      <c r="E69" s="67"/>
      <c r="F69" s="67"/>
      <c r="G69" s="68"/>
    </row>
    <row r="70" spans="1:7" s="69" customFormat="1" x14ac:dyDescent="0.3">
      <c r="A70" s="70"/>
      <c r="B70" s="52"/>
      <c r="C70" s="65"/>
      <c r="D70" s="66"/>
      <c r="E70" s="67"/>
      <c r="F70" s="67"/>
      <c r="G70" s="68"/>
    </row>
    <row r="71" spans="1:7" s="69" customFormat="1" ht="31" x14ac:dyDescent="0.35">
      <c r="A71" s="70">
        <v>3.1</v>
      </c>
      <c r="B71" s="52" t="s">
        <v>45</v>
      </c>
      <c r="C71" s="65" t="s">
        <v>84</v>
      </c>
      <c r="D71" s="66">
        <v>10</v>
      </c>
      <c r="E71" s="132"/>
      <c r="F71" s="67">
        <f t="shared" ref="F71:F75" si="3">+D71*E71</f>
        <v>0</v>
      </c>
      <c r="G71" s="68"/>
    </row>
    <row r="72" spans="1:7" s="69" customFormat="1" x14ac:dyDescent="0.35">
      <c r="A72" s="70"/>
      <c r="B72" s="52"/>
      <c r="C72" s="65"/>
      <c r="D72" s="66"/>
      <c r="E72" s="75"/>
      <c r="F72" s="67"/>
      <c r="G72" s="68"/>
    </row>
    <row r="73" spans="1:7" s="69" customFormat="1" ht="15.75" customHeight="1" x14ac:dyDescent="0.35">
      <c r="A73" s="70">
        <v>3.2</v>
      </c>
      <c r="B73" s="52" t="s">
        <v>54</v>
      </c>
      <c r="C73" s="65" t="s">
        <v>84</v>
      </c>
      <c r="D73" s="66">
        <v>8</v>
      </c>
      <c r="E73" s="132"/>
      <c r="F73" s="67">
        <f t="shared" si="3"/>
        <v>0</v>
      </c>
      <c r="G73" s="68"/>
    </row>
    <row r="74" spans="1:7" s="69" customFormat="1" ht="15.75" customHeight="1" x14ac:dyDescent="0.35">
      <c r="A74" s="70"/>
      <c r="B74" s="52"/>
      <c r="C74" s="65"/>
      <c r="D74" s="66"/>
      <c r="E74" s="75"/>
      <c r="F74" s="67"/>
      <c r="G74" s="68"/>
    </row>
    <row r="75" spans="1:7" s="69" customFormat="1" ht="33" customHeight="1" x14ac:dyDescent="0.3">
      <c r="A75" s="70">
        <v>3.3</v>
      </c>
      <c r="B75" s="52" t="s">
        <v>46</v>
      </c>
      <c r="C75" s="65" t="s">
        <v>23</v>
      </c>
      <c r="D75" s="66">
        <v>20</v>
      </c>
      <c r="E75" s="131"/>
      <c r="F75" s="67">
        <f t="shared" si="3"/>
        <v>0</v>
      </c>
      <c r="G75" s="68"/>
    </row>
    <row r="76" spans="1:7" s="69" customFormat="1" ht="14.4" customHeight="1" x14ac:dyDescent="0.3">
      <c r="A76" s="70"/>
      <c r="B76" s="52"/>
      <c r="C76" s="65"/>
      <c r="D76" s="66"/>
      <c r="E76" s="67"/>
      <c r="F76" s="67"/>
      <c r="G76" s="68"/>
    </row>
    <row r="77" spans="1:7" s="69" customFormat="1" ht="15" x14ac:dyDescent="0.3">
      <c r="A77" s="85"/>
      <c r="B77" s="40" t="s">
        <v>44</v>
      </c>
      <c r="C77" s="86"/>
      <c r="D77" s="87"/>
      <c r="E77" s="87"/>
      <c r="F77" s="87">
        <f>SUM(F71:F76)</f>
        <v>0</v>
      </c>
      <c r="G77" s="68"/>
    </row>
    <row r="78" spans="1:7" s="69" customFormat="1" x14ac:dyDescent="0.3">
      <c r="A78" s="70"/>
      <c r="B78" s="78"/>
      <c r="C78" s="65"/>
      <c r="D78" s="66"/>
      <c r="E78" s="67"/>
      <c r="F78" s="67"/>
      <c r="G78" s="68"/>
    </row>
    <row r="79" spans="1:7" s="69" customFormat="1" x14ac:dyDescent="0.3">
      <c r="A79" s="70"/>
      <c r="B79" s="64" t="s">
        <v>17</v>
      </c>
      <c r="C79" s="65"/>
      <c r="D79" s="66"/>
      <c r="E79" s="67"/>
      <c r="F79" s="67"/>
      <c r="G79" s="68"/>
    </row>
    <row r="80" spans="1:7" s="69" customFormat="1" x14ac:dyDescent="0.3">
      <c r="A80" s="70"/>
      <c r="B80" s="64"/>
      <c r="C80" s="65"/>
      <c r="D80" s="66"/>
      <c r="E80" s="67"/>
      <c r="F80" s="67"/>
      <c r="G80" s="68"/>
    </row>
    <row r="81" spans="1:7" s="69" customFormat="1" x14ac:dyDescent="0.3">
      <c r="A81" s="70"/>
      <c r="B81" s="64" t="s">
        <v>18</v>
      </c>
      <c r="C81" s="65"/>
      <c r="D81" s="66"/>
      <c r="E81" s="67"/>
      <c r="F81" s="67"/>
      <c r="G81" s="68"/>
    </row>
    <row r="82" spans="1:7" s="69" customFormat="1" x14ac:dyDescent="0.3">
      <c r="A82" s="70"/>
      <c r="B82" s="64"/>
      <c r="C82" s="65"/>
      <c r="D82" s="66"/>
      <c r="E82" s="67"/>
      <c r="F82" s="67"/>
      <c r="G82" s="68"/>
    </row>
    <row r="83" spans="1:7" s="69" customFormat="1" ht="62" x14ac:dyDescent="0.3">
      <c r="A83" s="70">
        <v>1.1000000000000001</v>
      </c>
      <c r="B83" s="52" t="s">
        <v>47</v>
      </c>
      <c r="C83" s="65"/>
      <c r="D83" s="66"/>
      <c r="E83" s="67"/>
      <c r="F83" s="67"/>
      <c r="G83" s="68"/>
    </row>
    <row r="84" spans="1:7" s="69" customFormat="1" x14ac:dyDescent="0.3">
      <c r="A84" s="70"/>
      <c r="B84" s="52"/>
      <c r="C84" s="65"/>
      <c r="D84" s="66"/>
      <c r="E84" s="67"/>
      <c r="F84" s="67"/>
      <c r="G84" s="68"/>
    </row>
    <row r="85" spans="1:7" s="69" customFormat="1" ht="16" x14ac:dyDescent="0.3">
      <c r="A85" s="70" t="s">
        <v>12</v>
      </c>
      <c r="B85" s="52" t="s">
        <v>48</v>
      </c>
      <c r="C85" s="65" t="s">
        <v>84</v>
      </c>
      <c r="D85" s="66">
        <v>14</v>
      </c>
      <c r="E85" s="131"/>
      <c r="F85" s="67">
        <f t="shared" ref="F83:F102" si="4">+D85*E85</f>
        <v>0</v>
      </c>
      <c r="G85" s="68"/>
    </row>
    <row r="86" spans="1:7" s="69" customFormat="1" ht="16" x14ac:dyDescent="0.3">
      <c r="A86" s="70" t="s">
        <v>13</v>
      </c>
      <c r="B86" s="52" t="s">
        <v>69</v>
      </c>
      <c r="C86" s="65" t="s">
        <v>84</v>
      </c>
      <c r="D86" s="66">
        <v>15</v>
      </c>
      <c r="E86" s="131"/>
      <c r="F86" s="67">
        <f t="shared" si="4"/>
        <v>0</v>
      </c>
      <c r="G86" s="68"/>
    </row>
    <row r="87" spans="1:7" s="69" customFormat="1" ht="16.5" x14ac:dyDescent="0.35">
      <c r="A87" s="70" t="s">
        <v>14</v>
      </c>
      <c r="B87" s="52" t="s">
        <v>70</v>
      </c>
      <c r="C87" s="65" t="s">
        <v>85</v>
      </c>
      <c r="D87" s="66">
        <v>15</v>
      </c>
      <c r="E87" s="131"/>
      <c r="F87" s="67">
        <f t="shared" si="4"/>
        <v>0</v>
      </c>
      <c r="G87" s="68"/>
    </row>
    <row r="88" spans="1:7" s="69" customFormat="1" x14ac:dyDescent="0.3">
      <c r="A88" s="70"/>
      <c r="B88" s="52"/>
      <c r="C88" s="65"/>
      <c r="D88" s="66"/>
      <c r="E88" s="67"/>
      <c r="F88" s="67"/>
      <c r="G88" s="68"/>
    </row>
    <row r="89" spans="1:7" s="69" customFormat="1" ht="31" x14ac:dyDescent="0.3">
      <c r="A89" s="70">
        <v>1.3</v>
      </c>
      <c r="B89" s="52" t="s">
        <v>40</v>
      </c>
      <c r="C89" s="65"/>
      <c r="D89" s="66"/>
      <c r="E89" s="67"/>
      <c r="F89" s="67"/>
      <c r="G89" s="68"/>
    </row>
    <row r="90" spans="1:7" s="69" customFormat="1" x14ac:dyDescent="0.3">
      <c r="A90" s="70"/>
      <c r="B90" s="52"/>
      <c r="C90" s="65"/>
      <c r="D90" s="66"/>
      <c r="E90" s="67"/>
      <c r="F90" s="67"/>
      <c r="G90" s="68"/>
    </row>
    <row r="91" spans="1:7" s="69" customFormat="1" ht="16" x14ac:dyDescent="0.3">
      <c r="A91" s="70" t="s">
        <v>12</v>
      </c>
      <c r="B91" s="52" t="s">
        <v>48</v>
      </c>
      <c r="C91" s="65" t="s">
        <v>83</v>
      </c>
      <c r="D91" s="66">
        <v>56</v>
      </c>
      <c r="E91" s="131"/>
      <c r="F91" s="67">
        <f t="shared" si="4"/>
        <v>0</v>
      </c>
      <c r="G91" s="68"/>
    </row>
    <row r="92" spans="1:7" s="69" customFormat="1" ht="16" x14ac:dyDescent="0.3">
      <c r="A92" s="70" t="s">
        <v>13</v>
      </c>
      <c r="B92" s="52" t="s">
        <v>69</v>
      </c>
      <c r="C92" s="65" t="s">
        <v>83</v>
      </c>
      <c r="D92" s="66">
        <v>172</v>
      </c>
      <c r="E92" s="131"/>
      <c r="F92" s="67">
        <f t="shared" si="4"/>
        <v>0</v>
      </c>
      <c r="G92" s="68"/>
    </row>
    <row r="93" spans="1:7" s="69" customFormat="1" ht="16.5" x14ac:dyDescent="0.35">
      <c r="A93" s="70" t="s">
        <v>14</v>
      </c>
      <c r="B93" s="52" t="s">
        <v>87</v>
      </c>
      <c r="C93" s="65" t="s">
        <v>86</v>
      </c>
      <c r="D93" s="66">
        <v>123</v>
      </c>
      <c r="E93" s="131"/>
      <c r="F93" s="67">
        <f t="shared" si="4"/>
        <v>0</v>
      </c>
      <c r="G93" s="68"/>
    </row>
    <row r="94" spans="1:7" s="69" customFormat="1" x14ac:dyDescent="0.3">
      <c r="A94" s="70"/>
      <c r="B94" s="52"/>
      <c r="C94" s="65"/>
      <c r="D94" s="66"/>
      <c r="E94" s="67"/>
      <c r="F94" s="67"/>
      <c r="G94" s="68"/>
    </row>
    <row r="95" spans="1:7" s="69" customFormat="1" ht="46.5" x14ac:dyDescent="0.3">
      <c r="A95" s="70">
        <v>1.4</v>
      </c>
      <c r="B95" s="52" t="s">
        <v>42</v>
      </c>
      <c r="C95" s="65"/>
      <c r="D95" s="66"/>
      <c r="E95" s="67"/>
      <c r="F95" s="67"/>
      <c r="G95" s="68"/>
    </row>
    <row r="96" spans="1:7" s="69" customFormat="1" x14ac:dyDescent="0.3">
      <c r="A96" s="70"/>
      <c r="B96" s="52"/>
      <c r="C96" s="65"/>
      <c r="D96" s="66"/>
      <c r="E96" s="67"/>
      <c r="F96" s="67"/>
      <c r="G96" s="68"/>
    </row>
    <row r="97" spans="1:8" s="69" customFormat="1" x14ac:dyDescent="0.3">
      <c r="A97" s="70" t="s">
        <v>12</v>
      </c>
      <c r="B97" s="52" t="s">
        <v>93</v>
      </c>
      <c r="C97" s="65" t="s">
        <v>43</v>
      </c>
      <c r="D97" s="66">
        <v>2033</v>
      </c>
      <c r="E97" s="131"/>
      <c r="F97" s="67">
        <f t="shared" si="4"/>
        <v>0</v>
      </c>
      <c r="G97" s="68"/>
    </row>
    <row r="98" spans="1:8" s="69" customFormat="1" x14ac:dyDescent="0.3">
      <c r="A98" s="70" t="s">
        <v>13</v>
      </c>
      <c r="B98" s="52" t="s">
        <v>89</v>
      </c>
      <c r="C98" s="65" t="s">
        <v>43</v>
      </c>
      <c r="D98" s="66">
        <v>289</v>
      </c>
      <c r="E98" s="131"/>
      <c r="F98" s="67">
        <f t="shared" si="4"/>
        <v>0</v>
      </c>
      <c r="G98" s="68"/>
      <c r="H98" s="68"/>
    </row>
    <row r="99" spans="1:8" s="69" customFormat="1" x14ac:dyDescent="0.3">
      <c r="A99" s="70" t="s">
        <v>14</v>
      </c>
      <c r="B99" s="52" t="s">
        <v>90</v>
      </c>
      <c r="C99" s="65" t="s">
        <v>43</v>
      </c>
      <c r="D99" s="66">
        <v>1917</v>
      </c>
      <c r="E99" s="131"/>
      <c r="F99" s="67">
        <f t="shared" si="4"/>
        <v>0</v>
      </c>
      <c r="G99" s="68"/>
    </row>
    <row r="100" spans="1:8" s="69" customFormat="1" x14ac:dyDescent="0.3">
      <c r="A100" s="70" t="s">
        <v>15</v>
      </c>
      <c r="B100" s="52" t="s">
        <v>91</v>
      </c>
      <c r="C100" s="65" t="s">
        <v>43</v>
      </c>
      <c r="D100" s="66">
        <v>262.60218600000002</v>
      </c>
      <c r="E100" s="131"/>
      <c r="F100" s="67">
        <f t="shared" si="4"/>
        <v>0</v>
      </c>
      <c r="G100" s="68"/>
    </row>
    <row r="101" spans="1:8" s="69" customFormat="1" x14ac:dyDescent="0.3">
      <c r="A101" s="70" t="s">
        <v>76</v>
      </c>
      <c r="B101" s="52" t="s">
        <v>94</v>
      </c>
      <c r="C101" s="65" t="s">
        <v>43</v>
      </c>
      <c r="D101" s="66">
        <v>2174</v>
      </c>
      <c r="E101" s="131"/>
      <c r="F101" s="67">
        <f t="shared" si="4"/>
        <v>0</v>
      </c>
      <c r="G101" s="68"/>
    </row>
    <row r="102" spans="1:8" s="69" customFormat="1" x14ac:dyDescent="0.3">
      <c r="A102" s="70" t="s">
        <v>77</v>
      </c>
      <c r="B102" s="52" t="s">
        <v>95</v>
      </c>
      <c r="C102" s="65" t="s">
        <v>43</v>
      </c>
      <c r="D102" s="66">
        <v>288</v>
      </c>
      <c r="E102" s="131"/>
      <c r="F102" s="67">
        <f t="shared" si="4"/>
        <v>0</v>
      </c>
      <c r="G102" s="68"/>
    </row>
    <row r="103" spans="1:8" s="69" customFormat="1" x14ac:dyDescent="0.3">
      <c r="A103" s="70"/>
      <c r="B103" s="52"/>
      <c r="C103" s="65"/>
      <c r="D103" s="66"/>
      <c r="E103" s="67"/>
      <c r="F103" s="67"/>
      <c r="G103" s="68"/>
    </row>
    <row r="104" spans="1:8" s="69" customFormat="1" ht="15" x14ac:dyDescent="0.3">
      <c r="A104" s="85"/>
      <c r="B104" s="40" t="s">
        <v>44</v>
      </c>
      <c r="C104" s="86"/>
      <c r="D104" s="87"/>
      <c r="E104" s="87"/>
      <c r="F104" s="87">
        <f>SUM(F83:F102)</f>
        <v>0</v>
      </c>
      <c r="G104" s="68"/>
    </row>
    <row r="105" spans="1:8" s="69" customFormat="1" x14ac:dyDescent="0.3">
      <c r="A105" s="70"/>
      <c r="B105" s="52"/>
      <c r="C105" s="65"/>
      <c r="D105" s="66"/>
      <c r="E105" s="67"/>
      <c r="F105" s="67"/>
      <c r="G105" s="68"/>
    </row>
    <row r="106" spans="1:8" s="69" customFormat="1" x14ac:dyDescent="0.3">
      <c r="A106" s="70"/>
      <c r="B106" s="64" t="s">
        <v>141</v>
      </c>
      <c r="C106" s="65"/>
      <c r="D106" s="66"/>
      <c r="E106" s="67"/>
      <c r="F106" s="67"/>
      <c r="G106" s="68"/>
    </row>
    <row r="107" spans="1:8" s="69" customFormat="1" x14ac:dyDescent="0.3">
      <c r="A107" s="70"/>
      <c r="B107" s="64"/>
      <c r="C107" s="65"/>
      <c r="D107" s="66"/>
      <c r="E107" s="67"/>
      <c r="F107" s="67"/>
      <c r="G107" s="68"/>
    </row>
    <row r="108" spans="1:8" s="69" customFormat="1" ht="31" x14ac:dyDescent="0.3">
      <c r="A108" s="70">
        <v>2.1</v>
      </c>
      <c r="B108" s="52" t="s">
        <v>72</v>
      </c>
      <c r="C108" s="65" t="s">
        <v>83</v>
      </c>
      <c r="D108" s="67">
        <v>39</v>
      </c>
      <c r="E108" s="131"/>
      <c r="F108" s="67">
        <f t="shared" ref="F108:F110" si="5">+D108*E108</f>
        <v>0</v>
      </c>
      <c r="G108" s="68"/>
    </row>
    <row r="109" spans="1:8" s="69" customFormat="1" x14ac:dyDescent="0.3">
      <c r="A109" s="70"/>
      <c r="B109" s="52"/>
      <c r="C109" s="65"/>
      <c r="D109" s="67"/>
      <c r="E109" s="67"/>
      <c r="F109" s="67"/>
      <c r="G109" s="68"/>
    </row>
    <row r="110" spans="1:8" s="69" customFormat="1" ht="74.400000000000006" customHeight="1" x14ac:dyDescent="0.3">
      <c r="A110" s="70">
        <v>2.2000000000000002</v>
      </c>
      <c r="B110" s="52" t="s">
        <v>71</v>
      </c>
      <c r="C110" s="65" t="s">
        <v>83</v>
      </c>
      <c r="D110" s="66">
        <v>39</v>
      </c>
      <c r="E110" s="131"/>
      <c r="F110" s="67">
        <f t="shared" si="5"/>
        <v>0</v>
      </c>
      <c r="G110" s="68"/>
    </row>
    <row r="111" spans="1:8" s="69" customFormat="1" x14ac:dyDescent="0.3">
      <c r="A111" s="70"/>
      <c r="B111" s="52"/>
      <c r="C111" s="65"/>
      <c r="D111" s="66"/>
      <c r="E111" s="67"/>
      <c r="F111" s="67"/>
      <c r="G111" s="68"/>
    </row>
    <row r="112" spans="1:8" s="69" customFormat="1" ht="15" x14ac:dyDescent="0.3">
      <c r="A112" s="85"/>
      <c r="B112" s="40" t="s">
        <v>44</v>
      </c>
      <c r="C112" s="86"/>
      <c r="D112" s="87"/>
      <c r="E112" s="87"/>
      <c r="F112" s="87">
        <f>SUM(F108:F111)</f>
        <v>0</v>
      </c>
      <c r="G112" s="68"/>
    </row>
    <row r="113" spans="1:7" s="69" customFormat="1" x14ac:dyDescent="0.3">
      <c r="A113" s="81"/>
      <c r="B113" s="52"/>
      <c r="C113" s="65"/>
      <c r="D113" s="66"/>
      <c r="E113" s="67"/>
      <c r="F113" s="67"/>
      <c r="G113" s="68"/>
    </row>
    <row r="114" spans="1:7" s="69" customFormat="1" x14ac:dyDescent="0.3">
      <c r="A114" s="70"/>
      <c r="B114" s="82" t="s">
        <v>129</v>
      </c>
      <c r="C114" s="65"/>
      <c r="D114" s="66"/>
      <c r="E114" s="67"/>
      <c r="F114" s="67"/>
      <c r="G114" s="68"/>
    </row>
    <row r="115" spans="1:7" s="69" customFormat="1" x14ac:dyDescent="0.3">
      <c r="A115" s="70"/>
      <c r="B115" s="52"/>
      <c r="C115" s="65"/>
      <c r="D115" s="66"/>
      <c r="E115" s="67"/>
      <c r="F115" s="67"/>
      <c r="G115" s="68"/>
    </row>
    <row r="116" spans="1:7" s="69" customFormat="1" ht="108.5" x14ac:dyDescent="0.3">
      <c r="A116" s="70"/>
      <c r="B116" s="80" t="s">
        <v>138</v>
      </c>
      <c r="C116" s="65"/>
      <c r="D116" s="66"/>
      <c r="E116" s="67"/>
      <c r="F116" s="67"/>
      <c r="G116" s="68"/>
    </row>
    <row r="117" spans="1:7" s="69" customFormat="1" x14ac:dyDescent="0.3">
      <c r="A117" s="83"/>
      <c r="B117" s="52"/>
      <c r="C117" s="65"/>
      <c r="D117" s="66"/>
      <c r="E117" s="67"/>
      <c r="F117" s="67"/>
      <c r="G117" s="68"/>
    </row>
    <row r="118" spans="1:7" s="69" customFormat="1" ht="62" x14ac:dyDescent="0.3">
      <c r="A118" s="81">
        <v>3.1</v>
      </c>
      <c r="B118" s="80" t="s">
        <v>127</v>
      </c>
      <c r="C118" s="65" t="s">
        <v>56</v>
      </c>
      <c r="D118" s="66">
        <v>1</v>
      </c>
      <c r="E118" s="131"/>
      <c r="F118" s="67">
        <f>+D118*E118</f>
        <v>0</v>
      </c>
    </row>
    <row r="119" spans="1:7" s="69" customFormat="1" x14ac:dyDescent="0.3">
      <c r="A119" s="70"/>
      <c r="B119" s="52"/>
      <c r="C119" s="65"/>
      <c r="D119" s="66"/>
      <c r="E119" s="67"/>
      <c r="F119" s="67"/>
      <c r="G119" s="68"/>
    </row>
    <row r="120" spans="1:7" s="69" customFormat="1" ht="15" x14ac:dyDescent="0.3">
      <c r="A120" s="85"/>
      <c r="B120" s="40" t="s">
        <v>44</v>
      </c>
      <c r="C120" s="86"/>
      <c r="D120" s="87"/>
      <c r="E120" s="87"/>
      <c r="F120" s="87">
        <f>SUM(F116:F119)</f>
        <v>0</v>
      </c>
      <c r="G120" s="68"/>
    </row>
    <row r="121" spans="1:7" s="69" customFormat="1" x14ac:dyDescent="0.3">
      <c r="A121" s="83"/>
      <c r="B121" s="52"/>
      <c r="C121" s="65"/>
      <c r="D121" s="66"/>
      <c r="E121" s="67"/>
      <c r="F121" s="67"/>
      <c r="G121" s="68"/>
    </row>
    <row r="122" spans="1:7" s="69" customFormat="1" x14ac:dyDescent="0.3">
      <c r="A122" s="83"/>
      <c r="B122" s="64" t="s">
        <v>130</v>
      </c>
      <c r="C122" s="65"/>
      <c r="D122" s="66"/>
      <c r="E122" s="67"/>
      <c r="F122" s="67"/>
      <c r="G122" s="68"/>
    </row>
    <row r="123" spans="1:7" s="69" customFormat="1" x14ac:dyDescent="0.3">
      <c r="A123" s="83"/>
      <c r="B123" s="52"/>
      <c r="C123" s="65"/>
      <c r="D123" s="66"/>
      <c r="E123" s="67"/>
      <c r="F123" s="67"/>
      <c r="G123" s="68"/>
    </row>
    <row r="124" spans="1:7" s="69" customFormat="1" ht="31" x14ac:dyDescent="0.3">
      <c r="A124" s="84">
        <v>4.0999999999999996</v>
      </c>
      <c r="B124" s="52" t="s">
        <v>136</v>
      </c>
      <c r="C124" s="65" t="s">
        <v>83</v>
      </c>
      <c r="D124" s="66">
        <v>120</v>
      </c>
      <c r="E124" s="131"/>
      <c r="F124" s="67">
        <f t="shared" ref="F124" si="6">+D124*E124</f>
        <v>0</v>
      </c>
      <c r="G124" s="68"/>
    </row>
    <row r="125" spans="1:7" s="69" customFormat="1" x14ac:dyDescent="0.3">
      <c r="A125" s="83"/>
      <c r="B125" s="52"/>
      <c r="C125" s="65"/>
      <c r="D125" s="66"/>
      <c r="E125" s="67"/>
      <c r="F125" s="67"/>
      <c r="G125" s="68"/>
    </row>
    <row r="126" spans="1:7" s="69" customFormat="1" ht="31" x14ac:dyDescent="0.3">
      <c r="A126" s="84">
        <v>4.2</v>
      </c>
      <c r="B126" s="52" t="s">
        <v>131</v>
      </c>
      <c r="C126" s="65" t="s">
        <v>64</v>
      </c>
      <c r="D126" s="66">
        <v>28</v>
      </c>
      <c r="E126" s="131"/>
      <c r="F126" s="67">
        <f t="shared" ref="F126" si="7">+D126*E126</f>
        <v>0</v>
      </c>
      <c r="G126" s="68"/>
    </row>
    <row r="127" spans="1:7" s="69" customFormat="1" x14ac:dyDescent="0.3">
      <c r="A127" s="84"/>
      <c r="B127" s="52"/>
      <c r="C127" s="65"/>
      <c r="D127" s="66"/>
      <c r="E127" s="67"/>
      <c r="F127" s="67"/>
      <c r="G127" s="68"/>
    </row>
    <row r="128" spans="1:7" s="69" customFormat="1" ht="15" x14ac:dyDescent="0.3">
      <c r="A128" s="85"/>
      <c r="B128" s="40" t="s">
        <v>44</v>
      </c>
      <c r="C128" s="86"/>
      <c r="D128" s="87"/>
      <c r="E128" s="87"/>
      <c r="F128" s="87">
        <f>SUM(F124:F126)</f>
        <v>0</v>
      </c>
      <c r="G128" s="68"/>
    </row>
    <row r="129" spans="1:7" s="69" customFormat="1" x14ac:dyDescent="0.3">
      <c r="A129" s="84"/>
      <c r="B129" s="52"/>
      <c r="C129" s="65"/>
      <c r="D129" s="66"/>
      <c r="E129" s="67"/>
      <c r="F129" s="67"/>
      <c r="G129" s="68"/>
    </row>
    <row r="130" spans="1:7" s="69" customFormat="1" ht="31" x14ac:dyDescent="0.3">
      <c r="A130" s="84"/>
      <c r="B130" s="52" t="s">
        <v>73</v>
      </c>
      <c r="C130" s="65"/>
      <c r="D130" s="66"/>
      <c r="E130" s="67"/>
      <c r="F130" s="67"/>
      <c r="G130" s="68"/>
    </row>
  </sheetData>
  <mergeCells count="2">
    <mergeCell ref="A1:C1"/>
    <mergeCell ref="A2:C2"/>
  </mergeCells>
  <pageMargins left="0.28000000000000003" right="0.19" top="0.61" bottom="0.54" header="0.3" footer="0.3"/>
  <pageSetup scale="72" firstPageNumber="5" fitToHeight="0" orientation="portrait" useFirstPageNumber="1" r:id="rId1"/>
  <headerFooter>
    <oddFooter>&amp;LReservoir and Related Water Supply Works &amp;R&amp;14&amp;P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cover page-</vt:lpstr>
      <vt:lpstr>Grand Summ</vt:lpstr>
      <vt:lpstr>Supply and Installation work</vt:lpstr>
      <vt:lpstr>Pump and control system -1</vt:lpstr>
      <vt:lpstr>Sum Water tower </vt:lpstr>
      <vt:lpstr>BOQ Water tower</vt:lpstr>
      <vt:lpstr>'BOQ Water tower'!Zone_d_impression</vt:lpstr>
      <vt:lpstr>'cover page-'!Zone_d_impression</vt:lpstr>
      <vt:lpstr>'Grand Summ'!Zone_d_impression</vt:lpstr>
      <vt:lpstr>'Pump and control system -1'!Zone_d_impression</vt:lpstr>
      <vt:lpstr>'Sum Water tower '!Zone_d_impression</vt:lpstr>
      <vt:lpstr>'Supply and Installation work'!Zone_d_impression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BATI M OLI</dc:creator>
  <cp:lastModifiedBy>Audrey FONTAINE</cp:lastModifiedBy>
  <cp:lastPrinted>2025-02-11T09:50:14Z</cp:lastPrinted>
  <dcterms:created xsi:type="dcterms:W3CDTF">2024-02-15T11:55:39Z</dcterms:created>
  <dcterms:modified xsi:type="dcterms:W3CDTF">2025-02-11T09:50:23Z</dcterms:modified>
</cp:coreProperties>
</file>