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665" windowHeight="11790"/>
  </bookViews>
  <sheets>
    <sheet name="Page de garde" sheetId="4" r:id="rId1"/>
    <sheet name="Tarifs UO" sheetId="3" r:id="rId2"/>
    <sheet name="Prestations forfaitaires" sheetId="7" r:id="rId3"/>
    <sheet name="Tableau des charges par profil" sheetId="5" r:id="rId4"/>
  </sheets>
  <definedNames>
    <definedName name="_xlnm.Print_Titles" localSheetId="1">'Tarifs UO'!$1:$3</definedName>
  </definedNames>
  <calcPr calcId="162913"/>
</workbook>
</file>

<file path=xl/calcChain.xml><?xml version="1.0" encoding="utf-8"?>
<calcChain xmlns="http://schemas.openxmlformats.org/spreadsheetml/2006/main">
  <c r="G28" i="5" l="1"/>
  <c r="H28" i="5"/>
  <c r="H30" i="5"/>
  <c r="H29" i="5"/>
  <c r="H27" i="5"/>
  <c r="G29" i="5"/>
  <c r="G30" i="5"/>
  <c r="G27" i="5"/>
  <c r="A6" i="5" l="1"/>
  <c r="H47" i="5" l="1"/>
  <c r="G47" i="5"/>
  <c r="H46" i="5"/>
  <c r="G46" i="5"/>
  <c r="H45" i="5"/>
  <c r="G45" i="5"/>
  <c r="H44" i="5"/>
  <c r="G44" i="5"/>
  <c r="H43" i="5"/>
  <c r="G43" i="5"/>
  <c r="H42" i="5"/>
  <c r="G42" i="5"/>
  <c r="H41" i="5"/>
  <c r="G41" i="5"/>
  <c r="H40" i="5"/>
  <c r="G40" i="5"/>
  <c r="H38" i="5"/>
  <c r="G38" i="5"/>
  <c r="H37" i="5"/>
  <c r="G37" i="5"/>
  <c r="H36" i="5"/>
  <c r="G36" i="5"/>
  <c r="H35" i="5"/>
  <c r="G35" i="5"/>
  <c r="H34" i="5"/>
  <c r="C29" i="3" s="1"/>
  <c r="D29" i="3" s="1"/>
  <c r="G34" i="5"/>
  <c r="H33" i="5"/>
  <c r="C28" i="3" s="1"/>
  <c r="D28" i="3" s="1"/>
  <c r="G33" i="5"/>
  <c r="H32" i="5"/>
  <c r="C27" i="3" s="1"/>
  <c r="D27" i="3" s="1"/>
  <c r="G32" i="5"/>
  <c r="H31" i="5"/>
  <c r="C26" i="3" s="1"/>
  <c r="D26" i="3" s="1"/>
  <c r="G31" i="5"/>
  <c r="H26" i="5"/>
  <c r="G26" i="5"/>
  <c r="H25" i="5"/>
  <c r="G25" i="5"/>
  <c r="H24" i="5"/>
  <c r="G24" i="5"/>
  <c r="H23" i="5"/>
  <c r="G23" i="5"/>
  <c r="H22" i="5"/>
  <c r="G22" i="5"/>
  <c r="H21" i="5"/>
  <c r="G21" i="5"/>
  <c r="H20" i="5"/>
  <c r="G20" i="5"/>
  <c r="H19" i="5"/>
  <c r="G19" i="5"/>
  <c r="H17" i="5"/>
  <c r="G17" i="5"/>
  <c r="H16" i="5"/>
  <c r="G16" i="5"/>
  <c r="H15" i="5"/>
  <c r="G15" i="5"/>
  <c r="H14" i="5"/>
  <c r="G14" i="5"/>
  <c r="H13" i="5"/>
  <c r="G13" i="5"/>
  <c r="H12" i="5"/>
  <c r="G12" i="5"/>
  <c r="H11" i="5"/>
  <c r="G11" i="5"/>
  <c r="H10" i="5"/>
  <c r="G10" i="5"/>
  <c r="H9" i="5"/>
  <c r="G9" i="5"/>
  <c r="H8" i="5"/>
  <c r="G8" i="5"/>
  <c r="H7" i="5"/>
  <c r="G7" i="5"/>
  <c r="C46" i="3" l="1"/>
  <c r="D46" i="3" s="1"/>
  <c r="C45" i="3"/>
  <c r="D45" i="3" s="1"/>
  <c r="C44" i="3"/>
  <c r="D44" i="3" s="1"/>
  <c r="C43" i="3"/>
  <c r="D43" i="3" s="1"/>
  <c r="C42" i="3"/>
  <c r="D42" i="3" s="1"/>
  <c r="C41" i="3"/>
  <c r="D41" i="3" s="1"/>
  <c r="C40" i="3"/>
  <c r="D40" i="3" s="1"/>
  <c r="C39" i="3"/>
  <c r="D39" i="3" s="1"/>
  <c r="C37" i="3"/>
  <c r="D37" i="3" s="1"/>
  <c r="C36" i="3"/>
  <c r="D36" i="3" s="1"/>
  <c r="C35" i="3"/>
  <c r="D35" i="3" s="1"/>
  <c r="C33" i="3"/>
  <c r="D33" i="3" s="1"/>
  <c r="C32" i="3"/>
  <c r="D32" i="3" s="1"/>
  <c r="C31" i="3"/>
  <c r="D31" i="3" s="1"/>
  <c r="C25" i="3"/>
  <c r="D25" i="3" s="1"/>
  <c r="C24" i="3"/>
  <c r="D24" i="3" s="1"/>
  <c r="C23" i="3"/>
  <c r="D23" i="3" s="1"/>
  <c r="C22" i="3"/>
  <c r="D22" i="3" s="1"/>
  <c r="C21" i="3"/>
  <c r="D21" i="3" s="1"/>
  <c r="C20" i="3"/>
  <c r="D20" i="3" s="1"/>
  <c r="C19" i="3"/>
  <c r="D19" i="3" s="1"/>
  <c r="C18" i="3"/>
  <c r="D18" i="3" s="1"/>
  <c r="C16" i="3"/>
  <c r="D16" i="3" s="1"/>
  <c r="C15" i="3"/>
  <c r="D15" i="3" s="1"/>
  <c r="C14" i="3"/>
  <c r="D14" i="3" s="1"/>
  <c r="C13" i="3"/>
  <c r="D13" i="3" s="1"/>
  <c r="C12" i="3"/>
  <c r="D12" i="3" s="1"/>
  <c r="C11" i="3"/>
  <c r="D11" i="3" s="1"/>
  <c r="C10" i="3"/>
  <c r="D10" i="3" s="1"/>
  <c r="C8" i="3"/>
  <c r="D8" i="3" s="1"/>
  <c r="C7" i="3"/>
  <c r="D7" i="3" s="1"/>
  <c r="C6" i="3"/>
  <c r="D6" i="3" s="1"/>
  <c r="A47" i="5" l="1"/>
  <c r="A43" i="5"/>
  <c r="A38" i="5"/>
  <c r="A34" i="5"/>
  <c r="A26" i="5"/>
  <c r="A22" i="5"/>
  <c r="A17" i="5"/>
  <c r="A13" i="5"/>
  <c r="A9" i="5"/>
  <c r="A44" i="5"/>
  <c r="A40" i="5"/>
  <c r="A35" i="5"/>
  <c r="A31" i="5"/>
  <c r="A23" i="5"/>
  <c r="A19" i="5"/>
  <c r="A14" i="5"/>
  <c r="A10" i="5"/>
</calcChain>
</file>

<file path=xl/sharedStrings.xml><?xml version="1.0" encoding="utf-8"?>
<sst xmlns="http://schemas.openxmlformats.org/spreadsheetml/2006/main" count="151" uniqueCount="77">
  <si>
    <t>Code-Nom  UOE</t>
  </si>
  <si>
    <t>Niveau de Complexité</t>
  </si>
  <si>
    <t>Très faible</t>
  </si>
  <si>
    <t>Faible</t>
  </si>
  <si>
    <t>Moyen</t>
  </si>
  <si>
    <t>Elevé</t>
  </si>
  <si>
    <t>Prix unitaire
(en € HT)</t>
  </si>
  <si>
    <t>Prix unitaire
(en € TTC)</t>
  </si>
  <si>
    <t>Unités d'œuvre de réalisation</t>
  </si>
  <si>
    <t>Création/modification d'une édition</t>
  </si>
  <si>
    <t>REA_DEV_SPE</t>
  </si>
  <si>
    <t>Création/modification d'un développement  spécifique</t>
  </si>
  <si>
    <t>REA_MIG_TECH</t>
  </si>
  <si>
    <t>Migration d'un élément technique vers une version supérieure</t>
  </si>
  <si>
    <t>Unités d'œuvre de changement d'état</t>
  </si>
  <si>
    <t>Référence :</t>
  </si>
  <si>
    <t>Date maj :</t>
  </si>
  <si>
    <t>Version :</t>
  </si>
  <si>
    <t>Auteurs :</t>
  </si>
  <si>
    <t>Annexes :</t>
  </si>
  <si>
    <t xml:space="preserve">Objet : </t>
  </si>
  <si>
    <t>Thème des feuilles du classeur :</t>
  </si>
  <si>
    <t>Feuille 1  :</t>
  </si>
  <si>
    <t>Feuille 2  :</t>
  </si>
  <si>
    <t>Feuille 3  :</t>
  </si>
  <si>
    <t>Table des mises à jour du document</t>
  </si>
  <si>
    <t>Version</t>
  </si>
  <si>
    <t>Date</t>
  </si>
  <si>
    <t>Objet de la mise à jour</t>
  </si>
  <si>
    <t>Création du document</t>
  </si>
  <si>
    <t>Page de garde</t>
  </si>
  <si>
    <t>Bordereau de prix</t>
  </si>
  <si>
    <t xml:space="preserve">Tarifs UO </t>
  </si>
  <si>
    <t>Tableau des charges par UO et par profil</t>
  </si>
  <si>
    <t>Unités d’oeuvre</t>
  </si>
  <si>
    <t>Total</t>
  </si>
  <si>
    <t>Spécifications</t>
  </si>
  <si>
    <t>MAJ</t>
  </si>
  <si>
    <t>Grille de présentation du tarif des UO</t>
  </si>
  <si>
    <t>Prix HT        Jours x personne</t>
  </si>
  <si>
    <t>Feuille 4  :</t>
  </si>
  <si>
    <t>Charge en Jours</t>
  </si>
  <si>
    <t>Prix HT</t>
  </si>
  <si>
    <t>Il peut être ajouté autant de colonnes de profil que nécessaire, à la condition de systématiquement indiquer les informations liées à la charge en jours et au prix HT Jours*personne lorsque le profil intervient sur une UO.
Dans ce cas, attention à modifier aussi la formules de de calcul de la charge totale et du prix de l'UO.
La charge totale et le prix total sont calculés automatiquement.
Les prix totaux sont reportés automatiquement dans l'onglet "Tarifs UO"</t>
  </si>
  <si>
    <t>REA_IHM</t>
  </si>
  <si>
    <t>FORM_ORG</t>
  </si>
  <si>
    <t>FORM_ANI</t>
  </si>
  <si>
    <t>Unités d'œuvre de conduite du changement</t>
  </si>
  <si>
    <t>Unités d'œuvre d'études et d'expertises</t>
  </si>
  <si>
    <t xml:space="preserve">Étude ou expertise technique et/ou fonctionnelle </t>
  </si>
  <si>
    <t>etude d'impact et spécifications montée de version ou migration d’outils/technologique</t>
  </si>
  <si>
    <t>Concevoir et organiser une formation</t>
  </si>
  <si>
    <t>Animer une formation</t>
  </si>
  <si>
    <t>Prestations</t>
  </si>
  <si>
    <t>Prix</t>
  </si>
  <si>
    <t>Durée</t>
  </si>
  <si>
    <t>€  HT</t>
  </si>
  <si>
    <t>(semaines) </t>
  </si>
  <si>
    <t>Prise en main des applications au début du marché</t>
  </si>
  <si>
    <t>Forfait</t>
  </si>
  <si>
    <t>PEM</t>
  </si>
  <si>
    <t>MCO</t>
  </si>
  <si>
    <t>REV</t>
  </si>
  <si>
    <t>Maintenance corrective</t>
  </si>
  <si>
    <t>Réversibilité</t>
  </si>
  <si>
    <t>Forfait mensuel</t>
  </si>
  <si>
    <t>Ce document présente la grille des tarifs des unités d'œuvre</t>
  </si>
  <si>
    <t>Prestations forfaitaires</t>
  </si>
  <si>
    <t>Maintenance du logiciel de E-learning sur la prévention des risques</t>
  </si>
  <si>
    <t>Direction des systèmes d'information</t>
  </si>
  <si>
    <t>REA_EDITION</t>
  </si>
  <si>
    <t>REA_MODULE</t>
  </si>
  <si>
    <t>Création/modification d’un module de formation</t>
  </si>
  <si>
    <t>évolution ou adaptation de l’application impactant l’IHM</t>
  </si>
  <si>
    <t>ETD_EXPERTISE</t>
  </si>
  <si>
    <t>ETD_CONCEPTION</t>
  </si>
  <si>
    <t>ETD_MIG_TECH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</si>
</sst>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quot;   &quot;"/>
    <numFmt numFmtId="165" formatCode="#,##0.00\ &quot;€&quot;"/>
  </numFmts>
  <fonts count="16" x14ac:knownFonts="1">
    <font>
      <sz val="11"/>
      <color theme="1"/>
      <name val="Calibri"/>
      <family val="2"/>
      <scheme val="minor"/>
    </font>
    <font>
      <sz val="10"/>
      <name val="Arial"/>
      <family val="2"/>
    </font>
    <font>
      <b/>
      <sz val="22"/>
      <color rgb="FF49789F"/>
      <name val="Arial"/>
      <family val="2"/>
    </font>
    <font>
      <b/>
      <sz val="10"/>
      <name val="Arial"/>
      <family val="2"/>
    </font>
    <font>
      <b/>
      <sz val="15"/>
      <name val="Arial"/>
      <family val="2"/>
    </font>
    <font>
      <sz val="11"/>
      <color theme="1"/>
      <name val="Arial"/>
      <family val="2"/>
    </font>
    <font>
      <b/>
      <sz val="8"/>
      <name val="Arial"/>
      <family val="2"/>
    </font>
    <font>
      <b/>
      <sz val="14"/>
      <color theme="1"/>
      <name val="Arial"/>
      <family val="2"/>
    </font>
    <font>
      <sz val="8"/>
      <name val="Arial"/>
      <family val="2"/>
    </font>
    <font>
      <b/>
      <sz val="8"/>
      <color theme="1" tint="0.34998626667073579"/>
      <name val="Arial"/>
      <family val="2"/>
    </font>
    <font>
      <b/>
      <sz val="10"/>
      <color theme="1"/>
      <name val="Arial"/>
      <family val="2"/>
    </font>
    <font>
      <sz val="8"/>
      <color theme="1"/>
      <name val="Arial"/>
      <family val="2"/>
    </font>
    <font>
      <sz val="10"/>
      <color theme="1"/>
      <name val="Arial"/>
      <family val="2"/>
    </font>
    <font>
      <b/>
      <sz val="11"/>
      <color theme="1"/>
      <name val="Arial"/>
      <family val="2"/>
    </font>
    <font>
      <b/>
      <sz val="22"/>
      <color theme="0"/>
      <name val="Arial"/>
      <family val="2"/>
    </font>
    <font>
      <b/>
      <i/>
      <sz val="10"/>
      <color theme="3" tint="-0.499984740745262"/>
      <name val="Arial"/>
      <family val="2"/>
    </font>
  </fonts>
  <fills count="9">
    <fill>
      <patternFill patternType="none"/>
    </fill>
    <fill>
      <patternFill patternType="gray125"/>
    </fill>
    <fill>
      <patternFill patternType="solid">
        <fgColor theme="3" tint="0.59999389629810485"/>
        <bgColor indexed="64"/>
      </patternFill>
    </fill>
    <fill>
      <patternFill patternType="solid">
        <fgColor theme="4" tint="0.79998168889431442"/>
        <bgColor indexed="64"/>
      </patternFill>
    </fill>
    <fill>
      <patternFill patternType="solid">
        <fgColor indexed="9"/>
        <bgColor indexed="64"/>
      </patternFill>
    </fill>
    <fill>
      <patternFill patternType="solid">
        <fgColor rgb="FFDBE5F1"/>
        <bgColor indexed="64"/>
      </patternFill>
    </fill>
    <fill>
      <patternFill patternType="solid">
        <fgColor theme="0" tint="-0.14996795556505021"/>
        <bgColor indexed="64"/>
      </patternFill>
    </fill>
    <fill>
      <patternFill patternType="solid">
        <fgColor theme="0" tint="-0.34998626667073579"/>
        <bgColor indexed="64"/>
      </patternFill>
    </fill>
    <fill>
      <patternFill patternType="solid">
        <fgColor theme="4" tint="-0.249977111117893"/>
        <bgColor indexed="64"/>
      </patternFill>
    </fill>
  </fills>
  <borders count="48">
    <border>
      <left/>
      <right/>
      <top/>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bottom/>
      <diagonal/>
    </border>
    <border>
      <left/>
      <right/>
      <top style="medium">
        <color indexed="8"/>
      </top>
      <bottom/>
      <diagonal/>
    </border>
    <border>
      <left/>
      <right style="medium">
        <color indexed="64"/>
      </right>
      <top style="medium">
        <color indexed="8"/>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style="medium">
        <color indexed="8"/>
      </left>
      <right/>
      <top style="medium">
        <color indexed="8"/>
      </top>
      <bottom style="medium">
        <color indexed="8"/>
      </bottom>
      <diagonal/>
    </border>
    <border>
      <left style="medium">
        <color indexed="8"/>
      </left>
      <right/>
      <top style="medium">
        <color indexed="64"/>
      </top>
      <bottom/>
      <diagonal/>
    </border>
    <border>
      <left/>
      <right/>
      <top style="medium">
        <color indexed="64"/>
      </top>
      <bottom style="medium">
        <color indexed="64"/>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64"/>
      </left>
      <right style="medium">
        <color indexed="8"/>
      </right>
      <top/>
      <bottom/>
      <diagonal/>
    </border>
    <border>
      <left style="medium">
        <color indexed="8"/>
      </left>
      <right style="medium">
        <color indexed="8"/>
      </right>
      <top/>
      <bottom/>
      <diagonal/>
    </border>
    <border>
      <left style="medium">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8"/>
      </right>
      <top style="medium">
        <color indexed="64"/>
      </top>
      <bottom style="medium">
        <color indexed="8"/>
      </bottom>
      <diagonal/>
    </border>
    <border>
      <left style="medium">
        <color indexed="8"/>
      </left>
      <right style="medium">
        <color indexed="8"/>
      </right>
      <top style="medium">
        <color indexed="64"/>
      </top>
      <bottom style="medium">
        <color indexed="8"/>
      </bottom>
      <diagonal/>
    </border>
    <border>
      <left/>
      <right/>
      <top style="medium">
        <color indexed="64"/>
      </top>
      <bottom style="medium">
        <color indexed="8"/>
      </bottom>
      <diagonal/>
    </border>
    <border>
      <left style="medium">
        <color indexed="64"/>
      </left>
      <right/>
      <top style="medium">
        <color indexed="8"/>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medium">
        <color indexed="64"/>
      </left>
      <right style="medium">
        <color indexed="8"/>
      </right>
      <top style="medium">
        <color indexed="8"/>
      </top>
      <bottom style="medium">
        <color indexed="8"/>
      </bottom>
      <diagonal/>
    </border>
  </borders>
  <cellStyleXfs count="2">
    <xf numFmtId="0" fontId="0" fillId="0" borderId="0"/>
    <xf numFmtId="0" fontId="1" fillId="0" borderId="0"/>
  </cellStyleXfs>
  <cellXfs count="143">
    <xf numFmtId="0" fontId="0" fillId="0" borderId="0" xfId="0"/>
    <xf numFmtId="0" fontId="1" fillId="4" borderId="0" xfId="1" applyFill="1"/>
    <xf numFmtId="0" fontId="1" fillId="0" borderId="0" xfId="1" applyFill="1" applyBorder="1"/>
    <xf numFmtId="0" fontId="1" fillId="0" borderId="0" xfId="1" applyFill="1"/>
    <xf numFmtId="0" fontId="1" fillId="0" borderId="0" xfId="1"/>
    <xf numFmtId="0" fontId="1" fillId="4" borderId="11" xfId="1" applyFill="1" applyBorder="1"/>
    <xf numFmtId="0" fontId="1" fillId="4" borderId="0" xfId="1" applyFill="1" applyBorder="1"/>
    <xf numFmtId="0" fontId="1" fillId="4" borderId="12" xfId="1" applyFill="1" applyBorder="1"/>
    <xf numFmtId="0" fontId="3" fillId="4" borderId="11" xfId="1" applyFont="1" applyFill="1" applyBorder="1" applyAlignment="1">
      <alignment horizontal="left" vertical="top" indent="1"/>
    </xf>
    <xf numFmtId="0" fontId="1" fillId="0" borderId="0" xfId="1" applyFont="1" applyFill="1" applyBorder="1"/>
    <xf numFmtId="14" fontId="1" fillId="4" borderId="0" xfId="1" applyNumberFormat="1" applyFont="1" applyFill="1" applyBorder="1" applyAlignment="1">
      <alignment horizontal="left" vertical="top"/>
    </xf>
    <xf numFmtId="0" fontId="1" fillId="4" borderId="0" xfId="1" applyFill="1" applyBorder="1" applyAlignment="1">
      <alignment vertical="top"/>
    </xf>
    <xf numFmtId="0" fontId="1" fillId="4" borderId="12" xfId="1" applyFill="1" applyBorder="1" applyAlignment="1">
      <alignment vertical="top"/>
    </xf>
    <xf numFmtId="0" fontId="1" fillId="4" borderId="11" xfId="1" applyFill="1" applyBorder="1" applyAlignment="1">
      <alignment horizontal="left" indent="1"/>
    </xf>
    <xf numFmtId="0" fontId="3" fillId="4" borderId="13" xfId="1" applyFont="1" applyFill="1" applyBorder="1" applyAlignment="1">
      <alignment horizontal="left" vertical="top" indent="1"/>
    </xf>
    <xf numFmtId="0" fontId="1" fillId="4" borderId="0" xfId="1" applyFill="1" applyAlignment="1">
      <alignment horizontal="left" indent="1"/>
    </xf>
    <xf numFmtId="0" fontId="1" fillId="4" borderId="0" xfId="1" applyFill="1" applyAlignment="1"/>
    <xf numFmtId="0" fontId="3" fillId="4" borderId="0" xfId="1" applyFont="1" applyFill="1" applyAlignment="1">
      <alignment horizontal="left" vertical="top" indent="1"/>
    </xf>
    <xf numFmtId="0" fontId="1" fillId="4" borderId="0" xfId="1" applyFill="1" applyAlignment="1">
      <alignment vertical="top"/>
    </xf>
    <xf numFmtId="0" fontId="1" fillId="4" borderId="0" xfId="1" applyFill="1" applyAlignment="1">
      <alignment horizontal="left" vertical="top" indent="1"/>
    </xf>
    <xf numFmtId="0" fontId="3" fillId="0" borderId="0" xfId="1" applyFont="1" applyFill="1" applyBorder="1" applyAlignment="1">
      <alignment horizontal="center"/>
    </xf>
    <xf numFmtId="0" fontId="3" fillId="3" borderId="19" xfId="1" applyFont="1" applyFill="1" applyBorder="1" applyAlignment="1">
      <alignment horizontal="center" vertical="center"/>
    </xf>
    <xf numFmtId="0" fontId="1" fillId="4" borderId="19" xfId="1" applyFill="1" applyBorder="1" applyAlignment="1">
      <alignment horizontal="center"/>
    </xf>
    <xf numFmtId="0" fontId="1" fillId="0" borderId="0" xfId="1" applyFill="1" applyBorder="1" applyAlignment="1"/>
    <xf numFmtId="0" fontId="5" fillId="0" borderId="0" xfId="0" applyFont="1"/>
    <xf numFmtId="0" fontId="8" fillId="0" borderId="20" xfId="0" applyFont="1" applyFill="1" applyBorder="1" applyAlignment="1">
      <alignment horizontal="left" vertical="center" wrapText="1"/>
    </xf>
    <xf numFmtId="164" fontId="8" fillId="0" borderId="20" xfId="0" applyNumberFormat="1" applyFont="1" applyFill="1" applyBorder="1" applyAlignment="1"/>
    <xf numFmtId="164" fontId="8" fillId="0" borderId="20" xfId="0" applyNumberFormat="1" applyFont="1" applyFill="1" applyBorder="1" applyAlignment="1">
      <alignment horizontal="right"/>
    </xf>
    <xf numFmtId="0" fontId="8" fillId="0" borderId="21" xfId="0" applyFont="1" applyFill="1" applyBorder="1" applyAlignment="1">
      <alignment horizontal="left" vertical="center" wrapText="1"/>
    </xf>
    <xf numFmtId="164" fontId="8" fillId="0" borderId="21" xfId="0" applyNumberFormat="1" applyFont="1" applyFill="1" applyBorder="1" applyAlignment="1"/>
    <xf numFmtId="164" fontId="8" fillId="0" borderId="21" xfId="0" applyNumberFormat="1" applyFont="1" applyFill="1" applyBorder="1" applyAlignment="1">
      <alignment horizontal="right"/>
    </xf>
    <xf numFmtId="0" fontId="8" fillId="0" borderId="22" xfId="0" applyFont="1" applyFill="1" applyBorder="1" applyAlignment="1">
      <alignment horizontal="left" vertical="center" wrapText="1"/>
    </xf>
    <xf numFmtId="14" fontId="1" fillId="4" borderId="19" xfId="1" applyNumberFormat="1" applyFill="1" applyBorder="1" applyAlignment="1">
      <alignment horizontal="center"/>
    </xf>
    <xf numFmtId="0" fontId="6" fillId="2" borderId="32" xfId="0" applyFont="1" applyFill="1" applyBorder="1" applyAlignment="1">
      <alignment horizontal="center" vertical="center" wrapText="1"/>
    </xf>
    <xf numFmtId="0" fontId="0" fillId="0" borderId="0" xfId="0" applyFill="1"/>
    <xf numFmtId="0" fontId="12" fillId="0" borderId="0" xfId="0" applyFont="1" applyAlignment="1">
      <alignment wrapText="1"/>
    </xf>
    <xf numFmtId="0" fontId="6" fillId="2" borderId="1" xfId="0" applyFont="1" applyFill="1" applyBorder="1" applyAlignment="1">
      <alignment horizontal="center" vertical="center" wrapText="1"/>
    </xf>
    <xf numFmtId="0" fontId="13" fillId="0" borderId="0" xfId="0" applyFont="1" applyBorder="1"/>
    <xf numFmtId="0" fontId="5" fillId="0" borderId="0" xfId="0" applyFont="1" applyBorder="1"/>
    <xf numFmtId="0" fontId="5" fillId="0" borderId="0" xfId="0" applyFont="1" applyBorder="1" applyAlignment="1">
      <alignment horizontal="centerContinuous"/>
    </xf>
    <xf numFmtId="0" fontId="5" fillId="0" borderId="0" xfId="0" applyFont="1" applyBorder="1" applyAlignment="1">
      <alignment horizontal="center"/>
    </xf>
    <xf numFmtId="10" fontId="5" fillId="0" borderId="0" xfId="0" applyNumberFormat="1" applyFont="1" applyBorder="1"/>
    <xf numFmtId="14" fontId="1" fillId="0" borderId="0" xfId="1" applyNumberFormat="1"/>
    <xf numFmtId="165" fontId="8" fillId="0" borderId="20" xfId="0" applyNumberFormat="1" applyFont="1" applyFill="1" applyBorder="1" applyAlignment="1"/>
    <xf numFmtId="165" fontId="8" fillId="0" borderId="21" xfId="0" applyNumberFormat="1" applyFont="1" applyFill="1" applyBorder="1" applyAlignment="1"/>
    <xf numFmtId="165" fontId="8" fillId="0" borderId="22" xfId="0" applyNumberFormat="1" applyFont="1" applyFill="1" applyBorder="1" applyAlignment="1"/>
    <xf numFmtId="165" fontId="8" fillId="0" borderId="20" xfId="0" applyNumberFormat="1" applyFont="1" applyFill="1" applyBorder="1" applyAlignment="1">
      <alignment horizontal="right"/>
    </xf>
    <xf numFmtId="165" fontId="8" fillId="0" borderId="21" xfId="0" applyNumberFormat="1" applyFont="1" applyFill="1" applyBorder="1" applyAlignment="1">
      <alignment horizontal="right"/>
    </xf>
    <xf numFmtId="164" fontId="8" fillId="6" borderId="20" xfId="0" applyNumberFormat="1" applyFont="1" applyFill="1" applyBorder="1" applyAlignment="1"/>
    <xf numFmtId="164" fontId="8" fillId="6" borderId="20" xfId="0" applyNumberFormat="1" applyFont="1" applyFill="1" applyBorder="1" applyAlignment="1">
      <alignment horizontal="right"/>
    </xf>
    <xf numFmtId="164" fontId="8" fillId="6" borderId="21" xfId="0" applyNumberFormat="1" applyFont="1" applyFill="1" applyBorder="1" applyAlignment="1"/>
    <xf numFmtId="164" fontId="8" fillId="6" borderId="21" xfId="0" applyNumberFormat="1" applyFont="1" applyFill="1" applyBorder="1" applyAlignment="1">
      <alignment horizontal="right"/>
    </xf>
    <xf numFmtId="0" fontId="8" fillId="7" borderId="20" xfId="0" applyFont="1" applyFill="1" applyBorder="1" applyAlignment="1">
      <alignment horizontal="left" vertical="center" wrapText="1"/>
    </xf>
    <xf numFmtId="165" fontId="8" fillId="7" borderId="20" xfId="0" applyNumberFormat="1" applyFont="1" applyFill="1" applyBorder="1" applyAlignment="1"/>
    <xf numFmtId="165" fontId="8" fillId="7" borderId="20" xfId="0" applyNumberFormat="1" applyFont="1" applyFill="1" applyBorder="1" applyAlignment="1">
      <alignment horizontal="right"/>
    </xf>
    <xf numFmtId="1" fontId="1" fillId="4" borderId="0" xfId="1" applyNumberFormat="1" applyFont="1" applyFill="1" applyBorder="1" applyAlignment="1">
      <alignment horizontal="left" vertical="top"/>
    </xf>
    <xf numFmtId="0" fontId="6" fillId="2" borderId="2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0" borderId="40" xfId="0" applyFont="1" applyFill="1" applyBorder="1" applyAlignment="1">
      <alignment horizontal="center" vertical="center" wrapText="1"/>
    </xf>
    <xf numFmtId="164" fontId="8" fillId="0" borderId="40" xfId="0" applyNumberFormat="1" applyFont="1" applyFill="1" applyBorder="1" applyAlignment="1">
      <alignment horizontal="center" vertical="center"/>
    </xf>
    <xf numFmtId="0" fontId="8" fillId="0" borderId="40"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7" fillId="7" borderId="40" xfId="0" applyFont="1" applyFill="1" applyBorder="1" applyAlignment="1">
      <alignment horizontal="center" vertical="center" wrapText="1"/>
    </xf>
    <xf numFmtId="0" fontId="15" fillId="4" borderId="0" xfId="1" applyFont="1" applyFill="1"/>
    <xf numFmtId="0" fontId="6" fillId="2" borderId="41"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165" fontId="8" fillId="0" borderId="22" xfId="0" applyNumberFormat="1" applyFont="1" applyFill="1" applyBorder="1" applyAlignment="1">
      <alignment horizontal="right"/>
    </xf>
    <xf numFmtId="0" fontId="8" fillId="0" borderId="45" xfId="0" applyFont="1" applyFill="1" applyBorder="1" applyAlignment="1">
      <alignment horizontal="left" vertical="center" wrapText="1"/>
    </xf>
    <xf numFmtId="165" fontId="8" fillId="0" borderId="45" xfId="0" applyNumberFormat="1" applyFont="1" applyFill="1" applyBorder="1" applyAlignment="1"/>
    <xf numFmtId="165" fontId="8" fillId="0" borderId="45" xfId="0" applyNumberFormat="1" applyFont="1" applyFill="1" applyBorder="1" applyAlignment="1">
      <alignment horizontal="right"/>
    </xf>
    <xf numFmtId="164" fontId="8" fillId="7" borderId="20" xfId="0" applyNumberFormat="1" applyFont="1" applyFill="1" applyBorder="1" applyAlignment="1"/>
    <xf numFmtId="164" fontId="8" fillId="7" borderId="20" xfId="0" applyNumberFormat="1" applyFont="1" applyFill="1" applyBorder="1" applyAlignment="1">
      <alignment horizontal="right"/>
    </xf>
    <xf numFmtId="164" fontId="8" fillId="0" borderId="46" xfId="0" applyNumberFormat="1" applyFont="1" applyFill="1" applyBorder="1" applyAlignment="1"/>
    <xf numFmtId="164" fontId="8" fillId="0" borderId="46" xfId="0" applyNumberFormat="1" applyFont="1" applyFill="1" applyBorder="1" applyAlignment="1">
      <alignment horizontal="right"/>
    </xf>
    <xf numFmtId="164" fontId="8" fillId="0" borderId="45" xfId="0" applyNumberFormat="1" applyFont="1" applyFill="1" applyBorder="1" applyAlignment="1"/>
    <xf numFmtId="164" fontId="8" fillId="0" borderId="45" xfId="0" applyNumberFormat="1" applyFont="1" applyFill="1" applyBorder="1" applyAlignment="1">
      <alignment horizontal="right"/>
    </xf>
    <xf numFmtId="164" fontId="8" fillId="6" borderId="45" xfId="0" applyNumberFormat="1" applyFont="1" applyFill="1" applyBorder="1" applyAlignment="1">
      <alignment horizontal="right"/>
    </xf>
    <xf numFmtId="164" fontId="8" fillId="0" borderId="7" xfId="0" applyNumberFormat="1" applyFont="1" applyFill="1" applyBorder="1" applyAlignment="1"/>
    <xf numFmtId="164" fontId="8" fillId="0" borderId="7" xfId="0" applyNumberFormat="1" applyFont="1" applyFill="1" applyBorder="1" applyAlignment="1">
      <alignment horizontal="right"/>
    </xf>
    <xf numFmtId="0" fontId="6" fillId="2" borderId="47" xfId="0" applyFont="1" applyFill="1" applyBorder="1" applyAlignment="1">
      <alignment horizontal="center" vertical="center" wrapText="1"/>
    </xf>
    <xf numFmtId="164" fontId="8" fillId="0" borderId="22" xfId="0" applyNumberFormat="1" applyFont="1" applyFill="1" applyBorder="1" applyAlignment="1"/>
    <xf numFmtId="164" fontId="8" fillId="0" borderId="22" xfId="0" applyNumberFormat="1" applyFont="1" applyFill="1" applyBorder="1" applyAlignment="1">
      <alignment horizontal="right"/>
    </xf>
    <xf numFmtId="164" fontId="8" fillId="6" borderId="22" xfId="0" applyNumberFormat="1" applyFont="1" applyFill="1" applyBorder="1" applyAlignment="1">
      <alignment horizontal="right"/>
    </xf>
    <xf numFmtId="0" fontId="1" fillId="4" borderId="16" xfId="1" applyFont="1" applyFill="1" applyBorder="1" applyAlignment="1"/>
    <xf numFmtId="0" fontId="1" fillId="4" borderId="17" xfId="1" applyFont="1" applyFill="1" applyBorder="1" applyAlignment="1"/>
    <xf numFmtId="0" fontId="1" fillId="4" borderId="18" xfId="1" applyFont="1" applyFill="1" applyBorder="1" applyAlignment="1"/>
    <xf numFmtId="0" fontId="1" fillId="4" borderId="16" xfId="1" applyFont="1" applyFill="1" applyBorder="1" applyAlignment="1">
      <alignment horizontal="center"/>
    </xf>
    <xf numFmtId="0" fontId="1" fillId="4" borderId="17" xfId="1" applyFont="1" applyFill="1" applyBorder="1" applyAlignment="1">
      <alignment horizontal="center"/>
    </xf>
    <xf numFmtId="0" fontId="1" fillId="4" borderId="18" xfId="1" applyFont="1" applyFill="1" applyBorder="1" applyAlignment="1">
      <alignment horizontal="center"/>
    </xf>
    <xf numFmtId="0" fontId="2" fillId="3" borderId="8" xfId="1" applyFont="1" applyFill="1" applyBorder="1" applyAlignment="1">
      <alignment horizontal="left" vertical="center" wrapText="1"/>
    </xf>
    <xf numFmtId="0" fontId="2" fillId="3" borderId="9" xfId="1" applyFont="1" applyFill="1" applyBorder="1" applyAlignment="1">
      <alignment horizontal="left" vertical="center" wrapText="1"/>
    </xf>
    <xf numFmtId="0" fontId="2" fillId="3" borderId="10" xfId="1" applyFont="1" applyFill="1" applyBorder="1" applyAlignment="1">
      <alignment horizontal="left" vertical="center" wrapText="1"/>
    </xf>
    <xf numFmtId="0" fontId="14" fillId="8" borderId="19" xfId="1" applyFont="1" applyFill="1" applyBorder="1" applyAlignment="1">
      <alignment horizontal="center" vertical="center" wrapText="1"/>
    </xf>
    <xf numFmtId="0" fontId="1" fillId="4" borderId="0" xfId="1" applyFill="1" applyBorder="1" applyAlignment="1">
      <alignment horizontal="left" vertical="top" wrapText="1"/>
    </xf>
    <xf numFmtId="0" fontId="1" fillId="4" borderId="12" xfId="1" applyFill="1" applyBorder="1" applyAlignment="1">
      <alignment horizontal="left" vertical="top" wrapText="1"/>
    </xf>
    <xf numFmtId="0" fontId="1" fillId="4" borderId="14" xfId="1" applyFont="1" applyFill="1" applyBorder="1" applyAlignment="1">
      <alignment horizontal="left" vertical="top" wrapText="1"/>
    </xf>
    <xf numFmtId="0" fontId="1" fillId="4" borderId="14" xfId="1" applyFill="1" applyBorder="1" applyAlignment="1">
      <alignment horizontal="left" vertical="top" wrapText="1"/>
    </xf>
    <xf numFmtId="0" fontId="1" fillId="4" borderId="15" xfId="1" applyFill="1" applyBorder="1" applyAlignment="1">
      <alignment horizontal="left" vertical="top" wrapText="1"/>
    </xf>
    <xf numFmtId="0" fontId="3" fillId="3" borderId="16" xfId="1" applyFont="1" applyFill="1" applyBorder="1" applyAlignment="1">
      <alignment horizontal="center" vertical="center"/>
    </xf>
    <xf numFmtId="0" fontId="3" fillId="3" borderId="17" xfId="1" applyFont="1" applyFill="1" applyBorder="1" applyAlignment="1">
      <alignment horizontal="center" vertical="center"/>
    </xf>
    <xf numFmtId="0" fontId="3" fillId="3" borderId="18" xfId="1" applyFont="1" applyFill="1" applyBorder="1" applyAlignment="1">
      <alignment horizontal="center" vertical="center"/>
    </xf>
    <xf numFmtId="0" fontId="4" fillId="0" borderId="0" xfId="0" applyFont="1" applyAlignment="1">
      <alignment horizontal="center"/>
    </xf>
    <xf numFmtId="0" fontId="6" fillId="3" borderId="44"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5" fillId="0" borderId="0" xfId="0" applyFont="1" applyBorder="1" applyAlignment="1">
      <alignment vertical="center"/>
    </xf>
    <xf numFmtId="0" fontId="0" fillId="0" borderId="0" xfId="0" applyBorder="1" applyAlignment="1">
      <alignment vertical="center"/>
    </xf>
    <xf numFmtId="0" fontId="6" fillId="2" borderId="35"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10" fillId="5" borderId="34" xfId="0" applyFont="1" applyFill="1" applyBorder="1" applyAlignment="1">
      <alignment horizontal="center" vertical="center" wrapText="1"/>
    </xf>
    <xf numFmtId="0" fontId="10" fillId="5" borderId="23" xfId="0" applyFont="1" applyFill="1" applyBorder="1" applyAlignment="1">
      <alignment horizontal="center" vertical="center" wrapText="1"/>
    </xf>
    <xf numFmtId="0" fontId="10" fillId="5" borderId="25"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10" fillId="5" borderId="27" xfId="0" applyFont="1" applyFill="1" applyBorder="1" applyAlignment="1">
      <alignment horizontal="center" vertical="center" wrapText="1"/>
    </xf>
    <xf numFmtId="0" fontId="10" fillId="5" borderId="28" xfId="0" applyFont="1" applyFill="1" applyBorder="1" applyAlignment="1">
      <alignment horizontal="center" vertical="center" wrapText="1"/>
    </xf>
    <xf numFmtId="0" fontId="10" fillId="5" borderId="0" xfId="0" applyFont="1" applyFill="1" applyBorder="1" applyAlignment="1">
      <alignment horizontal="center" vertical="center" wrapText="1"/>
    </xf>
    <xf numFmtId="0" fontId="10" fillId="5" borderId="29" xfId="0" applyFont="1" applyFill="1" applyBorder="1" applyAlignment="1">
      <alignment horizontal="center" vertical="center" wrapText="1"/>
    </xf>
    <xf numFmtId="0" fontId="10" fillId="5" borderId="31"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1" fillId="5" borderId="27"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24" xfId="0" applyFont="1" applyFill="1" applyBorder="1" applyAlignment="1">
      <alignment horizontal="center" vertical="center" wrapText="1"/>
    </xf>
    <xf numFmtId="0" fontId="1" fillId="4" borderId="16" xfId="1" applyFont="1" applyFill="1" applyBorder="1" applyAlignment="1">
      <alignment horizontal="left"/>
    </xf>
    <xf numFmtId="0" fontId="1" fillId="4" borderId="17" xfId="1" applyFont="1" applyFill="1" applyBorder="1" applyAlignment="1">
      <alignment horizontal="left"/>
    </xf>
    <xf numFmtId="0" fontId="1" fillId="4" borderId="18" xfId="1" applyFont="1" applyFill="1" applyBorder="1" applyAlignment="1">
      <alignment horizontal="left"/>
    </xf>
  </cellXfs>
  <cellStyles count="2">
    <cellStyle name="Normal" xfId="0" builtinId="0"/>
    <cellStyle name="Normal 2" xfId="1"/>
  </cellStyles>
  <dxfs count="2">
    <dxf>
      <font>
        <color theme="0"/>
      </font>
      <fill>
        <patternFill>
          <bgColor theme="0"/>
        </patternFill>
      </fill>
    </dxf>
    <dxf>
      <font>
        <color theme="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57150</xdr:rowOff>
    </xdr:from>
    <xdr:to>
      <xdr:col>0</xdr:col>
      <xdr:colOff>1104900</xdr:colOff>
      <xdr:row>0</xdr:row>
      <xdr:rowOff>1114425</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57150"/>
          <a:ext cx="1057275" cy="10572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abSelected="1" zoomScaleNormal="100" workbookViewId="0">
      <selection activeCell="D34" sqref="D34"/>
    </sheetView>
  </sheetViews>
  <sheetFormatPr baseColWidth="10" defaultRowHeight="12.75" x14ac:dyDescent="0.2"/>
  <cols>
    <col min="1" max="1" width="16.85546875" style="4" customWidth="1"/>
    <col min="2" max="2" width="12.140625" style="4" customWidth="1"/>
    <col min="3" max="3" width="11.42578125" style="4"/>
    <col min="4" max="4" width="17" style="4" customWidth="1"/>
    <col min="5" max="5" width="18.28515625" style="4" customWidth="1"/>
    <col min="6" max="6" width="11.42578125" style="4"/>
    <col min="7" max="7" width="13.7109375" style="4" customWidth="1"/>
    <col min="8" max="8" width="22.42578125" style="4" bestFit="1" customWidth="1"/>
    <col min="9" max="256" width="11.42578125" style="4"/>
    <col min="257" max="257" width="13.140625" style="4" customWidth="1"/>
    <col min="258" max="258" width="12.140625" style="4" customWidth="1"/>
    <col min="259" max="262" width="11.42578125" style="4"/>
    <col min="263" max="263" width="17.7109375" style="4" customWidth="1"/>
    <col min="264" max="264" width="22.42578125" style="4" bestFit="1" customWidth="1"/>
    <col min="265" max="512" width="11.42578125" style="4"/>
    <col min="513" max="513" width="13.140625" style="4" customWidth="1"/>
    <col min="514" max="514" width="12.140625" style="4" customWidth="1"/>
    <col min="515" max="518" width="11.42578125" style="4"/>
    <col min="519" max="519" width="17.7109375" style="4" customWidth="1"/>
    <col min="520" max="520" width="22.42578125" style="4" bestFit="1" customWidth="1"/>
    <col min="521" max="768" width="11.42578125" style="4"/>
    <col min="769" max="769" width="13.140625" style="4" customWidth="1"/>
    <col min="770" max="770" width="12.140625" style="4" customWidth="1"/>
    <col min="771" max="774" width="11.42578125" style="4"/>
    <col min="775" max="775" width="17.7109375" style="4" customWidth="1"/>
    <col min="776" max="776" width="22.42578125" style="4" bestFit="1" customWidth="1"/>
    <col min="777" max="1024" width="11.42578125" style="4"/>
    <col min="1025" max="1025" width="13.140625" style="4" customWidth="1"/>
    <col min="1026" max="1026" width="12.140625" style="4" customWidth="1"/>
    <col min="1027" max="1030" width="11.42578125" style="4"/>
    <col min="1031" max="1031" width="17.7109375" style="4" customWidth="1"/>
    <col min="1032" max="1032" width="22.42578125" style="4" bestFit="1" customWidth="1"/>
    <col min="1033" max="1280" width="11.42578125" style="4"/>
    <col min="1281" max="1281" width="13.140625" style="4" customWidth="1"/>
    <col min="1282" max="1282" width="12.140625" style="4" customWidth="1"/>
    <col min="1283" max="1286" width="11.42578125" style="4"/>
    <col min="1287" max="1287" width="17.7109375" style="4" customWidth="1"/>
    <col min="1288" max="1288" width="22.42578125" style="4" bestFit="1" customWidth="1"/>
    <col min="1289" max="1536" width="11.42578125" style="4"/>
    <col min="1537" max="1537" width="13.140625" style="4" customWidth="1"/>
    <col min="1538" max="1538" width="12.140625" style="4" customWidth="1"/>
    <col min="1539" max="1542" width="11.42578125" style="4"/>
    <col min="1543" max="1543" width="17.7109375" style="4" customWidth="1"/>
    <col min="1544" max="1544" width="22.42578125" style="4" bestFit="1" customWidth="1"/>
    <col min="1545" max="1792" width="11.42578125" style="4"/>
    <col min="1793" max="1793" width="13.140625" style="4" customWidth="1"/>
    <col min="1794" max="1794" width="12.140625" style="4" customWidth="1"/>
    <col min="1795" max="1798" width="11.42578125" style="4"/>
    <col min="1799" max="1799" width="17.7109375" style="4" customWidth="1"/>
    <col min="1800" max="1800" width="22.42578125" style="4" bestFit="1" customWidth="1"/>
    <col min="1801" max="2048" width="11.42578125" style="4"/>
    <col min="2049" max="2049" width="13.140625" style="4" customWidth="1"/>
    <col min="2050" max="2050" width="12.140625" style="4" customWidth="1"/>
    <col min="2051" max="2054" width="11.42578125" style="4"/>
    <col min="2055" max="2055" width="17.7109375" style="4" customWidth="1"/>
    <col min="2056" max="2056" width="22.42578125" style="4" bestFit="1" customWidth="1"/>
    <col min="2057" max="2304" width="11.42578125" style="4"/>
    <col min="2305" max="2305" width="13.140625" style="4" customWidth="1"/>
    <col min="2306" max="2306" width="12.140625" style="4" customWidth="1"/>
    <col min="2307" max="2310" width="11.42578125" style="4"/>
    <col min="2311" max="2311" width="17.7109375" style="4" customWidth="1"/>
    <col min="2312" max="2312" width="22.42578125" style="4" bestFit="1" customWidth="1"/>
    <col min="2313" max="2560" width="11.42578125" style="4"/>
    <col min="2561" max="2561" width="13.140625" style="4" customWidth="1"/>
    <col min="2562" max="2562" width="12.140625" style="4" customWidth="1"/>
    <col min="2563" max="2566" width="11.42578125" style="4"/>
    <col min="2567" max="2567" width="17.7109375" style="4" customWidth="1"/>
    <col min="2568" max="2568" width="22.42578125" style="4" bestFit="1" customWidth="1"/>
    <col min="2569" max="2816" width="11.42578125" style="4"/>
    <col min="2817" max="2817" width="13.140625" style="4" customWidth="1"/>
    <col min="2818" max="2818" width="12.140625" style="4" customWidth="1"/>
    <col min="2819" max="2822" width="11.42578125" style="4"/>
    <col min="2823" max="2823" width="17.7109375" style="4" customWidth="1"/>
    <col min="2824" max="2824" width="22.42578125" style="4" bestFit="1" customWidth="1"/>
    <col min="2825" max="3072" width="11.42578125" style="4"/>
    <col min="3073" max="3073" width="13.140625" style="4" customWidth="1"/>
    <col min="3074" max="3074" width="12.140625" style="4" customWidth="1"/>
    <col min="3075" max="3078" width="11.42578125" style="4"/>
    <col min="3079" max="3079" width="17.7109375" style="4" customWidth="1"/>
    <col min="3080" max="3080" width="22.42578125" style="4" bestFit="1" customWidth="1"/>
    <col min="3081" max="3328" width="11.42578125" style="4"/>
    <col min="3329" max="3329" width="13.140625" style="4" customWidth="1"/>
    <col min="3330" max="3330" width="12.140625" style="4" customWidth="1"/>
    <col min="3331" max="3334" width="11.42578125" style="4"/>
    <col min="3335" max="3335" width="17.7109375" style="4" customWidth="1"/>
    <col min="3336" max="3336" width="22.42578125" style="4" bestFit="1" customWidth="1"/>
    <col min="3337" max="3584" width="11.42578125" style="4"/>
    <col min="3585" max="3585" width="13.140625" style="4" customWidth="1"/>
    <col min="3586" max="3586" width="12.140625" style="4" customWidth="1"/>
    <col min="3587" max="3590" width="11.42578125" style="4"/>
    <col min="3591" max="3591" width="17.7109375" style="4" customWidth="1"/>
    <col min="3592" max="3592" width="22.42578125" style="4" bestFit="1" customWidth="1"/>
    <col min="3593" max="3840" width="11.42578125" style="4"/>
    <col min="3841" max="3841" width="13.140625" style="4" customWidth="1"/>
    <col min="3842" max="3842" width="12.140625" style="4" customWidth="1"/>
    <col min="3843" max="3846" width="11.42578125" style="4"/>
    <col min="3847" max="3847" width="17.7109375" style="4" customWidth="1"/>
    <col min="3848" max="3848" width="22.42578125" style="4" bestFit="1" customWidth="1"/>
    <col min="3849" max="4096" width="11.42578125" style="4"/>
    <col min="4097" max="4097" width="13.140625" style="4" customWidth="1"/>
    <col min="4098" max="4098" width="12.140625" style="4" customWidth="1"/>
    <col min="4099" max="4102" width="11.42578125" style="4"/>
    <col min="4103" max="4103" width="17.7109375" style="4" customWidth="1"/>
    <col min="4104" max="4104" width="22.42578125" style="4" bestFit="1" customWidth="1"/>
    <col min="4105" max="4352" width="11.42578125" style="4"/>
    <col min="4353" max="4353" width="13.140625" style="4" customWidth="1"/>
    <col min="4354" max="4354" width="12.140625" style="4" customWidth="1"/>
    <col min="4355" max="4358" width="11.42578125" style="4"/>
    <col min="4359" max="4359" width="17.7109375" style="4" customWidth="1"/>
    <col min="4360" max="4360" width="22.42578125" style="4" bestFit="1" customWidth="1"/>
    <col min="4361" max="4608" width="11.42578125" style="4"/>
    <col min="4609" max="4609" width="13.140625" style="4" customWidth="1"/>
    <col min="4610" max="4610" width="12.140625" style="4" customWidth="1"/>
    <col min="4611" max="4614" width="11.42578125" style="4"/>
    <col min="4615" max="4615" width="17.7109375" style="4" customWidth="1"/>
    <col min="4616" max="4616" width="22.42578125" style="4" bestFit="1" customWidth="1"/>
    <col min="4617" max="4864" width="11.42578125" style="4"/>
    <col min="4865" max="4865" width="13.140625" style="4" customWidth="1"/>
    <col min="4866" max="4866" width="12.140625" style="4" customWidth="1"/>
    <col min="4867" max="4870" width="11.42578125" style="4"/>
    <col min="4871" max="4871" width="17.7109375" style="4" customWidth="1"/>
    <col min="4872" max="4872" width="22.42578125" style="4" bestFit="1" customWidth="1"/>
    <col min="4873" max="5120" width="11.42578125" style="4"/>
    <col min="5121" max="5121" width="13.140625" style="4" customWidth="1"/>
    <col min="5122" max="5122" width="12.140625" style="4" customWidth="1"/>
    <col min="5123" max="5126" width="11.42578125" style="4"/>
    <col min="5127" max="5127" width="17.7109375" style="4" customWidth="1"/>
    <col min="5128" max="5128" width="22.42578125" style="4" bestFit="1" customWidth="1"/>
    <col min="5129" max="5376" width="11.42578125" style="4"/>
    <col min="5377" max="5377" width="13.140625" style="4" customWidth="1"/>
    <col min="5378" max="5378" width="12.140625" style="4" customWidth="1"/>
    <col min="5379" max="5382" width="11.42578125" style="4"/>
    <col min="5383" max="5383" width="17.7109375" style="4" customWidth="1"/>
    <col min="5384" max="5384" width="22.42578125" style="4" bestFit="1" customWidth="1"/>
    <col min="5385" max="5632" width="11.42578125" style="4"/>
    <col min="5633" max="5633" width="13.140625" style="4" customWidth="1"/>
    <col min="5634" max="5634" width="12.140625" style="4" customWidth="1"/>
    <col min="5635" max="5638" width="11.42578125" style="4"/>
    <col min="5639" max="5639" width="17.7109375" style="4" customWidth="1"/>
    <col min="5640" max="5640" width="22.42578125" style="4" bestFit="1" customWidth="1"/>
    <col min="5641" max="5888" width="11.42578125" style="4"/>
    <col min="5889" max="5889" width="13.140625" style="4" customWidth="1"/>
    <col min="5890" max="5890" width="12.140625" style="4" customWidth="1"/>
    <col min="5891" max="5894" width="11.42578125" style="4"/>
    <col min="5895" max="5895" width="17.7109375" style="4" customWidth="1"/>
    <col min="5896" max="5896" width="22.42578125" style="4" bestFit="1" customWidth="1"/>
    <col min="5897" max="6144" width="11.42578125" style="4"/>
    <col min="6145" max="6145" width="13.140625" style="4" customWidth="1"/>
    <col min="6146" max="6146" width="12.140625" style="4" customWidth="1"/>
    <col min="6147" max="6150" width="11.42578125" style="4"/>
    <col min="6151" max="6151" width="17.7109375" style="4" customWidth="1"/>
    <col min="6152" max="6152" width="22.42578125" style="4" bestFit="1" customWidth="1"/>
    <col min="6153" max="6400" width="11.42578125" style="4"/>
    <col min="6401" max="6401" width="13.140625" style="4" customWidth="1"/>
    <col min="6402" max="6402" width="12.140625" style="4" customWidth="1"/>
    <col min="6403" max="6406" width="11.42578125" style="4"/>
    <col min="6407" max="6407" width="17.7109375" style="4" customWidth="1"/>
    <col min="6408" max="6408" width="22.42578125" style="4" bestFit="1" customWidth="1"/>
    <col min="6409" max="6656" width="11.42578125" style="4"/>
    <col min="6657" max="6657" width="13.140625" style="4" customWidth="1"/>
    <col min="6658" max="6658" width="12.140625" style="4" customWidth="1"/>
    <col min="6659" max="6662" width="11.42578125" style="4"/>
    <col min="6663" max="6663" width="17.7109375" style="4" customWidth="1"/>
    <col min="6664" max="6664" width="22.42578125" style="4" bestFit="1" customWidth="1"/>
    <col min="6665" max="6912" width="11.42578125" style="4"/>
    <col min="6913" max="6913" width="13.140625" style="4" customWidth="1"/>
    <col min="6914" max="6914" width="12.140625" style="4" customWidth="1"/>
    <col min="6915" max="6918" width="11.42578125" style="4"/>
    <col min="6919" max="6919" width="17.7109375" style="4" customWidth="1"/>
    <col min="6920" max="6920" width="22.42578125" style="4" bestFit="1" customWidth="1"/>
    <col min="6921" max="7168" width="11.42578125" style="4"/>
    <col min="7169" max="7169" width="13.140625" style="4" customWidth="1"/>
    <col min="7170" max="7170" width="12.140625" style="4" customWidth="1"/>
    <col min="7171" max="7174" width="11.42578125" style="4"/>
    <col min="7175" max="7175" width="17.7109375" style="4" customWidth="1"/>
    <col min="7176" max="7176" width="22.42578125" style="4" bestFit="1" customWidth="1"/>
    <col min="7177" max="7424" width="11.42578125" style="4"/>
    <col min="7425" max="7425" width="13.140625" style="4" customWidth="1"/>
    <col min="7426" max="7426" width="12.140625" style="4" customWidth="1"/>
    <col min="7427" max="7430" width="11.42578125" style="4"/>
    <col min="7431" max="7431" width="17.7109375" style="4" customWidth="1"/>
    <col min="7432" max="7432" width="22.42578125" style="4" bestFit="1" customWidth="1"/>
    <col min="7433" max="7680" width="11.42578125" style="4"/>
    <col min="7681" max="7681" width="13.140625" style="4" customWidth="1"/>
    <col min="7682" max="7682" width="12.140625" style="4" customWidth="1"/>
    <col min="7683" max="7686" width="11.42578125" style="4"/>
    <col min="7687" max="7687" width="17.7109375" style="4" customWidth="1"/>
    <col min="7688" max="7688" width="22.42578125" style="4" bestFit="1" customWidth="1"/>
    <col min="7689" max="7936" width="11.42578125" style="4"/>
    <col min="7937" max="7937" width="13.140625" style="4" customWidth="1"/>
    <col min="7938" max="7938" width="12.140625" style="4" customWidth="1"/>
    <col min="7939" max="7942" width="11.42578125" style="4"/>
    <col min="7943" max="7943" width="17.7109375" style="4" customWidth="1"/>
    <col min="7944" max="7944" width="22.42578125" style="4" bestFit="1" customWidth="1"/>
    <col min="7945" max="8192" width="11.42578125" style="4"/>
    <col min="8193" max="8193" width="13.140625" style="4" customWidth="1"/>
    <col min="8194" max="8194" width="12.140625" style="4" customWidth="1"/>
    <col min="8195" max="8198" width="11.42578125" style="4"/>
    <col min="8199" max="8199" width="17.7109375" style="4" customWidth="1"/>
    <col min="8200" max="8200" width="22.42578125" style="4" bestFit="1" customWidth="1"/>
    <col min="8201" max="8448" width="11.42578125" style="4"/>
    <col min="8449" max="8449" width="13.140625" style="4" customWidth="1"/>
    <col min="8450" max="8450" width="12.140625" style="4" customWidth="1"/>
    <col min="8451" max="8454" width="11.42578125" style="4"/>
    <col min="8455" max="8455" width="17.7109375" style="4" customWidth="1"/>
    <col min="8456" max="8456" width="22.42578125" style="4" bestFit="1" customWidth="1"/>
    <col min="8457" max="8704" width="11.42578125" style="4"/>
    <col min="8705" max="8705" width="13.140625" style="4" customWidth="1"/>
    <col min="8706" max="8706" width="12.140625" style="4" customWidth="1"/>
    <col min="8707" max="8710" width="11.42578125" style="4"/>
    <col min="8711" max="8711" width="17.7109375" style="4" customWidth="1"/>
    <col min="8712" max="8712" width="22.42578125" style="4" bestFit="1" customWidth="1"/>
    <col min="8713" max="8960" width="11.42578125" style="4"/>
    <col min="8961" max="8961" width="13.140625" style="4" customWidth="1"/>
    <col min="8962" max="8962" width="12.140625" style="4" customWidth="1"/>
    <col min="8963" max="8966" width="11.42578125" style="4"/>
    <col min="8967" max="8967" width="17.7109375" style="4" customWidth="1"/>
    <col min="8968" max="8968" width="22.42578125" style="4" bestFit="1" customWidth="1"/>
    <col min="8969" max="9216" width="11.42578125" style="4"/>
    <col min="9217" max="9217" width="13.140625" style="4" customWidth="1"/>
    <col min="9218" max="9218" width="12.140625" style="4" customWidth="1"/>
    <col min="9219" max="9222" width="11.42578125" style="4"/>
    <col min="9223" max="9223" width="17.7109375" style="4" customWidth="1"/>
    <col min="9224" max="9224" width="22.42578125" style="4" bestFit="1" customWidth="1"/>
    <col min="9225" max="9472" width="11.42578125" style="4"/>
    <col min="9473" max="9473" width="13.140625" style="4" customWidth="1"/>
    <col min="9474" max="9474" width="12.140625" style="4" customWidth="1"/>
    <col min="9475" max="9478" width="11.42578125" style="4"/>
    <col min="9479" max="9479" width="17.7109375" style="4" customWidth="1"/>
    <col min="9480" max="9480" width="22.42578125" style="4" bestFit="1" customWidth="1"/>
    <col min="9481" max="9728" width="11.42578125" style="4"/>
    <col min="9729" max="9729" width="13.140625" style="4" customWidth="1"/>
    <col min="9730" max="9730" width="12.140625" style="4" customWidth="1"/>
    <col min="9731" max="9734" width="11.42578125" style="4"/>
    <col min="9735" max="9735" width="17.7109375" style="4" customWidth="1"/>
    <col min="9736" max="9736" width="22.42578125" style="4" bestFit="1" customWidth="1"/>
    <col min="9737" max="9984" width="11.42578125" style="4"/>
    <col min="9985" max="9985" width="13.140625" style="4" customWidth="1"/>
    <col min="9986" max="9986" width="12.140625" style="4" customWidth="1"/>
    <col min="9987" max="9990" width="11.42578125" style="4"/>
    <col min="9991" max="9991" width="17.7109375" style="4" customWidth="1"/>
    <col min="9992" max="9992" width="22.42578125" style="4" bestFit="1" customWidth="1"/>
    <col min="9993" max="10240" width="11.42578125" style="4"/>
    <col min="10241" max="10241" width="13.140625" style="4" customWidth="1"/>
    <col min="10242" max="10242" width="12.140625" style="4" customWidth="1"/>
    <col min="10243" max="10246" width="11.42578125" style="4"/>
    <col min="10247" max="10247" width="17.7109375" style="4" customWidth="1"/>
    <col min="10248" max="10248" width="22.42578125" style="4" bestFit="1" customWidth="1"/>
    <col min="10249" max="10496" width="11.42578125" style="4"/>
    <col min="10497" max="10497" width="13.140625" style="4" customWidth="1"/>
    <col min="10498" max="10498" width="12.140625" style="4" customWidth="1"/>
    <col min="10499" max="10502" width="11.42578125" style="4"/>
    <col min="10503" max="10503" width="17.7109375" style="4" customWidth="1"/>
    <col min="10504" max="10504" width="22.42578125" style="4" bestFit="1" customWidth="1"/>
    <col min="10505" max="10752" width="11.42578125" style="4"/>
    <col min="10753" max="10753" width="13.140625" style="4" customWidth="1"/>
    <col min="10754" max="10754" width="12.140625" style="4" customWidth="1"/>
    <col min="10755" max="10758" width="11.42578125" style="4"/>
    <col min="10759" max="10759" width="17.7109375" style="4" customWidth="1"/>
    <col min="10760" max="10760" width="22.42578125" style="4" bestFit="1" customWidth="1"/>
    <col min="10761" max="11008" width="11.42578125" style="4"/>
    <col min="11009" max="11009" width="13.140625" style="4" customWidth="1"/>
    <col min="11010" max="11010" width="12.140625" style="4" customWidth="1"/>
    <col min="11011" max="11014" width="11.42578125" style="4"/>
    <col min="11015" max="11015" width="17.7109375" style="4" customWidth="1"/>
    <col min="11016" max="11016" width="22.42578125" style="4" bestFit="1" customWidth="1"/>
    <col min="11017" max="11264" width="11.42578125" style="4"/>
    <col min="11265" max="11265" width="13.140625" style="4" customWidth="1"/>
    <col min="11266" max="11266" width="12.140625" style="4" customWidth="1"/>
    <col min="11267" max="11270" width="11.42578125" style="4"/>
    <col min="11271" max="11271" width="17.7109375" style="4" customWidth="1"/>
    <col min="11272" max="11272" width="22.42578125" style="4" bestFit="1" customWidth="1"/>
    <col min="11273" max="11520" width="11.42578125" style="4"/>
    <col min="11521" max="11521" width="13.140625" style="4" customWidth="1"/>
    <col min="11522" max="11522" width="12.140625" style="4" customWidth="1"/>
    <col min="11523" max="11526" width="11.42578125" style="4"/>
    <col min="11527" max="11527" width="17.7109375" style="4" customWidth="1"/>
    <col min="11528" max="11528" width="22.42578125" style="4" bestFit="1" customWidth="1"/>
    <col min="11529" max="11776" width="11.42578125" style="4"/>
    <col min="11777" max="11777" width="13.140625" style="4" customWidth="1"/>
    <col min="11778" max="11778" width="12.140625" style="4" customWidth="1"/>
    <col min="11779" max="11782" width="11.42578125" style="4"/>
    <col min="11783" max="11783" width="17.7109375" style="4" customWidth="1"/>
    <col min="11784" max="11784" width="22.42578125" style="4" bestFit="1" customWidth="1"/>
    <col min="11785" max="12032" width="11.42578125" style="4"/>
    <col min="12033" max="12033" width="13.140625" style="4" customWidth="1"/>
    <col min="12034" max="12034" width="12.140625" style="4" customWidth="1"/>
    <col min="12035" max="12038" width="11.42578125" style="4"/>
    <col min="12039" max="12039" width="17.7109375" style="4" customWidth="1"/>
    <col min="12040" max="12040" width="22.42578125" style="4" bestFit="1" customWidth="1"/>
    <col min="12041" max="12288" width="11.42578125" style="4"/>
    <col min="12289" max="12289" width="13.140625" style="4" customWidth="1"/>
    <col min="12290" max="12290" width="12.140625" style="4" customWidth="1"/>
    <col min="12291" max="12294" width="11.42578125" style="4"/>
    <col min="12295" max="12295" width="17.7109375" style="4" customWidth="1"/>
    <col min="12296" max="12296" width="22.42578125" style="4" bestFit="1" customWidth="1"/>
    <col min="12297" max="12544" width="11.42578125" style="4"/>
    <col min="12545" max="12545" width="13.140625" style="4" customWidth="1"/>
    <col min="12546" max="12546" width="12.140625" style="4" customWidth="1"/>
    <col min="12547" max="12550" width="11.42578125" style="4"/>
    <col min="12551" max="12551" width="17.7109375" style="4" customWidth="1"/>
    <col min="12552" max="12552" width="22.42578125" style="4" bestFit="1" customWidth="1"/>
    <col min="12553" max="12800" width="11.42578125" style="4"/>
    <col min="12801" max="12801" width="13.140625" style="4" customWidth="1"/>
    <col min="12802" max="12802" width="12.140625" style="4" customWidth="1"/>
    <col min="12803" max="12806" width="11.42578125" style="4"/>
    <col min="12807" max="12807" width="17.7109375" style="4" customWidth="1"/>
    <col min="12808" max="12808" width="22.42578125" style="4" bestFit="1" customWidth="1"/>
    <col min="12809" max="13056" width="11.42578125" style="4"/>
    <col min="13057" max="13057" width="13.140625" style="4" customWidth="1"/>
    <col min="13058" max="13058" width="12.140625" style="4" customWidth="1"/>
    <col min="13059" max="13062" width="11.42578125" style="4"/>
    <col min="13063" max="13063" width="17.7109375" style="4" customWidth="1"/>
    <col min="13064" max="13064" width="22.42578125" style="4" bestFit="1" customWidth="1"/>
    <col min="13065" max="13312" width="11.42578125" style="4"/>
    <col min="13313" max="13313" width="13.140625" style="4" customWidth="1"/>
    <col min="13314" max="13314" width="12.140625" style="4" customWidth="1"/>
    <col min="13315" max="13318" width="11.42578125" style="4"/>
    <col min="13319" max="13319" width="17.7109375" style="4" customWidth="1"/>
    <col min="13320" max="13320" width="22.42578125" style="4" bestFit="1" customWidth="1"/>
    <col min="13321" max="13568" width="11.42578125" style="4"/>
    <col min="13569" max="13569" width="13.140625" style="4" customWidth="1"/>
    <col min="13570" max="13570" width="12.140625" style="4" customWidth="1"/>
    <col min="13571" max="13574" width="11.42578125" style="4"/>
    <col min="13575" max="13575" width="17.7109375" style="4" customWidth="1"/>
    <col min="13576" max="13576" width="22.42578125" style="4" bestFit="1" customWidth="1"/>
    <col min="13577" max="13824" width="11.42578125" style="4"/>
    <col min="13825" max="13825" width="13.140625" style="4" customWidth="1"/>
    <col min="13826" max="13826" width="12.140625" style="4" customWidth="1"/>
    <col min="13827" max="13830" width="11.42578125" style="4"/>
    <col min="13831" max="13831" width="17.7109375" style="4" customWidth="1"/>
    <col min="13832" max="13832" width="22.42578125" style="4" bestFit="1" customWidth="1"/>
    <col min="13833" max="14080" width="11.42578125" style="4"/>
    <col min="14081" max="14081" width="13.140625" style="4" customWidth="1"/>
    <col min="14082" max="14082" width="12.140625" style="4" customWidth="1"/>
    <col min="14083" max="14086" width="11.42578125" style="4"/>
    <col min="14087" max="14087" width="17.7109375" style="4" customWidth="1"/>
    <col min="14088" max="14088" width="22.42578125" style="4" bestFit="1" customWidth="1"/>
    <col min="14089" max="14336" width="11.42578125" style="4"/>
    <col min="14337" max="14337" width="13.140625" style="4" customWidth="1"/>
    <col min="14338" max="14338" width="12.140625" style="4" customWidth="1"/>
    <col min="14339" max="14342" width="11.42578125" style="4"/>
    <col min="14343" max="14343" width="17.7109375" style="4" customWidth="1"/>
    <col min="14344" max="14344" width="22.42578125" style="4" bestFit="1" customWidth="1"/>
    <col min="14345" max="14592" width="11.42578125" style="4"/>
    <col min="14593" max="14593" width="13.140625" style="4" customWidth="1"/>
    <col min="14594" max="14594" width="12.140625" style="4" customWidth="1"/>
    <col min="14595" max="14598" width="11.42578125" style="4"/>
    <col min="14599" max="14599" width="17.7109375" style="4" customWidth="1"/>
    <col min="14600" max="14600" width="22.42578125" style="4" bestFit="1" customWidth="1"/>
    <col min="14601" max="14848" width="11.42578125" style="4"/>
    <col min="14849" max="14849" width="13.140625" style="4" customWidth="1"/>
    <col min="14850" max="14850" width="12.140625" style="4" customWidth="1"/>
    <col min="14851" max="14854" width="11.42578125" style="4"/>
    <col min="14855" max="14855" width="17.7109375" style="4" customWidth="1"/>
    <col min="14856" max="14856" width="22.42578125" style="4" bestFit="1" customWidth="1"/>
    <col min="14857" max="15104" width="11.42578125" style="4"/>
    <col min="15105" max="15105" width="13.140625" style="4" customWidth="1"/>
    <col min="15106" max="15106" width="12.140625" style="4" customWidth="1"/>
    <col min="15107" max="15110" width="11.42578125" style="4"/>
    <col min="15111" max="15111" width="17.7109375" style="4" customWidth="1"/>
    <col min="15112" max="15112" width="22.42578125" style="4" bestFit="1" customWidth="1"/>
    <col min="15113" max="15360" width="11.42578125" style="4"/>
    <col min="15361" max="15361" width="13.140625" style="4" customWidth="1"/>
    <col min="15362" max="15362" width="12.140625" style="4" customWidth="1"/>
    <col min="15363" max="15366" width="11.42578125" style="4"/>
    <col min="15367" max="15367" width="17.7109375" style="4" customWidth="1"/>
    <col min="15368" max="15368" width="22.42578125" style="4" bestFit="1" customWidth="1"/>
    <col min="15369" max="15616" width="11.42578125" style="4"/>
    <col min="15617" max="15617" width="13.140625" style="4" customWidth="1"/>
    <col min="15618" max="15618" width="12.140625" style="4" customWidth="1"/>
    <col min="15619" max="15622" width="11.42578125" style="4"/>
    <col min="15623" max="15623" width="17.7109375" style="4" customWidth="1"/>
    <col min="15624" max="15624" width="22.42578125" style="4" bestFit="1" customWidth="1"/>
    <col min="15625" max="15872" width="11.42578125" style="4"/>
    <col min="15873" max="15873" width="13.140625" style="4" customWidth="1"/>
    <col min="15874" max="15874" width="12.140625" style="4" customWidth="1"/>
    <col min="15875" max="15878" width="11.42578125" style="4"/>
    <col min="15879" max="15879" width="17.7109375" style="4" customWidth="1"/>
    <col min="15880" max="15880" width="22.42578125" style="4" bestFit="1" customWidth="1"/>
    <col min="15881" max="16128" width="11.42578125" style="4"/>
    <col min="16129" max="16129" width="13.140625" style="4" customWidth="1"/>
    <col min="16130" max="16130" width="12.140625" style="4" customWidth="1"/>
    <col min="16131" max="16134" width="11.42578125" style="4"/>
    <col min="16135" max="16135" width="17.7109375" style="4" customWidth="1"/>
    <col min="16136" max="16136" width="22.42578125" style="4" bestFit="1" customWidth="1"/>
    <col min="16137" max="16384" width="11.42578125" style="4"/>
  </cols>
  <sheetData>
    <row r="1" spans="1:10" ht="98.25" customHeight="1" x14ac:dyDescent="0.2">
      <c r="A1" s="66" t="s">
        <v>69</v>
      </c>
      <c r="B1" s="1"/>
      <c r="C1" s="1"/>
      <c r="D1" s="1"/>
      <c r="E1" s="1"/>
      <c r="F1" s="1"/>
      <c r="G1" s="1"/>
      <c r="H1" s="2"/>
      <c r="I1" s="3"/>
      <c r="J1" s="3"/>
    </row>
    <row r="2" spans="1:10" ht="61.5" customHeight="1" x14ac:dyDescent="0.2">
      <c r="A2" s="1"/>
      <c r="B2" s="1"/>
      <c r="C2" s="1"/>
      <c r="D2" s="1"/>
      <c r="E2" s="1"/>
      <c r="F2" s="1"/>
      <c r="G2" s="1"/>
      <c r="H2" s="2"/>
      <c r="I2" s="3"/>
      <c r="J2" s="3"/>
    </row>
    <row r="3" spans="1:10" ht="60.75" customHeight="1" x14ac:dyDescent="0.2">
      <c r="A3" s="93" t="s">
        <v>68</v>
      </c>
      <c r="B3" s="94"/>
      <c r="C3" s="94"/>
      <c r="D3" s="94"/>
      <c r="E3" s="94"/>
      <c r="F3" s="94"/>
      <c r="G3" s="95"/>
      <c r="H3" s="2"/>
      <c r="I3" s="3"/>
      <c r="J3" s="3"/>
    </row>
    <row r="4" spans="1:10" ht="30.75" customHeight="1" x14ac:dyDescent="0.2">
      <c r="A4" s="96" t="s">
        <v>31</v>
      </c>
      <c r="B4" s="96"/>
      <c r="C4" s="96"/>
      <c r="D4" s="96"/>
      <c r="E4" s="96"/>
      <c r="F4" s="96"/>
      <c r="G4" s="96"/>
      <c r="H4" s="2"/>
      <c r="I4" s="3"/>
      <c r="J4" s="3"/>
    </row>
    <row r="5" spans="1:10" x14ac:dyDescent="0.2">
      <c r="A5" s="5"/>
      <c r="B5" s="6"/>
      <c r="C5" s="6"/>
      <c r="D5" s="6"/>
      <c r="E5" s="6"/>
      <c r="F5" s="6"/>
      <c r="G5" s="7"/>
      <c r="H5" s="2"/>
      <c r="I5" s="3"/>
      <c r="J5" s="3"/>
    </row>
    <row r="6" spans="1:10" x14ac:dyDescent="0.2">
      <c r="A6" s="5"/>
      <c r="B6" s="6"/>
      <c r="C6" s="6"/>
      <c r="D6" s="6"/>
      <c r="E6" s="6"/>
      <c r="F6" s="6"/>
      <c r="G6" s="7"/>
      <c r="H6" s="2"/>
      <c r="I6" s="3"/>
      <c r="J6" s="3"/>
    </row>
    <row r="7" spans="1:10" ht="12.75" customHeight="1" x14ac:dyDescent="0.2">
      <c r="A7" s="8" t="s">
        <v>15</v>
      </c>
      <c r="B7" s="97"/>
      <c r="C7" s="97"/>
      <c r="D7" s="97"/>
      <c r="E7" s="97"/>
      <c r="F7" s="97"/>
      <c r="G7" s="98"/>
      <c r="H7" s="9"/>
      <c r="I7" s="3"/>
      <c r="J7" s="3"/>
    </row>
    <row r="8" spans="1:10" x14ac:dyDescent="0.2">
      <c r="A8" s="8" t="s">
        <v>16</v>
      </c>
      <c r="B8" s="10">
        <v>45707</v>
      </c>
      <c r="C8" s="11"/>
      <c r="D8" s="11"/>
      <c r="E8" s="11"/>
      <c r="F8" s="11"/>
      <c r="G8" s="12"/>
      <c r="H8" s="2"/>
      <c r="I8" s="3"/>
      <c r="J8" s="3"/>
    </row>
    <row r="9" spans="1:10" x14ac:dyDescent="0.2">
      <c r="A9" s="8" t="s">
        <v>17</v>
      </c>
      <c r="B9" s="55">
        <v>0</v>
      </c>
      <c r="C9" s="11"/>
      <c r="D9" s="11"/>
      <c r="E9" s="11"/>
      <c r="F9" s="11"/>
      <c r="G9" s="12"/>
      <c r="H9" s="2"/>
      <c r="I9" s="3"/>
      <c r="J9" s="3"/>
    </row>
    <row r="10" spans="1:10" x14ac:dyDescent="0.2">
      <c r="A10" s="8" t="s">
        <v>18</v>
      </c>
      <c r="B10" s="11"/>
      <c r="C10" s="11"/>
      <c r="D10" s="11"/>
      <c r="E10" s="11"/>
      <c r="F10" s="11"/>
      <c r="G10" s="12"/>
      <c r="H10" s="2"/>
      <c r="I10" s="3"/>
      <c r="J10" s="3"/>
    </row>
    <row r="11" spans="1:10" x14ac:dyDescent="0.2">
      <c r="A11" s="8" t="s">
        <v>19</v>
      </c>
      <c r="B11" s="11"/>
      <c r="C11" s="11"/>
      <c r="D11" s="11"/>
      <c r="E11" s="11"/>
      <c r="F11" s="11"/>
      <c r="G11" s="12"/>
      <c r="H11" s="2"/>
      <c r="I11" s="3"/>
      <c r="J11" s="3"/>
    </row>
    <row r="12" spans="1:10" x14ac:dyDescent="0.2">
      <c r="A12" s="13"/>
      <c r="B12" s="11"/>
      <c r="C12" s="11"/>
      <c r="D12" s="11"/>
      <c r="E12" s="11"/>
      <c r="F12" s="11"/>
      <c r="G12" s="12"/>
      <c r="H12" s="2"/>
      <c r="I12" s="3"/>
      <c r="J12" s="3"/>
    </row>
    <row r="13" spans="1:10" ht="27.75" customHeight="1" x14ac:dyDescent="0.2">
      <c r="A13" s="14" t="s">
        <v>20</v>
      </c>
      <c r="B13" s="99" t="s">
        <v>66</v>
      </c>
      <c r="C13" s="100"/>
      <c r="D13" s="100"/>
      <c r="E13" s="100"/>
      <c r="F13" s="100"/>
      <c r="G13" s="101"/>
      <c r="H13" s="2"/>
      <c r="I13" s="3"/>
      <c r="J13" s="3"/>
    </row>
    <row r="14" spans="1:10" x14ac:dyDescent="0.2">
      <c r="A14" s="15"/>
      <c r="B14" s="16"/>
      <c r="C14" s="16"/>
      <c r="D14" s="16"/>
      <c r="E14" s="16"/>
      <c r="F14" s="16"/>
      <c r="G14" s="16"/>
      <c r="H14" s="2"/>
      <c r="I14" s="3"/>
      <c r="J14" s="3"/>
    </row>
    <row r="15" spans="1:10" x14ac:dyDescent="0.2">
      <c r="A15" s="17" t="s">
        <v>21</v>
      </c>
      <c r="B15" s="18"/>
      <c r="C15" s="16"/>
      <c r="D15" s="16"/>
      <c r="E15" s="16"/>
      <c r="F15" s="16"/>
      <c r="G15" s="16"/>
      <c r="H15" s="2"/>
      <c r="I15" s="3"/>
      <c r="J15" s="3"/>
    </row>
    <row r="16" spans="1:10" x14ac:dyDescent="0.2">
      <c r="A16" s="19" t="s">
        <v>22</v>
      </c>
      <c r="B16" s="18" t="s">
        <v>30</v>
      </c>
      <c r="C16" s="16"/>
      <c r="D16" s="16"/>
      <c r="E16" s="16"/>
      <c r="F16" s="16"/>
      <c r="G16" s="16"/>
      <c r="H16" s="2"/>
      <c r="I16" s="3"/>
      <c r="J16" s="3"/>
    </row>
    <row r="17" spans="1:10" x14ac:dyDescent="0.2">
      <c r="A17" s="19" t="s">
        <v>23</v>
      </c>
      <c r="B17" s="18" t="s">
        <v>32</v>
      </c>
      <c r="C17" s="16"/>
      <c r="D17" s="16"/>
      <c r="E17" s="16"/>
      <c r="F17" s="16"/>
      <c r="G17" s="16"/>
      <c r="H17" s="2"/>
      <c r="I17" s="3"/>
      <c r="J17" s="3"/>
    </row>
    <row r="18" spans="1:10" x14ac:dyDescent="0.2">
      <c r="A18" s="19" t="s">
        <v>24</v>
      </c>
      <c r="B18" s="4" t="s">
        <v>67</v>
      </c>
      <c r="E18" s="16"/>
      <c r="F18" s="16"/>
      <c r="G18" s="16"/>
      <c r="H18" s="2"/>
      <c r="I18" s="3"/>
      <c r="J18" s="3"/>
    </row>
    <row r="19" spans="1:10" x14ac:dyDescent="0.2">
      <c r="A19" s="19" t="s">
        <v>40</v>
      </c>
      <c r="B19" s="18" t="s">
        <v>33</v>
      </c>
      <c r="C19" s="16"/>
      <c r="D19" s="16"/>
      <c r="E19" s="16"/>
      <c r="F19" s="16"/>
      <c r="G19" s="16"/>
      <c r="H19" s="2"/>
      <c r="I19" s="3"/>
      <c r="J19" s="3"/>
    </row>
    <row r="20" spans="1:10" x14ac:dyDescent="0.2">
      <c r="A20" s="16"/>
      <c r="B20" s="16"/>
      <c r="C20" s="16"/>
      <c r="D20" s="16"/>
      <c r="E20" s="16"/>
      <c r="F20" s="16"/>
      <c r="G20" s="16"/>
      <c r="H20" s="2"/>
      <c r="I20" s="3"/>
      <c r="J20" s="3"/>
    </row>
    <row r="21" spans="1:10" x14ac:dyDescent="0.2">
      <c r="A21" s="16"/>
      <c r="B21" s="16"/>
      <c r="C21" s="16"/>
      <c r="D21" s="16"/>
      <c r="E21" s="16"/>
      <c r="F21" s="16"/>
      <c r="G21" s="16"/>
      <c r="H21" s="2"/>
      <c r="I21" s="3"/>
      <c r="J21" s="3"/>
    </row>
    <row r="22" spans="1:10" ht="22.5" customHeight="1" x14ac:dyDescent="0.2">
      <c r="A22" s="102" t="s">
        <v>25</v>
      </c>
      <c r="B22" s="103"/>
      <c r="C22" s="103"/>
      <c r="D22" s="103"/>
      <c r="E22" s="103"/>
      <c r="F22" s="103"/>
      <c r="G22" s="104"/>
      <c r="H22" s="20"/>
      <c r="I22" s="3"/>
      <c r="J22" s="3"/>
    </row>
    <row r="23" spans="1:10" ht="17.25" customHeight="1" x14ac:dyDescent="0.2">
      <c r="A23" s="21" t="s">
        <v>26</v>
      </c>
      <c r="B23" s="21" t="s">
        <v>27</v>
      </c>
      <c r="C23" s="102" t="s">
        <v>28</v>
      </c>
      <c r="D23" s="103"/>
      <c r="E23" s="103"/>
      <c r="F23" s="103"/>
      <c r="G23" s="104"/>
      <c r="H23" s="20"/>
      <c r="I23" s="3"/>
      <c r="J23" s="3"/>
    </row>
    <row r="24" spans="1:10" x14ac:dyDescent="0.2">
      <c r="A24" s="22">
        <v>0</v>
      </c>
      <c r="B24" s="32">
        <v>45652</v>
      </c>
      <c r="C24" s="87" t="s">
        <v>29</v>
      </c>
      <c r="D24" s="88"/>
      <c r="E24" s="88"/>
      <c r="F24" s="88"/>
      <c r="G24" s="89"/>
      <c r="H24" s="23"/>
      <c r="I24" s="3"/>
      <c r="J24" s="3"/>
    </row>
    <row r="25" spans="1:10" x14ac:dyDescent="0.2">
      <c r="A25" s="22"/>
      <c r="B25" s="42">
        <v>45707</v>
      </c>
      <c r="C25" s="140" t="s">
        <v>37</v>
      </c>
      <c r="D25" s="141"/>
      <c r="E25" s="141"/>
      <c r="F25" s="141"/>
      <c r="G25" s="142"/>
      <c r="H25" s="23"/>
      <c r="I25" s="3"/>
      <c r="J25" s="3"/>
    </row>
    <row r="26" spans="1:10" x14ac:dyDescent="0.2">
      <c r="A26" s="22"/>
      <c r="B26" s="22"/>
      <c r="C26" s="90"/>
      <c r="D26" s="91"/>
      <c r="E26" s="91"/>
      <c r="F26" s="91"/>
      <c r="G26" s="92"/>
      <c r="H26" s="23"/>
      <c r="I26" s="3"/>
      <c r="J26" s="3"/>
    </row>
    <row r="27" spans="1:10" x14ac:dyDescent="0.2">
      <c r="A27" s="1"/>
      <c r="B27" s="1"/>
      <c r="C27" s="1"/>
      <c r="D27" s="1"/>
      <c r="E27" s="1"/>
      <c r="F27" s="1"/>
      <c r="G27" s="1"/>
      <c r="H27" s="2"/>
      <c r="I27" s="3"/>
      <c r="J27" s="3"/>
    </row>
    <row r="28" spans="1:10" x14ac:dyDescent="0.2">
      <c r="A28" s="1"/>
      <c r="B28" s="1"/>
      <c r="C28" s="1"/>
      <c r="D28" s="1"/>
      <c r="E28" s="1"/>
      <c r="F28" s="1"/>
      <c r="G28" s="1"/>
      <c r="H28" s="2"/>
      <c r="I28" s="3"/>
      <c r="J28" s="3"/>
    </row>
    <row r="29" spans="1:10" s="3" customFormat="1" x14ac:dyDescent="0.2">
      <c r="H29" s="2"/>
    </row>
    <row r="30" spans="1:10" s="3" customFormat="1" x14ac:dyDescent="0.2">
      <c r="H30" s="2"/>
    </row>
    <row r="31" spans="1:10" s="3" customFormat="1" x14ac:dyDescent="0.2">
      <c r="H31" s="2"/>
    </row>
    <row r="32" spans="1:10" s="3" customFormat="1" x14ac:dyDescent="0.2">
      <c r="H32" s="2"/>
    </row>
    <row r="33" spans="8:8" s="3" customFormat="1" x14ac:dyDescent="0.2">
      <c r="H33" s="2"/>
    </row>
    <row r="34" spans="8:8" s="3" customFormat="1" x14ac:dyDescent="0.2">
      <c r="H34" s="2"/>
    </row>
  </sheetData>
  <mergeCells count="9">
    <mergeCell ref="C24:G24"/>
    <mergeCell ref="C25:G25"/>
    <mergeCell ref="C26:G26"/>
    <mergeCell ref="A3:G3"/>
    <mergeCell ref="A4:G4"/>
    <mergeCell ref="B7:G7"/>
    <mergeCell ref="B13:G13"/>
    <mergeCell ref="A22:G22"/>
    <mergeCell ref="C23:G23"/>
  </mergeCells>
  <printOptions horizontalCentered="1"/>
  <pageMargins left="0.98425196850393704" right="0.98425196850393704" top="0.59055118110236227" bottom="0.98425196850393704" header="0.31496062992125984" footer="0.51181102362204722"/>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2"/>
  <sheetViews>
    <sheetView zoomScaleNormal="100" workbookViewId="0">
      <selection activeCell="B14" sqref="B14"/>
    </sheetView>
  </sheetViews>
  <sheetFormatPr baseColWidth="10" defaultRowHeight="14.25" x14ac:dyDescent="0.2"/>
  <cols>
    <col min="1" max="1" width="35.7109375" style="24" customWidth="1"/>
    <col min="2" max="5" width="18.7109375" style="24" customWidth="1"/>
    <col min="6" max="16384" width="11.42578125" style="24"/>
  </cols>
  <sheetData>
    <row r="1" spans="1:4" ht="19.5" x14ac:dyDescent="0.3">
      <c r="A1" s="105" t="s">
        <v>38</v>
      </c>
      <c r="B1" s="105"/>
      <c r="C1" s="105"/>
      <c r="D1" s="105"/>
    </row>
    <row r="2" spans="1:4" ht="15" thickBot="1" x14ac:dyDescent="0.25"/>
    <row r="3" spans="1:4" ht="23.25" thickBot="1" x14ac:dyDescent="0.25">
      <c r="A3" s="67" t="s">
        <v>0</v>
      </c>
      <c r="B3" s="68" t="s">
        <v>1</v>
      </c>
      <c r="C3" s="69" t="s">
        <v>6</v>
      </c>
      <c r="D3" s="36" t="s">
        <v>7</v>
      </c>
    </row>
    <row r="4" spans="1:4" ht="21" customHeight="1" thickBot="1" x14ac:dyDescent="0.25">
      <c r="A4" s="106" t="s">
        <v>48</v>
      </c>
      <c r="B4" s="107"/>
      <c r="C4" s="107"/>
      <c r="D4" s="108"/>
    </row>
    <row r="5" spans="1:4" x14ac:dyDescent="0.2">
      <c r="A5" s="109" t="s">
        <v>74</v>
      </c>
      <c r="B5" s="52"/>
      <c r="C5" s="53"/>
      <c r="D5" s="54"/>
    </row>
    <row r="6" spans="1:4" x14ac:dyDescent="0.2">
      <c r="A6" s="110"/>
      <c r="B6" s="28" t="s">
        <v>3</v>
      </c>
      <c r="C6" s="44">
        <f>'Tableau des charges par profil'!H7</f>
        <v>0</v>
      </c>
      <c r="D6" s="47">
        <f t="shared" ref="D6:D16" si="0">C6*1.2</f>
        <v>0</v>
      </c>
    </row>
    <row r="7" spans="1:4" x14ac:dyDescent="0.2">
      <c r="A7" s="110"/>
      <c r="B7" s="28" t="s">
        <v>4</v>
      </c>
      <c r="C7" s="44">
        <f>'Tableau des charges par profil'!H8</f>
        <v>0</v>
      </c>
      <c r="D7" s="47">
        <f t="shared" si="0"/>
        <v>0</v>
      </c>
    </row>
    <row r="8" spans="1:4" ht="23.25" thickBot="1" x14ac:dyDescent="0.25">
      <c r="A8" s="63" t="s">
        <v>49</v>
      </c>
      <c r="B8" s="28" t="s">
        <v>5</v>
      </c>
      <c r="C8" s="44">
        <f>'Tableau des charges par profil'!H9</f>
        <v>0</v>
      </c>
      <c r="D8" s="47">
        <f t="shared" si="0"/>
        <v>0</v>
      </c>
    </row>
    <row r="9" spans="1:4" x14ac:dyDescent="0.2">
      <c r="A9" s="109" t="s">
        <v>75</v>
      </c>
      <c r="B9" s="52"/>
      <c r="C9" s="53"/>
      <c r="D9" s="54"/>
    </row>
    <row r="10" spans="1:4" x14ac:dyDescent="0.2">
      <c r="A10" s="110"/>
      <c r="B10" s="28" t="s">
        <v>3</v>
      </c>
      <c r="C10" s="44">
        <f>'Tableau des charges par profil'!H11</f>
        <v>0</v>
      </c>
      <c r="D10" s="47">
        <f t="shared" si="0"/>
        <v>0</v>
      </c>
    </row>
    <row r="11" spans="1:4" x14ac:dyDescent="0.2">
      <c r="A11" s="110"/>
      <c r="B11" s="28" t="s">
        <v>4</v>
      </c>
      <c r="C11" s="44">
        <f>'Tableau des charges par profil'!H12</f>
        <v>0</v>
      </c>
      <c r="D11" s="47">
        <f t="shared" si="0"/>
        <v>0</v>
      </c>
    </row>
    <row r="12" spans="1:4" ht="15" thickBot="1" x14ac:dyDescent="0.25">
      <c r="A12" s="63" t="s">
        <v>36</v>
      </c>
      <c r="B12" s="28" t="s">
        <v>5</v>
      </c>
      <c r="C12" s="44">
        <f>'Tableau des charges par profil'!H13</f>
        <v>0</v>
      </c>
      <c r="D12" s="47">
        <f t="shared" si="0"/>
        <v>0</v>
      </c>
    </row>
    <row r="13" spans="1:4" x14ac:dyDescent="0.2">
      <c r="A13" s="109" t="s">
        <v>76</v>
      </c>
      <c r="B13" s="25" t="s">
        <v>2</v>
      </c>
      <c r="C13" s="43">
        <f>'Tableau des charges par profil'!H14</f>
        <v>0</v>
      </c>
      <c r="D13" s="46">
        <f t="shared" si="0"/>
        <v>0</v>
      </c>
    </row>
    <row r="14" spans="1:4" x14ac:dyDescent="0.2">
      <c r="A14" s="110"/>
      <c r="B14" s="28" t="s">
        <v>3</v>
      </c>
      <c r="C14" s="44">
        <f>'Tableau des charges par profil'!H15</f>
        <v>0</v>
      </c>
      <c r="D14" s="47">
        <f t="shared" si="0"/>
        <v>0</v>
      </c>
    </row>
    <row r="15" spans="1:4" x14ac:dyDescent="0.2">
      <c r="A15" s="110"/>
      <c r="B15" s="28" t="s">
        <v>4</v>
      </c>
      <c r="C15" s="44">
        <f>'Tableau des charges par profil'!H16</f>
        <v>0</v>
      </c>
      <c r="D15" s="47">
        <f t="shared" si="0"/>
        <v>0</v>
      </c>
    </row>
    <row r="16" spans="1:4" ht="24.75" customHeight="1" thickBot="1" x14ac:dyDescent="0.25">
      <c r="A16" s="63" t="s">
        <v>50</v>
      </c>
      <c r="B16" s="71" t="s">
        <v>5</v>
      </c>
      <c r="C16" s="72">
        <f>'Tableau des charges par profil'!H17</f>
        <v>0</v>
      </c>
      <c r="D16" s="73">
        <f t="shared" si="0"/>
        <v>0</v>
      </c>
    </row>
    <row r="17" spans="1:4" ht="21" customHeight="1" thickBot="1" x14ac:dyDescent="0.25">
      <c r="A17" s="111" t="s">
        <v>8</v>
      </c>
      <c r="B17" s="112"/>
      <c r="C17" s="112"/>
      <c r="D17" s="113"/>
    </row>
    <row r="18" spans="1:4" x14ac:dyDescent="0.2">
      <c r="A18" s="109" t="s">
        <v>44</v>
      </c>
      <c r="B18" s="25" t="s">
        <v>2</v>
      </c>
      <c r="C18" s="43">
        <f>'Tableau des charges par profil'!H19</f>
        <v>0</v>
      </c>
      <c r="D18" s="46">
        <f t="shared" ref="D18:D37" si="1">C18*1.2</f>
        <v>0</v>
      </c>
    </row>
    <row r="19" spans="1:4" x14ac:dyDescent="0.2">
      <c r="A19" s="110"/>
      <c r="B19" s="28" t="s">
        <v>3</v>
      </c>
      <c r="C19" s="44">
        <f>'Tableau des charges par profil'!H20</f>
        <v>0</v>
      </c>
      <c r="D19" s="47">
        <f t="shared" si="1"/>
        <v>0</v>
      </c>
    </row>
    <row r="20" spans="1:4" x14ac:dyDescent="0.2">
      <c r="A20" s="110"/>
      <c r="B20" s="28" t="s">
        <v>4</v>
      </c>
      <c r="C20" s="44">
        <f>'Tableau des charges par profil'!H21</f>
        <v>0</v>
      </c>
      <c r="D20" s="47">
        <f t="shared" si="1"/>
        <v>0</v>
      </c>
    </row>
    <row r="21" spans="1:4" ht="23.25" thickBot="1" x14ac:dyDescent="0.25">
      <c r="A21" s="63" t="s">
        <v>73</v>
      </c>
      <c r="B21" s="28" t="s">
        <v>5</v>
      </c>
      <c r="C21" s="44">
        <f>'Tableau des charges par profil'!H22</f>
        <v>0</v>
      </c>
      <c r="D21" s="47">
        <f t="shared" si="1"/>
        <v>0</v>
      </c>
    </row>
    <row r="22" spans="1:4" x14ac:dyDescent="0.2">
      <c r="A22" s="109" t="s">
        <v>70</v>
      </c>
      <c r="B22" s="25" t="s">
        <v>2</v>
      </c>
      <c r="C22" s="43">
        <f>'Tableau des charges par profil'!H23</f>
        <v>0</v>
      </c>
      <c r="D22" s="46">
        <f t="shared" si="1"/>
        <v>0</v>
      </c>
    </row>
    <row r="23" spans="1:4" x14ac:dyDescent="0.2">
      <c r="A23" s="110"/>
      <c r="B23" s="28" t="s">
        <v>3</v>
      </c>
      <c r="C23" s="44">
        <f>'Tableau des charges par profil'!H24</f>
        <v>0</v>
      </c>
      <c r="D23" s="47">
        <f t="shared" si="1"/>
        <v>0</v>
      </c>
    </row>
    <row r="24" spans="1:4" x14ac:dyDescent="0.2">
      <c r="A24" s="110"/>
      <c r="B24" s="28" t="s">
        <v>4</v>
      </c>
      <c r="C24" s="44">
        <f>'Tableau des charges par profil'!H25</f>
        <v>0</v>
      </c>
      <c r="D24" s="47">
        <f t="shared" si="1"/>
        <v>0</v>
      </c>
    </row>
    <row r="25" spans="1:4" ht="15" thickBot="1" x14ac:dyDescent="0.25">
      <c r="A25" s="63" t="s">
        <v>9</v>
      </c>
      <c r="B25" s="28" t="s">
        <v>5</v>
      </c>
      <c r="C25" s="44">
        <f>'Tableau des charges par profil'!H26</f>
        <v>0</v>
      </c>
      <c r="D25" s="47">
        <f t="shared" si="1"/>
        <v>0</v>
      </c>
    </row>
    <row r="26" spans="1:4" x14ac:dyDescent="0.2">
      <c r="A26" s="109" t="s">
        <v>71</v>
      </c>
      <c r="B26" s="25" t="s">
        <v>2</v>
      </c>
      <c r="C26" s="43">
        <f>'Tableau des charges par profil'!H31</f>
        <v>0</v>
      </c>
      <c r="D26" s="46">
        <f t="shared" ref="D26:D29" si="2">C26*1.2</f>
        <v>0</v>
      </c>
    </row>
    <row r="27" spans="1:4" x14ac:dyDescent="0.2">
      <c r="A27" s="110"/>
      <c r="B27" s="28" t="s">
        <v>3</v>
      </c>
      <c r="C27" s="44">
        <f>'Tableau des charges par profil'!H32</f>
        <v>0</v>
      </c>
      <c r="D27" s="47">
        <f t="shared" si="2"/>
        <v>0</v>
      </c>
    </row>
    <row r="28" spans="1:4" x14ac:dyDescent="0.2">
      <c r="A28" s="110"/>
      <c r="B28" s="28" t="s">
        <v>4</v>
      </c>
      <c r="C28" s="44">
        <f>'Tableau des charges par profil'!H33</f>
        <v>0</v>
      </c>
      <c r="D28" s="47">
        <f t="shared" si="2"/>
        <v>0</v>
      </c>
    </row>
    <row r="29" spans="1:4" ht="23.25" thickBot="1" x14ac:dyDescent="0.25">
      <c r="A29" s="63" t="s">
        <v>72</v>
      </c>
      <c r="B29" s="28" t="s">
        <v>5</v>
      </c>
      <c r="C29" s="44">
        <f>'Tableau des charges par profil'!H34</f>
        <v>0</v>
      </c>
      <c r="D29" s="47">
        <f t="shared" si="2"/>
        <v>0</v>
      </c>
    </row>
    <row r="30" spans="1:4" x14ac:dyDescent="0.2">
      <c r="A30" s="109" t="s">
        <v>10</v>
      </c>
      <c r="B30" s="52"/>
      <c r="C30" s="53"/>
      <c r="D30" s="54"/>
    </row>
    <row r="31" spans="1:4" x14ac:dyDescent="0.2">
      <c r="A31" s="110"/>
      <c r="B31" s="28" t="s">
        <v>3</v>
      </c>
      <c r="C31" s="44">
        <f>'Tableau des charges par profil'!H32</f>
        <v>0</v>
      </c>
      <c r="D31" s="47">
        <f t="shared" si="1"/>
        <v>0</v>
      </c>
    </row>
    <row r="32" spans="1:4" x14ac:dyDescent="0.2">
      <c r="A32" s="110"/>
      <c r="B32" s="28" t="s">
        <v>4</v>
      </c>
      <c r="C32" s="44">
        <f>'Tableau des charges par profil'!H33</f>
        <v>0</v>
      </c>
      <c r="D32" s="47">
        <f t="shared" si="1"/>
        <v>0</v>
      </c>
    </row>
    <row r="33" spans="1:4" ht="23.25" thickBot="1" x14ac:dyDescent="0.25">
      <c r="A33" s="63" t="s">
        <v>11</v>
      </c>
      <c r="B33" s="28" t="s">
        <v>5</v>
      </c>
      <c r="C33" s="44">
        <f>'Tableau des charges par profil'!H34</f>
        <v>0</v>
      </c>
      <c r="D33" s="47">
        <f t="shared" si="1"/>
        <v>0</v>
      </c>
    </row>
    <row r="34" spans="1:4" x14ac:dyDescent="0.2">
      <c r="A34" s="109" t="s">
        <v>12</v>
      </c>
      <c r="B34" s="52"/>
      <c r="C34" s="53"/>
      <c r="D34" s="54"/>
    </row>
    <row r="35" spans="1:4" x14ac:dyDescent="0.2">
      <c r="A35" s="110"/>
      <c r="B35" s="28" t="s">
        <v>3</v>
      </c>
      <c r="C35" s="44">
        <f>'Tableau des charges par profil'!H36</f>
        <v>0</v>
      </c>
      <c r="D35" s="47">
        <f t="shared" si="1"/>
        <v>0</v>
      </c>
    </row>
    <row r="36" spans="1:4" x14ac:dyDescent="0.2">
      <c r="A36" s="110"/>
      <c r="B36" s="28" t="s">
        <v>4</v>
      </c>
      <c r="C36" s="44">
        <f>'Tableau des charges par profil'!H37</f>
        <v>0</v>
      </c>
      <c r="D36" s="47">
        <f t="shared" si="1"/>
        <v>0</v>
      </c>
    </row>
    <row r="37" spans="1:4" ht="23.25" thickBot="1" x14ac:dyDescent="0.25">
      <c r="A37" s="63" t="s">
        <v>13</v>
      </c>
      <c r="B37" s="71" t="s">
        <v>5</v>
      </c>
      <c r="C37" s="72">
        <f>'Tableau des charges par profil'!H38</f>
        <v>0</v>
      </c>
      <c r="D37" s="73">
        <f t="shared" si="1"/>
        <v>0</v>
      </c>
    </row>
    <row r="38" spans="1:4" ht="21" customHeight="1" thickBot="1" x14ac:dyDescent="0.25">
      <c r="A38" s="111" t="s">
        <v>47</v>
      </c>
      <c r="B38" s="112"/>
      <c r="C38" s="112"/>
      <c r="D38" s="113"/>
    </row>
    <row r="39" spans="1:4" x14ac:dyDescent="0.2">
      <c r="A39" s="109" t="s">
        <v>45</v>
      </c>
      <c r="B39" s="52"/>
      <c r="C39" s="53">
        <f>'Tableau des charges par profil'!H40</f>
        <v>0</v>
      </c>
      <c r="D39" s="54">
        <f t="shared" ref="D39:D46" si="3">C39*1.2</f>
        <v>0</v>
      </c>
    </row>
    <row r="40" spans="1:4" x14ac:dyDescent="0.2">
      <c r="A40" s="110"/>
      <c r="B40" s="28" t="s">
        <v>3</v>
      </c>
      <c r="C40" s="44">
        <f>'Tableau des charges par profil'!H41</f>
        <v>0</v>
      </c>
      <c r="D40" s="47">
        <f t="shared" si="3"/>
        <v>0</v>
      </c>
    </row>
    <row r="41" spans="1:4" x14ac:dyDescent="0.2">
      <c r="A41" s="110"/>
      <c r="B41" s="28" t="s">
        <v>4</v>
      </c>
      <c r="C41" s="44">
        <f>'Tableau des charges par profil'!H42</f>
        <v>0</v>
      </c>
      <c r="D41" s="47">
        <f t="shared" si="3"/>
        <v>0</v>
      </c>
    </row>
    <row r="42" spans="1:4" ht="15" thickBot="1" x14ac:dyDescent="0.25">
      <c r="A42" s="63" t="s">
        <v>51</v>
      </c>
      <c r="B42" s="28" t="s">
        <v>5</v>
      </c>
      <c r="C42" s="44">
        <f>'Tableau des charges par profil'!H43</f>
        <v>0</v>
      </c>
      <c r="D42" s="47">
        <f t="shared" si="3"/>
        <v>0</v>
      </c>
    </row>
    <row r="43" spans="1:4" x14ac:dyDescent="0.2">
      <c r="A43" s="109" t="s">
        <v>46</v>
      </c>
      <c r="B43" s="52"/>
      <c r="C43" s="53">
        <f>'Tableau des charges par profil'!H44</f>
        <v>0</v>
      </c>
      <c r="D43" s="54">
        <f t="shared" si="3"/>
        <v>0</v>
      </c>
    </row>
    <row r="44" spans="1:4" x14ac:dyDescent="0.2">
      <c r="A44" s="110"/>
      <c r="B44" s="28" t="s">
        <v>3</v>
      </c>
      <c r="C44" s="44">
        <f>'Tableau des charges par profil'!H45</f>
        <v>0</v>
      </c>
      <c r="D44" s="47">
        <f t="shared" si="3"/>
        <v>0</v>
      </c>
    </row>
    <row r="45" spans="1:4" x14ac:dyDescent="0.2">
      <c r="A45" s="110"/>
      <c r="B45" s="28" t="s">
        <v>4</v>
      </c>
      <c r="C45" s="44">
        <f>'Tableau des charges par profil'!H46</f>
        <v>0</v>
      </c>
      <c r="D45" s="47">
        <f t="shared" si="3"/>
        <v>0</v>
      </c>
    </row>
    <row r="46" spans="1:4" ht="15" thickBot="1" x14ac:dyDescent="0.25">
      <c r="A46" s="64" t="s">
        <v>52</v>
      </c>
      <c r="B46" s="31" t="s">
        <v>5</v>
      </c>
      <c r="C46" s="45">
        <f>'Tableau des charges par profil'!H47</f>
        <v>0</v>
      </c>
      <c r="D46" s="70">
        <f t="shared" si="3"/>
        <v>0</v>
      </c>
    </row>
    <row r="49" spans="1:5" ht="15" x14ac:dyDescent="0.25">
      <c r="A49" s="37"/>
      <c r="B49" s="38"/>
      <c r="C49" s="38"/>
      <c r="D49" s="38"/>
      <c r="E49" s="38"/>
    </row>
    <row r="50" spans="1:5" x14ac:dyDescent="0.2">
      <c r="A50" s="38"/>
      <c r="B50" s="38"/>
      <c r="C50" s="38"/>
      <c r="D50" s="38"/>
      <c r="E50" s="38"/>
    </row>
    <row r="51" spans="1:5" x14ac:dyDescent="0.2">
      <c r="A51" s="114"/>
      <c r="B51" s="39"/>
      <c r="C51" s="39"/>
      <c r="D51" s="39"/>
      <c r="E51" s="39"/>
    </row>
    <row r="52" spans="1:5" x14ac:dyDescent="0.2">
      <c r="A52" s="115"/>
      <c r="B52" s="40"/>
      <c r="C52" s="40"/>
      <c r="D52" s="40"/>
      <c r="E52" s="40"/>
    </row>
    <row r="53" spans="1:5" x14ac:dyDescent="0.2">
      <c r="A53" s="38"/>
      <c r="B53" s="41"/>
      <c r="C53" s="41"/>
      <c r="D53" s="41"/>
      <c r="E53" s="41"/>
    </row>
    <row r="54" spans="1:5" x14ac:dyDescent="0.2">
      <c r="A54" s="38"/>
      <c r="B54" s="41"/>
      <c r="C54" s="41"/>
      <c r="D54" s="41"/>
      <c r="E54" s="41"/>
    </row>
    <row r="55" spans="1:5" x14ac:dyDescent="0.2">
      <c r="A55" s="38"/>
      <c r="B55" s="41"/>
      <c r="C55" s="41"/>
      <c r="D55" s="41"/>
      <c r="E55" s="41"/>
    </row>
    <row r="56" spans="1:5" x14ac:dyDescent="0.2">
      <c r="A56" s="38"/>
      <c r="B56" s="41"/>
      <c r="C56" s="41"/>
      <c r="D56" s="41"/>
      <c r="E56" s="41"/>
    </row>
    <row r="57" spans="1:5" x14ac:dyDescent="0.2">
      <c r="A57" s="38"/>
      <c r="B57" s="41"/>
      <c r="C57" s="41"/>
      <c r="D57" s="41"/>
      <c r="E57" s="41"/>
    </row>
    <row r="58" spans="1:5" x14ac:dyDescent="0.2">
      <c r="A58" s="38"/>
      <c r="B58" s="41"/>
      <c r="C58" s="41"/>
      <c r="D58" s="41"/>
      <c r="E58" s="41"/>
    </row>
    <row r="59" spans="1:5" x14ac:dyDescent="0.2">
      <c r="A59" s="38"/>
      <c r="B59" s="41"/>
      <c r="C59" s="41"/>
      <c r="D59" s="41"/>
      <c r="E59" s="41"/>
    </row>
    <row r="60" spans="1:5" x14ac:dyDescent="0.2">
      <c r="A60" s="38"/>
      <c r="B60" s="41"/>
      <c r="C60" s="41"/>
      <c r="D60" s="41"/>
      <c r="E60" s="41"/>
    </row>
    <row r="61" spans="1:5" x14ac:dyDescent="0.2">
      <c r="A61" s="38"/>
      <c r="B61" s="38"/>
      <c r="C61" s="38"/>
      <c r="D61" s="38"/>
      <c r="E61" s="38"/>
    </row>
    <row r="62" spans="1:5" x14ac:dyDescent="0.2">
      <c r="A62" s="38"/>
      <c r="B62" s="38"/>
      <c r="C62" s="38"/>
      <c r="D62" s="38"/>
      <c r="E62" s="38"/>
    </row>
  </sheetData>
  <mergeCells count="15">
    <mergeCell ref="A51:A52"/>
    <mergeCell ref="A43:A45"/>
    <mergeCell ref="A9:A11"/>
    <mergeCell ref="A39:A41"/>
    <mergeCell ref="A30:A32"/>
    <mergeCell ref="A34:A36"/>
    <mergeCell ref="A38:D38"/>
    <mergeCell ref="A26:A28"/>
    <mergeCell ref="A1:D1"/>
    <mergeCell ref="A4:D4"/>
    <mergeCell ref="A22:A24"/>
    <mergeCell ref="A18:A20"/>
    <mergeCell ref="A17:D17"/>
    <mergeCell ref="A5:A7"/>
    <mergeCell ref="A13:A15"/>
  </mergeCells>
  <printOptions horizontalCentered="1"/>
  <pageMargins left="0.70866141732283472" right="0.70866141732283472" top="0.55118110236220474" bottom="0.74803149606299213" header="0.31496062992125984" footer="0.31496062992125984"/>
  <pageSetup paperSize="9" scale="78" fitToHeight="0" orientation="portrait" r:id="rId1"/>
  <headerFooter>
    <oddHeader>&amp;C&amp;"Arial,Gras"&amp;16Maintenance du logiciel de E-learning sur la prévention des risques</oddHeader>
    <oddFooter>&amp;L&amp;"Arial,Normal"&amp;10&amp;F&amp;R&amp;"Arial,Normal"&amp;10Page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zoomScaleNormal="100" workbookViewId="0">
      <selection activeCell="C4" sqref="C4"/>
    </sheetView>
  </sheetViews>
  <sheetFormatPr baseColWidth="10" defaultRowHeight="15" x14ac:dyDescent="0.25"/>
  <cols>
    <col min="2" max="2" width="39.7109375" customWidth="1"/>
    <col min="4" max="5" width="14.28515625" customWidth="1"/>
  </cols>
  <sheetData>
    <row r="1" spans="1:5" x14ac:dyDescent="0.25">
      <c r="A1" s="116"/>
      <c r="B1" s="118" t="s">
        <v>53</v>
      </c>
      <c r="C1" s="120" t="s">
        <v>54</v>
      </c>
      <c r="D1" s="56" t="s">
        <v>54</v>
      </c>
      <c r="E1" s="57" t="s">
        <v>55</v>
      </c>
    </row>
    <row r="2" spans="1:5" ht="15.75" thickBot="1" x14ac:dyDescent="0.3">
      <c r="A2" s="117"/>
      <c r="B2" s="119"/>
      <c r="C2" s="121"/>
      <c r="D2" s="58" t="s">
        <v>56</v>
      </c>
      <c r="E2" s="59" t="s">
        <v>57</v>
      </c>
    </row>
    <row r="3" spans="1:5" ht="27" customHeight="1" thickBot="1" x14ac:dyDescent="0.3">
      <c r="A3" s="60" t="s">
        <v>60</v>
      </c>
      <c r="B3" s="62" t="s">
        <v>58</v>
      </c>
      <c r="C3" s="61" t="s">
        <v>59</v>
      </c>
      <c r="D3" s="61"/>
      <c r="E3" s="60"/>
    </row>
    <row r="4" spans="1:5" ht="34.5" customHeight="1" thickBot="1" x14ac:dyDescent="0.3">
      <c r="A4" s="60" t="s">
        <v>61</v>
      </c>
      <c r="B4" s="62" t="s">
        <v>63</v>
      </c>
      <c r="C4" s="61" t="s">
        <v>65</v>
      </c>
      <c r="D4" s="61"/>
      <c r="E4" s="65"/>
    </row>
    <row r="5" spans="1:5" ht="36" customHeight="1" thickBot="1" x14ac:dyDescent="0.3">
      <c r="A5" s="60" t="s">
        <v>62</v>
      </c>
      <c r="B5" s="62" t="s">
        <v>64</v>
      </c>
      <c r="C5" s="61" t="s">
        <v>59</v>
      </c>
      <c r="D5" s="61"/>
      <c r="E5" s="60"/>
    </row>
  </sheetData>
  <mergeCells count="3">
    <mergeCell ref="A1:A2"/>
    <mergeCell ref="B1:B2"/>
    <mergeCell ref="C1:C2"/>
  </mergeCells>
  <conditionalFormatting sqref="D3">
    <cfRule type="cellIs" dxfId="1" priority="2" operator="equal">
      <formula>0</formula>
    </cfRule>
  </conditionalFormatting>
  <conditionalFormatting sqref="D4:D5">
    <cfRule type="cellIs" dxfId="0" priority="1" operator="equal">
      <formula>0</formula>
    </cfRule>
  </conditionalFormatting>
  <pageMargins left="0.7" right="0.7" top="0.75" bottom="0.75" header="0.3" footer="0.3"/>
  <pageSetup paperSize="9" orientation="portrait" r:id="rId1"/>
  <headerFooter>
    <oddHeader>&amp;CMaintenance du logiciel de E-learning sur la prévention des risques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zoomScaleNormal="100" workbookViewId="0">
      <selection activeCell="D61" sqref="D61"/>
    </sheetView>
  </sheetViews>
  <sheetFormatPr baseColWidth="10" defaultRowHeight="15" x14ac:dyDescent="0.25"/>
  <cols>
    <col min="1" max="1" width="38" customWidth="1"/>
    <col min="2" max="2" width="14.28515625" customWidth="1"/>
    <col min="9" max="9" width="3.140625" customWidth="1"/>
    <col min="10" max="10" width="93.7109375" customWidth="1"/>
  </cols>
  <sheetData>
    <row r="1" spans="1:10" ht="15.75" thickBot="1" x14ac:dyDescent="0.3"/>
    <row r="2" spans="1:10" ht="15.75" customHeight="1" thickBot="1" x14ac:dyDescent="0.3">
      <c r="A2" s="128" t="s">
        <v>34</v>
      </c>
      <c r="B2" s="129"/>
      <c r="C2" s="125"/>
      <c r="D2" s="126"/>
      <c r="E2" s="125"/>
      <c r="F2" s="126"/>
      <c r="G2" s="127" t="s">
        <v>35</v>
      </c>
      <c r="H2" s="126"/>
    </row>
    <row r="3" spans="1:10" ht="15" customHeight="1" x14ac:dyDescent="0.25">
      <c r="A3" s="130"/>
      <c r="B3" s="131"/>
      <c r="C3" s="134" t="s">
        <v>41</v>
      </c>
      <c r="D3" s="134" t="s">
        <v>39</v>
      </c>
      <c r="E3" s="134" t="s">
        <v>41</v>
      </c>
      <c r="F3" s="134" t="s">
        <v>39</v>
      </c>
      <c r="G3" s="134" t="s">
        <v>41</v>
      </c>
      <c r="H3" s="137" t="s">
        <v>42</v>
      </c>
    </row>
    <row r="4" spans="1:10" ht="15.75" thickBot="1" x14ac:dyDescent="0.3">
      <c r="A4" s="132"/>
      <c r="B4" s="133"/>
      <c r="C4" s="135"/>
      <c r="D4" s="135"/>
      <c r="E4" s="135"/>
      <c r="F4" s="135"/>
      <c r="G4" s="135"/>
      <c r="H4" s="138"/>
    </row>
    <row r="5" spans="1:10" ht="69.75" customHeight="1" thickBot="1" x14ac:dyDescent="0.3">
      <c r="A5" s="83" t="s">
        <v>0</v>
      </c>
      <c r="B5" s="33" t="s">
        <v>1</v>
      </c>
      <c r="C5" s="136"/>
      <c r="D5" s="136"/>
      <c r="E5" s="136"/>
      <c r="F5" s="136"/>
      <c r="G5" s="136"/>
      <c r="H5" s="139"/>
      <c r="J5" s="35" t="s">
        <v>43</v>
      </c>
    </row>
    <row r="6" spans="1:10" s="34" customFormat="1" x14ac:dyDescent="0.25">
      <c r="A6" s="109" t="str">
        <f xml:space="preserve"> 'Tarifs UO'!A5</f>
        <v>ETD_EXPERTISE</v>
      </c>
      <c r="B6" s="52"/>
      <c r="C6" s="74"/>
      <c r="D6" s="75"/>
      <c r="E6" s="74"/>
      <c r="F6" s="75"/>
      <c r="G6" s="48"/>
      <c r="H6" s="49"/>
    </row>
    <row r="7" spans="1:10" s="34" customFormat="1" x14ac:dyDescent="0.25">
      <c r="A7" s="110"/>
      <c r="B7" s="28" t="s">
        <v>3</v>
      </c>
      <c r="C7" s="29"/>
      <c r="D7" s="30"/>
      <c r="E7" s="29"/>
      <c r="F7" s="30"/>
      <c r="G7" s="50">
        <f t="shared" ref="G7:G17" si="0">SUM(C7,E7)</f>
        <v>0</v>
      </c>
      <c r="H7" s="51">
        <f t="shared" ref="H7:H17" si="1">(C7*D7)+(E7*F7)</f>
        <v>0</v>
      </c>
    </row>
    <row r="8" spans="1:10" s="34" customFormat="1" x14ac:dyDescent="0.25">
      <c r="A8" s="110"/>
      <c r="B8" s="28" t="s">
        <v>4</v>
      </c>
      <c r="C8" s="29"/>
      <c r="D8" s="30"/>
      <c r="E8" s="29"/>
      <c r="F8" s="30"/>
      <c r="G8" s="50">
        <f t="shared" si="0"/>
        <v>0</v>
      </c>
      <c r="H8" s="51">
        <f t="shared" si="1"/>
        <v>0</v>
      </c>
    </row>
    <row r="9" spans="1:10" s="34" customFormat="1" ht="23.25" thickBot="1" x14ac:dyDescent="0.3">
      <c r="A9" s="63" t="str">
        <f>'Tarifs UO'!A8</f>
        <v xml:space="preserve">Étude ou expertise technique et/ou fonctionnelle </v>
      </c>
      <c r="B9" s="28" t="s">
        <v>5</v>
      </c>
      <c r="C9" s="29"/>
      <c r="D9" s="30"/>
      <c r="E9" s="29"/>
      <c r="F9" s="30"/>
      <c r="G9" s="50">
        <f t="shared" si="0"/>
        <v>0</v>
      </c>
      <c r="H9" s="51">
        <f t="shared" si="1"/>
        <v>0</v>
      </c>
    </row>
    <row r="10" spans="1:10" x14ac:dyDescent="0.25">
      <c r="A10" s="109" t="str">
        <f xml:space="preserve"> 'Tarifs UO'!A9</f>
        <v>ETD_CONCEPTION</v>
      </c>
      <c r="B10" s="52"/>
      <c r="C10" s="74"/>
      <c r="D10" s="75"/>
      <c r="E10" s="74"/>
      <c r="F10" s="75"/>
      <c r="G10" s="48">
        <f t="shared" si="0"/>
        <v>0</v>
      </c>
      <c r="H10" s="49">
        <f t="shared" si="1"/>
        <v>0</v>
      </c>
    </row>
    <row r="11" spans="1:10" x14ac:dyDescent="0.25">
      <c r="A11" s="110"/>
      <c r="B11" s="28" t="s">
        <v>3</v>
      </c>
      <c r="C11" s="29"/>
      <c r="D11" s="30"/>
      <c r="E11" s="29"/>
      <c r="F11" s="30"/>
      <c r="G11" s="50">
        <f t="shared" si="0"/>
        <v>0</v>
      </c>
      <c r="H11" s="51">
        <f t="shared" si="1"/>
        <v>0</v>
      </c>
    </row>
    <row r="12" spans="1:10" x14ac:dyDescent="0.25">
      <c r="A12" s="110"/>
      <c r="B12" s="28" t="s">
        <v>4</v>
      </c>
      <c r="C12" s="29"/>
      <c r="D12" s="30"/>
      <c r="E12" s="29"/>
      <c r="F12" s="30"/>
      <c r="G12" s="50">
        <f t="shared" si="0"/>
        <v>0</v>
      </c>
      <c r="H12" s="51">
        <f t="shared" si="1"/>
        <v>0</v>
      </c>
    </row>
    <row r="13" spans="1:10" ht="15.75" thickBot="1" x14ac:dyDescent="0.3">
      <c r="A13" s="63" t="str">
        <f>'Tarifs UO'!A12</f>
        <v>Spécifications</v>
      </c>
      <c r="B13" s="28" t="s">
        <v>5</v>
      </c>
      <c r="C13" s="29"/>
      <c r="D13" s="30"/>
      <c r="E13" s="29"/>
      <c r="F13" s="30"/>
      <c r="G13" s="50">
        <f t="shared" si="0"/>
        <v>0</v>
      </c>
      <c r="H13" s="51">
        <f t="shared" si="1"/>
        <v>0</v>
      </c>
    </row>
    <row r="14" spans="1:10" x14ac:dyDescent="0.25">
      <c r="A14" s="109" t="str">
        <f xml:space="preserve"> 'Tarifs UO'!A13</f>
        <v>ETD_MIG_TECH</v>
      </c>
      <c r="B14" s="25" t="s">
        <v>2</v>
      </c>
      <c r="C14" s="26"/>
      <c r="D14" s="27"/>
      <c r="E14" s="26"/>
      <c r="F14" s="27"/>
      <c r="G14" s="48">
        <f t="shared" si="0"/>
        <v>0</v>
      </c>
      <c r="H14" s="49">
        <f t="shared" si="1"/>
        <v>0</v>
      </c>
    </row>
    <row r="15" spans="1:10" x14ac:dyDescent="0.25">
      <c r="A15" s="110"/>
      <c r="B15" s="28" t="s">
        <v>3</v>
      </c>
      <c r="C15" s="29"/>
      <c r="D15" s="30"/>
      <c r="E15" s="29"/>
      <c r="F15" s="30"/>
      <c r="G15" s="50">
        <f t="shared" si="0"/>
        <v>0</v>
      </c>
      <c r="H15" s="51">
        <f t="shared" si="1"/>
        <v>0</v>
      </c>
    </row>
    <row r="16" spans="1:10" x14ac:dyDescent="0.25">
      <c r="A16" s="110"/>
      <c r="B16" s="28" t="s">
        <v>4</v>
      </c>
      <c r="C16" s="29"/>
      <c r="D16" s="30"/>
      <c r="E16" s="29"/>
      <c r="F16" s="30"/>
      <c r="G16" s="50">
        <f t="shared" si="0"/>
        <v>0</v>
      </c>
      <c r="H16" s="51">
        <f t="shared" si="1"/>
        <v>0</v>
      </c>
    </row>
    <row r="17" spans="1:8" ht="24.75" customHeight="1" thickBot="1" x14ac:dyDescent="0.3">
      <c r="A17" s="63" t="str">
        <f>'Tarifs UO'!A16</f>
        <v>etude d'impact et spécifications montée de version ou migration d’outils/technologique</v>
      </c>
      <c r="B17" s="28" t="s">
        <v>5</v>
      </c>
      <c r="C17" s="29"/>
      <c r="D17" s="30"/>
      <c r="E17" s="29"/>
      <c r="F17" s="30"/>
      <c r="G17" s="50">
        <f t="shared" si="0"/>
        <v>0</v>
      </c>
      <c r="H17" s="51">
        <f t="shared" si="1"/>
        <v>0</v>
      </c>
    </row>
    <row r="18" spans="1:8" ht="15.75" customHeight="1" thickBot="1" x14ac:dyDescent="0.3">
      <c r="A18" s="122" t="s">
        <v>8</v>
      </c>
      <c r="B18" s="123"/>
      <c r="C18" s="123"/>
      <c r="D18" s="123"/>
      <c r="E18" s="123"/>
      <c r="F18" s="123"/>
      <c r="G18" s="123"/>
      <c r="H18" s="124"/>
    </row>
    <row r="19" spans="1:8" x14ac:dyDescent="0.25">
      <c r="A19" s="109" t="str">
        <f xml:space="preserve"> 'Tarifs UO'!A18</f>
        <v>REA_IHM</v>
      </c>
      <c r="B19" s="25" t="s">
        <v>2</v>
      </c>
      <c r="C19" s="26"/>
      <c r="D19" s="27"/>
      <c r="E19" s="27"/>
      <c r="F19" s="27"/>
      <c r="G19" s="49">
        <f t="shared" ref="G19:G38" si="2">SUM(C19,E19)</f>
        <v>0</v>
      </c>
      <c r="H19" s="49">
        <f t="shared" ref="H19:H38" si="3">(C19*D19)+(E19*F19)</f>
        <v>0</v>
      </c>
    </row>
    <row r="20" spans="1:8" x14ac:dyDescent="0.25">
      <c r="A20" s="110"/>
      <c r="B20" s="28" t="s">
        <v>3</v>
      </c>
      <c r="C20" s="29"/>
      <c r="D20" s="30"/>
      <c r="E20" s="30"/>
      <c r="F20" s="30"/>
      <c r="G20" s="51">
        <f t="shared" si="2"/>
        <v>0</v>
      </c>
      <c r="H20" s="51">
        <f t="shared" si="3"/>
        <v>0</v>
      </c>
    </row>
    <row r="21" spans="1:8" x14ac:dyDescent="0.25">
      <c r="A21" s="110"/>
      <c r="B21" s="28" t="s">
        <v>4</v>
      </c>
      <c r="C21" s="29"/>
      <c r="D21" s="30"/>
      <c r="E21" s="30"/>
      <c r="F21" s="30"/>
      <c r="G21" s="51">
        <f t="shared" si="2"/>
        <v>0</v>
      </c>
      <c r="H21" s="51">
        <f t="shared" si="3"/>
        <v>0</v>
      </c>
    </row>
    <row r="22" spans="1:8" ht="23.25" thickBot="1" x14ac:dyDescent="0.3">
      <c r="A22" s="63" t="str">
        <f>'Tarifs UO'!A21</f>
        <v>évolution ou adaptation de l’application impactant l’IHM</v>
      </c>
      <c r="B22" s="28" t="s">
        <v>5</v>
      </c>
      <c r="C22" s="29"/>
      <c r="D22" s="30"/>
      <c r="E22" s="30"/>
      <c r="F22" s="30"/>
      <c r="G22" s="51">
        <f t="shared" si="2"/>
        <v>0</v>
      </c>
      <c r="H22" s="51">
        <f t="shared" si="3"/>
        <v>0</v>
      </c>
    </row>
    <row r="23" spans="1:8" x14ac:dyDescent="0.25">
      <c r="A23" s="109" t="str">
        <f xml:space="preserve"> 'Tarifs UO'!A22</f>
        <v>REA_EDITION</v>
      </c>
      <c r="B23" s="25" t="s">
        <v>2</v>
      </c>
      <c r="C23" s="26"/>
      <c r="D23" s="27"/>
      <c r="E23" s="27"/>
      <c r="F23" s="27"/>
      <c r="G23" s="49">
        <f t="shared" si="2"/>
        <v>0</v>
      </c>
      <c r="H23" s="49">
        <f t="shared" si="3"/>
        <v>0</v>
      </c>
    </row>
    <row r="24" spans="1:8" x14ac:dyDescent="0.25">
      <c r="A24" s="110"/>
      <c r="B24" s="28" t="s">
        <v>3</v>
      </c>
      <c r="C24" s="29"/>
      <c r="D24" s="30"/>
      <c r="E24" s="30"/>
      <c r="F24" s="30"/>
      <c r="G24" s="51">
        <f t="shared" si="2"/>
        <v>0</v>
      </c>
      <c r="H24" s="51">
        <f t="shared" si="3"/>
        <v>0</v>
      </c>
    </row>
    <row r="25" spans="1:8" x14ac:dyDescent="0.25">
      <c r="A25" s="110"/>
      <c r="B25" s="28" t="s">
        <v>4</v>
      </c>
      <c r="C25" s="29"/>
      <c r="D25" s="30"/>
      <c r="E25" s="30"/>
      <c r="F25" s="30"/>
      <c r="G25" s="51">
        <f t="shared" si="2"/>
        <v>0</v>
      </c>
      <c r="H25" s="51">
        <f t="shared" si="3"/>
        <v>0</v>
      </c>
    </row>
    <row r="26" spans="1:8" ht="15.75" thickBot="1" x14ac:dyDescent="0.3">
      <c r="A26" s="63" t="str">
        <f>'Tarifs UO'!A25</f>
        <v>Création/modification d'une édition</v>
      </c>
      <c r="B26" s="71" t="s">
        <v>5</v>
      </c>
      <c r="C26" s="78"/>
      <c r="D26" s="79"/>
      <c r="E26" s="79"/>
      <c r="F26" s="79"/>
      <c r="G26" s="80">
        <f t="shared" si="2"/>
        <v>0</v>
      </c>
      <c r="H26" s="80">
        <f t="shared" si="3"/>
        <v>0</v>
      </c>
    </row>
    <row r="27" spans="1:8" x14ac:dyDescent="0.25">
      <c r="A27" s="109" t="s">
        <v>71</v>
      </c>
      <c r="B27" s="25" t="s">
        <v>2</v>
      </c>
      <c r="C27" s="26"/>
      <c r="D27" s="27"/>
      <c r="E27" s="27"/>
      <c r="F27" s="27"/>
      <c r="G27" s="49">
        <f t="shared" si="2"/>
        <v>0</v>
      </c>
      <c r="H27" s="49">
        <f t="shared" si="3"/>
        <v>0</v>
      </c>
    </row>
    <row r="28" spans="1:8" x14ac:dyDescent="0.25">
      <c r="A28" s="110"/>
      <c r="B28" s="28" t="s">
        <v>3</v>
      </c>
      <c r="C28" s="76"/>
      <c r="D28" s="77"/>
      <c r="E28" s="77"/>
      <c r="F28" s="77"/>
      <c r="G28" s="51">
        <f>SUM(C28,E28)</f>
        <v>0</v>
      </c>
      <c r="H28" s="51">
        <f>(C28*D28)+(E28*F28)</f>
        <v>0</v>
      </c>
    </row>
    <row r="29" spans="1:8" x14ac:dyDescent="0.25">
      <c r="A29" s="110"/>
      <c r="B29" s="28" t="s">
        <v>4</v>
      </c>
      <c r="C29" s="76"/>
      <c r="D29" s="77"/>
      <c r="E29" s="77"/>
      <c r="F29" s="77"/>
      <c r="G29" s="51">
        <f t="shared" si="2"/>
        <v>0</v>
      </c>
      <c r="H29" s="51">
        <f t="shared" si="3"/>
        <v>0</v>
      </c>
    </row>
    <row r="30" spans="1:8" ht="23.25" thickBot="1" x14ac:dyDescent="0.3">
      <c r="A30" s="64" t="s">
        <v>72</v>
      </c>
      <c r="B30" s="71" t="s">
        <v>5</v>
      </c>
      <c r="C30" s="81"/>
      <c r="D30" s="82"/>
      <c r="E30" s="82"/>
      <c r="F30" s="82"/>
      <c r="G30" s="80">
        <f t="shared" si="2"/>
        <v>0</v>
      </c>
      <c r="H30" s="80">
        <f t="shared" si="3"/>
        <v>0</v>
      </c>
    </row>
    <row r="31" spans="1:8" x14ac:dyDescent="0.25">
      <c r="A31" s="109" t="str">
        <f xml:space="preserve"> 'Tarifs UO'!A30</f>
        <v>REA_DEV_SPE</v>
      </c>
      <c r="B31" s="52"/>
      <c r="C31" s="74"/>
      <c r="D31" s="75"/>
      <c r="E31" s="75"/>
      <c r="F31" s="75"/>
      <c r="G31" s="49">
        <f t="shared" si="2"/>
        <v>0</v>
      </c>
      <c r="H31" s="49">
        <f t="shared" si="3"/>
        <v>0</v>
      </c>
    </row>
    <row r="32" spans="1:8" x14ac:dyDescent="0.25">
      <c r="A32" s="110"/>
      <c r="B32" s="28" t="s">
        <v>3</v>
      </c>
      <c r="C32" s="29"/>
      <c r="D32" s="30"/>
      <c r="E32" s="30"/>
      <c r="F32" s="30"/>
      <c r="G32" s="51">
        <f t="shared" si="2"/>
        <v>0</v>
      </c>
      <c r="H32" s="51">
        <f t="shared" si="3"/>
        <v>0</v>
      </c>
    </row>
    <row r="33" spans="1:8" x14ac:dyDescent="0.25">
      <c r="A33" s="110"/>
      <c r="B33" s="28" t="s">
        <v>4</v>
      </c>
      <c r="C33" s="29"/>
      <c r="D33" s="30"/>
      <c r="E33" s="30"/>
      <c r="F33" s="30"/>
      <c r="G33" s="51">
        <f t="shared" si="2"/>
        <v>0</v>
      </c>
      <c r="H33" s="51">
        <f t="shared" si="3"/>
        <v>0</v>
      </c>
    </row>
    <row r="34" spans="1:8" ht="23.25" thickBot="1" x14ac:dyDescent="0.3">
      <c r="A34" s="63" t="str">
        <f>'Tarifs UO'!A33</f>
        <v>Création/modification d'un développement  spécifique</v>
      </c>
      <c r="B34" s="28" t="s">
        <v>5</v>
      </c>
      <c r="C34" s="29"/>
      <c r="D34" s="30"/>
      <c r="E34" s="30"/>
      <c r="F34" s="30"/>
      <c r="G34" s="51">
        <f t="shared" si="2"/>
        <v>0</v>
      </c>
      <c r="H34" s="51">
        <f t="shared" si="3"/>
        <v>0</v>
      </c>
    </row>
    <row r="35" spans="1:8" x14ac:dyDescent="0.25">
      <c r="A35" s="109" t="str">
        <f xml:space="preserve"> 'Tarifs UO'!A34</f>
        <v>REA_MIG_TECH</v>
      </c>
      <c r="B35" s="52"/>
      <c r="C35" s="74"/>
      <c r="D35" s="75"/>
      <c r="E35" s="75"/>
      <c r="F35" s="75"/>
      <c r="G35" s="49">
        <f t="shared" si="2"/>
        <v>0</v>
      </c>
      <c r="H35" s="49">
        <f t="shared" si="3"/>
        <v>0</v>
      </c>
    </row>
    <row r="36" spans="1:8" x14ac:dyDescent="0.25">
      <c r="A36" s="110"/>
      <c r="B36" s="28" t="s">
        <v>3</v>
      </c>
      <c r="C36" s="29"/>
      <c r="D36" s="30"/>
      <c r="E36" s="30"/>
      <c r="F36" s="30"/>
      <c r="G36" s="51">
        <f t="shared" si="2"/>
        <v>0</v>
      </c>
      <c r="H36" s="51">
        <f t="shared" si="3"/>
        <v>0</v>
      </c>
    </row>
    <row r="37" spans="1:8" x14ac:dyDescent="0.25">
      <c r="A37" s="110"/>
      <c r="B37" s="28" t="s">
        <v>4</v>
      </c>
      <c r="C37" s="29"/>
      <c r="D37" s="30"/>
      <c r="E37" s="30"/>
      <c r="F37" s="30"/>
      <c r="G37" s="51">
        <f t="shared" si="2"/>
        <v>0</v>
      </c>
      <c r="H37" s="51">
        <f t="shared" si="3"/>
        <v>0</v>
      </c>
    </row>
    <row r="38" spans="1:8" ht="23.25" thickBot="1" x14ac:dyDescent="0.3">
      <c r="A38" s="63" t="str">
        <f>'Tarifs UO'!A37</f>
        <v>Migration d'un élément technique vers une version supérieure</v>
      </c>
      <c r="B38" s="28" t="s">
        <v>5</v>
      </c>
      <c r="C38" s="29"/>
      <c r="D38" s="30"/>
      <c r="E38" s="30"/>
      <c r="F38" s="30"/>
      <c r="G38" s="51">
        <f t="shared" si="2"/>
        <v>0</v>
      </c>
      <c r="H38" s="51">
        <f t="shared" si="3"/>
        <v>0</v>
      </c>
    </row>
    <row r="39" spans="1:8" ht="15.75" thickBot="1" x14ac:dyDescent="0.3">
      <c r="A39" s="122" t="s">
        <v>14</v>
      </c>
      <c r="B39" s="123"/>
      <c r="C39" s="123"/>
      <c r="D39" s="123"/>
      <c r="E39" s="123"/>
      <c r="F39" s="123"/>
      <c r="G39" s="123"/>
      <c r="H39" s="124"/>
    </row>
    <row r="40" spans="1:8" x14ac:dyDescent="0.25">
      <c r="A40" s="109" t="str">
        <f xml:space="preserve"> 'Tarifs UO'!A39</f>
        <v>FORM_ORG</v>
      </c>
      <c r="B40" s="52"/>
      <c r="C40" s="74"/>
      <c r="D40" s="75"/>
      <c r="E40" s="75"/>
      <c r="F40" s="75"/>
      <c r="G40" s="49">
        <f t="shared" ref="G40:G47" si="4">SUM(C40,E40)</f>
        <v>0</v>
      </c>
      <c r="H40" s="49">
        <f t="shared" ref="H40:H47" si="5">(C40*D40)+(E40*F40)</f>
        <v>0</v>
      </c>
    </row>
    <row r="41" spans="1:8" x14ac:dyDescent="0.25">
      <c r="A41" s="110"/>
      <c r="B41" s="28" t="s">
        <v>3</v>
      </c>
      <c r="C41" s="29"/>
      <c r="D41" s="30"/>
      <c r="E41" s="30"/>
      <c r="F41" s="30"/>
      <c r="G41" s="51">
        <f t="shared" si="4"/>
        <v>0</v>
      </c>
      <c r="H41" s="51">
        <f t="shared" si="5"/>
        <v>0</v>
      </c>
    </row>
    <row r="42" spans="1:8" x14ac:dyDescent="0.25">
      <c r="A42" s="110"/>
      <c r="B42" s="28" t="s">
        <v>4</v>
      </c>
      <c r="C42" s="29"/>
      <c r="D42" s="30"/>
      <c r="E42" s="30"/>
      <c r="F42" s="30"/>
      <c r="G42" s="51">
        <f t="shared" si="4"/>
        <v>0</v>
      </c>
      <c r="H42" s="51">
        <f t="shared" si="5"/>
        <v>0</v>
      </c>
    </row>
    <row r="43" spans="1:8" ht="15.75" thickBot="1" x14ac:dyDescent="0.3">
      <c r="A43" s="63" t="str">
        <f>'Tarifs UO'!A42</f>
        <v>Concevoir et organiser une formation</v>
      </c>
      <c r="B43" s="28" t="s">
        <v>5</v>
      </c>
      <c r="C43" s="29"/>
      <c r="D43" s="30"/>
      <c r="E43" s="30"/>
      <c r="F43" s="30"/>
      <c r="G43" s="51">
        <f t="shared" si="4"/>
        <v>0</v>
      </c>
      <c r="H43" s="51">
        <f t="shared" si="5"/>
        <v>0</v>
      </c>
    </row>
    <row r="44" spans="1:8" x14ac:dyDescent="0.25">
      <c r="A44" s="109" t="str">
        <f xml:space="preserve"> 'Tarifs UO'!A43</f>
        <v>FORM_ANI</v>
      </c>
      <c r="B44" s="52"/>
      <c r="C44" s="74"/>
      <c r="D44" s="75"/>
      <c r="E44" s="75"/>
      <c r="F44" s="75"/>
      <c r="G44" s="49">
        <f t="shared" si="4"/>
        <v>0</v>
      </c>
      <c r="H44" s="49">
        <f t="shared" si="5"/>
        <v>0</v>
      </c>
    </row>
    <row r="45" spans="1:8" x14ac:dyDescent="0.25">
      <c r="A45" s="110"/>
      <c r="B45" s="28" t="s">
        <v>3</v>
      </c>
      <c r="C45" s="29"/>
      <c r="D45" s="30"/>
      <c r="E45" s="30"/>
      <c r="F45" s="30"/>
      <c r="G45" s="51">
        <f t="shared" si="4"/>
        <v>0</v>
      </c>
      <c r="H45" s="51">
        <f t="shared" si="5"/>
        <v>0</v>
      </c>
    </row>
    <row r="46" spans="1:8" x14ac:dyDescent="0.25">
      <c r="A46" s="110"/>
      <c r="B46" s="28" t="s">
        <v>4</v>
      </c>
      <c r="C46" s="29"/>
      <c r="D46" s="30"/>
      <c r="E46" s="30"/>
      <c r="F46" s="30"/>
      <c r="G46" s="51">
        <f t="shared" si="4"/>
        <v>0</v>
      </c>
      <c r="H46" s="51">
        <f t="shared" si="5"/>
        <v>0</v>
      </c>
    </row>
    <row r="47" spans="1:8" ht="15.75" thickBot="1" x14ac:dyDescent="0.3">
      <c r="A47" s="64" t="str">
        <f>'Tarifs UO'!A46</f>
        <v>Animer une formation</v>
      </c>
      <c r="B47" s="31" t="s">
        <v>5</v>
      </c>
      <c r="C47" s="84"/>
      <c r="D47" s="85"/>
      <c r="E47" s="85"/>
      <c r="F47" s="85"/>
      <c r="G47" s="86">
        <f t="shared" si="4"/>
        <v>0</v>
      </c>
      <c r="H47" s="86">
        <f t="shared" si="5"/>
        <v>0</v>
      </c>
    </row>
  </sheetData>
  <mergeCells count="22">
    <mergeCell ref="C2:D2"/>
    <mergeCell ref="E2:F2"/>
    <mergeCell ref="G2:H2"/>
    <mergeCell ref="A2:B4"/>
    <mergeCell ref="G3:G5"/>
    <mergeCell ref="H3:H5"/>
    <mergeCell ref="D3:D5"/>
    <mergeCell ref="F3:F5"/>
    <mergeCell ref="C3:C5"/>
    <mergeCell ref="E3:E5"/>
    <mergeCell ref="A18:H18"/>
    <mergeCell ref="A6:A8"/>
    <mergeCell ref="A10:A12"/>
    <mergeCell ref="A14:A16"/>
    <mergeCell ref="A40:A42"/>
    <mergeCell ref="A44:A46"/>
    <mergeCell ref="A39:H39"/>
    <mergeCell ref="A35:A37"/>
    <mergeCell ref="A19:A21"/>
    <mergeCell ref="A23:A25"/>
    <mergeCell ref="A31:A33"/>
    <mergeCell ref="A27:A29"/>
  </mergeCells>
  <pageMargins left="0.7" right="0.7" top="0.75" bottom="0.75" header="0.3" footer="0.3"/>
  <pageSetup paperSize="9" orientation="portrait" r:id="rId1"/>
  <headerFooter>
    <oddHeader>&amp;CMaintenance du logiciel de E-learning sur la prévention des risques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Page de garde</vt:lpstr>
      <vt:lpstr>Tarifs UO</vt:lpstr>
      <vt:lpstr>Prestations forfaitaires</vt:lpstr>
      <vt:lpstr>Tableau des charges par profil</vt:lpstr>
      <vt:lpstr>'Tarifs UO'!Impression_des_titres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2013-02-27T07:09:54Z</dcterms:created>
  <dcterms:modified xsi:type="dcterms:W3CDTF">2025-02-19T13:26:21Z</dcterms:modified>
  <cp:contentStatus/>
</cp:coreProperties>
</file>