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detj\Desktop\24S0110_Maintenance exploitation installations chauffage en sous-station CHM\"/>
    </mc:Choice>
  </mc:AlternateContent>
  <bookViews>
    <workbookView xWindow="0" yWindow="0" windowWidth="8256" windowHeight="9192" tabRatio="796"/>
  </bookViews>
  <sheets>
    <sheet name="Sous-stations RCU" sheetId="8" r:id="rId1"/>
  </sheets>
  <calcPr calcId="162913"/>
</workbook>
</file>

<file path=xl/calcChain.xml><?xml version="1.0" encoding="utf-8"?>
<calcChain xmlns="http://schemas.openxmlformats.org/spreadsheetml/2006/main">
  <c r="H16" i="8" l="1"/>
  <c r="I16" i="8" s="1"/>
  <c r="H15" i="8"/>
  <c r="I15" i="8" s="1"/>
  <c r="I18" i="8" s="1"/>
  <c r="H18" i="8" l="1"/>
  <c r="G23" i="8"/>
  <c r="G24" i="8"/>
  <c r="G22" i="8"/>
  <c r="H7" i="8" l="1"/>
  <c r="I7" i="8" s="1"/>
  <c r="H6" i="8"/>
  <c r="I6" i="8" l="1"/>
  <c r="I10" i="8" s="1"/>
  <c r="H10" i="8"/>
</calcChain>
</file>

<file path=xl/sharedStrings.xml><?xml version="1.0" encoding="utf-8"?>
<sst xmlns="http://schemas.openxmlformats.org/spreadsheetml/2006/main" count="58" uniqueCount="35">
  <si>
    <t xml:space="preserve">Domaine </t>
  </si>
  <si>
    <t>Equipement</t>
  </si>
  <si>
    <t>Montant</t>
  </si>
  <si>
    <t xml:space="preserve">Unité </t>
  </si>
  <si>
    <t>Quantité</t>
  </si>
  <si>
    <t>Prix unitaire HT</t>
  </si>
  <si>
    <t>Taux de TVA</t>
  </si>
  <si>
    <t>HT</t>
  </si>
  <si>
    <t>TTC</t>
  </si>
  <si>
    <t xml:space="preserve">Dépannage astreinte </t>
  </si>
  <si>
    <t>Oui</t>
  </si>
  <si>
    <t xml:space="preserve">Intervention heures ouvrées </t>
  </si>
  <si>
    <t xml:space="preserve">Intervention heures non ouvrées </t>
  </si>
  <si>
    <t xml:space="preserve">Intervention astreinte </t>
  </si>
  <si>
    <t>De 08h00 à 20h00 du lundi au vendredi</t>
  </si>
  <si>
    <t>Interventions en astreinte tous les jours de 20h00 à 08h00 week-ends et jours fériés 24/24
Equipements concernés = Oui dans colonne "Dépannage astreinte"</t>
  </si>
  <si>
    <t xml:space="preserve">Curatif </t>
  </si>
  <si>
    <t xml:space="preserve">DECOMPOSITION DU PRIX GLOBAL ET FORFAITAIRE
ANNEXE 1 A L'ACTE D'ENGAGEMENT
Sous-stations Chauffage urbain
</t>
  </si>
  <si>
    <t>Centre Hospitalier de  MONTCEAU LES MINES</t>
  </si>
  <si>
    <t>Centre Hospitalier de MONTCEAU LES MINES</t>
  </si>
  <si>
    <t>forfait</t>
  </si>
  <si>
    <t>Engagement de performance énergétique</t>
  </si>
  <si>
    <t>%</t>
  </si>
  <si>
    <r>
      <t>%</t>
    </r>
    <r>
      <rPr>
        <vertAlign val="subscript"/>
        <sz val="8"/>
        <rFont val="Arial"/>
        <family val="2"/>
      </rPr>
      <t>Engagement</t>
    </r>
    <r>
      <rPr>
        <sz val="8"/>
        <rFont val="Arial"/>
        <family val="2"/>
      </rPr>
      <t xml:space="preserve"> : Engagement de baisse des consommations de chauffage par rapport à la première année de fonctionnement</t>
    </r>
  </si>
  <si>
    <t>De 20h00 à 08h00 du lundi au vendredi et weekends</t>
  </si>
  <si>
    <t>Coefficient k sur fourniture du matériel</t>
  </si>
  <si>
    <r>
      <t xml:space="preserve">Equipements de chaufferie , sous-stations et réseau secondaire (pompes, vannes, vannes motorisées, servo-moteurs; régulation etc.) y compris production ECS : prestations </t>
    </r>
    <r>
      <rPr>
        <b/>
        <sz val="8"/>
        <rFont val="Arial"/>
        <family val="2"/>
      </rPr>
      <t>P2</t>
    </r>
  </si>
  <si>
    <r>
      <t xml:space="preserve">Equipements de chaufferie, sous-stations et réseau secondaire (pompes, vannes, vannes motorisées, servo-moteurs; régulation etc.) y compris production ECS : prestations </t>
    </r>
    <r>
      <rPr>
        <b/>
        <sz val="8"/>
        <rFont val="Arial"/>
        <family val="2"/>
      </rPr>
      <t>P3</t>
    </r>
    <r>
      <rPr>
        <sz val="8"/>
        <rFont val="Arial"/>
        <family val="2"/>
      </rPr>
      <t xml:space="preserve"> (suivant annexe)</t>
    </r>
  </si>
  <si>
    <t>Unité</t>
  </si>
  <si>
    <t>Proposition entreprise</t>
  </si>
  <si>
    <t>h</t>
  </si>
  <si>
    <t>Prix horaire HT</t>
  </si>
  <si>
    <t>Coefficient appliqué sur le prix d'achat des fournitures hors taxes</t>
  </si>
  <si>
    <r>
      <t xml:space="preserve">Sous-stations chauffage urbain
</t>
    </r>
    <r>
      <rPr>
        <b/>
        <sz val="10"/>
        <color rgb="FFFF0000"/>
        <rFont val="Arial"/>
        <family val="2"/>
      </rPr>
      <t>4 ans</t>
    </r>
  </si>
  <si>
    <r>
      <t xml:space="preserve">Sous-stations chauffage urbain
</t>
    </r>
    <r>
      <rPr>
        <b/>
        <sz val="10"/>
        <color rgb="FFFF0000"/>
        <rFont val="Arial"/>
        <family val="2"/>
      </rPr>
      <t>1 an (période de reconduction)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</si>
</sst>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vertAlign val="subscript"/>
      <sz val="8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91">
    <xf numFmtId="0" fontId="0" fillId="0" borderId="0" xfId="0"/>
    <xf numFmtId="10" fontId="3" fillId="0" borderId="5" xfId="0" applyNumberFormat="1" applyFont="1" applyFill="1" applyBorder="1" applyAlignment="1">
      <alignment horizontal="center" vertical="center"/>
    </xf>
    <xf numFmtId="44" fontId="3" fillId="0" borderId="5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 wrapText="1"/>
    </xf>
    <xf numFmtId="44" fontId="3" fillId="0" borderId="1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44" fontId="4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right" vertical="center" wrapText="1"/>
    </xf>
    <xf numFmtId="44" fontId="4" fillId="2" borderId="1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5" fillId="4" borderId="5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44" fontId="3" fillId="5" borderId="5" xfId="1" applyFont="1" applyFill="1" applyBorder="1" applyAlignment="1"/>
    <xf numFmtId="0" fontId="5" fillId="0" borderId="2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/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23" xfId="0" applyFont="1" applyFill="1" applyBorder="1" applyAlignment="1">
      <alignment horizontal="center" wrapText="1"/>
    </xf>
    <xf numFmtId="44" fontId="3" fillId="0" borderId="0" xfId="1" applyFont="1" applyFill="1" applyBorder="1" applyAlignment="1"/>
    <xf numFmtId="10" fontId="3" fillId="0" borderId="0" xfId="0" applyNumberFormat="1" applyFont="1" applyFill="1" applyBorder="1" applyAlignment="1"/>
    <xf numFmtId="44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5" borderId="7" xfId="0" applyFont="1" applyFill="1" applyBorder="1" applyAlignment="1">
      <alignment horizontal="left" vertical="center"/>
    </xf>
    <xf numFmtId="9" fontId="3" fillId="5" borderId="5" xfId="2" applyFont="1" applyFill="1" applyBorder="1" applyAlignment="1">
      <alignment horizontal="left" vertical="center"/>
    </xf>
    <xf numFmtId="9" fontId="0" fillId="5" borderId="5" xfId="2" applyFon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4" fontId="5" fillId="0" borderId="0" xfId="0" applyNumberFormat="1" applyFont="1" applyFill="1" applyBorder="1" applyAlignment="1">
      <alignment vertical="center"/>
    </xf>
    <xf numFmtId="0" fontId="5" fillId="0" borderId="2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topLeftCell="A25" zoomScale="115" zoomScaleNormal="115" workbookViewId="0">
      <selection activeCell="G16" sqref="G16"/>
    </sheetView>
  </sheetViews>
  <sheetFormatPr baseColWidth="10" defaultRowHeight="13.2" x14ac:dyDescent="0.25"/>
  <cols>
    <col min="1" max="1" width="23.33203125" customWidth="1"/>
    <col min="2" max="2" width="26.44140625" bestFit="1" customWidth="1"/>
    <col min="3" max="3" width="29" bestFit="1" customWidth="1"/>
    <col min="4" max="4" width="16.33203125" customWidth="1"/>
    <col min="5" max="5" width="13.33203125" customWidth="1"/>
    <col min="6" max="6" width="15.88671875" customWidth="1"/>
    <col min="7" max="7" width="8.109375" customWidth="1"/>
    <col min="8" max="8" width="12.44140625" customWidth="1"/>
    <col min="9" max="9" width="12.6640625" customWidth="1"/>
    <col min="11" max="11" width="30" customWidth="1"/>
  </cols>
  <sheetData>
    <row r="1" spans="1:11" ht="68.25" customHeight="1" x14ac:dyDescent="0.25">
      <c r="A1" s="69" t="s">
        <v>17</v>
      </c>
      <c r="B1" s="70"/>
      <c r="C1" s="70"/>
      <c r="D1" s="70"/>
      <c r="E1" s="70"/>
      <c r="F1" s="70"/>
      <c r="G1" s="70"/>
      <c r="H1" s="70"/>
      <c r="I1" s="70"/>
      <c r="J1" s="70"/>
    </row>
    <row r="2" spans="1:11" ht="45" customHeight="1" x14ac:dyDescent="0.25">
      <c r="A2" s="71" t="s">
        <v>18</v>
      </c>
      <c r="B2" s="72"/>
      <c r="C2" s="72"/>
      <c r="D2" s="72"/>
      <c r="E2" s="72"/>
      <c r="F2" s="72"/>
      <c r="G2" s="72"/>
      <c r="H2" s="72"/>
      <c r="I2" s="72"/>
      <c r="J2" s="73"/>
    </row>
    <row r="3" spans="1:11" ht="15.75" customHeight="1" x14ac:dyDescent="0.25">
      <c r="A3" s="45" t="s">
        <v>0</v>
      </c>
      <c r="B3" s="46"/>
      <c r="C3" s="52" t="s">
        <v>1</v>
      </c>
      <c r="D3" s="54"/>
      <c r="E3" s="55"/>
      <c r="F3" s="55"/>
      <c r="G3" s="55"/>
      <c r="H3" s="55"/>
      <c r="I3" s="56"/>
      <c r="J3" s="57" t="s">
        <v>16</v>
      </c>
    </row>
    <row r="4" spans="1:11" ht="12.75" customHeight="1" x14ac:dyDescent="0.25">
      <c r="A4" s="47"/>
      <c r="B4" s="48"/>
      <c r="C4" s="52"/>
      <c r="D4" s="6"/>
      <c r="E4" s="7"/>
      <c r="F4" s="7"/>
      <c r="G4" s="7"/>
      <c r="H4" s="59" t="s">
        <v>2</v>
      </c>
      <c r="I4" s="60"/>
      <c r="J4" s="58"/>
    </row>
    <row r="5" spans="1:11" ht="27" thickBot="1" x14ac:dyDescent="0.3">
      <c r="A5" s="49"/>
      <c r="B5" s="50"/>
      <c r="C5" s="53"/>
      <c r="D5" s="6" t="s">
        <v>3</v>
      </c>
      <c r="E5" s="7" t="s">
        <v>4</v>
      </c>
      <c r="F5" s="7" t="s">
        <v>5</v>
      </c>
      <c r="G5" s="7" t="s">
        <v>6</v>
      </c>
      <c r="H5" s="5" t="s">
        <v>7</v>
      </c>
      <c r="I5" s="12" t="s">
        <v>8</v>
      </c>
      <c r="J5" s="13" t="s">
        <v>9</v>
      </c>
    </row>
    <row r="6" spans="1:11" ht="54.75" customHeight="1" thickBot="1" x14ac:dyDescent="0.3">
      <c r="A6" s="61" t="s">
        <v>33</v>
      </c>
      <c r="B6" s="62"/>
      <c r="C6" s="19" t="s">
        <v>26</v>
      </c>
      <c r="D6" s="8" t="s">
        <v>20</v>
      </c>
      <c r="E6" s="9">
        <v>1</v>
      </c>
      <c r="F6" s="33"/>
      <c r="G6" s="1">
        <v>0.2</v>
      </c>
      <c r="H6" s="2">
        <f>E6*F6</f>
        <v>0</v>
      </c>
      <c r="I6" s="4">
        <f>H6*1.2</f>
        <v>0</v>
      </c>
      <c r="J6" s="14" t="s">
        <v>10</v>
      </c>
      <c r="K6" s="68"/>
    </row>
    <row r="7" spans="1:11" ht="51" x14ac:dyDescent="0.25">
      <c r="A7" s="63"/>
      <c r="B7" s="64"/>
      <c r="C7" s="19" t="s">
        <v>27</v>
      </c>
      <c r="D7" s="10" t="s">
        <v>20</v>
      </c>
      <c r="E7" s="9">
        <v>1</v>
      </c>
      <c r="F7" s="33"/>
      <c r="G7" s="1">
        <v>0.2</v>
      </c>
      <c r="H7" s="2">
        <f t="shared" ref="H7" si="0">E7*F7</f>
        <v>0</v>
      </c>
      <c r="I7" s="4">
        <f>H7*1.2</f>
        <v>0</v>
      </c>
      <c r="J7" s="14"/>
      <c r="K7" s="68"/>
    </row>
    <row r="8" spans="1:11" x14ac:dyDescent="0.25">
      <c r="A8" s="89"/>
      <c r="B8" s="90"/>
      <c r="C8" s="3"/>
      <c r="D8" s="65"/>
      <c r="E8" s="66"/>
      <c r="F8" s="66"/>
      <c r="G8" s="66"/>
      <c r="H8" s="11"/>
      <c r="I8" s="16"/>
      <c r="J8" s="15"/>
    </row>
    <row r="9" spans="1:11" ht="5.25" customHeight="1" x14ac:dyDescent="0.25"/>
    <row r="10" spans="1:11" s="17" customFormat="1" ht="19.5" customHeight="1" x14ac:dyDescent="0.25">
      <c r="D10" s="67" t="s">
        <v>19</v>
      </c>
      <c r="E10" s="67"/>
      <c r="F10" s="67"/>
      <c r="G10" s="67"/>
      <c r="H10" s="18">
        <f>H6+H7</f>
        <v>0</v>
      </c>
      <c r="I10" s="18">
        <f>I6+I7</f>
        <v>0</v>
      </c>
    </row>
    <row r="11" spans="1:11" s="17" customFormat="1" ht="19.5" customHeight="1" x14ac:dyDescent="0.25">
      <c r="D11" s="44"/>
      <c r="E11" s="42"/>
      <c r="F11" s="44"/>
      <c r="G11" s="42"/>
      <c r="H11" s="43"/>
      <c r="I11" s="43"/>
    </row>
    <row r="12" spans="1:11" s="17" customFormat="1" ht="19.5" customHeight="1" x14ac:dyDescent="0.25">
      <c r="A12" s="45" t="s">
        <v>0</v>
      </c>
      <c r="B12" s="46"/>
      <c r="C12" s="51" t="s">
        <v>1</v>
      </c>
      <c r="D12" s="81"/>
      <c r="E12" s="82"/>
      <c r="F12" s="82"/>
      <c r="G12" s="82"/>
      <c r="H12" s="82"/>
      <c r="I12" s="83"/>
      <c r="J12" s="84" t="s">
        <v>16</v>
      </c>
    </row>
    <row r="13" spans="1:11" s="17" customFormat="1" ht="19.5" customHeight="1" x14ac:dyDescent="0.25">
      <c r="A13" s="47"/>
      <c r="B13" s="48"/>
      <c r="C13" s="52"/>
      <c r="D13" s="6"/>
      <c r="E13" s="7"/>
      <c r="F13" s="7"/>
      <c r="G13" s="7"/>
      <c r="H13" s="59" t="s">
        <v>2</v>
      </c>
      <c r="I13" s="60"/>
      <c r="J13" s="58"/>
    </row>
    <row r="14" spans="1:11" s="17" customFormat="1" ht="19.5" customHeight="1" thickBot="1" x14ac:dyDescent="0.3">
      <c r="A14" s="49"/>
      <c r="B14" s="50"/>
      <c r="C14" s="53"/>
      <c r="D14" s="6" t="s">
        <v>3</v>
      </c>
      <c r="E14" s="7" t="s">
        <v>4</v>
      </c>
      <c r="F14" s="7" t="s">
        <v>5</v>
      </c>
      <c r="G14" s="7" t="s">
        <v>6</v>
      </c>
      <c r="H14" s="5" t="s">
        <v>7</v>
      </c>
      <c r="I14" s="12" t="s">
        <v>8</v>
      </c>
      <c r="J14" s="13" t="s">
        <v>9</v>
      </c>
    </row>
    <row r="15" spans="1:11" s="17" customFormat="1" ht="71.400000000000006" customHeight="1" thickBot="1" x14ac:dyDescent="0.3">
      <c r="A15" s="61" t="s">
        <v>34</v>
      </c>
      <c r="B15" s="62"/>
      <c r="C15" s="19" t="s">
        <v>26</v>
      </c>
      <c r="D15" s="8" t="s">
        <v>20</v>
      </c>
      <c r="E15" s="9">
        <v>1</v>
      </c>
      <c r="F15" s="33"/>
      <c r="G15" s="1">
        <v>0.2</v>
      </c>
      <c r="H15" s="2">
        <f>E15*F15</f>
        <v>0</v>
      </c>
      <c r="I15" s="4">
        <f>H15*1.2</f>
        <v>0</v>
      </c>
      <c r="J15" s="14" t="s">
        <v>10</v>
      </c>
    </row>
    <row r="16" spans="1:11" s="17" customFormat="1" ht="69" customHeight="1" x14ac:dyDescent="0.25">
      <c r="A16" s="87"/>
      <c r="B16" s="88"/>
      <c r="C16" s="19" t="s">
        <v>27</v>
      </c>
      <c r="D16" s="10" t="s">
        <v>20</v>
      </c>
      <c r="E16" s="9">
        <v>1</v>
      </c>
      <c r="F16" s="33"/>
      <c r="G16" s="1">
        <v>0.2</v>
      </c>
      <c r="H16" s="2">
        <f t="shared" ref="H16" si="1">E16*F16</f>
        <v>0</v>
      </c>
      <c r="I16" s="4">
        <f>H16*1.2</f>
        <v>0</v>
      </c>
      <c r="J16" s="14"/>
    </row>
    <row r="17" spans="1:10" s="17" customFormat="1" ht="19.5" customHeight="1" x14ac:dyDescent="0.25">
      <c r="A17" s="85"/>
      <c r="B17" s="86"/>
      <c r="C17" s="3"/>
      <c r="D17" s="65"/>
      <c r="E17" s="66"/>
      <c r="F17" s="66"/>
      <c r="G17" s="66"/>
      <c r="H17" s="11"/>
      <c r="I17" s="16"/>
      <c r="J17" s="15"/>
    </row>
    <row r="18" spans="1:10" s="17" customFormat="1" ht="19.5" customHeight="1" x14ac:dyDescent="0.25">
      <c r="D18" s="67" t="s">
        <v>19</v>
      </c>
      <c r="E18" s="67"/>
      <c r="F18" s="67"/>
      <c r="G18" s="67"/>
      <c r="H18" s="18">
        <f>H15+H16</f>
        <v>0</v>
      </c>
      <c r="I18" s="18">
        <f>I15+I16</f>
        <v>0</v>
      </c>
    </row>
    <row r="20" spans="1:10" x14ac:dyDescent="0.25">
      <c r="D20" s="20"/>
    </row>
    <row r="21" spans="1:10" x14ac:dyDescent="0.25">
      <c r="D21" s="20"/>
      <c r="E21" t="s">
        <v>31</v>
      </c>
    </row>
    <row r="22" spans="1:10" ht="29.25" customHeight="1" x14ac:dyDescent="0.25">
      <c r="A22" s="23" t="s">
        <v>11</v>
      </c>
      <c r="B22" s="77" t="s">
        <v>14</v>
      </c>
      <c r="C22" s="78"/>
      <c r="D22" s="37" t="s">
        <v>30</v>
      </c>
      <c r="E22" s="22"/>
      <c r="F22" s="24">
        <v>0.2</v>
      </c>
      <c r="G22" s="2">
        <f>E22*(1+F22)</f>
        <v>0</v>
      </c>
    </row>
    <row r="23" spans="1:10" ht="26.4" x14ac:dyDescent="0.25">
      <c r="A23" s="23" t="s">
        <v>12</v>
      </c>
      <c r="B23" s="77" t="s">
        <v>24</v>
      </c>
      <c r="C23" s="78"/>
      <c r="D23" s="37" t="s">
        <v>30</v>
      </c>
      <c r="E23" s="22"/>
      <c r="F23" s="24">
        <v>0.2</v>
      </c>
      <c r="G23" s="2">
        <f t="shared" ref="G23:G24" si="2">E23*(1+F23)</f>
        <v>0</v>
      </c>
    </row>
    <row r="24" spans="1:10" ht="20.25" customHeight="1" x14ac:dyDescent="0.25">
      <c r="A24" s="25" t="s">
        <v>13</v>
      </c>
      <c r="B24" s="79" t="s">
        <v>15</v>
      </c>
      <c r="C24" s="80"/>
      <c r="D24" s="37" t="s">
        <v>30</v>
      </c>
      <c r="E24" s="22"/>
      <c r="F24" s="24">
        <v>0.2</v>
      </c>
      <c r="G24" s="2">
        <f t="shared" si="2"/>
        <v>0</v>
      </c>
    </row>
    <row r="25" spans="1:10" ht="20.25" customHeight="1" x14ac:dyDescent="0.25">
      <c r="A25" s="26"/>
      <c r="B25" s="28"/>
      <c r="C25" s="28"/>
      <c r="D25" s="38"/>
      <c r="E25" s="29"/>
      <c r="F25" s="30"/>
      <c r="G25" s="31"/>
    </row>
    <row r="26" spans="1:10" ht="26.4" x14ac:dyDescent="0.25">
      <c r="A26" s="26"/>
      <c r="B26" s="32"/>
      <c r="C26" s="32"/>
      <c r="D26" s="40" t="s">
        <v>28</v>
      </c>
      <c r="E26" s="41" t="s">
        <v>29</v>
      </c>
      <c r="F26" s="30"/>
      <c r="G26" s="31"/>
    </row>
    <row r="27" spans="1:10" ht="26.4" x14ac:dyDescent="0.25">
      <c r="A27" s="25" t="s">
        <v>25</v>
      </c>
      <c r="B27" s="74" t="s">
        <v>32</v>
      </c>
      <c r="C27" s="74"/>
      <c r="D27" s="39" t="s">
        <v>22</v>
      </c>
      <c r="E27" s="35"/>
      <c r="F27" s="27"/>
      <c r="G27" s="27"/>
    </row>
    <row r="29" spans="1:10" ht="26.4" x14ac:dyDescent="0.25">
      <c r="D29" s="40" t="s">
        <v>28</v>
      </c>
      <c r="E29" s="41" t="s">
        <v>29</v>
      </c>
    </row>
    <row r="30" spans="1:10" ht="54.75" customHeight="1" x14ac:dyDescent="0.25">
      <c r="A30" s="75" t="s">
        <v>21</v>
      </c>
      <c r="B30" s="76"/>
      <c r="C30" s="21" t="s">
        <v>23</v>
      </c>
      <c r="D30" s="36" t="s">
        <v>22</v>
      </c>
      <c r="E30" s="34"/>
    </row>
  </sheetData>
  <mergeCells count="26">
    <mergeCell ref="B27:C27"/>
    <mergeCell ref="A3:B5"/>
    <mergeCell ref="A6:B7"/>
    <mergeCell ref="A8:B8"/>
    <mergeCell ref="A30:B30"/>
    <mergeCell ref="B22:C22"/>
    <mergeCell ref="B23:C23"/>
    <mergeCell ref="B24:C24"/>
    <mergeCell ref="D8:G8"/>
    <mergeCell ref="K6:K7"/>
    <mergeCell ref="A1:J1"/>
    <mergeCell ref="A2:J2"/>
    <mergeCell ref="C3:C5"/>
    <mergeCell ref="D3:I3"/>
    <mergeCell ref="J3:J4"/>
    <mergeCell ref="H4:I4"/>
    <mergeCell ref="A15:B16"/>
    <mergeCell ref="A17:B17"/>
    <mergeCell ref="D17:G17"/>
    <mergeCell ref="D18:G18"/>
    <mergeCell ref="D10:G10"/>
    <mergeCell ref="A12:B14"/>
    <mergeCell ref="C12:C14"/>
    <mergeCell ref="D12:I12"/>
    <mergeCell ref="J12:J13"/>
    <mergeCell ref="H13:I13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Sous-stations RCU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frick</dc:creator>
  <cp:lastModifiedBy>badetj</cp:lastModifiedBy>
  <dcterms:created xsi:type="dcterms:W3CDTF">2020-10-14T06:22:55Z</dcterms:created>
  <dcterms:modified xsi:type="dcterms:W3CDTF">2025-02-17T12:46:12Z</dcterms:modified>
</cp:coreProperties>
</file>