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ECOLE MILITAIRE\Bâtiments 008 et 009\04 - DCE\07 - Rendu 20250213\Pièces de consultation\LOT 05 MAÇONNERIE - PIERRE DE TAILLE MH\"/>
    </mc:Choice>
  </mc:AlternateContent>
  <xr:revisionPtr revIDLastSave="0" documentId="13_ncr:1_{027127EB-F834-46FC-BD86-B091D2D8741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ge de garde" sheetId="1" r:id="rId1"/>
    <sheet name="Paramètres" sheetId="3" state="hidden" r:id="rId2"/>
    <sheet name="Version" sheetId="4" state="hidden" r:id="rId3"/>
    <sheet name="DQE" sheetId="8" r:id="rId4"/>
  </sheets>
  <externalReferences>
    <externalReference r:id="rId5"/>
    <externalReference r:id="rId6"/>
    <externalReference r:id="rId7"/>
  </externalReferences>
  <definedNames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>#REF!</definedName>
    <definedName name="__D2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>#REF!</definedName>
    <definedName name="__T2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>#REF!</definedName>
    <definedName name="_B72">#REF!</definedName>
    <definedName name="_B73">#REF!</definedName>
    <definedName name="_bb1">'[1]Hono TF'!#REF!</definedName>
    <definedName name="_bb2">#REF!</definedName>
    <definedName name="_bb3">'[1]Hono TF'!#REF!</definedName>
    <definedName name="_bb4">'[1]Hono TF'!#REF!</definedName>
    <definedName name="_bb5">'[1]Hono TF'!#REF!</definedName>
    <definedName name="_bb6">'[1]Hono TF'!#REF!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3">[2]!AfficherFormule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>#REF!</definedName>
    <definedName name="boites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>#REF!</definedName>
    <definedName name="DATEVALEUR">Paramètres!$C$13</definedName>
    <definedName name="début_sortie">#REF!</definedName>
    <definedName name="debutsortie">#REF!</definedName>
    <definedName name="depart">'[1]Hono TF'!#REF!</definedName>
    <definedName name="dfg">#REF!</definedName>
    <definedName name="dg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>#REF!</definedName>
    <definedName name="f_choix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3">DQE!$1:$3</definedName>
    <definedName name="INDICELOT">Paramètres!$C$17</definedName>
    <definedName name="jghj">#REF!</definedName>
    <definedName name="jgjgjg" localSheetId="3">[2]!AfficherFormule</definedName>
    <definedName name="jgjgjg">[2]!AfficherFormule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odule1.AfficherFormule" localSheetId="3">[3]!Module1.AfficherFormule</definedName>
    <definedName name="Module1.AfficherFormule">[3]!Module1.AfficherFormule</definedName>
    <definedName name="MP">#REF!</definedName>
    <definedName name="MPB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>#REF!</definedName>
    <definedName name="oipjiojioyyt">#REF!</definedName>
    <definedName name="paratonnerre">#REF!</definedName>
    <definedName name="PARCELLEDOSSIER">Paramètres!$C$28:$J$28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3">[2]!AfficherFormule</definedName>
    <definedName name="toto">[2]!AfficherFormule</definedName>
    <definedName name="transformateurs">#REF!</definedName>
    <definedName name="travaux_de_VRD">#REF!</definedName>
    <definedName name="treoiopjipo">#REF!</definedName>
    <definedName name="TVA">0.186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t">#REF!</definedName>
    <definedName name="txv">'[1]Hono TF'!#REF!</definedName>
    <definedName name="txva">'[1]Hono TF'!#REF!</definedName>
    <definedName name="uytfiuygyug">#REF!</definedName>
    <definedName name="va">'[1]Hono TF'!#REF!</definedName>
    <definedName name="VIA">#REF!</definedName>
    <definedName name="Vitraux" localSheetId="3">[2]!AfficherFormule</definedName>
    <definedName name="Vitraux">[2]!AfficherFormule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22" i="8" l="1"/>
  <c r="J1476" i="8"/>
  <c r="J1175" i="8"/>
  <c r="J1169" i="8"/>
  <c r="J1065" i="8"/>
  <c r="J565" i="8"/>
  <c r="J256" i="8"/>
  <c r="J1608" i="8"/>
  <c r="J1606" i="8"/>
  <c r="J1599" i="8"/>
  <c r="J1597" i="8"/>
  <c r="J1591" i="8"/>
  <c r="J1589" i="8"/>
  <c r="J1579" i="8"/>
  <c r="J1572" i="8"/>
  <c r="J1566" i="8"/>
  <c r="J1559" i="8"/>
  <c r="J1552" i="8"/>
  <c r="J1546" i="8"/>
  <c r="J1532" i="8"/>
  <c r="J1528" i="8"/>
  <c r="J1524" i="8"/>
  <c r="J1520" i="8"/>
  <c r="J1516" i="8"/>
  <c r="J1512" i="8"/>
  <c r="J1508" i="8"/>
  <c r="J1502" i="8"/>
  <c r="J1498" i="8"/>
  <c r="J1494" i="8"/>
  <c r="J1490" i="8"/>
  <c r="J1488" i="8"/>
  <c r="J1486" i="8"/>
  <c r="J1484" i="8"/>
  <c r="J1482" i="8"/>
  <c r="J1480" i="8"/>
  <c r="J1470" i="8"/>
  <c r="J1466" i="8"/>
  <c r="J1462" i="8"/>
  <c r="J1458" i="8"/>
  <c r="J1454" i="8"/>
  <c r="J1446" i="8"/>
  <c r="J1442" i="8"/>
  <c r="J1440" i="8"/>
  <c r="J1434" i="8"/>
  <c r="J1432" i="8"/>
  <c r="J1430" i="8"/>
  <c r="J1428" i="8"/>
  <c r="J1426" i="8"/>
  <c r="J1424" i="8"/>
  <c r="J1418" i="8"/>
  <c r="J1416" i="8"/>
  <c r="J1414" i="8"/>
  <c r="J1412" i="8"/>
  <c r="J1405" i="8"/>
  <c r="J1401" i="8"/>
  <c r="J1399" i="8"/>
  <c r="J1397" i="8"/>
  <c r="J1393" i="8"/>
  <c r="J1388" i="8"/>
  <c r="J1386" i="8"/>
  <c r="J1384" i="8"/>
  <c r="J1380" i="8"/>
  <c r="J1378" i="8"/>
  <c r="J1376" i="8"/>
  <c r="J1369" i="8"/>
  <c r="J1367" i="8"/>
  <c r="J1363" i="8"/>
  <c r="J1357" i="8"/>
  <c r="J1353" i="8"/>
  <c r="J1347" i="8"/>
  <c r="J1345" i="8"/>
  <c r="J1341" i="8"/>
  <c r="J1339" i="8"/>
  <c r="J1333" i="8"/>
  <c r="J1327" i="8"/>
  <c r="J1323" i="8"/>
  <c r="J1319" i="8"/>
  <c r="J1315" i="8"/>
  <c r="J1309" i="8"/>
  <c r="J1303" i="8"/>
  <c r="J1299" i="8"/>
  <c r="J1295" i="8"/>
  <c r="J1291" i="8"/>
  <c r="J1285" i="8"/>
  <c r="J1283" i="8"/>
  <c r="J1281" i="8"/>
  <c r="J1277" i="8"/>
  <c r="J1270" i="8"/>
  <c r="J1268" i="8"/>
  <c r="J1266" i="8"/>
  <c r="J1260" i="8"/>
  <c r="J1255" i="8"/>
  <c r="J1250" i="8"/>
  <c r="J1248" i="8"/>
  <c r="J1246" i="8"/>
  <c r="J1233" i="8"/>
  <c r="J1229" i="8"/>
  <c r="J1225" i="8"/>
  <c r="J1219" i="8"/>
  <c r="J1215" i="8"/>
  <c r="J1211" i="8"/>
  <c r="J1207" i="8"/>
  <c r="J1201" i="8"/>
  <c r="J1197" i="8"/>
  <c r="J1193" i="8"/>
  <c r="J1189" i="8"/>
  <c r="J1187" i="8"/>
  <c r="J1185" i="8"/>
  <c r="J1183" i="8"/>
  <c r="J1181" i="8"/>
  <c r="J1179" i="8"/>
  <c r="J1163" i="8"/>
  <c r="J1159" i="8"/>
  <c r="J1155" i="8"/>
  <c r="J1151" i="8"/>
  <c r="J1147" i="8"/>
  <c r="J1139" i="8"/>
  <c r="J1135" i="8"/>
  <c r="J1133" i="8"/>
  <c r="J1131" i="8"/>
  <c r="J1125" i="8"/>
  <c r="J1123" i="8"/>
  <c r="J1117" i="8"/>
  <c r="J1115" i="8"/>
  <c r="J1113" i="8"/>
  <c r="J1111" i="8"/>
  <c r="J1104" i="8"/>
  <c r="J1100" i="8"/>
  <c r="J1098" i="8"/>
  <c r="J1096" i="8"/>
  <c r="J1092" i="8"/>
  <c r="J1087" i="8"/>
  <c r="J1085" i="8"/>
  <c r="J1083" i="8"/>
  <c r="J1079" i="8"/>
  <c r="J1077" i="8"/>
  <c r="J1075" i="8"/>
  <c r="J1068" i="8"/>
  <c r="J1062" i="8"/>
  <c r="J1058" i="8"/>
  <c r="J1052" i="8"/>
  <c r="J1048" i="8"/>
  <c r="J1044" i="8"/>
  <c r="J1038" i="8"/>
  <c r="J1036" i="8"/>
  <c r="J1032" i="8"/>
  <c r="J1030" i="8"/>
  <c r="J1024" i="8"/>
  <c r="J1018" i="8"/>
  <c r="J1014" i="8"/>
  <c r="J1010" i="8"/>
  <c r="J1006" i="8"/>
  <c r="J999" i="8"/>
  <c r="J995" i="8"/>
  <c r="J990" i="8"/>
  <c r="J988" i="8"/>
  <c r="J984" i="8"/>
  <c r="J978" i="8"/>
  <c r="J974" i="8"/>
  <c r="J970" i="8"/>
  <c r="J966" i="8"/>
  <c r="J960" i="8"/>
  <c r="J958" i="8"/>
  <c r="J956" i="8"/>
  <c r="J952" i="8"/>
  <c r="J945" i="8"/>
  <c r="J943" i="8"/>
  <c r="J941" i="8"/>
  <c r="J935" i="8"/>
  <c r="J930" i="8"/>
  <c r="J925" i="8"/>
  <c r="J923" i="8"/>
  <c r="J921" i="8"/>
  <c r="J908" i="8"/>
  <c r="J904" i="8"/>
  <c r="J900" i="8"/>
  <c r="J896" i="8"/>
  <c r="J892" i="8"/>
  <c r="J888" i="8"/>
  <c r="J884" i="8"/>
  <c r="J878" i="8"/>
  <c r="J874" i="8"/>
  <c r="J870" i="8"/>
  <c r="J866" i="8"/>
  <c r="J864" i="8"/>
  <c r="J862" i="8"/>
  <c r="J860" i="8"/>
  <c r="J858" i="8"/>
  <c r="J856" i="8"/>
  <c r="J849" i="8"/>
  <c r="J845" i="8"/>
  <c r="J841" i="8"/>
  <c r="J837" i="8"/>
  <c r="J829" i="8"/>
  <c r="J827" i="8"/>
  <c r="J821" i="8"/>
  <c r="J819" i="8"/>
  <c r="J817" i="8"/>
  <c r="J815" i="8"/>
  <c r="J813" i="8"/>
  <c r="J807" i="8"/>
  <c r="J805" i="8"/>
  <c r="J803" i="8"/>
  <c r="J796" i="8"/>
  <c r="J792" i="8"/>
  <c r="J790" i="8"/>
  <c r="J788" i="8"/>
  <c r="J784" i="8"/>
  <c r="J779" i="8"/>
  <c r="J777" i="8"/>
  <c r="J775" i="8"/>
  <c r="J771" i="8"/>
  <c r="J769" i="8"/>
  <c r="J767" i="8"/>
  <c r="J760" i="8"/>
  <c r="J758" i="8"/>
  <c r="J754" i="8"/>
  <c r="J748" i="8"/>
  <c r="J744" i="8"/>
  <c r="J740" i="8"/>
  <c r="J734" i="8"/>
  <c r="J732" i="8"/>
  <c r="J728" i="8"/>
  <c r="J726" i="8"/>
  <c r="J720" i="8"/>
  <c r="J714" i="8"/>
  <c r="J710" i="8"/>
  <c r="J706" i="8"/>
  <c r="J702" i="8"/>
  <c r="J696" i="8"/>
  <c r="J692" i="8"/>
  <c r="J688" i="8"/>
  <c r="J684" i="8"/>
  <c r="J678" i="8"/>
  <c r="J676" i="8"/>
  <c r="J674" i="8"/>
  <c r="J670" i="8"/>
  <c r="J663" i="8"/>
  <c r="J661" i="8"/>
  <c r="J659" i="8"/>
  <c r="J653" i="8"/>
  <c r="J648" i="8"/>
  <c r="J643" i="8"/>
  <c r="J641" i="8"/>
  <c r="J639" i="8"/>
  <c r="J626" i="8"/>
  <c r="J622" i="8"/>
  <c r="J618" i="8"/>
  <c r="J614" i="8"/>
  <c r="J610" i="8"/>
  <c r="J606" i="8"/>
  <c r="J602" i="8"/>
  <c r="J596" i="8"/>
  <c r="J592" i="8"/>
  <c r="J588" i="8"/>
  <c r="J584" i="8"/>
  <c r="J582" i="8"/>
  <c r="J580" i="8"/>
  <c r="J578" i="8"/>
  <c r="J576" i="8"/>
  <c r="J574" i="8"/>
  <c r="J568" i="8"/>
  <c r="J560" i="8"/>
  <c r="J556" i="8"/>
  <c r="J552" i="8"/>
  <c r="J548" i="8"/>
  <c r="J546" i="8"/>
  <c r="J542" i="8"/>
  <c r="J534" i="8"/>
  <c r="J530" i="8"/>
  <c r="J528" i="8"/>
  <c r="J522" i="8"/>
  <c r="J516" i="8"/>
  <c r="J514" i="8"/>
  <c r="J512" i="8"/>
  <c r="J510" i="8"/>
  <c r="J508" i="8"/>
  <c r="J506" i="8"/>
  <c r="J504" i="8"/>
  <c r="J502" i="8"/>
  <c r="J495" i="8"/>
  <c r="J491" i="8"/>
  <c r="J489" i="8"/>
  <c r="J487" i="8"/>
  <c r="J483" i="8"/>
  <c r="J478" i="8"/>
  <c r="J476" i="8"/>
  <c r="J474" i="8"/>
  <c r="J470" i="8"/>
  <c r="J468" i="8"/>
  <c r="J466" i="8"/>
  <c r="J459" i="8"/>
  <c r="J455" i="8"/>
  <c r="J453" i="8"/>
  <c r="J449" i="8"/>
  <c r="J443" i="8"/>
  <c r="J439" i="8"/>
  <c r="J435" i="8"/>
  <c r="J429" i="8"/>
  <c r="J427" i="8"/>
  <c r="J423" i="8"/>
  <c r="J421" i="8"/>
  <c r="J415" i="8"/>
  <c r="J409" i="8"/>
  <c r="J405" i="8"/>
  <c r="J401" i="8"/>
  <c r="J397" i="8"/>
  <c r="J391" i="8"/>
  <c r="J387" i="8"/>
  <c r="J383" i="8"/>
  <c r="J379" i="8"/>
  <c r="J373" i="8"/>
  <c r="J371" i="8"/>
  <c r="J369" i="8"/>
  <c r="J365" i="8"/>
  <c r="J358" i="8"/>
  <c r="J356" i="8"/>
  <c r="J354" i="8"/>
  <c r="J348" i="8"/>
  <c r="J343" i="8"/>
  <c r="J338" i="8"/>
  <c r="J336" i="8"/>
  <c r="J334" i="8"/>
  <c r="J321" i="8"/>
  <c r="J317" i="8"/>
  <c r="J313" i="8"/>
  <c r="J309" i="8"/>
  <c r="J305" i="8"/>
  <c r="J301" i="8"/>
  <c r="J297" i="8"/>
  <c r="J291" i="8"/>
  <c r="J287" i="8"/>
  <c r="J283" i="8"/>
  <c r="J279" i="8"/>
  <c r="J277" i="8"/>
  <c r="J275" i="8"/>
  <c r="J273" i="8"/>
  <c r="J271" i="8"/>
  <c r="J269" i="8"/>
  <c r="J263" i="8"/>
  <c r="J259" i="8"/>
  <c r="J251" i="8"/>
  <c r="J247" i="8"/>
  <c r="J243" i="8"/>
  <c r="J239" i="8"/>
  <c r="J235" i="8"/>
  <c r="J227" i="8"/>
  <c r="J223" i="8"/>
  <c r="J221" i="8"/>
  <c r="J219" i="8"/>
  <c r="J213" i="8"/>
  <c r="J211" i="8"/>
  <c r="J209" i="8"/>
  <c r="J203" i="8"/>
  <c r="J201" i="8"/>
  <c r="J199" i="8"/>
  <c r="J197" i="8"/>
  <c r="J195" i="8"/>
  <c r="J193" i="8"/>
  <c r="J191" i="8"/>
  <c r="J184" i="8"/>
  <c r="J180" i="8"/>
  <c r="J178" i="8"/>
  <c r="J176" i="8"/>
  <c r="J172" i="8"/>
  <c r="J167" i="8"/>
  <c r="J165" i="8"/>
  <c r="J163" i="8"/>
  <c r="J159" i="8"/>
  <c r="J157" i="8"/>
  <c r="J155" i="8"/>
  <c r="J148" i="8"/>
  <c r="J146" i="8"/>
  <c r="J142" i="8"/>
  <c r="J136" i="8"/>
  <c r="J132" i="8"/>
  <c r="J128" i="8"/>
  <c r="J122" i="8"/>
  <c r="J120" i="8"/>
  <c r="J116" i="8"/>
  <c r="J114" i="8"/>
  <c r="J108" i="8"/>
  <c r="J102" i="8"/>
  <c r="J98" i="8"/>
  <c r="J94" i="8"/>
  <c r="J90" i="8"/>
  <c r="J83" i="8"/>
  <c r="J78" i="8"/>
  <c r="J72" i="8"/>
  <c r="J68" i="8"/>
  <c r="J64" i="8"/>
  <c r="J60" i="8"/>
  <c r="J54" i="8"/>
  <c r="J52" i="8"/>
  <c r="J50" i="8"/>
  <c r="J46" i="8"/>
  <c r="J42" i="8"/>
  <c r="J35" i="8"/>
  <c r="J33" i="8"/>
  <c r="J31" i="8"/>
  <c r="J25" i="8"/>
  <c r="J20" i="8"/>
  <c r="J15" i="8"/>
  <c r="J13" i="8"/>
  <c r="J11" i="8"/>
  <c r="F1238" i="8" l="1"/>
  <c r="F1239" i="8" s="1"/>
  <c r="F913" i="8"/>
  <c r="F914" i="8" s="1"/>
  <c r="F631" i="8"/>
  <c r="F326" i="8"/>
  <c r="F632" i="8" l="1"/>
  <c r="F327" i="8"/>
  <c r="AA97" i="3" l="1"/>
  <c r="AA8" i="3"/>
  <c r="G84" i="1"/>
  <c r="G82" i="1"/>
  <c r="G78" i="1"/>
  <c r="E63" i="1"/>
  <c r="E60" i="1"/>
  <c r="E20" i="1"/>
  <c r="AA1" i="3" l="1"/>
  <c r="AA37" i="3" s="1"/>
  <c r="AA3" i="3" l="1"/>
  <c r="AA12" i="3" s="1"/>
  <c r="AA13" i="3" s="1"/>
  <c r="AA4" i="3" l="1"/>
  <c r="AA32" i="3" s="1"/>
  <c r="AA42" i="3"/>
  <c r="AA27" i="3"/>
  <c r="AA23" i="3"/>
  <c r="AA24" i="3"/>
  <c r="AA7" i="3"/>
  <c r="AA14" i="3"/>
  <c r="AA5" i="3" l="1"/>
  <c r="AA6" i="3" s="1"/>
  <c r="AA15" i="3"/>
  <c r="AA28" i="3" s="1"/>
  <c r="AA65" i="3"/>
  <c r="AA57" i="3" s="1"/>
  <c r="AA45" i="3" s="1"/>
  <c r="AA26" i="3" s="1"/>
  <c r="AA73" i="3"/>
  <c r="AA43" i="3"/>
  <c r="AA93" i="3"/>
  <c r="AA89" i="3" s="1"/>
  <c r="AA25" i="3" s="1"/>
  <c r="AA18" i="3" l="1"/>
  <c r="AA19" i="3" s="1"/>
  <c r="AA9" i="3"/>
  <c r="AA47" i="3" s="1"/>
  <c r="AA16" i="3"/>
  <c r="AA17" i="3" s="1"/>
  <c r="AA29" i="3"/>
  <c r="AA46" i="3"/>
  <c r="AA85" i="3"/>
  <c r="AA80" i="3" s="1"/>
  <c r="AA72" i="3" s="1"/>
  <c r="AA64" i="3" s="1"/>
  <c r="AA56" i="3" s="1"/>
  <c r="AA44" i="3" s="1"/>
  <c r="AA21" i="3"/>
  <c r="AA38" i="3"/>
  <c r="AA11" i="3"/>
  <c r="AA41" i="3"/>
  <c r="AA10" i="3" l="1"/>
  <c r="AA51" i="3" s="1"/>
  <c r="AA34" i="3" s="1"/>
  <c r="AA50" i="3"/>
  <c r="AA33" i="3" s="1"/>
  <c r="AA20" i="3"/>
  <c r="AA69" i="3" s="1"/>
  <c r="AA61" i="3" s="1"/>
  <c r="AA53" i="3" s="1"/>
  <c r="AA36" i="3" s="1"/>
  <c r="AA94" i="3"/>
  <c r="AA90" i="3" s="1"/>
  <c r="AA30" i="3" s="1"/>
  <c r="AA82" i="3"/>
  <c r="AA75" i="3" s="1"/>
  <c r="AA67" i="3" s="1"/>
  <c r="AA59" i="3" s="1"/>
  <c r="AA49" i="3" s="1"/>
  <c r="AA31" i="3" s="1"/>
  <c r="AA96" i="3"/>
  <c r="AA92" i="3" s="1"/>
  <c r="AA39" i="3" s="1"/>
  <c r="AA22" i="3"/>
  <c r="AA79" i="3" s="1"/>
  <c r="AA95" i="3" l="1"/>
  <c r="AA91" i="3" s="1"/>
  <c r="AA35" i="3" s="1"/>
  <c r="AA77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98" i="3" l="1"/>
  <c r="AA2" i="3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<sst xmlns="http://schemas.openxmlformats.org/spreadsheetml/2006/main" count="2641" uniqueCount="545">
  <si>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</si>
  <si>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</si>
  <si>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</si>
  <si>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</si>
  <si>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</si>
  <si>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</si>
  <si>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</si>
  <si>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</si>
  <si>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</si>
  <si>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</si>
  <si>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</si>
  <si>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</si>
  <si>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</si>
  <si>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</si>
  <si>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</si>
  <si>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</si>
  <si>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</si>
  <si>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</si>
  <si>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</si>
  <si>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</si>
  <si>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</si>
  <si>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</si>
  <si>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</si>
  <si>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</si>
  <si>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</si>
  <si>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</si>
  <si>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</si>
  <si>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</si>
  <si>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</si>
  <si>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</si>
  <si>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</si>
  <si>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</si>
  <si>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</si>
  <si>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</si>
  <si>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05 MAÇONNERIE - PIERRE DE TAILLE MH</t>
  </si>
  <si>
    <t>1.2.1</t>
  </si>
  <si>
    <t>BÂT.008 AILE NORD</t>
  </si>
  <si>
    <t>DESCRIPTION DES TRAVAUX</t>
  </si>
  <si>
    <t>Échafaudages extérieurs verticaux de pieds - classe 6 (600 kg/m2)</t>
  </si>
  <si>
    <t>1.1</t>
  </si>
  <si>
    <t>Bâtiment 008 Aile Nord (1 250,00 m2 environ)</t>
  </si>
  <si>
    <t>1.1.1</t>
  </si>
  <si>
    <t>Mise en place</t>
  </si>
  <si>
    <t>9.&amp;</t>
  </si>
  <si>
    <t>FT</t>
  </si>
  <si>
    <t>1.1.2</t>
  </si>
  <si>
    <t>Location et entretien</t>
  </si>
  <si>
    <t>MOIS</t>
  </si>
  <si>
    <t>1.1.3</t>
  </si>
  <si>
    <t>Dépose et remise en état</t>
  </si>
  <si>
    <t>6.&amp;</t>
  </si>
  <si>
    <t>5.&amp;</t>
  </si>
  <si>
    <t>Sapines d'approvisionnement</t>
  </si>
  <si>
    <t>2.1</t>
  </si>
  <si>
    <t>Passerelles au niveau de la toiture</t>
  </si>
  <si>
    <t>3.1</t>
  </si>
  <si>
    <t>Bâtiment 008 Aile Nord (260,00 m2 environ de platelage)</t>
  </si>
  <si>
    <t>3.1.1</t>
  </si>
  <si>
    <t>Compris mise en place, entretien et repli en fin de travaux pour circulation sous parapluie</t>
  </si>
  <si>
    <t>Parapluies de protection</t>
  </si>
  <si>
    <t>4.1</t>
  </si>
  <si>
    <t>Bâtiment 008 Aile Nord (900,00 m2 environ)</t>
  </si>
  <si>
    <t>4.1.1</t>
  </si>
  <si>
    <t>4.1.2</t>
  </si>
  <si>
    <t>4.1.3</t>
  </si>
  <si>
    <t>4.&amp;</t>
  </si>
  <si>
    <t>TRAVAUX PRÉALABLES</t>
  </si>
  <si>
    <t>Dépose en démolition de l'édicule au droit de la façade Nord de l'aile Nord du bâtiment 008</t>
  </si>
  <si>
    <t>5.1</t>
  </si>
  <si>
    <t>Dépose en démolition de l'édicule</t>
  </si>
  <si>
    <t>Déplombage de l'ensemble des façades</t>
  </si>
  <si>
    <t>6.1</t>
  </si>
  <si>
    <t>Déplombage</t>
  </si>
  <si>
    <t>Purge en totalité des enduits ciment</t>
  </si>
  <si>
    <t>7.1</t>
  </si>
  <si>
    <t>Purge des enduits ciment sur les parements enduits</t>
  </si>
  <si>
    <t>7.2</t>
  </si>
  <si>
    <t>Purge des enduits pelliculaires et ragréages ciment recouvrant les parements en pierre de taille</t>
  </si>
  <si>
    <t>7.3</t>
  </si>
  <si>
    <t>Dépose en démolition des appuis de fenêtre en ciment existants</t>
  </si>
  <si>
    <t>TRAITEMENT DES PAREMENTS ENDUITS</t>
  </si>
  <si>
    <t>Remaillages de maçonneries de moellons, en recherche</t>
  </si>
  <si>
    <t>8.1</t>
  </si>
  <si>
    <t>Relancis de moellons</t>
  </si>
  <si>
    <t>M3</t>
  </si>
  <si>
    <t>Injection au droit des fissures de coulis de confortation à base de chaux et/ou micro-coulis de chaux</t>
  </si>
  <si>
    <t>9.1</t>
  </si>
  <si>
    <t>Coulis</t>
  </si>
  <si>
    <t>KG</t>
  </si>
  <si>
    <t>Réfection des enduits au mortier de chaux</t>
  </si>
  <si>
    <t>10.1</t>
  </si>
  <si>
    <t>Enduits</t>
  </si>
  <si>
    <t>Application d'un badigeon d'harmonisation au lait de chaux sur enduits neufs</t>
  </si>
  <si>
    <t>11.1</t>
  </si>
  <si>
    <t>Badigeon</t>
  </si>
  <si>
    <t>RESTITUTION DES PROPORTIONS DE BAIES</t>
  </si>
  <si>
    <t>Ouverture de baies</t>
  </si>
  <si>
    <t>12.1</t>
  </si>
  <si>
    <t>Dimensions 1,40 x 3,20 x 0,40 prof environ (08-AN-N-0g)</t>
  </si>
  <si>
    <t>Modification de baies</t>
  </si>
  <si>
    <t>14.1</t>
  </si>
  <si>
    <t>Modification de fenêtres en portes-fenêtres</t>
  </si>
  <si>
    <t>14.1.1</t>
  </si>
  <si>
    <t>Dimensions 1,40 x 0,80 x 0,40 prof environ (08-AN-N-0c et d)</t>
  </si>
  <si>
    <t>TRAITEMENT DES PAREMENTS EN PIERRE DE TAILLE</t>
  </si>
  <si>
    <t>Nettoyage par micro-gommage et traitement biocide</t>
  </si>
  <si>
    <t>15.1</t>
  </si>
  <si>
    <t>Micro-gommage</t>
  </si>
  <si>
    <t>Dessalement en recherche</t>
  </si>
  <si>
    <t>16.1</t>
  </si>
  <si>
    <t>Dessalement</t>
  </si>
  <si>
    <t>Rejointoiement</t>
  </si>
  <si>
    <t>17.1</t>
  </si>
  <si>
    <t>Parements en pierre de taille</t>
  </si>
  <si>
    <t>Application d'une patine d'harmonisation</t>
  </si>
  <si>
    <t>18.1</t>
  </si>
  <si>
    <t>RESTAURATION DES PAREMENTS EN PIERRE DE TAILLE</t>
  </si>
  <si>
    <t>Dépose de pierres en conservation et repose</t>
  </si>
  <si>
    <t>19.1</t>
  </si>
  <si>
    <t>Dépose repose</t>
  </si>
  <si>
    <t>Réfection des parements dégradés en pierre de taille</t>
  </si>
  <si>
    <t>20.1</t>
  </si>
  <si>
    <t>Pierre de St-Maximin</t>
  </si>
  <si>
    <t>20.1.1</t>
  </si>
  <si>
    <t>Pierre type Franche Fine Banc 3 : Corniches et bandeaux intermédiaires</t>
  </si>
  <si>
    <t>20.1.1.1</t>
  </si>
  <si>
    <t>Bandeaux intermédiaires</t>
  </si>
  <si>
    <t>20.1.1.2</t>
  </si>
  <si>
    <t>Corniches</t>
  </si>
  <si>
    <t>8.&amp;</t>
  </si>
  <si>
    <t>20.1.2</t>
  </si>
  <si>
    <r>
      <rPr>
        <b/>
        <sz val="9"/>
        <color theme="1"/>
        <rFont val="Arial"/>
        <family val="2"/>
      </rPr>
      <t>Pierre type Franche Fine Banc 2 : Appuis et 1</t>
    </r>
    <r>
      <rPr>
        <b/>
        <sz val="8"/>
        <color theme="1"/>
        <rFont val="Arial"/>
        <family val="2"/>
      </rPr>
      <t>ère</t>
    </r>
    <r>
      <rPr>
        <b/>
        <sz val="9"/>
        <color theme="1"/>
        <rFont val="Arial"/>
        <family val="2"/>
      </rPr>
      <t xml:space="preserve"> assise au-dessus du soubassement</t>
    </r>
  </si>
  <si>
    <t>20.1.2.1</t>
  </si>
  <si>
    <t>Appuis de baie en pierre de taille</t>
  </si>
  <si>
    <t>20.1.2.2</t>
  </si>
  <si>
    <t>Assise au-dessus du soubassement</t>
  </si>
  <si>
    <t>20.2</t>
  </si>
  <si>
    <t>Pierre de St-Leu Banc Franc</t>
  </si>
  <si>
    <t>20.2.1</t>
  </si>
  <si>
    <t>Remplacements et compléments de parements extérieurs</t>
  </si>
  <si>
    <t>20.2.1.1</t>
  </si>
  <si>
    <t>Compris fourniture, taille, pose et dépose préalable</t>
  </si>
  <si>
    <t>20.2.2</t>
  </si>
  <si>
    <t>Encadrement de baies (y compris linteaux)</t>
  </si>
  <si>
    <t>20.2.2.1</t>
  </si>
  <si>
    <t>20.2.3</t>
  </si>
  <si>
    <t>Chaînes d'angles et chaînes intermédiaires</t>
  </si>
  <si>
    <t>20.2.3.1</t>
  </si>
  <si>
    <t>20.3</t>
  </si>
  <si>
    <t>Pierre de Liais de Saint-Maximim</t>
  </si>
  <si>
    <t>20.3.1</t>
  </si>
  <si>
    <t>Soubassements</t>
  </si>
  <si>
    <t>20.3.1.1</t>
  </si>
  <si>
    <t>20.3.2</t>
  </si>
  <si>
    <t>Seuils et emmarchements</t>
  </si>
  <si>
    <t>20.3.2.1</t>
  </si>
  <si>
    <t>Seuils</t>
  </si>
  <si>
    <t>20.3.2.2</t>
  </si>
  <si>
    <t>Emmarchements</t>
  </si>
  <si>
    <t>Bouchons en pierre de taille</t>
  </si>
  <si>
    <t>21.1</t>
  </si>
  <si>
    <t>Parements unis</t>
  </si>
  <si>
    <t>21.1.1</t>
  </si>
  <si>
    <t>Jusqu'à 0.10 à l'équerre et 0.20 de profondeur</t>
  </si>
  <si>
    <t>21.1.2</t>
  </si>
  <si>
    <t>de 0.11 à 0.20 à l'équerre et 0.20 de profondeur</t>
  </si>
  <si>
    <t>21.1.3</t>
  </si>
  <si>
    <t>de 0.21 à 0.40 à l'équerre et 0.20 de profondeur</t>
  </si>
  <si>
    <t>21.2</t>
  </si>
  <si>
    <t>Parements moulurés</t>
  </si>
  <si>
    <t>21.2.1</t>
  </si>
  <si>
    <t>21.2.2</t>
  </si>
  <si>
    <t>21.2.3</t>
  </si>
  <si>
    <t>Consolidation des parements par application d'un silicate d'éthyle</t>
  </si>
  <si>
    <t>22.1</t>
  </si>
  <si>
    <t>Consolidation après nettoyage</t>
  </si>
  <si>
    <t>DM2</t>
  </si>
  <si>
    <t>Ragréage au mortier de chaux</t>
  </si>
  <si>
    <t>23.1</t>
  </si>
  <si>
    <t>Uni de 0,11 à 0,20 à l'équerre</t>
  </si>
  <si>
    <t>23.2</t>
  </si>
  <si>
    <t>Uni de 0,21 à 0,40 à l'équerre</t>
  </si>
  <si>
    <t>23.3</t>
  </si>
  <si>
    <t>Uni au-delà de 0,40 à l'équerre</t>
  </si>
  <si>
    <t>Passivation des fers conservés y compris rebouchage au mortier de restauration de pierre</t>
  </si>
  <si>
    <t>24.1</t>
  </si>
  <si>
    <t>Passivation</t>
  </si>
  <si>
    <t>SOUCHES DE CHEMINÉES</t>
  </si>
  <si>
    <t>Dépose de souches de cheminée en briques</t>
  </si>
  <si>
    <t>25.1</t>
  </si>
  <si>
    <t>Bâtiment 008 Aile Nord</t>
  </si>
  <si>
    <t>25.1.1</t>
  </si>
  <si>
    <t>Souche entre travées b et c (façade Nord)</t>
  </si>
  <si>
    <t>25.1.2</t>
  </si>
  <si>
    <t>Souche entre travées b et c (façade Sud)</t>
  </si>
  <si>
    <t>25.1.3</t>
  </si>
  <si>
    <t>Souche entre travées d et e (façade Nord)</t>
  </si>
  <si>
    <t>25.1.4</t>
  </si>
  <si>
    <t>Souche entre travées d et e (façade Sud)</t>
  </si>
  <si>
    <t>25.1.5</t>
  </si>
  <si>
    <t>Souche entre travées l et m</t>
  </si>
  <si>
    <t>25.1.6</t>
  </si>
  <si>
    <t>Souche entre travées n et o</t>
  </si>
  <si>
    <t>25.1.7</t>
  </si>
  <si>
    <t>Souche entre travées o et p</t>
  </si>
  <si>
    <t>Restauration de souches de cheminée en briques</t>
  </si>
  <si>
    <t>26.1</t>
  </si>
  <si>
    <t>26.1.1</t>
  </si>
  <si>
    <t>Souche entre travées g et h</t>
  </si>
  <si>
    <t>26.1.2</t>
  </si>
  <si>
    <t>Souche entre travées h et i</t>
  </si>
  <si>
    <t>26.1.3</t>
  </si>
  <si>
    <t>Souche entre travées j et k</t>
  </si>
  <si>
    <t>Réfection ou création de souches de cheminée en briques</t>
  </si>
  <si>
    <t>27.1</t>
  </si>
  <si>
    <t>Souches type T1</t>
  </si>
  <si>
    <t>27.1.1</t>
  </si>
  <si>
    <t>27.1.2</t>
  </si>
  <si>
    <t>27.1.3</t>
  </si>
  <si>
    <t>27.2</t>
  </si>
  <si>
    <t>Souches type T1'</t>
  </si>
  <si>
    <t>27.2.1</t>
  </si>
  <si>
    <t>Souche entre travées b et c</t>
  </si>
  <si>
    <t>REPRISE DES SOLS EXTÉRIEURS EN ABORDS</t>
  </si>
  <si>
    <t>Réfection des abords</t>
  </si>
  <si>
    <t>28.1</t>
  </si>
  <si>
    <t>Dépose avec soin en conservation des pavés en place</t>
  </si>
  <si>
    <t>28.1.1</t>
  </si>
  <si>
    <t>Dépose</t>
  </si>
  <si>
    <t>28.2</t>
  </si>
  <si>
    <t>Dépose en démolition des trottoirs et dalles ciment</t>
  </si>
  <si>
    <t>28.2.1</t>
  </si>
  <si>
    <t>Dépose en démolition des trottoirs compris dalles ciment</t>
  </si>
  <si>
    <t>28.3</t>
  </si>
  <si>
    <t>Réfection des fonds de formes</t>
  </si>
  <si>
    <t>28.3.1</t>
  </si>
  <si>
    <t>Fonds de formes</t>
  </si>
  <si>
    <t>28.4</t>
  </si>
  <si>
    <t>Fourniture de pavés complémentaires, à l'identique des modèles existants</t>
  </si>
  <si>
    <t>28.4.1</t>
  </si>
  <si>
    <t>Fourniture de pavés complémentaires</t>
  </si>
  <si>
    <t>28.5</t>
  </si>
  <si>
    <t>Pose et repose de pavés</t>
  </si>
  <si>
    <t>28.5.1</t>
  </si>
  <si>
    <t>Fourniture et pose d'une trappe d'accès</t>
  </si>
  <si>
    <t>29.1</t>
  </si>
  <si>
    <t>Trappe d'accès (escalier d'accès sous-sol)</t>
  </si>
  <si>
    <t>Reprise structurelle de chambres de tirage pour mise à niveau et raccordement avec niveau de sol projeté</t>
  </si>
  <si>
    <t>30.1</t>
  </si>
  <si>
    <t>Reprise structurelle</t>
  </si>
  <si>
    <t>RÉSEAUX D'ÉVACUATION DES EAUX PLUVIALES</t>
  </si>
  <si>
    <t>Réfection des réseaux enterrés d'évacuation EP</t>
  </si>
  <si>
    <t>31.1</t>
  </si>
  <si>
    <t>Terrassement en tranchée - Profondeur de 0 à 1,00 m</t>
  </si>
  <si>
    <t>31.2</t>
  </si>
  <si>
    <t>Évacuation des déblais de tranchée</t>
  </si>
  <si>
    <t>31.3</t>
  </si>
  <si>
    <t>Lit de pose en sable (0,30 m profondeur environ)</t>
  </si>
  <si>
    <t>31.4</t>
  </si>
  <si>
    <t>Fourniture et pose de canalisations compris grillage avertisseur de couleur</t>
  </si>
  <si>
    <t>ML</t>
  </si>
  <si>
    <t>31.5</t>
  </si>
  <si>
    <t>Remblaiement de tranchée</t>
  </si>
  <si>
    <t>31.6</t>
  </si>
  <si>
    <t>Mise à niveau des regards neufs et conservés</t>
  </si>
  <si>
    <t>Fourniture et pose de tampons</t>
  </si>
  <si>
    <t>32.1</t>
  </si>
  <si>
    <t>Tampons</t>
  </si>
  <si>
    <t>Fourniture et pose de regards complémentaires avec grilles avaloirs, compris raccordements sur réseaux existant</t>
  </si>
  <si>
    <t>33.1</t>
  </si>
  <si>
    <t>Regards complémentaires</t>
  </si>
  <si>
    <t>Vérification des réseaux d'évacuation enterrés existants</t>
  </si>
  <si>
    <t>34.1</t>
  </si>
  <si>
    <t>Vérification des réseaux d'évacuation</t>
  </si>
  <si>
    <t>TRAVAUX DIVERS ET D'ACCOMPAGNEMENT</t>
  </si>
  <si>
    <t>Dépose repose des panneaux signalétiques installés en façades des bâtiments</t>
  </si>
  <si>
    <t>35.1</t>
  </si>
  <si>
    <t>Compris stockage pendant la durée des travaux</t>
  </si>
  <si>
    <t>Retaille de feuillures pour pose des menuiseries extérieures, en accompagnement du lot 07 Menuiserie - Peinture - Serrurerie MH</t>
  </si>
  <si>
    <t>36.1</t>
  </si>
  <si>
    <t>Heures de régie</t>
  </si>
  <si>
    <t>H</t>
  </si>
  <si>
    <t>Calfeutrements au mortier de chaux autour des menuiseries extérieures neuves à poser par le lot 07 Menuiserie - Peinture - Serrurerie MH</t>
  </si>
  <si>
    <t>37.1</t>
  </si>
  <si>
    <t>Calfeutrement</t>
  </si>
  <si>
    <t>Tranchées d'engravures et solins au mortier de chaux en accompagnement du lot 06 Charpente - Couverture MH (notamment en pied des souches de cheminées)</t>
  </si>
  <si>
    <t>38.1</t>
  </si>
  <si>
    <t>Solins</t>
  </si>
  <si>
    <t>Mise en place d'une barrière d'étanchéité</t>
  </si>
  <si>
    <t>39.1</t>
  </si>
  <si>
    <t>Barrière étanche</t>
  </si>
  <si>
    <t>Travaux en dépenses contrôlées</t>
  </si>
  <si>
    <t>40.1</t>
  </si>
  <si>
    <t>Dossier des Ouvrages Exécutés (DOE)</t>
  </si>
  <si>
    <t>41.1</t>
  </si>
  <si>
    <t>3.&amp;</t>
  </si>
  <si>
    <t>Total T.V.A. (20%) :</t>
  </si>
  <si>
    <t>Total T.T.C. :</t>
  </si>
  <si>
    <t>1.3.1</t>
  </si>
  <si>
    <t>BÂT.008 AILE SUD</t>
  </si>
  <si>
    <t>1.2</t>
  </si>
  <si>
    <t>Bâtiment 008 Aile Sud (1 450,00 m2 environ)</t>
  </si>
  <si>
    <t>1.2.2</t>
  </si>
  <si>
    <t>1.2.3</t>
  </si>
  <si>
    <t>3.2</t>
  </si>
  <si>
    <t>Bâtiment 008 Aile Sud (290,00 m2 environ de platelage)</t>
  </si>
  <si>
    <t>3.2.1</t>
  </si>
  <si>
    <t>4.2</t>
  </si>
  <si>
    <t>Bâtiment 008 Aile Sud (1 055,00 m2 environ)</t>
  </si>
  <si>
    <t>4.2.1</t>
  </si>
  <si>
    <t>4.2.2</t>
  </si>
  <si>
    <t>4.2.3</t>
  </si>
  <si>
    <t>20.3.4</t>
  </si>
  <si>
    <t>20.3.4.1</t>
  </si>
  <si>
    <t>25.2</t>
  </si>
  <si>
    <t>Bâtiment 008 Aile Sud</t>
  </si>
  <si>
    <t>25.2.1</t>
  </si>
  <si>
    <t>Souche entre travées c et d (façade Nord)</t>
  </si>
  <si>
    <t>25.2.2</t>
  </si>
  <si>
    <t>25.2.3</t>
  </si>
  <si>
    <t>25.2.4</t>
  </si>
  <si>
    <t>Souche entre travées i et j</t>
  </si>
  <si>
    <t>25.2.5</t>
  </si>
  <si>
    <t>25.2.6</t>
  </si>
  <si>
    <t>Souche entre travées o et o'</t>
  </si>
  <si>
    <t>25.2.7</t>
  </si>
  <si>
    <t>Souche entre travées o' et p</t>
  </si>
  <si>
    <t>25.2.8</t>
  </si>
  <si>
    <t>Souche entre travées p et q</t>
  </si>
  <si>
    <t>25.2.9</t>
  </si>
  <si>
    <t>Souche entre travées c et d (façade Sud) (Tranche Optionnelle 1 Amphithéâtre De Bourcet Bâtiment 008)</t>
  </si>
  <si>
    <t>26.2</t>
  </si>
  <si>
    <t>26.2.1</t>
  </si>
  <si>
    <t>Souche entre travées c et d</t>
  </si>
  <si>
    <t>26.2.2</t>
  </si>
  <si>
    <t>Souche entre travées c et d (Tranche Optionnelle 1 Amphithéâtre De Bourcet Bâtiment 008)</t>
  </si>
  <si>
    <t>27.2.2</t>
  </si>
  <si>
    <t>27.2.3</t>
  </si>
  <si>
    <t>27.4</t>
  </si>
  <si>
    <t>Souches type T2'</t>
  </si>
  <si>
    <t>27.4.1</t>
  </si>
  <si>
    <t>27.4.2</t>
  </si>
  <si>
    <t>28.2.2</t>
  </si>
  <si>
    <t>Dépose en démolition de bandes de bitumes en pieds de bâtiment</t>
  </si>
  <si>
    <t>1.4.1</t>
  </si>
  <si>
    <t>BÂT.008 AILE EST</t>
  </si>
  <si>
    <t>1.3</t>
  </si>
  <si>
    <t>Bâtiment 008 Aile Est (1 582,00 m2 environ)</t>
  </si>
  <si>
    <t>1.3.2</t>
  </si>
  <si>
    <t>1.3.3</t>
  </si>
  <si>
    <t>3.3</t>
  </si>
  <si>
    <t>Bâtiment 008 Aile Est (315,00 m2 environ de platelage)</t>
  </si>
  <si>
    <t>3.3.1</t>
  </si>
  <si>
    <t>4.3</t>
  </si>
  <si>
    <t>Bâtiment 008 Aile Est (1 130,00 m2 environ)</t>
  </si>
  <si>
    <t>4.3.1</t>
  </si>
  <si>
    <t>4.3.2</t>
  </si>
  <si>
    <t>4.3.3</t>
  </si>
  <si>
    <t>25.3</t>
  </si>
  <si>
    <t>Bâtiment 008 Aile Est</t>
  </si>
  <si>
    <t>25.3.1</t>
  </si>
  <si>
    <t>Souche entre travées 29 et 30</t>
  </si>
  <si>
    <t>25.3.2</t>
  </si>
  <si>
    <t>Souche entre travées 34 et 35</t>
  </si>
  <si>
    <t>25.3.3</t>
  </si>
  <si>
    <t>Souche entre travées 35 et 36</t>
  </si>
  <si>
    <t>26.3</t>
  </si>
  <si>
    <t>26.3.1</t>
  </si>
  <si>
    <t>Souche entre travées 21 et 22</t>
  </si>
  <si>
    <t>26.3.2</t>
  </si>
  <si>
    <t>Souche entre travées 23 et 24</t>
  </si>
  <si>
    <t>26.3.3</t>
  </si>
  <si>
    <t>Souche entre travées 25 et 26</t>
  </si>
  <si>
    <t>26.3.4</t>
  </si>
  <si>
    <t>Souche entre travées 26 et 27</t>
  </si>
  <si>
    <t>26.3.5</t>
  </si>
  <si>
    <t>Souche entre travées 31 et 32</t>
  </si>
  <si>
    <t>27.4.3</t>
  </si>
  <si>
    <t>27.4.4</t>
  </si>
  <si>
    <t>1.5.1</t>
  </si>
  <si>
    <t>BÂT.008 AILE OUEST</t>
  </si>
  <si>
    <t>1.4</t>
  </si>
  <si>
    <t>Bâtiment 008 Aile Ouest (1 511,00 m2 environ)</t>
  </si>
  <si>
    <t>1.4.2</t>
  </si>
  <si>
    <t>1.4.3</t>
  </si>
  <si>
    <t>3.4</t>
  </si>
  <si>
    <t>Bâtiment 008 Aile Ouest (300,00 m2 environ de platelage)</t>
  </si>
  <si>
    <t>3.4.1</t>
  </si>
  <si>
    <t>4.4</t>
  </si>
  <si>
    <t>Bâtiment 008 Aile Ouest (1 070,00 m2 environ)</t>
  </si>
  <si>
    <t>4.4.1</t>
  </si>
  <si>
    <t>4.4.2</t>
  </si>
  <si>
    <t>4.4.3</t>
  </si>
  <si>
    <t>12.2</t>
  </si>
  <si>
    <t>Dimensions 1,50 x 3,00 x 0,40 prof environ (08-AO-N-019)</t>
  </si>
  <si>
    <t>Bouchement de baies</t>
  </si>
  <si>
    <t>13.1</t>
  </si>
  <si>
    <t>Dimensions 1,40 x 3,20 x 0,40 prof environ (08-AO-O-023 à 033)</t>
  </si>
  <si>
    <t>13.2</t>
  </si>
  <si>
    <t>Dimensions 0,90 x 2,10 x 0,40 prof environ - Portes latérales Nord et Sud</t>
  </si>
  <si>
    <t>14.2</t>
  </si>
  <si>
    <t>Modification de portes-fenêtres en menuiseries contemporaines à grand vitrage</t>
  </si>
  <si>
    <t>14.2.1</t>
  </si>
  <si>
    <t>Dimensions 2,40 x 4,20 x 0,40 prof environ (08-AO-E-22, 30, 32 et 34)</t>
  </si>
  <si>
    <t>14.3</t>
  </si>
  <si>
    <t>Modification de fenêtres en menuiseries contemporaines à grand vitrage</t>
  </si>
  <si>
    <t>14.3.1</t>
  </si>
  <si>
    <t>Dimensions 2,40 x 4,20 x 0,40 prof environ (08-AO-E-023, 08-AO-E-023', 08-AO-E-024, 08-AO-E-025, 08-AO-E-026, 08-AO-E-027, 08-AO-E-029, 08-AO-E-031, 08-AO-E-032' et 08-AO-E-033)</t>
  </si>
  <si>
    <t>20.3.3</t>
  </si>
  <si>
    <t>Chasse-roues</t>
  </si>
  <si>
    <t>20.3.3.1</t>
  </si>
  <si>
    <t>25.4</t>
  </si>
  <si>
    <t>Bâtiment 008 Aile Ouest</t>
  </si>
  <si>
    <t>25.4.1</t>
  </si>
  <si>
    <t>Souche entre travées 22 et 23</t>
  </si>
  <si>
    <t>25.4.2</t>
  </si>
  <si>
    <t>Souche entre travées 27 et 28</t>
  </si>
  <si>
    <t>25.4.3</t>
  </si>
  <si>
    <t>Souche entre travées 28 et 29</t>
  </si>
  <si>
    <t>25.4.4</t>
  </si>
  <si>
    <t>Souche entre travées 33 et 34</t>
  </si>
  <si>
    <t>25.4.5</t>
  </si>
  <si>
    <t>Souche entre travées 34 et 35 (Tranche Optionnelle 1 Amphithéâtre De Bourcet Bâtiment 008)</t>
  </si>
  <si>
    <t>26.4</t>
  </si>
  <si>
    <t>26.4.1</t>
  </si>
  <si>
    <t>26.4.2</t>
  </si>
  <si>
    <t>26.4.3</t>
  </si>
  <si>
    <t>27.2.4</t>
  </si>
  <si>
    <t>27.2.5</t>
  </si>
  <si>
    <t>27.2.6</t>
  </si>
  <si>
    <t>27.4.5</t>
  </si>
  <si>
    <t>27.4.6</t>
  </si>
  <si>
    <t>BÂT.009 AILE SUD</t>
  </si>
  <si>
    <t>1.5</t>
  </si>
  <si>
    <t>Bâtiment 009 Aile Sud (1 390,00 m2 environ)</t>
  </si>
  <si>
    <t>1.5.2</t>
  </si>
  <si>
    <t>1.5.3</t>
  </si>
  <si>
    <t>3.5</t>
  </si>
  <si>
    <t>Bâtiment 009 Aile Sud (290,00 m2 environ de platelage)</t>
  </si>
  <si>
    <t>3.5.1</t>
  </si>
  <si>
    <t>4.5</t>
  </si>
  <si>
    <t>Bâtiment 009 Aile Sud (1 065,00 m2 environ)</t>
  </si>
  <si>
    <t>4.5.1</t>
  </si>
  <si>
    <t>4.5.2</t>
  </si>
  <si>
    <t>4.5.3</t>
  </si>
  <si>
    <t>13.3</t>
  </si>
  <si>
    <t>Pavillon de l'angle Sud-est, en élévation Ouest, bouchement d'une baie technique à rez-de-chaussée</t>
  </si>
  <si>
    <t>25.5</t>
  </si>
  <si>
    <t>Bâtiment 009 Aile Sud</t>
  </si>
  <si>
    <t>25.5.1</t>
  </si>
  <si>
    <t>Souche entre travées m et n</t>
  </si>
  <si>
    <t>25.5.2</t>
  </si>
  <si>
    <t>Souche entre travées 02 et 03</t>
  </si>
  <si>
    <t>25.5.3</t>
  </si>
  <si>
    <t>Souche entre travées 03 et 04</t>
  </si>
  <si>
    <t>25.5.4</t>
  </si>
  <si>
    <t>Souche entre travées 18 et 19</t>
  </si>
  <si>
    <t>25.5.5</t>
  </si>
  <si>
    <t>Souche entre travées 05 et 06 (Tranche Optionnelle 2 Amphithéâtre Desvalières Bâtiment 009)</t>
  </si>
  <si>
    <t>25.5.6</t>
  </si>
  <si>
    <t>Souche entre travées 11 et 12 (Tranche Optionnelle 2 Amphithéâtre Desvalières Bâtiment 009)</t>
  </si>
  <si>
    <t>26.5</t>
  </si>
  <si>
    <t>26.5.1</t>
  </si>
  <si>
    <t>Souche entre travées 00 et 01</t>
  </si>
  <si>
    <t>26.5.2</t>
  </si>
  <si>
    <t>Souche entre travées 05 et 06</t>
  </si>
  <si>
    <t>26.5.3</t>
  </si>
  <si>
    <t>Souche entre travées 09 et 10</t>
  </si>
  <si>
    <t>26.5.4</t>
  </si>
  <si>
    <t>Souche entre travées 11 et 12</t>
  </si>
  <si>
    <t>26.5.5</t>
  </si>
  <si>
    <t>Souche entre travées 15 et 16</t>
  </si>
  <si>
    <t>26.5.6</t>
  </si>
  <si>
    <t>Souche entre travées 17 et 18</t>
  </si>
  <si>
    <t>26.5.7</t>
  </si>
  <si>
    <t>26.5.8</t>
  </si>
  <si>
    <t>27.3</t>
  </si>
  <si>
    <t>Souches type T2</t>
  </si>
  <si>
    <t>27.3.1</t>
  </si>
  <si>
    <t>27.3.2</t>
  </si>
  <si>
    <t>27.4.7</t>
  </si>
  <si>
    <t>27.4.8</t>
  </si>
  <si>
    <t>27.4.9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</si>
  <si>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</si>
  <si>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</si>
  <si>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</si>
  <si>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</si>
  <si>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</si>
  <si>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</si>
  <si>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</si>
  <si>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</si>
  <si>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</si>
  <si>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</si>
  <si>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</si>
  <si>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</si>
  <si>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</si>
  <si>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</si>
  <si>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</si>
  <si>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</si>
  <si>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</si>
  <si>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</si>
  <si>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</si>
  <si>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</si>
  <si>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</si>
  <si>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</si>
  <si>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</si>
  <si>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</si>
  <si>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</si>
  <si>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</si>
  <si>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</si>
  <si>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</si>
  <si>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</si>
  <si>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</si>
  <si>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</si>
  <si>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</si>
  <si>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</si>
  <si>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</si>
  <si>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</si>
  <si>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</si>
  <si>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</si>
  <si>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</si>
  <si>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</si>
  <si>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</si>
  <si>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</si>
  <si>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</si>
  <si>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</si>
  <si>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</si>
  <si>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</si>
  <si>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</si>
  <si>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TRANCHE OPTIONNELLE 1 Amphithéâtre de Bourcet Bâtiment 008</t>
  </si>
  <si>
    <t>TRANCHE OPTIONNELLE 2 Amphithéâtre Desvalières Bâtiment 009</t>
  </si>
  <si>
    <t>DÉTAIL QUANTITATIF ESTIMATIF (D.Q.E.)</t>
  </si>
  <si>
    <t>28.7</t>
  </si>
  <si>
    <t>Bande asphalte</t>
  </si>
  <si>
    <t>28.7.1</t>
  </si>
  <si>
    <t>28.6</t>
  </si>
  <si>
    <t>Déblais-remblais pour adaptation au droit du fil d'eau</t>
  </si>
  <si>
    <t>28.6.1</t>
  </si>
  <si>
    <t>Déblais-remblais</t>
  </si>
  <si>
    <t>ÉCOLE MILITAIRE 
BÂTIMENTS 008 ET 009
Réhabilitation lourde de deux bâtiments de 
bureaux et salles dédiées à l'enseignement</t>
  </si>
  <si>
    <t>ÉCHAFAUDAGES - PARAPLUIES ET PROTECTIONS EXTÉRIEURES</t>
  </si>
  <si>
    <t>Trappes</t>
  </si>
  <si>
    <t>Trappes avec structure inox et pierre recoupée</t>
  </si>
  <si>
    <t>38.2</t>
  </si>
  <si>
    <t>Engravure des frontons en accompagnement du lot 06 Charpente -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</si>
</sst>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"/>
    <numFmt numFmtId="165" formatCode="#,##0.00\ [$€];[Red]\-#,##0.00\ [$€]"/>
    <numFmt numFmtId="166" formatCode="_-* #,##0.00\ _€_-;\-* #,##0.00\ _€_-;_-* &quot;-&quot;??\ _€_-;_-@_-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6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</borders>
  <cellStyleXfs count="8">
    <xf numFmtId="0" fontId="0" fillId="0" borderId="0"/>
    <xf numFmtId="0" fontId="21" fillId="0" borderId="0"/>
    <xf numFmtId="0" fontId="21" fillId="0" borderId="0"/>
    <xf numFmtId="0" fontId="13" fillId="0" borderId="0"/>
    <xf numFmtId="166" fontId="21" fillId="0" borderId="0" applyFont="0" applyFill="0" applyBorder="0" applyAlignment="0" applyProtection="0"/>
    <xf numFmtId="44" fontId="17" fillId="0" borderId="0" applyFont="0" applyFill="0" applyBorder="0" applyAlignment="0" applyProtection="0">
      <alignment vertical="top" wrapText="1"/>
      <protection locked="0"/>
    </xf>
    <xf numFmtId="0" fontId="22" fillId="0" borderId="0"/>
    <xf numFmtId="0" fontId="17" fillId="0" borderId="0" applyAlignment="0">
      <alignment vertical="top" wrapText="1"/>
      <protection locked="0"/>
    </xf>
  </cellStyleXfs>
  <cellXfs count="16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7" fillId="3" borderId="2" xfId="0" applyFont="1" applyFill="1" applyBorder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6" fillId="0" borderId="0" xfId="0" applyFont="1"/>
    <xf numFmtId="0" fontId="17" fillId="0" borderId="11" xfId="0" applyFont="1" applyBorder="1" applyAlignment="1">
      <alignment vertical="top" wrapText="1"/>
    </xf>
    <xf numFmtId="0" fontId="15" fillId="0" borderId="9" xfId="0" applyFont="1" applyBorder="1" applyAlignment="1">
      <alignment horizontal="right" vertical="top" wrapText="1"/>
    </xf>
    <xf numFmtId="3" fontId="15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7" fillId="0" borderId="9" xfId="0" applyNumberFormat="1" applyFont="1" applyBorder="1" applyAlignment="1">
      <alignment vertical="top" wrapText="1"/>
    </xf>
    <xf numFmtId="0" fontId="7" fillId="5" borderId="0" xfId="0" applyFont="1" applyFill="1" applyAlignment="1">
      <alignment vertical="top" wrapText="1"/>
    </xf>
    <xf numFmtId="0" fontId="7" fillId="6" borderId="0" xfId="0" applyFont="1" applyFill="1" applyAlignment="1">
      <alignment vertical="top" wrapText="1"/>
    </xf>
    <xf numFmtId="0" fontId="0" fillId="0" borderId="6" xfId="0" applyBorder="1"/>
    <xf numFmtId="0" fontId="0" fillId="0" borderId="7" xfId="0" applyBorder="1"/>
    <xf numFmtId="0" fontId="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8" borderId="0" xfId="0" applyFont="1" applyFill="1" applyAlignment="1">
      <alignment vertical="top" wrapText="1"/>
    </xf>
    <xf numFmtId="0" fontId="7" fillId="7" borderId="0" xfId="0" applyFont="1" applyFill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18" fillId="0" borderId="0" xfId="0" applyFont="1" applyAlignment="1">
      <alignment vertical="top"/>
    </xf>
    <xf numFmtId="0" fontId="5" fillId="0" borderId="4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" fontId="17" fillId="0" borderId="14" xfId="0" applyNumberFormat="1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16" fillId="0" borderId="5" xfId="0" applyFont="1" applyBorder="1"/>
    <xf numFmtId="4" fontId="15" fillId="0" borderId="15" xfId="0" applyNumberFormat="1" applyFont="1" applyBorder="1" applyAlignment="1" applyProtection="1">
      <alignment vertical="top" wrapText="1"/>
      <protection locked="0"/>
    </xf>
    <xf numFmtId="0" fontId="16" fillId="0" borderId="4" xfId="0" applyFont="1" applyBorder="1"/>
    <xf numFmtId="0" fontId="18" fillId="0" borderId="4" xfId="0" applyFont="1" applyBorder="1" applyAlignment="1">
      <alignment vertical="top"/>
    </xf>
    <xf numFmtId="4" fontId="15" fillId="0" borderId="16" xfId="0" applyNumberFormat="1" applyFont="1" applyBorder="1" applyAlignment="1" applyProtection="1">
      <alignment vertical="top" wrapText="1"/>
      <protection locked="0"/>
    </xf>
    <xf numFmtId="0" fontId="0" fillId="0" borderId="4" xfId="0" applyBorder="1"/>
    <xf numFmtId="0" fontId="7" fillId="3" borderId="0" xfId="0" applyFont="1" applyFill="1" applyAlignment="1">
      <alignment vertical="top" wrapText="1"/>
    </xf>
    <xf numFmtId="0" fontId="7" fillId="3" borderId="5" xfId="0" applyFont="1" applyFill="1" applyBorder="1" applyAlignment="1">
      <alignment vertical="top" wrapText="1"/>
    </xf>
    <xf numFmtId="0" fontId="0" fillId="0" borderId="5" xfId="0" applyBorder="1"/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7" fillId="0" borderId="11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6" fillId="0" borderId="0" xfId="0" applyFont="1"/>
    <xf numFmtId="0" fontId="16" fillId="0" borderId="5" xfId="0" applyFont="1" applyBorder="1"/>
    <xf numFmtId="0" fontId="17" fillId="0" borderId="13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6" borderId="4" xfId="0" applyFont="1" applyFill="1" applyBorder="1" applyAlignment="1">
      <alignment vertical="top" wrapText="1"/>
    </xf>
    <xf numFmtId="0" fontId="7" fillId="6" borderId="0" xfId="0" applyFont="1" applyFill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6" xfId="0" applyBorder="1"/>
    <xf numFmtId="0" fontId="0" fillId="0" borderId="7" xfId="0" applyBorder="1"/>
    <xf numFmtId="0" fontId="9" fillId="0" borderId="5" xfId="0" applyFont="1" applyBorder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5" fontId="9" fillId="0" borderId="7" xfId="0" applyNumberFormat="1" applyFont="1" applyBorder="1" applyAlignment="1">
      <alignment horizontal="right" vertical="top" wrapText="1"/>
    </xf>
    <xf numFmtId="165" fontId="9" fillId="0" borderId="8" xfId="0" applyNumberFormat="1" applyFont="1" applyBorder="1" applyAlignment="1">
      <alignment horizontal="right" vertical="top" wrapText="1"/>
    </xf>
    <xf numFmtId="0" fontId="7" fillId="5" borderId="0" xfId="0" applyFont="1" applyFill="1" applyAlignment="1">
      <alignment vertical="top" wrapText="1"/>
    </xf>
    <xf numFmtId="0" fontId="7" fillId="8" borderId="0" xfId="0" applyFont="1" applyFill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0" fillId="0" borderId="5" xfId="0" applyBorder="1"/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7" borderId="0" xfId="0" applyFont="1" applyFill="1" applyAlignment="1">
      <alignment vertical="top" wrapText="1"/>
    </xf>
  </cellXfs>
  <cellStyles count="8">
    <cellStyle name="Milliers 2 2" xfId="4" xr:uid="{90E416CE-3912-413F-908E-02E00693D24C}"/>
    <cellStyle name="Monétaire 2 3" xfId="5" xr:uid="{6125DEB5-5A3E-4F77-89B3-260012E3C822}"/>
    <cellStyle name="Normal" xfId="0" builtinId="0"/>
    <cellStyle name="Normal 2 2" xfId="1" xr:uid="{1309633A-F828-4300-A2B4-4F96EBFD19EF}"/>
    <cellStyle name="Normal 2 4 2" xfId="2" xr:uid="{48A58FF4-D5B3-4481-88D3-CBEDDB02D503}"/>
    <cellStyle name="Normal 3 3" xfId="7" xr:uid="{FF63BF7A-B3EA-4737-A136-7A13D9411020}"/>
    <cellStyle name="Normal 6 2" xfId="6" xr:uid="{683F82C7-9B54-403F-B9B5-629EB540D2D5}"/>
    <cellStyle name="Normal 7" xfId="3" xr:uid="{BDCAA5EB-BE4E-4092-94CD-25B5BBB9CDBD}"/>
  </cellStyles>
  <dxfs count="0"/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15ec1e9-4dea-409d-a355-f2491343b0b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2af68063-9a3f-40c7-a790-6f06af84e65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>
      <selection activeCell="L24" sqref="L24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06"/>
      <c r="F2" s="106"/>
      <c r="G2" s="106"/>
      <c r="H2" s="106"/>
      <c r="I2" s="8"/>
    </row>
    <row r="3" spans="2:9" ht="9" customHeight="1" x14ac:dyDescent="0.25">
      <c r="B3" s="5"/>
      <c r="C3" s="6"/>
      <c r="D3" s="7"/>
      <c r="E3" s="106"/>
      <c r="F3" s="106"/>
      <c r="G3" s="106"/>
      <c r="H3" s="106"/>
      <c r="I3" s="8"/>
    </row>
    <row r="4" spans="2:9" ht="9" customHeight="1" x14ac:dyDescent="0.25">
      <c r="B4" s="5"/>
      <c r="C4" s="6"/>
      <c r="D4" s="7"/>
      <c r="E4" s="106"/>
      <c r="F4" s="106"/>
      <c r="G4" s="106"/>
      <c r="H4" s="106"/>
      <c r="I4" s="8"/>
    </row>
    <row r="5" spans="2:9" ht="9" customHeight="1" x14ac:dyDescent="0.25">
      <c r="B5" s="5"/>
      <c r="C5" s="6"/>
      <c r="D5" s="7"/>
      <c r="E5" s="106"/>
      <c r="F5" s="106"/>
      <c r="G5" s="106"/>
      <c r="H5" s="106"/>
      <c r="I5" s="8"/>
    </row>
    <row r="6" spans="2:9" ht="9" customHeight="1" x14ac:dyDescent="0.25">
      <c r="B6" s="5"/>
      <c r="C6" s="6"/>
      <c r="D6" s="7"/>
      <c r="E6" s="106"/>
      <c r="F6" s="106"/>
      <c r="G6" s="106"/>
      <c r="H6" s="106"/>
      <c r="I6" s="8"/>
    </row>
    <row r="7" spans="2:9" ht="9" customHeight="1" x14ac:dyDescent="0.25">
      <c r="B7" s="5"/>
      <c r="C7" s="6"/>
      <c r="D7" s="7"/>
      <c r="E7" s="106"/>
      <c r="F7" s="106"/>
      <c r="G7" s="106"/>
      <c r="H7" s="106"/>
      <c r="I7" s="8"/>
    </row>
    <row r="8" spans="2:9" ht="9" customHeight="1" x14ac:dyDescent="0.25">
      <c r="B8" s="5"/>
      <c r="C8" s="6"/>
      <c r="D8" s="7"/>
      <c r="E8" s="106"/>
      <c r="F8" s="106"/>
      <c r="G8" s="106"/>
      <c r="H8" s="106"/>
      <c r="I8" s="8"/>
    </row>
    <row r="9" spans="2:9" ht="9" customHeight="1" x14ac:dyDescent="0.25">
      <c r="B9" s="5"/>
      <c r="C9" s="6"/>
      <c r="D9" s="7"/>
      <c r="E9" s="106"/>
      <c r="F9" s="106"/>
      <c r="G9" s="106"/>
      <c r="H9" s="106"/>
      <c r="I9" s="8"/>
    </row>
    <row r="10" spans="2:9" ht="9" customHeight="1" x14ac:dyDescent="0.25">
      <c r="B10" s="5"/>
      <c r="C10" s="6"/>
      <c r="D10" s="7"/>
      <c r="E10" s="106"/>
      <c r="F10" s="106"/>
      <c r="G10" s="106"/>
      <c r="H10" s="106"/>
      <c r="I10" s="8"/>
    </row>
    <row r="11" spans="2:9" ht="9" customHeight="1" x14ac:dyDescent="0.25">
      <c r="B11" s="5"/>
      <c r="C11" s="6"/>
      <c r="D11" s="7"/>
      <c r="E11" s="99" t="s">
        <v>539</v>
      </c>
      <c r="F11" s="99"/>
      <c r="G11" s="99"/>
      <c r="H11" s="99"/>
      <c r="I11" s="8"/>
    </row>
    <row r="12" spans="2:9" ht="9" customHeight="1" x14ac:dyDescent="0.25">
      <c r="B12" s="5"/>
      <c r="C12" s="6"/>
      <c r="D12" s="7"/>
      <c r="E12" s="99"/>
      <c r="F12" s="99"/>
      <c r="G12" s="99"/>
      <c r="H12" s="99"/>
      <c r="I12" s="8"/>
    </row>
    <row r="13" spans="2:9" ht="9" customHeight="1" x14ac:dyDescent="0.25">
      <c r="B13" s="5"/>
      <c r="C13" s="6"/>
      <c r="D13" s="7"/>
      <c r="E13" s="99"/>
      <c r="F13" s="99"/>
      <c r="G13" s="99"/>
      <c r="H13" s="99"/>
      <c r="I13" s="8"/>
    </row>
    <row r="14" spans="2:9" ht="9" customHeight="1" x14ac:dyDescent="0.25">
      <c r="B14" s="5"/>
      <c r="C14" s="6"/>
      <c r="D14" s="7"/>
      <c r="E14" s="99"/>
      <c r="F14" s="99"/>
      <c r="G14" s="99"/>
      <c r="H14" s="99"/>
      <c r="I14" s="8"/>
    </row>
    <row r="15" spans="2:9" ht="9" customHeight="1" x14ac:dyDescent="0.25">
      <c r="B15" s="5"/>
      <c r="C15" s="6"/>
      <c r="D15" s="7"/>
      <c r="E15" s="99"/>
      <c r="F15" s="99"/>
      <c r="G15" s="99"/>
      <c r="H15" s="99"/>
      <c r="I15" s="8"/>
    </row>
    <row r="16" spans="2:9" ht="9" customHeight="1" x14ac:dyDescent="0.25">
      <c r="B16" s="5"/>
      <c r="C16" s="6"/>
      <c r="D16" s="7"/>
      <c r="E16" s="99"/>
      <c r="F16" s="99"/>
      <c r="G16" s="99"/>
      <c r="H16" s="99"/>
      <c r="I16" s="8"/>
    </row>
    <row r="17" spans="2:9" ht="9" customHeight="1" x14ac:dyDescent="0.25">
      <c r="B17" s="5"/>
      <c r="C17" s="6"/>
      <c r="D17" s="7"/>
      <c r="E17" s="99"/>
      <c r="F17" s="99"/>
      <c r="G17" s="99"/>
      <c r="H17" s="99"/>
      <c r="I17" s="8"/>
    </row>
    <row r="18" spans="2:9" ht="9" customHeight="1" x14ac:dyDescent="0.25">
      <c r="B18" s="5"/>
      <c r="C18" s="6"/>
      <c r="D18" s="7"/>
      <c r="E18" s="99"/>
      <c r="F18" s="99"/>
      <c r="G18" s="99"/>
      <c r="H18" s="99"/>
      <c r="I18" s="8"/>
    </row>
    <row r="19" spans="2:9" ht="9" customHeight="1" x14ac:dyDescent="0.25">
      <c r="B19" s="5"/>
      <c r="C19" s="6"/>
      <c r="D19" s="7"/>
      <c r="E19" s="99"/>
      <c r="F19" s="99"/>
      <c r="G19" s="99"/>
      <c r="H19" s="99"/>
      <c r="I19" s="8"/>
    </row>
    <row r="20" spans="2:9" ht="9" customHeight="1" x14ac:dyDescent="0.25">
      <c r="B20" s="5"/>
      <c r="C20" s="6"/>
      <c r="D20" s="7"/>
      <c r="E20" s="99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99"/>
      <c r="G20" s="99"/>
      <c r="H20" s="99"/>
      <c r="I20" s="8"/>
    </row>
    <row r="21" spans="2:9" ht="9" customHeight="1" x14ac:dyDescent="0.25">
      <c r="B21" s="5"/>
      <c r="C21" s="6"/>
      <c r="D21" s="7"/>
      <c r="E21" s="99"/>
      <c r="F21" s="99"/>
      <c r="G21" s="99"/>
      <c r="H21" s="99"/>
      <c r="I21" s="8"/>
    </row>
    <row r="22" spans="2:9" ht="9" customHeight="1" x14ac:dyDescent="0.25">
      <c r="B22" s="5"/>
      <c r="C22" s="6"/>
      <c r="D22" s="7"/>
      <c r="E22" s="99"/>
      <c r="F22" s="99"/>
      <c r="G22" s="99"/>
      <c r="H22" s="99"/>
      <c r="I22" s="8"/>
    </row>
    <row r="23" spans="2:9" ht="9" customHeight="1" x14ac:dyDescent="0.25">
      <c r="B23" s="5"/>
      <c r="C23" s="6"/>
      <c r="D23" s="7"/>
      <c r="E23" s="99"/>
      <c r="F23" s="99"/>
      <c r="G23" s="99"/>
      <c r="H23" s="99"/>
      <c r="I23" s="8"/>
    </row>
    <row r="24" spans="2:9" ht="9" customHeight="1" x14ac:dyDescent="0.25">
      <c r="B24" s="5"/>
      <c r="C24" s="6"/>
      <c r="D24" s="7"/>
      <c r="E24" s="99"/>
      <c r="F24" s="99"/>
      <c r="G24" s="99"/>
      <c r="H24" s="99"/>
      <c r="I24" s="8"/>
    </row>
    <row r="25" spans="2:9" ht="9" customHeight="1" x14ac:dyDescent="0.25">
      <c r="B25" s="5"/>
      <c r="C25" s="6"/>
      <c r="D25" s="7"/>
      <c r="E25" s="99"/>
      <c r="F25" s="99"/>
      <c r="G25" s="99"/>
      <c r="H25" s="99"/>
      <c r="I25" s="8"/>
    </row>
    <row r="26" spans="2:9" ht="9" customHeight="1" x14ac:dyDescent="0.25">
      <c r="B26" s="5"/>
      <c r="C26" s="6"/>
      <c r="D26" s="7"/>
      <c r="E26" s="99"/>
      <c r="F26" s="99"/>
      <c r="G26" s="99"/>
      <c r="H26" s="99"/>
      <c r="I26" s="8"/>
    </row>
    <row r="27" spans="2:9" ht="9" customHeight="1" x14ac:dyDescent="0.25">
      <c r="B27" s="5"/>
      <c r="C27" s="6"/>
      <c r="D27" s="7"/>
      <c r="E27" s="99"/>
      <c r="F27" s="99"/>
      <c r="G27" s="99"/>
      <c r="H27" s="99"/>
      <c r="I27" s="8"/>
    </row>
    <row r="28" spans="2:9" ht="9" customHeight="1" x14ac:dyDescent="0.25">
      <c r="B28" s="5"/>
      <c r="C28" s="6"/>
      <c r="D28" s="7"/>
      <c r="E28" s="106"/>
      <c r="F28" s="106"/>
      <c r="G28" s="106"/>
      <c r="H28" s="106"/>
      <c r="I28" s="8"/>
    </row>
    <row r="29" spans="2:9" ht="9" customHeight="1" x14ac:dyDescent="0.25">
      <c r="B29" s="5"/>
      <c r="C29" s="6"/>
      <c r="D29" s="7"/>
      <c r="E29" s="106"/>
      <c r="F29" s="106"/>
      <c r="G29" s="106"/>
      <c r="H29" s="106"/>
      <c r="I29" s="8"/>
    </row>
    <row r="30" spans="2:9" ht="9" customHeight="1" x14ac:dyDescent="0.25">
      <c r="B30" s="5"/>
      <c r="C30" s="6"/>
      <c r="D30" s="7"/>
      <c r="E30" s="106"/>
      <c r="F30" s="106"/>
      <c r="G30" s="106"/>
      <c r="H30" s="106"/>
      <c r="I30" s="8"/>
    </row>
    <row r="31" spans="2:9" ht="9" customHeight="1" x14ac:dyDescent="0.25">
      <c r="B31" s="5"/>
      <c r="C31" s="6"/>
      <c r="D31" s="7"/>
      <c r="E31" s="106"/>
      <c r="F31" s="106"/>
      <c r="G31" s="106"/>
      <c r="H31" s="106"/>
      <c r="I31" s="8"/>
    </row>
    <row r="32" spans="2:9" ht="9" customHeight="1" x14ac:dyDescent="0.25">
      <c r="B32" s="5"/>
      <c r="C32" s="6"/>
      <c r="D32" s="7"/>
      <c r="E32" s="106"/>
      <c r="F32" s="106"/>
      <c r="G32" s="106"/>
      <c r="H32" s="106"/>
      <c r="I32" s="8"/>
    </row>
    <row r="33" spans="2:9" ht="9" customHeight="1" x14ac:dyDescent="0.25">
      <c r="B33" s="5"/>
      <c r="C33" s="6"/>
      <c r="D33" s="7"/>
      <c r="E33" s="106"/>
      <c r="F33" s="106"/>
      <c r="G33" s="106"/>
      <c r="H33" s="106"/>
      <c r="I33" s="8"/>
    </row>
    <row r="34" spans="2:9" ht="9" customHeight="1" x14ac:dyDescent="0.25">
      <c r="B34" s="5"/>
      <c r="C34" s="6"/>
      <c r="D34" s="7"/>
      <c r="E34" s="106"/>
      <c r="F34" s="106"/>
      <c r="G34" s="106"/>
      <c r="H34" s="106"/>
      <c r="I34" s="8"/>
    </row>
    <row r="35" spans="2:9" ht="9" customHeight="1" x14ac:dyDescent="0.25">
      <c r="B35" s="5"/>
      <c r="C35" s="6"/>
      <c r="D35" s="7"/>
      <c r="E35" s="106"/>
      <c r="F35" s="106"/>
      <c r="G35" s="106"/>
      <c r="H35" s="106"/>
      <c r="I35" s="8"/>
    </row>
    <row r="36" spans="2:9" ht="9" customHeight="1" x14ac:dyDescent="0.25">
      <c r="B36" s="5"/>
      <c r="C36" s="6"/>
      <c r="D36" s="7"/>
      <c r="E36" s="106"/>
      <c r="F36" s="106"/>
      <c r="G36" s="106"/>
      <c r="H36" s="106"/>
      <c r="I36" s="8"/>
    </row>
    <row r="37" spans="2:9" ht="9" customHeight="1" x14ac:dyDescent="0.25">
      <c r="B37" s="5"/>
      <c r="C37" s="6"/>
      <c r="D37" s="7"/>
      <c r="E37" s="106"/>
      <c r="F37" s="106"/>
      <c r="G37" s="106"/>
      <c r="H37" s="106"/>
      <c r="I37" s="8"/>
    </row>
    <row r="38" spans="2:9" ht="9" customHeight="1" x14ac:dyDescent="0.25">
      <c r="B38" s="5"/>
      <c r="C38" s="6"/>
      <c r="D38" s="7"/>
      <c r="E38" s="106"/>
      <c r="F38" s="106"/>
      <c r="G38" s="106"/>
      <c r="H38" s="106"/>
      <c r="I38" s="8"/>
    </row>
    <row r="39" spans="2:9" ht="9" customHeight="1" x14ac:dyDescent="0.25">
      <c r="B39" s="5"/>
      <c r="C39" s="6"/>
      <c r="D39" s="7"/>
      <c r="E39" s="106"/>
      <c r="F39" s="106"/>
      <c r="G39" s="106"/>
      <c r="H39" s="106"/>
      <c r="I39" s="8"/>
    </row>
    <row r="40" spans="2:9" ht="9" customHeight="1" x14ac:dyDescent="0.25">
      <c r="B40" s="5"/>
      <c r="C40" s="6"/>
      <c r="D40" s="7"/>
      <c r="E40" s="106"/>
      <c r="F40" s="106"/>
      <c r="G40" s="106"/>
      <c r="H40" s="106"/>
      <c r="I40" s="8"/>
    </row>
    <row r="41" spans="2:9" ht="9" customHeight="1" x14ac:dyDescent="0.25">
      <c r="B41" s="5"/>
      <c r="C41" s="6"/>
      <c r="D41" s="7"/>
      <c r="E41" s="106"/>
      <c r="F41" s="106"/>
      <c r="G41" s="106"/>
      <c r="H41" s="106"/>
      <c r="I41" s="8"/>
    </row>
    <row r="42" spans="2:9" ht="9" customHeight="1" x14ac:dyDescent="0.25">
      <c r="B42" s="5"/>
      <c r="C42" s="6"/>
      <c r="D42" s="7"/>
      <c r="E42" s="106"/>
      <c r="F42" s="106"/>
      <c r="G42" s="106"/>
      <c r="H42" s="106"/>
      <c r="I42" s="8"/>
    </row>
    <row r="43" spans="2:9" ht="9" customHeight="1" x14ac:dyDescent="0.25">
      <c r="B43" s="5"/>
      <c r="C43" s="6"/>
      <c r="D43" s="7"/>
      <c r="E43" s="106"/>
      <c r="F43" s="106"/>
      <c r="G43" s="106"/>
      <c r="H43" s="106"/>
      <c r="I43" s="8"/>
    </row>
    <row r="44" spans="2:9" ht="9" customHeight="1" x14ac:dyDescent="0.25">
      <c r="B44" s="5"/>
      <c r="C44" s="6"/>
      <c r="D44" s="7"/>
      <c r="E44" s="106"/>
      <c r="F44" s="106"/>
      <c r="G44" s="106"/>
      <c r="H44" s="106"/>
      <c r="I44" s="8"/>
    </row>
    <row r="45" spans="2:9" ht="9" customHeight="1" x14ac:dyDescent="0.25">
      <c r="B45" s="5"/>
      <c r="C45" s="6"/>
      <c r="D45" s="7"/>
      <c r="E45" s="106"/>
      <c r="F45" s="106"/>
      <c r="G45" s="106"/>
      <c r="H45" s="10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07" t="s">
        <v>4</v>
      </c>
      <c r="F47" s="106"/>
      <c r="G47" s="106"/>
      <c r="H47" s="106"/>
      <c r="I47" s="8"/>
    </row>
    <row r="48" spans="2:9" ht="9" customHeight="1" x14ac:dyDescent="0.25">
      <c r="B48" s="5"/>
      <c r="C48" s="6"/>
      <c r="D48" s="7"/>
      <c r="E48" s="106"/>
      <c r="F48" s="106"/>
      <c r="G48" s="106"/>
      <c r="H48" s="106"/>
      <c r="I48" s="8"/>
    </row>
    <row r="49" spans="2:9" ht="9" customHeight="1" x14ac:dyDescent="0.25">
      <c r="B49" s="5"/>
      <c r="C49" s="6"/>
      <c r="D49" s="7"/>
      <c r="E49" s="106"/>
      <c r="F49" s="106"/>
      <c r="G49" s="106"/>
      <c r="H49" s="106"/>
      <c r="I49" s="8"/>
    </row>
    <row r="50" spans="2:9" ht="9" customHeight="1" x14ac:dyDescent="0.25">
      <c r="B50" s="5"/>
      <c r="C50" s="6"/>
      <c r="D50" s="7"/>
      <c r="E50" s="106"/>
      <c r="F50" s="106"/>
      <c r="G50" s="106"/>
      <c r="H50" s="106"/>
      <c r="I50" s="8"/>
    </row>
    <row r="51" spans="2:9" ht="9" customHeight="1" x14ac:dyDescent="0.25">
      <c r="B51" s="5"/>
      <c r="C51" s="6"/>
      <c r="D51" s="7"/>
      <c r="E51" s="106"/>
      <c r="F51" s="106"/>
      <c r="G51" s="106"/>
      <c r="H51" s="106"/>
      <c r="I51" s="8"/>
    </row>
    <row r="52" spans="2:9" ht="9" customHeight="1" x14ac:dyDescent="0.25">
      <c r="B52" s="5"/>
      <c r="C52" s="6"/>
      <c r="D52" s="7"/>
      <c r="E52" s="106"/>
      <c r="F52" s="106"/>
      <c r="G52" s="106"/>
      <c r="H52" s="106"/>
      <c r="I52" s="8"/>
    </row>
    <row r="53" spans="2:9" ht="9" customHeight="1" x14ac:dyDescent="0.25">
      <c r="B53" s="5"/>
      <c r="C53" s="6"/>
      <c r="D53" s="7"/>
      <c r="E53" s="106"/>
      <c r="F53" s="106"/>
      <c r="G53" s="106"/>
      <c r="H53" s="106"/>
      <c r="I53" s="8"/>
    </row>
    <row r="54" spans="2:9" ht="9" customHeight="1" x14ac:dyDescent="0.25">
      <c r="B54" s="5"/>
      <c r="C54" s="6"/>
      <c r="D54" s="7"/>
      <c r="E54" s="106"/>
      <c r="F54" s="106"/>
      <c r="G54" s="106"/>
      <c r="H54" s="106"/>
      <c r="I54" s="8"/>
    </row>
    <row r="55" spans="2:9" ht="9" customHeight="1" x14ac:dyDescent="0.25">
      <c r="B55" s="5"/>
      <c r="C55" s="6"/>
      <c r="D55" s="7"/>
      <c r="E55" s="106"/>
      <c r="F55" s="106"/>
      <c r="G55" s="106"/>
      <c r="H55" s="106"/>
      <c r="I55" s="8"/>
    </row>
    <row r="56" spans="2:9" ht="9" customHeight="1" x14ac:dyDescent="0.25">
      <c r="B56" s="5"/>
      <c r="C56" s="6"/>
      <c r="D56" s="7"/>
      <c r="E56" s="106"/>
      <c r="F56" s="106"/>
      <c r="G56" s="106"/>
      <c r="H56" s="106"/>
      <c r="I56" s="8"/>
    </row>
    <row r="57" spans="2:9" ht="9" customHeight="1" x14ac:dyDescent="0.25">
      <c r="B57" s="5"/>
      <c r="C57" s="6"/>
      <c r="D57" s="7"/>
      <c r="E57" s="106"/>
      <c r="F57" s="106"/>
      <c r="G57" s="106"/>
      <c r="H57" s="106"/>
      <c r="I57" s="8"/>
    </row>
    <row r="58" spans="2:9" ht="9" customHeight="1" x14ac:dyDescent="0.25">
      <c r="B58" s="5"/>
      <c r="C58" s="6"/>
      <c r="D58" s="7"/>
      <c r="E58" s="106"/>
      <c r="F58" s="106"/>
      <c r="G58" s="106"/>
      <c r="H58" s="106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94" t="str">
        <f>IF(Paramètres!C9&lt;&gt;"",Paramètres!C9,"")</f>
        <v/>
      </c>
      <c r="F60" s="94"/>
      <c r="G60" s="94"/>
      <c r="H60" s="94"/>
      <c r="I60" s="8"/>
    </row>
    <row r="61" spans="2:9" ht="9" customHeight="1" x14ac:dyDescent="0.25">
      <c r="B61" s="5"/>
      <c r="C61" s="6"/>
      <c r="D61" s="7"/>
      <c r="E61" s="94"/>
      <c r="F61" s="94"/>
      <c r="G61" s="94"/>
      <c r="H61" s="94"/>
      <c r="I61" s="8"/>
    </row>
    <row r="62" spans="2:9" ht="9" customHeight="1" x14ac:dyDescent="0.25">
      <c r="B62" s="5"/>
      <c r="C62" s="6"/>
      <c r="D62" s="7"/>
      <c r="E62" s="94"/>
      <c r="F62" s="94"/>
      <c r="G62" s="94"/>
      <c r="H62" s="94"/>
      <c r="I62" s="8"/>
    </row>
    <row r="63" spans="2:9" ht="9" customHeight="1" x14ac:dyDescent="0.25">
      <c r="B63" s="5"/>
      <c r="C63" s="6"/>
      <c r="D63" s="7"/>
      <c r="E63" s="94" t="str">
        <f>IF(Paramètres!C11&lt;&gt;"",Paramètres!C11,"")</f>
        <v>LOT 05 MAÇONNERIE - PIERRE DE TAILLE MH</v>
      </c>
      <c r="F63" s="94"/>
      <c r="G63" s="94"/>
      <c r="H63" s="94"/>
      <c r="I63" s="8"/>
    </row>
    <row r="64" spans="2:9" ht="9" customHeight="1" x14ac:dyDescent="0.25">
      <c r="B64" s="5"/>
      <c r="C64" s="6"/>
      <c r="D64" s="7"/>
      <c r="E64" s="94"/>
      <c r="F64" s="94"/>
      <c r="G64" s="94"/>
      <c r="H64" s="94"/>
      <c r="I64" s="8"/>
    </row>
    <row r="65" spans="2:9" ht="9" customHeight="1" x14ac:dyDescent="0.25">
      <c r="B65" s="5"/>
      <c r="C65" s="6"/>
      <c r="D65" s="7"/>
      <c r="E65" s="94"/>
      <c r="F65" s="94"/>
      <c r="G65" s="94"/>
      <c r="H65" s="94"/>
      <c r="I65" s="8"/>
    </row>
    <row r="66" spans="2:9" ht="9" customHeight="1" x14ac:dyDescent="0.25">
      <c r="B66" s="5"/>
      <c r="C66" s="6"/>
      <c r="D66" s="7"/>
      <c r="E66" s="94"/>
      <c r="F66" s="94"/>
      <c r="G66" s="94"/>
      <c r="H66" s="94"/>
      <c r="I66" s="8"/>
    </row>
    <row r="67" spans="2:9" ht="9" customHeight="1" x14ac:dyDescent="0.25">
      <c r="B67" s="5"/>
      <c r="C67" s="6"/>
      <c r="D67" s="7"/>
      <c r="E67" s="94"/>
      <c r="F67" s="94"/>
      <c r="G67" s="94"/>
      <c r="H67" s="94"/>
      <c r="I67" s="8"/>
    </row>
    <row r="68" spans="2:9" ht="9" customHeight="1" x14ac:dyDescent="0.25">
      <c r="B68" s="5"/>
      <c r="C68" s="6"/>
      <c r="D68" s="7"/>
      <c r="E68" s="94"/>
      <c r="F68" s="94"/>
      <c r="G68" s="94"/>
      <c r="H68" s="94"/>
      <c r="I68" s="8"/>
    </row>
    <row r="69" spans="2:9" ht="9" customHeight="1" x14ac:dyDescent="0.25">
      <c r="B69" s="5"/>
      <c r="C69" s="6"/>
      <c r="D69" s="7"/>
      <c r="E69" s="94"/>
      <c r="F69" s="94"/>
      <c r="G69" s="94"/>
      <c r="H69" s="94"/>
      <c r="I69" s="8"/>
    </row>
    <row r="70" spans="2:9" ht="9" customHeight="1" x14ac:dyDescent="0.25">
      <c r="B70" s="5"/>
      <c r="C70" s="6"/>
      <c r="D70" s="7"/>
      <c r="E70" s="95" t="s">
        <v>531</v>
      </c>
      <c r="F70" s="96"/>
      <c r="G70" s="96"/>
      <c r="H70" s="97"/>
      <c r="I70" s="8"/>
    </row>
    <row r="71" spans="2:9" ht="9" customHeight="1" x14ac:dyDescent="0.25">
      <c r="B71" s="5"/>
      <c r="C71" s="6"/>
      <c r="D71" s="7"/>
      <c r="E71" s="98"/>
      <c r="F71" s="99"/>
      <c r="G71" s="99"/>
      <c r="H71" s="100"/>
      <c r="I71" s="8"/>
    </row>
    <row r="72" spans="2:9" ht="9" customHeight="1" x14ac:dyDescent="0.25">
      <c r="B72" s="5"/>
      <c r="C72" s="6"/>
      <c r="D72" s="7"/>
      <c r="E72" s="98"/>
      <c r="F72" s="99"/>
      <c r="G72" s="99"/>
      <c r="H72" s="100"/>
      <c r="I72" s="8"/>
    </row>
    <row r="73" spans="2:9" ht="9" customHeight="1" x14ac:dyDescent="0.25">
      <c r="B73" s="5"/>
      <c r="C73" s="6"/>
      <c r="D73" s="7"/>
      <c r="E73" s="98"/>
      <c r="F73" s="99"/>
      <c r="G73" s="99"/>
      <c r="H73" s="100"/>
      <c r="I73" s="8"/>
    </row>
    <row r="74" spans="2:9" ht="9" customHeight="1" x14ac:dyDescent="0.25">
      <c r="B74" s="5"/>
      <c r="C74" s="6"/>
      <c r="D74" s="7"/>
      <c r="E74" s="98"/>
      <c r="F74" s="99"/>
      <c r="G74" s="99"/>
      <c r="H74" s="100"/>
      <c r="I74" s="8"/>
    </row>
    <row r="75" spans="2:9" ht="9" customHeight="1" x14ac:dyDescent="0.25">
      <c r="B75" s="5"/>
      <c r="C75" s="6"/>
      <c r="D75" s="7"/>
      <c r="E75" s="98"/>
      <c r="F75" s="99"/>
      <c r="G75" s="99"/>
      <c r="H75" s="100"/>
      <c r="I75" s="8"/>
    </row>
    <row r="76" spans="2:9" ht="9" customHeight="1" x14ac:dyDescent="0.25">
      <c r="B76" s="5"/>
      <c r="C76" s="6"/>
      <c r="D76" s="7"/>
      <c r="E76" s="101"/>
      <c r="F76" s="102"/>
      <c r="G76" s="102"/>
      <c r="H76" s="103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91"/>
      <c r="C78" s="104" t="s">
        <v>5</v>
      </c>
      <c r="D78" s="7"/>
      <c r="E78" s="7"/>
      <c r="F78" s="92" t="s">
        <v>0</v>
      </c>
      <c r="G78" s="92">
        <f>IF(Paramètres!C7&lt;&gt;"",Paramètres!C7,"")</f>
        <v>21053</v>
      </c>
      <c r="H78" s="7"/>
      <c r="I78" s="8"/>
    </row>
    <row r="79" spans="2:9" ht="9" customHeight="1" x14ac:dyDescent="0.25">
      <c r="B79" s="91"/>
      <c r="C79" s="105"/>
      <c r="D79" s="7"/>
      <c r="E79" s="7"/>
      <c r="F79" s="92"/>
      <c r="G79" s="92"/>
      <c r="H79" s="7"/>
      <c r="I79" s="8"/>
    </row>
    <row r="80" spans="2:9" ht="9" customHeight="1" x14ac:dyDescent="0.25">
      <c r="B80" s="91"/>
      <c r="C80" s="105"/>
      <c r="D80" s="7"/>
      <c r="E80" s="7"/>
      <c r="F80" s="92" t="s">
        <v>1</v>
      </c>
      <c r="G80" s="93">
        <v>45702</v>
      </c>
      <c r="H80" s="7"/>
      <c r="I80" s="8"/>
    </row>
    <row r="81" spans="2:9" ht="9" customHeight="1" x14ac:dyDescent="0.25">
      <c r="B81" s="91"/>
      <c r="C81" s="105"/>
      <c r="D81" s="7"/>
      <c r="E81" s="7"/>
      <c r="F81" s="92"/>
      <c r="G81" s="92"/>
      <c r="H81" s="7"/>
      <c r="I81" s="8"/>
    </row>
    <row r="82" spans="2:9" ht="9" customHeight="1" x14ac:dyDescent="0.25">
      <c r="B82" s="91"/>
      <c r="C82" s="105"/>
      <c r="D82" s="7"/>
      <c r="E82" s="7"/>
      <c r="F82" s="92" t="s">
        <v>2</v>
      </c>
      <c r="G82" s="92" t="str">
        <f>IF(Paramètres!C15&lt;&gt;"",Paramètres!C15,"")</f>
        <v>DCE</v>
      </c>
      <c r="H82" s="7"/>
      <c r="I82" s="8"/>
    </row>
    <row r="83" spans="2:9" ht="9" customHeight="1" x14ac:dyDescent="0.25">
      <c r="B83" s="91"/>
      <c r="C83" s="105"/>
      <c r="D83" s="7"/>
      <c r="E83" s="7"/>
      <c r="F83" s="92"/>
      <c r="G83" s="92"/>
      <c r="H83" s="7"/>
      <c r="I83" s="8"/>
    </row>
    <row r="84" spans="2:9" ht="9" customHeight="1" x14ac:dyDescent="0.25">
      <c r="B84" s="91"/>
      <c r="C84" s="105"/>
      <c r="D84" s="7"/>
      <c r="E84" s="7"/>
      <c r="F84" s="92" t="s">
        <v>3</v>
      </c>
      <c r="G84" s="92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92"/>
      <c r="G85" s="9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483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6" t="s">
        <v>484</v>
      </c>
      <c r="B3" s="35" t="s">
        <v>485</v>
      </c>
      <c r="C3" s="108" t="s">
        <v>510</v>
      </c>
      <c r="D3" s="108"/>
      <c r="E3" s="108"/>
      <c r="F3" s="108"/>
      <c r="G3" s="108"/>
      <c r="H3" s="108"/>
      <c r="I3" s="108"/>
      <c r="J3" s="108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6" t="s">
        <v>486</v>
      </c>
      <c r="B5" s="35" t="s">
        <v>487</v>
      </c>
      <c r="C5" s="108" t="s">
        <v>511</v>
      </c>
      <c r="D5" s="108"/>
      <c r="E5" s="108"/>
      <c r="F5" s="108"/>
      <c r="G5" s="108"/>
      <c r="H5" s="108"/>
      <c r="I5" s="108"/>
      <c r="J5" s="108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6" t="s">
        <v>496</v>
      </c>
      <c r="B7" s="35" t="s">
        <v>497</v>
      </c>
      <c r="C7" s="37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498</v>
      </c>
      <c r="B9" s="35" t="s">
        <v>499</v>
      </c>
      <c r="C9" s="37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6" t="s">
        <v>488</v>
      </c>
      <c r="B11" s="35" t="s">
        <v>489</v>
      </c>
      <c r="C11" s="108" t="s">
        <v>34</v>
      </c>
      <c r="D11" s="108"/>
      <c r="E11" s="108"/>
      <c r="F11" s="108"/>
      <c r="G11" s="108"/>
      <c r="H11" s="108"/>
      <c r="I11" s="108"/>
      <c r="J11" s="108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6" t="s">
        <v>500</v>
      </c>
      <c r="B13" s="35" t="s">
        <v>501</v>
      </c>
      <c r="C13" s="37" t="s">
        <v>512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6" t="s">
        <v>502</v>
      </c>
      <c r="B15" s="35" t="s">
        <v>503</v>
      </c>
      <c r="C15" s="37" t="s">
        <v>513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6" t="s">
        <v>504</v>
      </c>
      <c r="B17" s="35" t="s">
        <v>505</v>
      </c>
      <c r="C17" s="37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38">
        <v>0.2</v>
      </c>
      <c r="E19" s="39" t="s">
        <v>506</v>
      </c>
      <c r="AA19" s="7" t="e">
        <f>INT((AA5-AA18*100)/10)</f>
        <v>#REF!</v>
      </c>
    </row>
    <row r="20" spans="1:27" ht="12.75" customHeight="1" x14ac:dyDescent="0.25">
      <c r="C20" s="40">
        <v>5.5E-2</v>
      </c>
      <c r="E20" s="39" t="s">
        <v>507</v>
      </c>
      <c r="AA20" s="7" t="e">
        <f>AA5-AA18*100-AA19*10</f>
        <v>#REF!</v>
      </c>
    </row>
    <row r="21" spans="1:27" ht="12.75" customHeight="1" x14ac:dyDescent="0.25">
      <c r="C21" s="40">
        <v>0</v>
      </c>
      <c r="E21" s="39" t="s">
        <v>508</v>
      </c>
      <c r="AA21" s="7" t="e">
        <f>INT(AA6/10)</f>
        <v>#REF!</v>
      </c>
    </row>
    <row r="22" spans="1:27" ht="12.75" customHeight="1" x14ac:dyDescent="0.25">
      <c r="C22" s="41">
        <v>0</v>
      </c>
      <c r="E22" s="39" t="s">
        <v>509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6" t="s">
        <v>490</v>
      </c>
      <c r="B24" s="35" t="s">
        <v>491</v>
      </c>
      <c r="C24" s="108"/>
      <c r="D24" s="108"/>
      <c r="E24" s="108"/>
      <c r="F24" s="108"/>
      <c r="G24" s="108"/>
      <c r="H24" s="108"/>
      <c r="I24" s="108"/>
      <c r="J24" s="108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6" t="s">
        <v>492</v>
      </c>
      <c r="B26" s="35" t="s">
        <v>493</v>
      </c>
      <c r="C26" s="108"/>
      <c r="D26" s="108"/>
      <c r="E26" s="108"/>
      <c r="F26" s="108"/>
      <c r="G26" s="108"/>
      <c r="H26" s="108"/>
      <c r="I26" s="108"/>
      <c r="J26" s="108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6" t="s">
        <v>494</v>
      </c>
      <c r="B28" s="35" t="s">
        <v>495</v>
      </c>
      <c r="C28" s="108"/>
      <c r="D28" s="108"/>
      <c r="E28" s="108"/>
      <c r="F28" s="108"/>
      <c r="G28" s="108"/>
      <c r="H28" s="108"/>
      <c r="I28" s="108"/>
      <c r="J28" s="108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514</v>
      </c>
      <c r="B1" s="7" t="s">
        <v>515</v>
      </c>
    </row>
    <row r="2" spans="1:3" x14ac:dyDescent="0.25">
      <c r="A2" s="7" t="s">
        <v>516</v>
      </c>
      <c r="B2" s="7" t="s">
        <v>510</v>
      </c>
    </row>
    <row r="3" spans="1:3" x14ac:dyDescent="0.25">
      <c r="A3" s="7" t="s">
        <v>517</v>
      </c>
      <c r="B3" s="7">
        <v>1</v>
      </c>
    </row>
    <row r="4" spans="1:3" x14ac:dyDescent="0.25">
      <c r="A4" s="7" t="s">
        <v>518</v>
      </c>
      <c r="B4" s="7">
        <v>0</v>
      </c>
    </row>
    <row r="5" spans="1:3" x14ac:dyDescent="0.25">
      <c r="A5" s="7" t="s">
        <v>519</v>
      </c>
      <c r="B5" s="7">
        <v>0</v>
      </c>
    </row>
    <row r="6" spans="1:3" x14ac:dyDescent="0.25">
      <c r="A6" s="7" t="s">
        <v>520</v>
      </c>
      <c r="B6" s="7">
        <v>1</v>
      </c>
    </row>
    <row r="7" spans="1:3" x14ac:dyDescent="0.25">
      <c r="A7" s="7" t="s">
        <v>521</v>
      </c>
      <c r="B7" s="7">
        <v>0</v>
      </c>
    </row>
    <row r="8" spans="1:3" x14ac:dyDescent="0.25">
      <c r="A8" s="7" t="s">
        <v>522</v>
      </c>
      <c r="B8" s="7">
        <v>0</v>
      </c>
    </row>
    <row r="9" spans="1:3" x14ac:dyDescent="0.25">
      <c r="A9" s="7" t="s">
        <v>523</v>
      </c>
      <c r="B9" s="7">
        <v>1</v>
      </c>
    </row>
    <row r="10" spans="1:3" x14ac:dyDescent="0.25">
      <c r="A10" s="7" t="s">
        <v>524</v>
      </c>
      <c r="C10" s="7" t="s">
        <v>525</v>
      </c>
    </row>
    <row r="11" spans="1:3" x14ac:dyDescent="0.25">
      <c r="A11" s="7" t="s">
        <v>526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2FEE5-BF11-49E8-8BA3-1D7AEC7E0209}">
  <sheetPr>
    <outlinePr summaryBelow="0" summaryRight="0"/>
    <pageSetUpPr fitToPage="1"/>
  </sheetPr>
  <dimension ref="A1:T1609"/>
  <sheetViews>
    <sheetView showGridLines="0" topLeftCell="B2" zoomScaleNormal="100" workbookViewId="0">
      <selection activeCell="U8" sqref="U8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10" width="12.5703125" hidden="1" customWidth="1"/>
    <col min="11" max="11" width="10.7109375" hidden="1" customWidth="1"/>
    <col min="12" max="17" width="9.140625" hidden="1" customWidth="1"/>
    <col min="18" max="19" width="10.7109375" hidden="1" customWidth="1"/>
    <col min="20" max="69" width="10.7109375" customWidth="1"/>
  </cols>
  <sheetData>
    <row r="1" spans="1:20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20" ht="33.75" x14ac:dyDescent="0.25">
      <c r="A3" s="7" t="s">
        <v>22</v>
      </c>
      <c r="B3" s="13" t="s">
        <v>23</v>
      </c>
      <c r="C3" s="157" t="s">
        <v>24</v>
      </c>
      <c r="D3" s="157"/>
      <c r="E3" s="157"/>
      <c r="F3" s="13" t="s">
        <v>11</v>
      </c>
      <c r="G3" s="13" t="s">
        <v>527</v>
      </c>
      <c r="H3" s="13" t="s">
        <v>528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20" ht="15.75" x14ac:dyDescent="0.25">
      <c r="A4" s="7">
        <v>2</v>
      </c>
      <c r="B4" s="14"/>
      <c r="C4" s="158" t="s">
        <v>34</v>
      </c>
      <c r="D4" s="158"/>
      <c r="E4" s="158"/>
      <c r="F4" s="15"/>
      <c r="G4" s="15"/>
      <c r="H4" s="15"/>
      <c r="I4" s="15"/>
      <c r="J4" s="14"/>
      <c r="K4" s="7"/>
      <c r="S4" s="87"/>
      <c r="T4" s="87"/>
    </row>
    <row r="5" spans="1:20" ht="18.600000000000001" customHeight="1" x14ac:dyDescent="0.25">
      <c r="A5" s="7">
        <v>3</v>
      </c>
      <c r="B5" s="16" t="s">
        <v>35</v>
      </c>
      <c r="C5" s="159" t="s">
        <v>36</v>
      </c>
      <c r="D5" s="159"/>
      <c r="E5" s="159"/>
      <c r="F5" s="63"/>
      <c r="G5" s="63"/>
      <c r="H5" s="63"/>
      <c r="I5" s="63"/>
      <c r="J5" s="18"/>
      <c r="K5" s="7"/>
      <c r="S5" s="87"/>
      <c r="T5" s="87"/>
    </row>
    <row r="6" spans="1:20" ht="18.600000000000001" customHeight="1" x14ac:dyDescent="0.25">
      <c r="A6" s="7">
        <v>3</v>
      </c>
      <c r="B6" s="16"/>
      <c r="C6" s="133" t="s">
        <v>37</v>
      </c>
      <c r="D6" s="133"/>
      <c r="E6" s="133"/>
      <c r="F6" s="17"/>
      <c r="G6" s="17"/>
      <c r="H6" s="17"/>
      <c r="I6" s="17"/>
      <c r="J6" s="18"/>
      <c r="K6" s="7"/>
      <c r="S6" s="87"/>
      <c r="T6" s="87"/>
    </row>
    <row r="7" spans="1:20" x14ac:dyDescent="0.25">
      <c r="A7" s="7">
        <v>4</v>
      </c>
      <c r="B7" s="16"/>
      <c r="C7" s="42" t="s">
        <v>540</v>
      </c>
      <c r="D7" s="42"/>
      <c r="E7" s="42"/>
      <c r="F7" s="19"/>
      <c r="G7" s="19"/>
      <c r="H7" s="19"/>
      <c r="I7" s="19"/>
      <c r="J7" s="20"/>
      <c r="K7" s="7"/>
      <c r="S7" s="87"/>
      <c r="T7" s="87"/>
    </row>
    <row r="8" spans="1:20" x14ac:dyDescent="0.25">
      <c r="A8" s="7">
        <v>5</v>
      </c>
      <c r="B8" s="16">
        <v>1</v>
      </c>
      <c r="C8" s="43" t="s">
        <v>38</v>
      </c>
      <c r="D8" s="43"/>
      <c r="E8" s="43"/>
      <c r="F8" s="21"/>
      <c r="G8" s="21"/>
      <c r="H8" s="21"/>
      <c r="I8" s="21"/>
      <c r="J8" s="22"/>
      <c r="K8" s="7"/>
      <c r="S8" s="87"/>
      <c r="T8" s="87"/>
    </row>
    <row r="9" spans="1:20" ht="16.899999999999999" customHeight="1" x14ac:dyDescent="0.25">
      <c r="A9" s="7">
        <v>6</v>
      </c>
      <c r="B9" s="16" t="s">
        <v>39</v>
      </c>
      <c r="C9" s="129" t="s">
        <v>40</v>
      </c>
      <c r="D9" s="129"/>
      <c r="E9" s="129"/>
      <c r="F9" s="23"/>
      <c r="G9" s="23"/>
      <c r="H9" s="23"/>
      <c r="I9" s="23"/>
      <c r="J9" s="24"/>
      <c r="K9" s="7"/>
      <c r="S9" s="87"/>
      <c r="T9" s="87"/>
    </row>
    <row r="10" spans="1:20" ht="15.75" thickBot="1" x14ac:dyDescent="0.3">
      <c r="A10" s="7">
        <v>9</v>
      </c>
      <c r="B10" s="25" t="s">
        <v>41</v>
      </c>
      <c r="C10" s="135" t="s">
        <v>42</v>
      </c>
      <c r="D10" s="136"/>
      <c r="E10" s="136"/>
      <c r="F10" s="136"/>
      <c r="G10" s="136"/>
      <c r="H10" s="136"/>
      <c r="I10" s="136"/>
      <c r="J10" s="26"/>
      <c r="Q10" s="7">
        <v>2384</v>
      </c>
      <c r="S10" s="87"/>
      <c r="T10" s="87"/>
    </row>
    <row r="11" spans="1:20" ht="16.5" thickTop="1" thickBot="1" x14ac:dyDescent="0.3">
      <c r="A11" s="7" t="s">
        <v>43</v>
      </c>
      <c r="B11" s="25"/>
      <c r="C11" s="137"/>
      <c r="D11" s="137"/>
      <c r="E11" s="137"/>
      <c r="F11" s="27" t="s">
        <v>44</v>
      </c>
      <c r="G11" s="28">
        <v>1</v>
      </c>
      <c r="H11" s="28"/>
      <c r="I11" s="29"/>
      <c r="J11" s="30">
        <f>IF(AND(G11= "",H11= ""), 0, ROUND(ROUND(I11, 2) * ROUND(IF(H11="",G11,H11),  0), 2))</f>
        <v>0</v>
      </c>
      <c r="K11" s="7"/>
      <c r="M11" s="31">
        <v>0.2</v>
      </c>
      <c r="Q11" s="7">
        <v>2384</v>
      </c>
      <c r="S11" s="87"/>
      <c r="T11" s="87"/>
    </row>
    <row r="12" spans="1:20" ht="16.5" thickTop="1" thickBot="1" x14ac:dyDescent="0.3">
      <c r="A12" s="7">
        <v>9</v>
      </c>
      <c r="B12" s="25" t="s">
        <v>45</v>
      </c>
      <c r="C12" s="135" t="s">
        <v>46</v>
      </c>
      <c r="D12" s="136"/>
      <c r="E12" s="136"/>
      <c r="F12" s="136"/>
      <c r="G12" s="136"/>
      <c r="H12" s="136"/>
      <c r="I12" s="136"/>
      <c r="J12" s="26"/>
      <c r="Q12" s="7">
        <v>2384</v>
      </c>
      <c r="S12" s="87"/>
      <c r="T12" s="87"/>
    </row>
    <row r="13" spans="1:20" ht="16.5" thickTop="1" thickBot="1" x14ac:dyDescent="0.3">
      <c r="A13" s="7" t="s">
        <v>43</v>
      </c>
      <c r="B13" s="25"/>
      <c r="C13" s="137"/>
      <c r="D13" s="137"/>
      <c r="E13" s="137"/>
      <c r="F13" s="27" t="s">
        <v>47</v>
      </c>
      <c r="G13" s="28">
        <v>10</v>
      </c>
      <c r="H13" s="28"/>
      <c r="I13" s="29"/>
      <c r="J13" s="30">
        <f>IF(AND(G13= "",H13= ""), 0, ROUND(ROUND(I13, 2) * ROUND(IF(H13="",G13,H13),  0), 2))</f>
        <v>0</v>
      </c>
      <c r="K13" s="7"/>
      <c r="M13" s="31">
        <v>0.2</v>
      </c>
      <c r="Q13" s="7">
        <v>2384</v>
      </c>
      <c r="S13" s="87"/>
      <c r="T13" s="87"/>
    </row>
    <row r="14" spans="1:20" ht="16.5" thickTop="1" thickBot="1" x14ac:dyDescent="0.3">
      <c r="A14" s="7">
        <v>9</v>
      </c>
      <c r="B14" s="25" t="s">
        <v>48</v>
      </c>
      <c r="C14" s="135" t="s">
        <v>49</v>
      </c>
      <c r="D14" s="136"/>
      <c r="E14" s="136"/>
      <c r="F14" s="136"/>
      <c r="G14" s="136"/>
      <c r="H14" s="136"/>
      <c r="I14" s="136"/>
      <c r="J14" s="26"/>
      <c r="Q14" s="7">
        <v>2384</v>
      </c>
      <c r="S14" s="87"/>
      <c r="T14" s="87"/>
    </row>
    <row r="15" spans="1:20" ht="16.5" thickTop="1" thickBot="1" x14ac:dyDescent="0.3">
      <c r="A15" s="7" t="s">
        <v>43</v>
      </c>
      <c r="B15" s="25"/>
      <c r="C15" s="137"/>
      <c r="D15" s="137"/>
      <c r="E15" s="137"/>
      <c r="F15" s="27" t="s">
        <v>44</v>
      </c>
      <c r="G15" s="28">
        <v>1</v>
      </c>
      <c r="H15" s="28"/>
      <c r="I15" s="29"/>
      <c r="J15" s="30">
        <f>IF(AND(G15= "",H15= ""), 0, ROUND(ROUND(I15, 2) * ROUND(IF(H15="",G15,H15),  0), 2))</f>
        <v>0</v>
      </c>
      <c r="K15" s="7"/>
      <c r="M15" s="31">
        <v>0.2</v>
      </c>
      <c r="Q15" s="7">
        <v>2384</v>
      </c>
      <c r="S15" s="87"/>
      <c r="T15" s="87"/>
    </row>
    <row r="16" spans="1:20" ht="15.75" hidden="1" thickTop="1" x14ac:dyDescent="0.25">
      <c r="A16" s="7" t="s">
        <v>50</v>
      </c>
      <c r="S16" s="87"/>
      <c r="T16" s="87"/>
    </row>
    <row r="17" spans="1:20" ht="15.75" hidden="1" thickTop="1" x14ac:dyDescent="0.25">
      <c r="A17" s="7" t="s">
        <v>51</v>
      </c>
      <c r="S17" s="87"/>
      <c r="T17" s="87"/>
    </row>
    <row r="18" spans="1:20" ht="16.899999999999999" customHeight="1" thickTop="1" x14ac:dyDescent="0.25">
      <c r="A18" s="7">
        <v>5</v>
      </c>
      <c r="B18" s="16">
        <v>2</v>
      </c>
      <c r="C18" s="127" t="s">
        <v>52</v>
      </c>
      <c r="D18" s="127"/>
      <c r="E18" s="127"/>
      <c r="F18" s="21"/>
      <c r="G18" s="21"/>
      <c r="H18" s="21"/>
      <c r="I18" s="21"/>
      <c r="J18" s="22"/>
      <c r="K18" s="7"/>
      <c r="S18" s="87"/>
      <c r="T18" s="87"/>
    </row>
    <row r="19" spans="1:20" ht="15.75" thickBot="1" x14ac:dyDescent="0.3">
      <c r="A19" s="7">
        <v>9</v>
      </c>
      <c r="B19" s="25" t="s">
        <v>53</v>
      </c>
      <c r="C19" s="135" t="s">
        <v>52</v>
      </c>
      <c r="D19" s="136"/>
      <c r="E19" s="136"/>
      <c r="F19" s="136"/>
      <c r="G19" s="136"/>
      <c r="H19" s="136"/>
      <c r="I19" s="136"/>
      <c r="J19" s="26"/>
      <c r="Q19" s="7">
        <v>2384</v>
      </c>
      <c r="S19" s="87"/>
      <c r="T19" s="87"/>
    </row>
    <row r="20" spans="1:20" ht="16.5" thickTop="1" thickBot="1" x14ac:dyDescent="0.3">
      <c r="A20" s="7" t="s">
        <v>43</v>
      </c>
      <c r="B20" s="25"/>
      <c r="C20" s="137"/>
      <c r="D20" s="137"/>
      <c r="E20" s="137"/>
      <c r="F20" s="27" t="s">
        <v>11</v>
      </c>
      <c r="G20" s="28">
        <v>2</v>
      </c>
      <c r="H20" s="28"/>
      <c r="I20" s="29"/>
      <c r="J20" s="30">
        <f>IF(AND(G20= "",H20= ""), 0, ROUND(ROUND(I20, 2) * ROUND(IF(H20="",G20,H20),  0), 2))</f>
        <v>0</v>
      </c>
      <c r="K20" s="7"/>
      <c r="M20" s="31">
        <v>0.2</v>
      </c>
      <c r="Q20" s="7">
        <v>2384</v>
      </c>
      <c r="S20" s="87"/>
      <c r="T20" s="87"/>
    </row>
    <row r="21" spans="1:20" ht="15.75" hidden="1" thickTop="1" x14ac:dyDescent="0.25">
      <c r="A21" s="7" t="s">
        <v>51</v>
      </c>
      <c r="S21" s="87"/>
      <c r="T21" s="87"/>
    </row>
    <row r="22" spans="1:20" ht="15.75" thickTop="1" x14ac:dyDescent="0.25">
      <c r="A22" s="7">
        <v>5</v>
      </c>
      <c r="B22" s="16">
        <v>3</v>
      </c>
      <c r="C22" s="127" t="s">
        <v>54</v>
      </c>
      <c r="D22" s="127"/>
      <c r="E22" s="127"/>
      <c r="F22" s="21"/>
      <c r="G22" s="21"/>
      <c r="H22" s="21"/>
      <c r="I22" s="21"/>
      <c r="J22" s="22"/>
      <c r="K22" s="7"/>
      <c r="S22" s="87"/>
      <c r="T22" s="87"/>
    </row>
    <row r="23" spans="1:20" ht="16.899999999999999" customHeight="1" x14ac:dyDescent="0.25">
      <c r="A23" s="7">
        <v>6</v>
      </c>
      <c r="B23" s="16" t="s">
        <v>55</v>
      </c>
      <c r="C23" s="129" t="s">
        <v>56</v>
      </c>
      <c r="D23" s="129"/>
      <c r="E23" s="129"/>
      <c r="F23" s="23"/>
      <c r="G23" s="23"/>
      <c r="H23" s="23"/>
      <c r="I23" s="23"/>
      <c r="J23" s="24"/>
      <c r="K23" s="7"/>
      <c r="S23" s="87"/>
      <c r="T23" s="87"/>
    </row>
    <row r="24" spans="1:20" ht="25.5" customHeight="1" thickBot="1" x14ac:dyDescent="0.3">
      <c r="A24" s="7">
        <v>9</v>
      </c>
      <c r="B24" s="25" t="s">
        <v>57</v>
      </c>
      <c r="C24" s="135" t="s">
        <v>58</v>
      </c>
      <c r="D24" s="136"/>
      <c r="E24" s="136"/>
      <c r="F24" s="136"/>
      <c r="G24" s="136"/>
      <c r="H24" s="136"/>
      <c r="I24" s="136"/>
      <c r="J24" s="26"/>
      <c r="Q24" s="7">
        <v>2384</v>
      </c>
      <c r="S24" s="87"/>
      <c r="T24" s="87"/>
    </row>
    <row r="25" spans="1:20" ht="16.5" thickTop="1" thickBot="1" x14ac:dyDescent="0.3">
      <c r="A25" s="7" t="s">
        <v>43</v>
      </c>
      <c r="B25" s="25"/>
      <c r="C25" s="137"/>
      <c r="D25" s="137"/>
      <c r="E25" s="137"/>
      <c r="F25" s="27" t="s">
        <v>44</v>
      </c>
      <c r="G25" s="28">
        <v>1</v>
      </c>
      <c r="H25" s="28"/>
      <c r="I25" s="29"/>
      <c r="J25" s="30">
        <f>IF(AND(G25= "",H25= ""), 0, ROUND(ROUND(I25, 2) * ROUND(IF(H25="",G25,H25),  0), 2))</f>
        <v>0</v>
      </c>
      <c r="K25" s="7"/>
      <c r="M25" s="31">
        <v>0.2</v>
      </c>
      <c r="Q25" s="7">
        <v>2384</v>
      </c>
      <c r="S25" s="87"/>
      <c r="T25" s="87"/>
    </row>
    <row r="26" spans="1:20" ht="15.75" hidden="1" thickTop="1" x14ac:dyDescent="0.25">
      <c r="A26" s="7" t="s">
        <v>50</v>
      </c>
      <c r="S26" s="87"/>
      <c r="T26" s="87"/>
    </row>
    <row r="27" spans="1:20" ht="15.75" hidden="1" thickTop="1" x14ac:dyDescent="0.25">
      <c r="A27" s="7" t="s">
        <v>51</v>
      </c>
      <c r="S27" s="87"/>
      <c r="T27" s="87"/>
    </row>
    <row r="28" spans="1:20" ht="16.899999999999999" customHeight="1" thickTop="1" x14ac:dyDescent="0.25">
      <c r="A28" s="7">
        <v>5</v>
      </c>
      <c r="B28" s="16">
        <v>4</v>
      </c>
      <c r="C28" s="127" t="s">
        <v>59</v>
      </c>
      <c r="D28" s="127"/>
      <c r="E28" s="127"/>
      <c r="F28" s="21"/>
      <c r="G28" s="21"/>
      <c r="H28" s="21"/>
      <c r="I28" s="21"/>
      <c r="J28" s="22"/>
      <c r="K28" s="7"/>
      <c r="S28" s="87"/>
      <c r="T28" s="87"/>
    </row>
    <row r="29" spans="1:20" ht="16.899999999999999" customHeight="1" x14ac:dyDescent="0.25">
      <c r="A29" s="7">
        <v>6</v>
      </c>
      <c r="B29" s="16" t="s">
        <v>60</v>
      </c>
      <c r="C29" s="129" t="s">
        <v>61</v>
      </c>
      <c r="D29" s="129"/>
      <c r="E29" s="129"/>
      <c r="F29" s="23"/>
      <c r="G29" s="23"/>
      <c r="H29" s="23"/>
      <c r="I29" s="23"/>
      <c r="J29" s="24"/>
      <c r="K29" s="7"/>
      <c r="S29" s="87"/>
      <c r="T29" s="87"/>
    </row>
    <row r="30" spans="1:20" ht="15.75" thickBot="1" x14ac:dyDescent="0.3">
      <c r="A30" s="7">
        <v>9</v>
      </c>
      <c r="B30" s="25" t="s">
        <v>62</v>
      </c>
      <c r="C30" s="135" t="s">
        <v>42</v>
      </c>
      <c r="D30" s="136"/>
      <c r="E30" s="136"/>
      <c r="F30" s="136"/>
      <c r="G30" s="136"/>
      <c r="H30" s="136"/>
      <c r="I30" s="136"/>
      <c r="J30" s="26"/>
      <c r="Q30" s="7">
        <v>2384</v>
      </c>
      <c r="S30" s="87"/>
      <c r="T30" s="87"/>
    </row>
    <row r="31" spans="1:20" ht="16.5" thickTop="1" thickBot="1" x14ac:dyDescent="0.3">
      <c r="A31" s="7" t="s">
        <v>43</v>
      </c>
      <c r="B31" s="25"/>
      <c r="C31" s="137"/>
      <c r="D31" s="137"/>
      <c r="E31" s="137"/>
      <c r="F31" s="27" t="s">
        <v>44</v>
      </c>
      <c r="G31" s="28">
        <v>1</v>
      </c>
      <c r="H31" s="28"/>
      <c r="I31" s="29"/>
      <c r="J31" s="30">
        <f>IF(AND(G31= "",H31= ""), 0, ROUND(ROUND(I31, 2) * ROUND(IF(H31="",G31,H31),  0), 2))</f>
        <v>0</v>
      </c>
      <c r="K31" s="7"/>
      <c r="M31" s="31">
        <v>0.2</v>
      </c>
      <c r="Q31" s="7">
        <v>2384</v>
      </c>
      <c r="S31" s="87"/>
      <c r="T31" s="87"/>
    </row>
    <row r="32" spans="1:20" ht="16.5" thickTop="1" thickBot="1" x14ac:dyDescent="0.3">
      <c r="A32" s="7">
        <v>9</v>
      </c>
      <c r="B32" s="25" t="s">
        <v>63</v>
      </c>
      <c r="C32" s="135" t="s">
        <v>46</v>
      </c>
      <c r="D32" s="136"/>
      <c r="E32" s="136"/>
      <c r="F32" s="136"/>
      <c r="G32" s="136"/>
      <c r="H32" s="136"/>
      <c r="I32" s="136"/>
      <c r="J32" s="26"/>
      <c r="Q32" s="7">
        <v>2384</v>
      </c>
      <c r="S32" s="87"/>
      <c r="T32" s="87"/>
    </row>
    <row r="33" spans="1:20" ht="16.5" thickTop="1" thickBot="1" x14ac:dyDescent="0.3">
      <c r="A33" s="7" t="s">
        <v>43</v>
      </c>
      <c r="B33" s="25"/>
      <c r="C33" s="137"/>
      <c r="D33" s="137"/>
      <c r="E33" s="137"/>
      <c r="F33" s="27" t="s">
        <v>47</v>
      </c>
      <c r="G33" s="28">
        <v>10</v>
      </c>
      <c r="H33" s="28"/>
      <c r="I33" s="29"/>
      <c r="J33" s="30">
        <f>IF(AND(G33= "",H33= ""), 0, ROUND(ROUND(I33, 2) * ROUND(IF(H33="",G33,H33),  0), 2))</f>
        <v>0</v>
      </c>
      <c r="K33" s="7"/>
      <c r="M33" s="31">
        <v>0.2</v>
      </c>
      <c r="Q33" s="7">
        <v>2384</v>
      </c>
      <c r="S33" s="87"/>
      <c r="T33" s="87"/>
    </row>
    <row r="34" spans="1:20" ht="16.5" thickTop="1" thickBot="1" x14ac:dyDescent="0.3">
      <c r="A34" s="7">
        <v>9</v>
      </c>
      <c r="B34" s="25" t="s">
        <v>64</v>
      </c>
      <c r="C34" s="135" t="s">
        <v>49</v>
      </c>
      <c r="D34" s="136"/>
      <c r="E34" s="136"/>
      <c r="F34" s="136"/>
      <c r="G34" s="136"/>
      <c r="H34" s="136"/>
      <c r="I34" s="136"/>
      <c r="J34" s="26"/>
      <c r="Q34" s="7">
        <v>2384</v>
      </c>
      <c r="S34" s="87"/>
      <c r="T34" s="87"/>
    </row>
    <row r="35" spans="1:20" ht="16.5" thickTop="1" thickBot="1" x14ac:dyDescent="0.3">
      <c r="A35" s="7" t="s">
        <v>43</v>
      </c>
      <c r="B35" s="25"/>
      <c r="C35" s="137"/>
      <c r="D35" s="137"/>
      <c r="E35" s="137"/>
      <c r="F35" s="27" t="s">
        <v>44</v>
      </c>
      <c r="G35" s="28">
        <v>1</v>
      </c>
      <c r="H35" s="28"/>
      <c r="I35" s="29"/>
      <c r="J35" s="30">
        <f>IF(AND(G35= "",H35= ""), 0, ROUND(ROUND(I35, 2) * ROUND(IF(H35="",G35,H35),  0), 2))</f>
        <v>0</v>
      </c>
      <c r="K35" s="7"/>
      <c r="M35" s="31">
        <v>0.2</v>
      </c>
      <c r="Q35" s="7">
        <v>2384</v>
      </c>
      <c r="S35" s="87"/>
      <c r="T35" s="87"/>
    </row>
    <row r="36" spans="1:20" ht="15.75" hidden="1" thickTop="1" x14ac:dyDescent="0.25">
      <c r="A36" s="7" t="s">
        <v>50</v>
      </c>
      <c r="S36" s="87"/>
      <c r="T36" s="87"/>
    </row>
    <row r="37" spans="1:20" ht="15.75" hidden="1" thickTop="1" x14ac:dyDescent="0.25">
      <c r="A37" s="7" t="s">
        <v>51</v>
      </c>
      <c r="S37" s="87"/>
      <c r="T37" s="87"/>
    </row>
    <row r="38" spans="1:20" ht="15.75" hidden="1" thickTop="1" x14ac:dyDescent="0.25">
      <c r="A38" s="7" t="s">
        <v>65</v>
      </c>
      <c r="S38" s="87"/>
      <c r="T38" s="87"/>
    </row>
    <row r="39" spans="1:20" ht="15.75" thickTop="1" x14ac:dyDescent="0.25">
      <c r="A39" s="7">
        <v>4</v>
      </c>
      <c r="B39" s="16"/>
      <c r="C39" s="125" t="s">
        <v>66</v>
      </c>
      <c r="D39" s="125"/>
      <c r="E39" s="125"/>
      <c r="F39" s="19"/>
      <c r="G39" s="19"/>
      <c r="H39" s="19"/>
      <c r="I39" s="19"/>
      <c r="J39" s="20"/>
      <c r="K39" s="7"/>
      <c r="S39" s="87"/>
      <c r="T39" s="87"/>
    </row>
    <row r="40" spans="1:20" ht="29.25" customHeight="1" x14ac:dyDescent="0.25">
      <c r="A40" s="7">
        <v>5</v>
      </c>
      <c r="B40" s="16">
        <v>5</v>
      </c>
      <c r="C40" s="111" t="s">
        <v>67</v>
      </c>
      <c r="D40" s="112"/>
      <c r="E40" s="112"/>
      <c r="F40" s="112"/>
      <c r="G40" s="112"/>
      <c r="H40" s="112"/>
      <c r="I40" s="146"/>
      <c r="J40" s="22"/>
      <c r="K40" s="7"/>
      <c r="S40" s="87"/>
      <c r="T40" s="87"/>
    </row>
    <row r="41" spans="1:20" ht="15.75" thickBot="1" x14ac:dyDescent="0.3">
      <c r="A41" s="7">
        <v>9</v>
      </c>
      <c r="B41" s="25" t="s">
        <v>68</v>
      </c>
      <c r="C41" s="135" t="s">
        <v>69</v>
      </c>
      <c r="D41" s="136"/>
      <c r="E41" s="136"/>
      <c r="F41" s="136"/>
      <c r="G41" s="136"/>
      <c r="H41" s="136"/>
      <c r="I41" s="136"/>
      <c r="J41" s="26"/>
      <c r="Q41" s="7">
        <v>2384</v>
      </c>
      <c r="S41" s="87"/>
      <c r="T41" s="87"/>
    </row>
    <row r="42" spans="1:20" ht="16.5" thickTop="1" thickBot="1" x14ac:dyDescent="0.3">
      <c r="A42" s="7" t="s">
        <v>43</v>
      </c>
      <c r="B42" s="25"/>
      <c r="C42" s="137"/>
      <c r="D42" s="137"/>
      <c r="E42" s="137"/>
      <c r="F42" s="27" t="s">
        <v>44</v>
      </c>
      <c r="G42" s="28">
        <v>1</v>
      </c>
      <c r="H42" s="28"/>
      <c r="I42" s="29"/>
      <c r="J42" s="30">
        <f>IF(AND(G42= "",H42= ""), 0, ROUND(ROUND(I42, 2) * ROUND(IF(H42="",G42,H42),  0), 2))</f>
        <v>0</v>
      </c>
      <c r="K42" s="7"/>
      <c r="M42" s="31">
        <v>0.2</v>
      </c>
      <c r="Q42" s="7">
        <v>2384</v>
      </c>
      <c r="S42" s="87"/>
      <c r="T42" s="87"/>
    </row>
    <row r="43" spans="1:20" ht="15.75" hidden="1" thickTop="1" x14ac:dyDescent="0.25">
      <c r="A43" s="7" t="s">
        <v>51</v>
      </c>
      <c r="S43" s="87"/>
      <c r="T43" s="87"/>
    </row>
    <row r="44" spans="1:20" ht="16.899999999999999" customHeight="1" thickTop="1" x14ac:dyDescent="0.25">
      <c r="A44" s="7">
        <v>5</v>
      </c>
      <c r="B44" s="16">
        <v>6</v>
      </c>
      <c r="C44" s="127" t="s">
        <v>70</v>
      </c>
      <c r="D44" s="127"/>
      <c r="E44" s="127"/>
      <c r="F44" s="21"/>
      <c r="G44" s="21"/>
      <c r="H44" s="21"/>
      <c r="I44" s="21"/>
      <c r="J44" s="22"/>
      <c r="K44" s="7"/>
      <c r="S44" s="87"/>
      <c r="T44" s="87"/>
    </row>
    <row r="45" spans="1:20" ht="15.75" thickBot="1" x14ac:dyDescent="0.3">
      <c r="A45" s="7">
        <v>9</v>
      </c>
      <c r="B45" s="25" t="s">
        <v>71</v>
      </c>
      <c r="C45" s="135" t="s">
        <v>72</v>
      </c>
      <c r="D45" s="136"/>
      <c r="E45" s="136"/>
      <c r="F45" s="136"/>
      <c r="G45" s="136"/>
      <c r="H45" s="136"/>
      <c r="I45" s="136"/>
      <c r="J45" s="26"/>
      <c r="Q45" s="7">
        <v>2384</v>
      </c>
      <c r="S45" s="87"/>
      <c r="T45" s="87"/>
    </row>
    <row r="46" spans="1:20" ht="16.5" thickTop="1" thickBot="1" x14ac:dyDescent="0.3">
      <c r="A46" s="7" t="s">
        <v>43</v>
      </c>
      <c r="B46" s="25"/>
      <c r="C46" s="137"/>
      <c r="D46" s="137"/>
      <c r="E46" s="137"/>
      <c r="F46" s="27" t="s">
        <v>10</v>
      </c>
      <c r="G46" s="32">
        <v>860</v>
      </c>
      <c r="H46" s="32"/>
      <c r="I46" s="29"/>
      <c r="J46" s="30">
        <f>IF(AND(G46= "",H46= ""), 0, ROUND(ROUND(I46, 2) * ROUND(IF(H46="",G46,H46),  2), 2))</f>
        <v>0</v>
      </c>
      <c r="K46" s="7"/>
      <c r="M46" s="31">
        <v>0.2</v>
      </c>
      <c r="Q46" s="7">
        <v>2384</v>
      </c>
      <c r="S46" s="87"/>
      <c r="T46" s="87"/>
    </row>
    <row r="47" spans="1:20" ht="15.75" hidden="1" thickTop="1" x14ac:dyDescent="0.25">
      <c r="A47" s="7" t="s">
        <v>51</v>
      </c>
      <c r="S47" s="87"/>
      <c r="T47" s="87"/>
    </row>
    <row r="48" spans="1:20" ht="16.899999999999999" customHeight="1" thickTop="1" x14ac:dyDescent="0.25">
      <c r="A48" s="7">
        <v>5</v>
      </c>
      <c r="B48" s="16">
        <v>7</v>
      </c>
      <c r="C48" s="127" t="s">
        <v>73</v>
      </c>
      <c r="D48" s="127"/>
      <c r="E48" s="127"/>
      <c r="F48" s="21"/>
      <c r="G48" s="21"/>
      <c r="H48" s="21"/>
      <c r="I48" s="21"/>
      <c r="J48" s="22"/>
      <c r="K48" s="7"/>
      <c r="S48" s="87"/>
      <c r="T48" s="87"/>
    </row>
    <row r="49" spans="1:20" ht="15.75" thickBot="1" x14ac:dyDescent="0.3">
      <c r="A49" s="7">
        <v>9</v>
      </c>
      <c r="B49" s="25" t="s">
        <v>74</v>
      </c>
      <c r="C49" s="135" t="s">
        <v>75</v>
      </c>
      <c r="D49" s="136"/>
      <c r="E49" s="136"/>
      <c r="F49" s="136"/>
      <c r="G49" s="136"/>
      <c r="H49" s="136"/>
      <c r="I49" s="136"/>
      <c r="J49" s="26"/>
      <c r="Q49" s="7">
        <v>2384</v>
      </c>
      <c r="S49" s="87"/>
      <c r="T49" s="87"/>
    </row>
    <row r="50" spans="1:20" ht="16.5" thickTop="1" thickBot="1" x14ac:dyDescent="0.3">
      <c r="A50" s="7" t="s">
        <v>43</v>
      </c>
      <c r="B50" s="25"/>
      <c r="C50" s="137"/>
      <c r="D50" s="137"/>
      <c r="E50" s="137"/>
      <c r="F50" s="27" t="s">
        <v>10</v>
      </c>
      <c r="G50" s="32">
        <v>400</v>
      </c>
      <c r="H50" s="32"/>
      <c r="I50" s="29"/>
      <c r="J50" s="30">
        <f>IF(AND(G50= "",H50= ""), 0, ROUND(ROUND(I50, 2) * ROUND(IF(H50="",G50,H50),  2), 2))</f>
        <v>0</v>
      </c>
      <c r="K50" s="7"/>
      <c r="M50" s="31">
        <v>0.2</v>
      </c>
      <c r="Q50" s="7">
        <v>2384</v>
      </c>
      <c r="S50" s="87"/>
      <c r="T50" s="87"/>
    </row>
    <row r="51" spans="1:20" ht="27" customHeight="1" thickTop="1" thickBot="1" x14ac:dyDescent="0.3">
      <c r="A51" s="7">
        <v>9</v>
      </c>
      <c r="B51" s="25" t="s">
        <v>76</v>
      </c>
      <c r="C51" s="135" t="s">
        <v>77</v>
      </c>
      <c r="D51" s="136"/>
      <c r="E51" s="136"/>
      <c r="F51" s="136"/>
      <c r="G51" s="136"/>
      <c r="H51" s="136"/>
      <c r="I51" s="136"/>
      <c r="J51" s="26"/>
      <c r="Q51" s="7">
        <v>2384</v>
      </c>
      <c r="S51" s="87"/>
      <c r="T51" s="87"/>
    </row>
    <row r="52" spans="1:20" ht="16.5" thickTop="1" thickBot="1" x14ac:dyDescent="0.3">
      <c r="A52" s="7" t="s">
        <v>43</v>
      </c>
      <c r="B52" s="25"/>
      <c r="C52" s="137"/>
      <c r="D52" s="137"/>
      <c r="E52" s="137"/>
      <c r="F52" s="27" t="s">
        <v>10</v>
      </c>
      <c r="G52" s="32">
        <v>460</v>
      </c>
      <c r="H52" s="32"/>
      <c r="I52" s="29"/>
      <c r="J52" s="30">
        <f>IF(AND(G52= "",H52= ""), 0, ROUND(ROUND(I52, 2) * ROUND(IF(H52="",G52,H52),  2), 2))</f>
        <v>0</v>
      </c>
      <c r="K52" s="7"/>
      <c r="M52" s="31">
        <v>0.2</v>
      </c>
      <c r="Q52" s="7">
        <v>2384</v>
      </c>
      <c r="S52" s="87"/>
      <c r="T52" s="87"/>
    </row>
    <row r="53" spans="1:20" ht="16.5" thickTop="1" thickBot="1" x14ac:dyDescent="0.3">
      <c r="A53" s="7">
        <v>9</v>
      </c>
      <c r="B53" s="25" t="s">
        <v>78</v>
      </c>
      <c r="C53" s="135" t="s">
        <v>79</v>
      </c>
      <c r="D53" s="136"/>
      <c r="E53" s="136"/>
      <c r="F53" s="136"/>
      <c r="G53" s="136"/>
      <c r="H53" s="136"/>
      <c r="I53" s="136"/>
      <c r="J53" s="26"/>
      <c r="Q53" s="7">
        <v>2384</v>
      </c>
      <c r="S53" s="87"/>
      <c r="T53" s="87"/>
    </row>
    <row r="54" spans="1:20" ht="16.5" thickTop="1" thickBot="1" x14ac:dyDescent="0.3">
      <c r="A54" s="7" t="s">
        <v>43</v>
      </c>
      <c r="B54" s="25"/>
      <c r="C54" s="137"/>
      <c r="D54" s="137"/>
      <c r="E54" s="137"/>
      <c r="F54" s="27" t="s">
        <v>11</v>
      </c>
      <c r="G54" s="28">
        <v>44</v>
      </c>
      <c r="H54" s="28"/>
      <c r="I54" s="29"/>
      <c r="J54" s="30">
        <f>IF(AND(G54= "",H54= ""), 0, ROUND(ROUND(I54, 2) * ROUND(IF(H54="",G54,H54),  0), 2))</f>
        <v>0</v>
      </c>
      <c r="K54" s="7"/>
      <c r="M54" s="31">
        <v>0.2</v>
      </c>
      <c r="Q54" s="7">
        <v>2384</v>
      </c>
      <c r="S54" s="87"/>
      <c r="T54" s="87"/>
    </row>
    <row r="55" spans="1:20" ht="15.75" hidden="1" thickTop="1" x14ac:dyDescent="0.25">
      <c r="A55" s="7" t="s">
        <v>51</v>
      </c>
      <c r="S55" s="87"/>
      <c r="T55" s="87"/>
    </row>
    <row r="56" spans="1:20" ht="15.75" hidden="1" thickTop="1" x14ac:dyDescent="0.25">
      <c r="A56" s="7" t="s">
        <v>65</v>
      </c>
      <c r="S56" s="87"/>
      <c r="T56" s="87"/>
    </row>
    <row r="57" spans="1:20" ht="15.75" thickTop="1" x14ac:dyDescent="0.25">
      <c r="A57" s="7">
        <v>4</v>
      </c>
      <c r="B57" s="16"/>
      <c r="C57" s="125" t="s">
        <v>80</v>
      </c>
      <c r="D57" s="125"/>
      <c r="E57" s="125"/>
      <c r="F57" s="19"/>
      <c r="G57" s="19"/>
      <c r="H57" s="19"/>
      <c r="I57" s="19"/>
      <c r="J57" s="20"/>
      <c r="K57" s="7"/>
      <c r="S57" s="87"/>
      <c r="T57" s="87"/>
    </row>
    <row r="58" spans="1:20" x14ac:dyDescent="0.25">
      <c r="A58" s="7">
        <v>5</v>
      </c>
      <c r="B58" s="16">
        <v>8</v>
      </c>
      <c r="C58" s="127" t="s">
        <v>81</v>
      </c>
      <c r="D58" s="127"/>
      <c r="E58" s="127"/>
      <c r="F58" s="21"/>
      <c r="G58" s="21"/>
      <c r="H58" s="21"/>
      <c r="I58" s="21"/>
      <c r="J58" s="22"/>
      <c r="K58" s="7"/>
      <c r="S58" s="87"/>
      <c r="T58" s="87"/>
    </row>
    <row r="59" spans="1:20" ht="15.75" thickBot="1" x14ac:dyDescent="0.3">
      <c r="A59" s="7">
        <v>9</v>
      </c>
      <c r="B59" s="25" t="s">
        <v>82</v>
      </c>
      <c r="C59" s="135" t="s">
        <v>83</v>
      </c>
      <c r="D59" s="136"/>
      <c r="E59" s="136"/>
      <c r="F59" s="136"/>
      <c r="G59" s="136"/>
      <c r="H59" s="136"/>
      <c r="I59" s="136"/>
      <c r="J59" s="26"/>
      <c r="Q59" s="7">
        <v>2384</v>
      </c>
      <c r="S59" s="87"/>
      <c r="T59" s="87"/>
    </row>
    <row r="60" spans="1:20" ht="16.5" thickTop="1" thickBot="1" x14ac:dyDescent="0.3">
      <c r="A60" s="7" t="s">
        <v>43</v>
      </c>
      <c r="B60" s="25"/>
      <c r="C60" s="137"/>
      <c r="D60" s="137"/>
      <c r="E60" s="137"/>
      <c r="F60" s="27" t="s">
        <v>84</v>
      </c>
      <c r="G60" s="33">
        <v>8</v>
      </c>
      <c r="H60" s="33"/>
      <c r="I60" s="29"/>
      <c r="J60" s="30">
        <f>IF(AND(G60= "",H60= ""), 0, ROUND(ROUND(I60, 2) * ROUND(IF(H60="",G60,H60),  3), 2))</f>
        <v>0</v>
      </c>
      <c r="K60" s="7"/>
      <c r="M60" s="31">
        <v>0.2</v>
      </c>
      <c r="Q60" s="7">
        <v>2384</v>
      </c>
      <c r="S60" s="87"/>
      <c r="T60" s="87"/>
    </row>
    <row r="61" spans="1:20" ht="15.75" hidden="1" thickTop="1" x14ac:dyDescent="0.25">
      <c r="A61" s="7" t="s">
        <v>51</v>
      </c>
      <c r="S61" s="87"/>
      <c r="T61" s="87"/>
    </row>
    <row r="62" spans="1:20" ht="28.5" customHeight="1" thickTop="1" x14ac:dyDescent="0.25">
      <c r="A62" s="7">
        <v>5</v>
      </c>
      <c r="B62" s="16">
        <v>9</v>
      </c>
      <c r="C62" s="111" t="s">
        <v>85</v>
      </c>
      <c r="D62" s="112"/>
      <c r="E62" s="112"/>
      <c r="F62" s="112"/>
      <c r="G62" s="112"/>
      <c r="H62" s="112"/>
      <c r="I62" s="146"/>
      <c r="J62" s="22"/>
      <c r="K62" s="7"/>
      <c r="S62" s="87"/>
      <c r="T62" s="87"/>
    </row>
    <row r="63" spans="1:20" ht="15.75" thickBot="1" x14ac:dyDescent="0.3">
      <c r="A63" s="7">
        <v>9</v>
      </c>
      <c r="B63" s="25" t="s">
        <v>86</v>
      </c>
      <c r="C63" s="135" t="s">
        <v>87</v>
      </c>
      <c r="D63" s="136"/>
      <c r="E63" s="136"/>
      <c r="F63" s="136"/>
      <c r="G63" s="136"/>
      <c r="H63" s="136"/>
      <c r="I63" s="136"/>
      <c r="J63" s="26"/>
      <c r="Q63" s="7">
        <v>2384</v>
      </c>
      <c r="S63" s="87"/>
      <c r="T63" s="87"/>
    </row>
    <row r="64" spans="1:20" ht="16.5" thickTop="1" thickBot="1" x14ac:dyDescent="0.3">
      <c r="A64" s="7" t="s">
        <v>43</v>
      </c>
      <c r="B64" s="25"/>
      <c r="C64" s="137"/>
      <c r="D64" s="137"/>
      <c r="E64" s="137"/>
      <c r="F64" s="27" t="s">
        <v>88</v>
      </c>
      <c r="G64" s="33">
        <v>4290</v>
      </c>
      <c r="H64" s="33"/>
      <c r="I64" s="29"/>
      <c r="J64" s="30">
        <f>IF(AND(G64= "",H64= ""), 0, ROUND(ROUND(I64, 2) * ROUND(IF(H64="",G64,H64),  3), 2))</f>
        <v>0</v>
      </c>
      <c r="K64" s="7"/>
      <c r="M64" s="31">
        <v>0.2</v>
      </c>
      <c r="Q64" s="7">
        <v>2384</v>
      </c>
      <c r="S64" s="87"/>
      <c r="T64" s="87"/>
    </row>
    <row r="65" spans="1:20" ht="15.75" hidden="1" thickTop="1" x14ac:dyDescent="0.25">
      <c r="A65" s="7" t="s">
        <v>51</v>
      </c>
      <c r="S65" s="87"/>
      <c r="T65" s="87"/>
    </row>
    <row r="66" spans="1:20" ht="15.75" thickTop="1" x14ac:dyDescent="0.25">
      <c r="A66" s="7">
        <v>5</v>
      </c>
      <c r="B66" s="16">
        <v>10</v>
      </c>
      <c r="C66" s="127" t="s">
        <v>89</v>
      </c>
      <c r="D66" s="127"/>
      <c r="E66" s="127"/>
      <c r="F66" s="21"/>
      <c r="G66" s="21"/>
      <c r="H66" s="21"/>
      <c r="I66" s="21"/>
      <c r="J66" s="22"/>
      <c r="K66" s="7"/>
      <c r="S66" s="87"/>
      <c r="T66" s="87"/>
    </row>
    <row r="67" spans="1:20" ht="15.75" thickBot="1" x14ac:dyDescent="0.3">
      <c r="A67" s="7">
        <v>9</v>
      </c>
      <c r="B67" s="25" t="s">
        <v>90</v>
      </c>
      <c r="C67" s="135" t="s">
        <v>91</v>
      </c>
      <c r="D67" s="136"/>
      <c r="E67" s="136"/>
      <c r="F67" s="136"/>
      <c r="G67" s="136"/>
      <c r="H67" s="136"/>
      <c r="I67" s="136"/>
      <c r="J67" s="26"/>
      <c r="Q67" s="7">
        <v>2384</v>
      </c>
      <c r="S67" s="87"/>
      <c r="T67" s="87"/>
    </row>
    <row r="68" spans="1:20" ht="16.5" thickTop="1" thickBot="1" x14ac:dyDescent="0.3">
      <c r="A68" s="7" t="s">
        <v>43</v>
      </c>
      <c r="B68" s="25"/>
      <c r="C68" s="137"/>
      <c r="D68" s="137"/>
      <c r="E68" s="137"/>
      <c r="F68" s="27" t="s">
        <v>10</v>
      </c>
      <c r="G68" s="32">
        <v>400</v>
      </c>
      <c r="H68" s="32"/>
      <c r="I68" s="29"/>
      <c r="J68" s="30">
        <f>IF(AND(G68= "",H68= ""), 0, ROUND(ROUND(I68, 2) * ROUND(IF(H68="",G68,H68),  2), 2))</f>
        <v>0</v>
      </c>
      <c r="K68" s="7"/>
      <c r="M68" s="31">
        <v>0.2</v>
      </c>
      <c r="Q68" s="7">
        <v>2384</v>
      </c>
      <c r="S68" s="87"/>
      <c r="T68" s="87"/>
    </row>
    <row r="69" spans="1:20" ht="15.75" hidden="1" thickTop="1" x14ac:dyDescent="0.25">
      <c r="A69" s="7" t="s">
        <v>51</v>
      </c>
      <c r="S69" s="87"/>
      <c r="T69" s="87"/>
    </row>
    <row r="70" spans="1:20" ht="27.75" customHeight="1" thickTop="1" x14ac:dyDescent="0.25">
      <c r="A70" s="7">
        <v>5</v>
      </c>
      <c r="B70" s="16">
        <v>11</v>
      </c>
      <c r="C70" s="111" t="s">
        <v>92</v>
      </c>
      <c r="D70" s="112"/>
      <c r="E70" s="112"/>
      <c r="F70" s="112"/>
      <c r="G70" s="112"/>
      <c r="H70" s="21"/>
      <c r="I70" s="21"/>
      <c r="J70" s="22"/>
      <c r="K70" s="7"/>
      <c r="S70" s="87"/>
      <c r="T70" s="87"/>
    </row>
    <row r="71" spans="1:20" ht="15.75" thickBot="1" x14ac:dyDescent="0.3">
      <c r="A71" s="7">
        <v>9</v>
      </c>
      <c r="B71" s="25" t="s">
        <v>93</v>
      </c>
      <c r="C71" s="135" t="s">
        <v>94</v>
      </c>
      <c r="D71" s="136"/>
      <c r="E71" s="136"/>
      <c r="F71" s="136"/>
      <c r="G71" s="136"/>
      <c r="H71" s="136"/>
      <c r="I71" s="136"/>
      <c r="J71" s="26"/>
      <c r="Q71" s="7">
        <v>2384</v>
      </c>
      <c r="S71" s="87"/>
      <c r="T71" s="87"/>
    </row>
    <row r="72" spans="1:20" ht="16.5" thickTop="1" thickBot="1" x14ac:dyDescent="0.3">
      <c r="A72" s="7" t="s">
        <v>43</v>
      </c>
      <c r="B72" s="25"/>
      <c r="C72" s="137"/>
      <c r="D72" s="137"/>
      <c r="E72" s="137"/>
      <c r="F72" s="27" t="s">
        <v>10</v>
      </c>
      <c r="G72" s="32">
        <v>400</v>
      </c>
      <c r="H72" s="32"/>
      <c r="I72" s="29"/>
      <c r="J72" s="30">
        <f>IF(AND(G72= "",H72= ""), 0, ROUND(ROUND(I72, 2) * ROUND(IF(H72="",G72,H72),  2), 2))</f>
        <v>0</v>
      </c>
      <c r="K72" s="7"/>
      <c r="M72" s="31">
        <v>0.2</v>
      </c>
      <c r="Q72" s="7">
        <v>2384</v>
      </c>
      <c r="S72" s="87"/>
      <c r="T72" s="87"/>
    </row>
    <row r="73" spans="1:20" ht="15.75" hidden="1" thickTop="1" x14ac:dyDescent="0.25">
      <c r="A73" s="7" t="s">
        <v>51</v>
      </c>
      <c r="S73" s="87"/>
      <c r="T73" s="87"/>
    </row>
    <row r="74" spans="1:20" ht="15.75" hidden="1" thickTop="1" x14ac:dyDescent="0.25">
      <c r="A74" s="7" t="s">
        <v>65</v>
      </c>
      <c r="S74" s="87"/>
      <c r="T74" s="87"/>
    </row>
    <row r="75" spans="1:20" ht="15.75" thickTop="1" x14ac:dyDescent="0.25">
      <c r="A75" s="7">
        <v>4</v>
      </c>
      <c r="B75" s="16"/>
      <c r="C75" s="125" t="s">
        <v>95</v>
      </c>
      <c r="D75" s="125"/>
      <c r="E75" s="125"/>
      <c r="F75" s="19"/>
      <c r="G75" s="19"/>
      <c r="H75" s="19"/>
      <c r="I75" s="19"/>
      <c r="J75" s="20"/>
      <c r="K75" s="7"/>
      <c r="S75" s="87"/>
      <c r="T75" s="87"/>
    </row>
    <row r="76" spans="1:20" x14ac:dyDescent="0.25">
      <c r="A76" s="7">
        <v>5</v>
      </c>
      <c r="B76" s="16">
        <v>12</v>
      </c>
      <c r="C76" s="127" t="s">
        <v>96</v>
      </c>
      <c r="D76" s="127"/>
      <c r="E76" s="127"/>
      <c r="F76" s="21"/>
      <c r="G76" s="21"/>
      <c r="H76" s="21"/>
      <c r="I76" s="21"/>
      <c r="J76" s="22"/>
      <c r="K76" s="7"/>
      <c r="S76" s="87"/>
      <c r="T76" s="87"/>
    </row>
    <row r="77" spans="1:20" ht="15.75" thickBot="1" x14ac:dyDescent="0.3">
      <c r="A77" s="7">
        <v>9</v>
      </c>
      <c r="B77" s="25" t="s">
        <v>97</v>
      </c>
      <c r="C77" s="135" t="s">
        <v>98</v>
      </c>
      <c r="D77" s="136"/>
      <c r="E77" s="136"/>
      <c r="F77" s="136"/>
      <c r="G77" s="136"/>
      <c r="H77" s="136"/>
      <c r="I77" s="136"/>
      <c r="J77" s="26"/>
      <c r="Q77" s="7">
        <v>2384</v>
      </c>
      <c r="S77" s="87"/>
      <c r="T77" s="87"/>
    </row>
    <row r="78" spans="1:20" ht="16.5" thickTop="1" thickBot="1" x14ac:dyDescent="0.3">
      <c r="A78" s="7" t="s">
        <v>43</v>
      </c>
      <c r="B78" s="25"/>
      <c r="C78" s="137"/>
      <c r="D78" s="137"/>
      <c r="E78" s="137"/>
      <c r="F78" s="27" t="s">
        <v>11</v>
      </c>
      <c r="G78" s="28">
        <v>1</v>
      </c>
      <c r="H78" s="28"/>
      <c r="I78" s="29"/>
      <c r="J78" s="30">
        <f>IF(AND(G78= "",H78= ""), 0, ROUND(ROUND(I78, 2) * ROUND(IF(H78="",G78,H78),  0), 2))</f>
        <v>0</v>
      </c>
      <c r="K78" s="7"/>
      <c r="M78" s="31">
        <v>0.2</v>
      </c>
      <c r="Q78" s="7">
        <v>2384</v>
      </c>
      <c r="S78" s="87"/>
      <c r="T78" s="87"/>
    </row>
    <row r="79" spans="1:20" ht="15.75" hidden="1" thickTop="1" x14ac:dyDescent="0.25">
      <c r="A79" s="7" t="s">
        <v>51</v>
      </c>
      <c r="S79" s="87"/>
      <c r="T79" s="87"/>
    </row>
    <row r="80" spans="1:20" ht="15.75" thickTop="1" x14ac:dyDescent="0.25">
      <c r="A80" s="7">
        <v>5</v>
      </c>
      <c r="B80" s="16">
        <v>14</v>
      </c>
      <c r="C80" s="127" t="s">
        <v>99</v>
      </c>
      <c r="D80" s="127"/>
      <c r="E80" s="127"/>
      <c r="F80" s="21"/>
      <c r="G80" s="21"/>
      <c r="H80" s="21"/>
      <c r="I80" s="21"/>
      <c r="J80" s="22"/>
      <c r="K80" s="7"/>
      <c r="S80" s="87"/>
      <c r="T80" s="87"/>
    </row>
    <row r="81" spans="1:20" ht="16.899999999999999" customHeight="1" x14ac:dyDescent="0.25">
      <c r="A81" s="7">
        <v>6</v>
      </c>
      <c r="B81" s="16" t="s">
        <v>100</v>
      </c>
      <c r="C81" s="129" t="s">
        <v>101</v>
      </c>
      <c r="D81" s="129"/>
      <c r="E81" s="129"/>
      <c r="F81" s="23"/>
      <c r="G81" s="23"/>
      <c r="H81" s="23"/>
      <c r="I81" s="23"/>
      <c r="J81" s="24"/>
      <c r="K81" s="7"/>
      <c r="S81" s="87"/>
      <c r="T81" s="87"/>
    </row>
    <row r="82" spans="1:20" ht="15.75" thickBot="1" x14ac:dyDescent="0.3">
      <c r="A82" s="7">
        <v>9</v>
      </c>
      <c r="B82" s="25" t="s">
        <v>102</v>
      </c>
      <c r="C82" s="135" t="s">
        <v>103</v>
      </c>
      <c r="D82" s="136"/>
      <c r="E82" s="136"/>
      <c r="F82" s="136"/>
      <c r="G82" s="136"/>
      <c r="H82" s="136"/>
      <c r="I82" s="136"/>
      <c r="J82" s="26"/>
      <c r="Q82" s="7">
        <v>2384</v>
      </c>
      <c r="S82" s="87"/>
      <c r="T82" s="87"/>
    </row>
    <row r="83" spans="1:20" ht="16.5" thickTop="1" thickBot="1" x14ac:dyDescent="0.3">
      <c r="A83" s="7" t="s">
        <v>43</v>
      </c>
      <c r="B83" s="25"/>
      <c r="C83" s="137"/>
      <c r="D83" s="137"/>
      <c r="E83" s="137"/>
      <c r="F83" s="27" t="s">
        <v>11</v>
      </c>
      <c r="G83" s="28">
        <v>2</v>
      </c>
      <c r="H83" s="28"/>
      <c r="I83" s="29"/>
      <c r="J83" s="30">
        <f>IF(AND(G83= "",H83= ""), 0, ROUND(ROUND(I83, 2) * ROUND(IF(H83="",G83,H83),  0), 2))</f>
        <v>0</v>
      </c>
      <c r="K83" s="7"/>
      <c r="M83" s="31">
        <v>0.2</v>
      </c>
      <c r="Q83" s="7">
        <v>2384</v>
      </c>
      <c r="S83" s="87"/>
      <c r="T83" s="87"/>
    </row>
    <row r="84" spans="1:20" ht="15.75" hidden="1" thickTop="1" x14ac:dyDescent="0.25">
      <c r="A84" s="7" t="s">
        <v>50</v>
      </c>
      <c r="S84" s="87"/>
      <c r="T84" s="87"/>
    </row>
    <row r="85" spans="1:20" ht="15.75" hidden="1" thickTop="1" x14ac:dyDescent="0.25">
      <c r="A85" s="7" t="s">
        <v>51</v>
      </c>
      <c r="S85" s="87"/>
      <c r="T85" s="87"/>
    </row>
    <row r="86" spans="1:20" ht="15.75" hidden="1" thickTop="1" x14ac:dyDescent="0.25">
      <c r="A86" s="7" t="s">
        <v>65</v>
      </c>
      <c r="S86" s="87"/>
      <c r="T86" s="87"/>
    </row>
    <row r="87" spans="1:20" ht="15.75" thickTop="1" x14ac:dyDescent="0.25">
      <c r="A87" s="7">
        <v>4</v>
      </c>
      <c r="B87" s="16"/>
      <c r="C87" s="42" t="s">
        <v>104</v>
      </c>
      <c r="D87" s="42"/>
      <c r="E87" s="42"/>
      <c r="F87" s="19"/>
      <c r="G87" s="19"/>
      <c r="H87" s="19"/>
      <c r="I87" s="19"/>
      <c r="J87" s="20"/>
      <c r="K87" s="7"/>
      <c r="S87" s="87"/>
      <c r="T87" s="87"/>
    </row>
    <row r="88" spans="1:20" x14ac:dyDescent="0.25">
      <c r="A88" s="7">
        <v>5</v>
      </c>
      <c r="B88" s="16">
        <v>15</v>
      </c>
      <c r="C88" s="127" t="s">
        <v>105</v>
      </c>
      <c r="D88" s="127"/>
      <c r="E88" s="127"/>
      <c r="F88" s="21"/>
      <c r="G88" s="21"/>
      <c r="H88" s="21"/>
      <c r="I88" s="21"/>
      <c r="J88" s="22"/>
      <c r="K88" s="7"/>
      <c r="S88" s="87"/>
      <c r="T88" s="87"/>
    </row>
    <row r="89" spans="1:20" ht="15.75" thickBot="1" x14ac:dyDescent="0.3">
      <c r="A89" s="7">
        <v>9</v>
      </c>
      <c r="B89" s="25" t="s">
        <v>106</v>
      </c>
      <c r="C89" s="135" t="s">
        <v>107</v>
      </c>
      <c r="D89" s="136"/>
      <c r="E89" s="136"/>
      <c r="F89" s="136"/>
      <c r="G89" s="136"/>
      <c r="H89" s="136"/>
      <c r="I89" s="136"/>
      <c r="J89" s="26"/>
      <c r="Q89" s="7">
        <v>2384</v>
      </c>
      <c r="S89" s="87"/>
      <c r="T89" s="87"/>
    </row>
    <row r="90" spans="1:20" ht="16.5" thickTop="1" thickBot="1" x14ac:dyDescent="0.3">
      <c r="A90" s="7" t="s">
        <v>43</v>
      </c>
      <c r="B90" s="25"/>
      <c r="C90" s="137"/>
      <c r="D90" s="137"/>
      <c r="E90" s="137"/>
      <c r="F90" s="27" t="s">
        <v>10</v>
      </c>
      <c r="G90" s="32">
        <v>460</v>
      </c>
      <c r="H90" s="32"/>
      <c r="I90" s="29"/>
      <c r="J90" s="30">
        <f>IF(AND(G90= "",H90= ""), 0, ROUND(ROUND(I90, 2) * ROUND(IF(H90="",G90,H90),  2), 2))</f>
        <v>0</v>
      </c>
      <c r="K90" s="7"/>
      <c r="M90" s="31">
        <v>0.2</v>
      </c>
      <c r="Q90" s="7">
        <v>2384</v>
      </c>
      <c r="S90" s="87"/>
      <c r="T90" s="87"/>
    </row>
    <row r="91" spans="1:20" ht="15.75" hidden="1" thickTop="1" x14ac:dyDescent="0.25">
      <c r="A91" s="7" t="s">
        <v>51</v>
      </c>
      <c r="S91" s="87"/>
      <c r="T91" s="87"/>
    </row>
    <row r="92" spans="1:20" ht="15.75" thickTop="1" x14ac:dyDescent="0.25">
      <c r="A92" s="7">
        <v>5</v>
      </c>
      <c r="B92" s="16">
        <v>16</v>
      </c>
      <c r="C92" s="127" t="s">
        <v>108</v>
      </c>
      <c r="D92" s="127"/>
      <c r="E92" s="127"/>
      <c r="F92" s="21"/>
      <c r="G92" s="21"/>
      <c r="H92" s="21"/>
      <c r="I92" s="21"/>
      <c r="J92" s="22"/>
      <c r="K92" s="7"/>
      <c r="S92" s="87"/>
      <c r="T92" s="87"/>
    </row>
    <row r="93" spans="1:20" ht="15.75" thickBot="1" x14ac:dyDescent="0.3">
      <c r="A93" s="7">
        <v>9</v>
      </c>
      <c r="B93" s="25" t="s">
        <v>109</v>
      </c>
      <c r="C93" s="135" t="s">
        <v>110</v>
      </c>
      <c r="D93" s="136"/>
      <c r="E93" s="136"/>
      <c r="F93" s="136"/>
      <c r="G93" s="136"/>
      <c r="H93" s="136"/>
      <c r="I93" s="136"/>
      <c r="J93" s="26"/>
      <c r="Q93" s="7">
        <v>2384</v>
      </c>
      <c r="S93" s="87"/>
      <c r="T93" s="87"/>
    </row>
    <row r="94" spans="1:20" ht="16.5" thickTop="1" thickBot="1" x14ac:dyDescent="0.3">
      <c r="A94" s="7" t="s">
        <v>43</v>
      </c>
      <c r="B94" s="25"/>
      <c r="C94" s="137"/>
      <c r="D94" s="137"/>
      <c r="E94" s="137"/>
      <c r="F94" s="27" t="s">
        <v>10</v>
      </c>
      <c r="G94" s="32">
        <v>115</v>
      </c>
      <c r="H94" s="32"/>
      <c r="I94" s="29"/>
      <c r="J94" s="30">
        <f>IF(AND(G94= "",H94= ""), 0, ROUND(ROUND(I94, 2) * ROUND(IF(H94="",G94,H94),  2), 2))</f>
        <v>0</v>
      </c>
      <c r="K94" s="7"/>
      <c r="M94" s="31">
        <v>0.2</v>
      </c>
      <c r="Q94" s="7">
        <v>2384</v>
      </c>
      <c r="S94" s="87"/>
      <c r="T94" s="87"/>
    </row>
    <row r="95" spans="1:20" ht="15.75" hidden="1" thickTop="1" x14ac:dyDescent="0.25">
      <c r="A95" s="7" t="s">
        <v>51</v>
      </c>
      <c r="S95" s="87"/>
      <c r="T95" s="87"/>
    </row>
    <row r="96" spans="1:20" ht="16.899999999999999" customHeight="1" thickTop="1" x14ac:dyDescent="0.25">
      <c r="A96" s="7">
        <v>5</v>
      </c>
      <c r="B96" s="16">
        <v>17</v>
      </c>
      <c r="C96" s="127" t="s">
        <v>111</v>
      </c>
      <c r="D96" s="127"/>
      <c r="E96" s="127"/>
      <c r="F96" s="21"/>
      <c r="G96" s="21"/>
      <c r="H96" s="21"/>
      <c r="I96" s="21"/>
      <c r="J96" s="22"/>
      <c r="K96" s="7"/>
      <c r="S96" s="87"/>
      <c r="T96" s="87"/>
    </row>
    <row r="97" spans="1:20" ht="15.75" thickBot="1" x14ac:dyDescent="0.3">
      <c r="A97" s="7">
        <v>9</v>
      </c>
      <c r="B97" s="25" t="s">
        <v>112</v>
      </c>
      <c r="C97" s="135" t="s">
        <v>113</v>
      </c>
      <c r="D97" s="136"/>
      <c r="E97" s="136"/>
      <c r="F97" s="136"/>
      <c r="G97" s="136"/>
      <c r="H97" s="136"/>
      <c r="I97" s="136"/>
      <c r="J97" s="26"/>
      <c r="Q97" s="7">
        <v>2384</v>
      </c>
      <c r="S97" s="87"/>
      <c r="T97" s="87"/>
    </row>
    <row r="98" spans="1:20" ht="16.5" thickTop="1" thickBot="1" x14ac:dyDescent="0.3">
      <c r="A98" s="7" t="s">
        <v>43</v>
      </c>
      <c r="B98" s="25"/>
      <c r="C98" s="137"/>
      <c r="D98" s="137"/>
      <c r="E98" s="137"/>
      <c r="F98" s="27" t="s">
        <v>10</v>
      </c>
      <c r="G98" s="32">
        <v>460</v>
      </c>
      <c r="H98" s="32"/>
      <c r="I98" s="29"/>
      <c r="J98" s="30">
        <f>IF(AND(G98= "",H98= ""), 0, ROUND(ROUND(I98, 2) * ROUND(IF(H98="",G98,H98),  2), 2))</f>
        <v>0</v>
      </c>
      <c r="K98" s="7"/>
      <c r="M98" s="31">
        <v>0.2</v>
      </c>
      <c r="Q98" s="7">
        <v>2384</v>
      </c>
      <c r="S98" s="87"/>
      <c r="T98" s="87"/>
    </row>
    <row r="99" spans="1:20" ht="15.75" hidden="1" thickTop="1" x14ac:dyDescent="0.25">
      <c r="A99" s="7" t="s">
        <v>51</v>
      </c>
      <c r="S99" s="87"/>
      <c r="T99" s="87"/>
    </row>
    <row r="100" spans="1:20" ht="16.899999999999999" customHeight="1" thickTop="1" x14ac:dyDescent="0.25">
      <c r="A100" s="7">
        <v>5</v>
      </c>
      <c r="B100" s="16">
        <v>18</v>
      </c>
      <c r="C100" s="127" t="s">
        <v>114</v>
      </c>
      <c r="D100" s="127"/>
      <c r="E100" s="127"/>
      <c r="F100" s="21"/>
      <c r="G100" s="21"/>
      <c r="H100" s="21"/>
      <c r="I100" s="21"/>
      <c r="J100" s="22"/>
      <c r="K100" s="7"/>
      <c r="S100" s="87"/>
      <c r="T100" s="87"/>
    </row>
    <row r="101" spans="1:20" ht="15.75" thickBot="1" x14ac:dyDescent="0.3">
      <c r="A101" s="7">
        <v>9</v>
      </c>
      <c r="B101" s="25" t="s">
        <v>115</v>
      </c>
      <c r="C101" s="135" t="s">
        <v>113</v>
      </c>
      <c r="D101" s="136"/>
      <c r="E101" s="136"/>
      <c r="F101" s="136"/>
      <c r="G101" s="136"/>
      <c r="H101" s="136"/>
      <c r="I101" s="136"/>
      <c r="J101" s="26"/>
      <c r="Q101" s="7">
        <v>2384</v>
      </c>
      <c r="S101" s="87"/>
      <c r="T101" s="87"/>
    </row>
    <row r="102" spans="1:20" ht="16.5" thickTop="1" thickBot="1" x14ac:dyDescent="0.3">
      <c r="A102" s="7" t="s">
        <v>43</v>
      </c>
      <c r="B102" s="25"/>
      <c r="C102" s="137"/>
      <c r="D102" s="137"/>
      <c r="E102" s="137"/>
      <c r="F102" s="27" t="s">
        <v>10</v>
      </c>
      <c r="G102" s="32">
        <v>460</v>
      </c>
      <c r="H102" s="32"/>
      <c r="I102" s="29"/>
      <c r="J102" s="30">
        <f>IF(AND(G102= "",H102= ""), 0, ROUND(ROUND(I102, 2) * ROUND(IF(H102="",G102,H102),  2), 2))</f>
        <v>0</v>
      </c>
      <c r="K102" s="7"/>
      <c r="M102" s="31">
        <v>0.2</v>
      </c>
      <c r="Q102" s="7">
        <v>2384</v>
      </c>
      <c r="S102" s="87"/>
      <c r="T102" s="87"/>
    </row>
    <row r="103" spans="1:20" ht="15.75" hidden="1" thickTop="1" x14ac:dyDescent="0.25">
      <c r="A103" s="7" t="s">
        <v>51</v>
      </c>
      <c r="S103" s="87"/>
      <c r="T103" s="87"/>
    </row>
    <row r="104" spans="1:20" ht="15.75" hidden="1" thickTop="1" x14ac:dyDescent="0.25">
      <c r="A104" s="7" t="s">
        <v>65</v>
      </c>
      <c r="S104" s="87"/>
      <c r="T104" s="87"/>
    </row>
    <row r="105" spans="1:20" ht="15.75" thickTop="1" x14ac:dyDescent="0.25">
      <c r="A105" s="7">
        <v>4</v>
      </c>
      <c r="B105" s="16"/>
      <c r="C105" s="42" t="s">
        <v>116</v>
      </c>
      <c r="D105" s="42"/>
      <c r="E105" s="42"/>
      <c r="F105" s="19"/>
      <c r="G105" s="19"/>
      <c r="H105" s="19"/>
      <c r="I105" s="19"/>
      <c r="J105" s="20"/>
      <c r="K105" s="7"/>
      <c r="S105" s="87"/>
      <c r="T105" s="87"/>
    </row>
    <row r="106" spans="1:20" ht="16.899999999999999" customHeight="1" x14ac:dyDescent="0.25">
      <c r="A106" s="7">
        <v>5</v>
      </c>
      <c r="B106" s="16">
        <v>19</v>
      </c>
      <c r="C106" s="127" t="s">
        <v>117</v>
      </c>
      <c r="D106" s="127"/>
      <c r="E106" s="127"/>
      <c r="F106" s="21"/>
      <c r="G106" s="21"/>
      <c r="H106" s="21"/>
      <c r="I106" s="21"/>
      <c r="J106" s="22"/>
      <c r="K106" s="7"/>
      <c r="S106" s="87"/>
      <c r="T106" s="87"/>
    </row>
    <row r="107" spans="1:20" ht="15.75" thickBot="1" x14ac:dyDescent="0.3">
      <c r="A107" s="7">
        <v>9</v>
      </c>
      <c r="B107" s="25" t="s">
        <v>118</v>
      </c>
      <c r="C107" s="135" t="s">
        <v>119</v>
      </c>
      <c r="D107" s="136"/>
      <c r="E107" s="136"/>
      <c r="F107" s="136"/>
      <c r="G107" s="136"/>
      <c r="H107" s="136"/>
      <c r="I107" s="136"/>
      <c r="J107" s="26"/>
      <c r="Q107" s="7">
        <v>2384</v>
      </c>
      <c r="S107" s="87"/>
      <c r="T107" s="87"/>
    </row>
    <row r="108" spans="1:20" ht="16.5" thickTop="1" thickBot="1" x14ac:dyDescent="0.3">
      <c r="A108" s="7" t="s">
        <v>43</v>
      </c>
      <c r="B108" s="25"/>
      <c r="C108" s="137"/>
      <c r="D108" s="137"/>
      <c r="E108" s="137"/>
      <c r="F108" s="27" t="s">
        <v>84</v>
      </c>
      <c r="G108" s="33">
        <v>2.8</v>
      </c>
      <c r="H108" s="33"/>
      <c r="I108" s="29"/>
      <c r="J108" s="30">
        <f>IF(AND(G108= "",H108= ""), 0, ROUND(ROUND(I108, 2) * ROUND(IF(H108="",G108,H108),  3), 2))</f>
        <v>0</v>
      </c>
      <c r="K108" s="7"/>
      <c r="M108" s="31">
        <v>0.2</v>
      </c>
      <c r="Q108" s="7">
        <v>2384</v>
      </c>
      <c r="S108" s="87"/>
      <c r="T108" s="87"/>
    </row>
    <row r="109" spans="1:20" ht="15.75" hidden="1" thickTop="1" x14ac:dyDescent="0.25">
      <c r="A109" s="7" t="s">
        <v>51</v>
      </c>
      <c r="S109" s="87"/>
      <c r="T109" s="87"/>
    </row>
    <row r="110" spans="1:20" ht="15.75" thickTop="1" x14ac:dyDescent="0.25">
      <c r="A110" s="7">
        <v>5</v>
      </c>
      <c r="B110" s="16">
        <v>20</v>
      </c>
      <c r="C110" s="127" t="s">
        <v>120</v>
      </c>
      <c r="D110" s="127"/>
      <c r="E110" s="127"/>
      <c r="F110" s="21"/>
      <c r="G110" s="21"/>
      <c r="H110" s="21"/>
      <c r="I110" s="21"/>
      <c r="J110" s="22"/>
      <c r="K110" s="7"/>
      <c r="S110" s="87"/>
      <c r="T110" s="87"/>
    </row>
    <row r="111" spans="1:20" x14ac:dyDescent="0.25">
      <c r="A111" s="7">
        <v>6</v>
      </c>
      <c r="B111" s="16" t="s">
        <v>121</v>
      </c>
      <c r="C111" s="129" t="s">
        <v>122</v>
      </c>
      <c r="D111" s="129"/>
      <c r="E111" s="129"/>
      <c r="F111" s="23"/>
      <c r="G111" s="23"/>
      <c r="H111" s="23"/>
      <c r="I111" s="23"/>
      <c r="J111" s="24"/>
      <c r="K111" s="7"/>
      <c r="S111" s="87"/>
      <c r="T111" s="87"/>
    </row>
    <row r="112" spans="1:20" x14ac:dyDescent="0.25">
      <c r="A112" s="7">
        <v>8</v>
      </c>
      <c r="B112" s="25" t="s">
        <v>123</v>
      </c>
      <c r="C112" s="44" t="s">
        <v>124</v>
      </c>
      <c r="D112" s="44"/>
      <c r="E112" s="44"/>
      <c r="J112" s="26"/>
      <c r="K112" s="7"/>
      <c r="S112" s="87"/>
      <c r="T112" s="87"/>
    </row>
    <row r="113" spans="1:20" ht="15.75" thickBot="1" x14ac:dyDescent="0.3">
      <c r="A113" s="7">
        <v>9</v>
      </c>
      <c r="B113" s="25" t="s">
        <v>125</v>
      </c>
      <c r="C113" s="135" t="s">
        <v>126</v>
      </c>
      <c r="D113" s="136"/>
      <c r="E113" s="136"/>
      <c r="F113" s="136"/>
      <c r="G113" s="136"/>
      <c r="H113" s="136"/>
      <c r="I113" s="136"/>
      <c r="J113" s="26"/>
      <c r="Q113" s="7">
        <v>2384</v>
      </c>
      <c r="S113" s="87"/>
      <c r="T113" s="87"/>
    </row>
    <row r="114" spans="1:20" ht="16.5" thickTop="1" thickBot="1" x14ac:dyDescent="0.3">
      <c r="A114" s="7" t="s">
        <v>43</v>
      </c>
      <c r="B114" s="25"/>
      <c r="C114" s="137"/>
      <c r="D114" s="137"/>
      <c r="E114" s="137"/>
      <c r="F114" s="27" t="s">
        <v>84</v>
      </c>
      <c r="G114" s="33">
        <v>2</v>
      </c>
      <c r="H114" s="33"/>
      <c r="I114" s="29"/>
      <c r="J114" s="30">
        <f>IF(AND(G114= "",H114= ""), 0, ROUND(ROUND(I114, 2) * ROUND(IF(H114="",G114,H114),  3), 2))</f>
        <v>0</v>
      </c>
      <c r="K114" s="7"/>
      <c r="M114" s="31">
        <v>0.2</v>
      </c>
      <c r="Q114" s="7">
        <v>2384</v>
      </c>
      <c r="S114" s="87"/>
      <c r="T114" s="87"/>
    </row>
    <row r="115" spans="1:20" ht="16.5" thickTop="1" thickBot="1" x14ac:dyDescent="0.3">
      <c r="A115" s="7">
        <v>9</v>
      </c>
      <c r="B115" s="25" t="s">
        <v>127</v>
      </c>
      <c r="C115" s="135" t="s">
        <v>128</v>
      </c>
      <c r="D115" s="136"/>
      <c r="E115" s="136"/>
      <c r="F115" s="136"/>
      <c r="G115" s="136"/>
      <c r="H115" s="136"/>
      <c r="I115" s="136"/>
      <c r="J115" s="26"/>
      <c r="Q115" s="7">
        <v>2384</v>
      </c>
      <c r="S115" s="87"/>
      <c r="T115" s="87"/>
    </row>
    <row r="116" spans="1:20" ht="16.5" thickTop="1" thickBot="1" x14ac:dyDescent="0.3">
      <c r="A116" s="7" t="s">
        <v>43</v>
      </c>
      <c r="B116" s="25"/>
      <c r="C116" s="137"/>
      <c r="D116" s="137"/>
      <c r="E116" s="137"/>
      <c r="F116" s="27" t="s">
        <v>84</v>
      </c>
      <c r="G116" s="33">
        <v>2</v>
      </c>
      <c r="H116" s="33"/>
      <c r="I116" s="29"/>
      <c r="J116" s="30">
        <f>IF(AND(G116= "",H116= ""), 0, ROUND(ROUND(I116, 2) * ROUND(IF(H116="",G116,H116),  3), 2))</f>
        <v>0</v>
      </c>
      <c r="K116" s="7"/>
      <c r="M116" s="31">
        <v>0.2</v>
      </c>
      <c r="Q116" s="7">
        <v>2384</v>
      </c>
      <c r="S116" s="87"/>
      <c r="T116" s="87"/>
    </row>
    <row r="117" spans="1:20" ht="15.75" hidden="1" thickTop="1" x14ac:dyDescent="0.25">
      <c r="A117" s="7" t="s">
        <v>129</v>
      </c>
      <c r="S117" s="87"/>
      <c r="T117" s="87"/>
    </row>
    <row r="118" spans="1:20" ht="15.75" thickTop="1" x14ac:dyDescent="0.25">
      <c r="A118" s="7">
        <v>8</v>
      </c>
      <c r="B118" s="25" t="s">
        <v>130</v>
      </c>
      <c r="C118" s="44" t="s">
        <v>131</v>
      </c>
      <c r="D118" s="44"/>
      <c r="E118" s="44"/>
      <c r="J118" s="26"/>
      <c r="K118" s="7"/>
      <c r="S118" s="87"/>
      <c r="T118" s="87"/>
    </row>
    <row r="119" spans="1:20" ht="15.75" thickBot="1" x14ac:dyDescent="0.3">
      <c r="A119" s="7">
        <v>9</v>
      </c>
      <c r="B119" s="25" t="s">
        <v>132</v>
      </c>
      <c r="C119" s="135" t="s">
        <v>133</v>
      </c>
      <c r="D119" s="136"/>
      <c r="E119" s="136"/>
      <c r="F119" s="136"/>
      <c r="G119" s="136"/>
      <c r="H119" s="136"/>
      <c r="I119" s="136"/>
      <c r="J119" s="26"/>
      <c r="Q119" s="7">
        <v>2384</v>
      </c>
      <c r="S119" s="87"/>
      <c r="T119" s="87"/>
    </row>
    <row r="120" spans="1:20" ht="16.5" thickTop="1" thickBot="1" x14ac:dyDescent="0.3">
      <c r="A120" s="7" t="s">
        <v>43</v>
      </c>
      <c r="B120" s="25"/>
      <c r="C120" s="137"/>
      <c r="D120" s="137"/>
      <c r="E120" s="137"/>
      <c r="F120" s="27" t="s">
        <v>84</v>
      </c>
      <c r="G120" s="33">
        <v>4.43</v>
      </c>
      <c r="H120" s="33"/>
      <c r="I120" s="29"/>
      <c r="J120" s="30">
        <f>IF(AND(G120= "",H120= ""), 0, ROUND(ROUND(I120, 2) * ROUND(IF(H120="",G120,H120),  3), 2))</f>
        <v>0</v>
      </c>
      <c r="K120" s="7"/>
      <c r="M120" s="31">
        <v>0.2</v>
      </c>
      <c r="Q120" s="7">
        <v>2384</v>
      </c>
      <c r="S120" s="87"/>
      <c r="T120" s="87"/>
    </row>
    <row r="121" spans="1:20" ht="16.5" thickTop="1" thickBot="1" x14ac:dyDescent="0.3">
      <c r="A121" s="7">
        <v>9</v>
      </c>
      <c r="B121" s="25" t="s">
        <v>134</v>
      </c>
      <c r="C121" s="135" t="s">
        <v>135</v>
      </c>
      <c r="D121" s="136"/>
      <c r="E121" s="136"/>
      <c r="F121" s="136"/>
      <c r="G121" s="136"/>
      <c r="H121" s="136"/>
      <c r="I121" s="136"/>
      <c r="J121" s="26"/>
      <c r="Q121" s="7">
        <v>2384</v>
      </c>
      <c r="S121" s="87"/>
      <c r="T121" s="87"/>
    </row>
    <row r="122" spans="1:20" ht="16.5" thickTop="1" thickBot="1" x14ac:dyDescent="0.3">
      <c r="A122" s="7" t="s">
        <v>43</v>
      </c>
      <c r="B122" s="25"/>
      <c r="C122" s="137"/>
      <c r="D122" s="137"/>
      <c r="E122" s="137"/>
      <c r="F122" s="27" t="s">
        <v>84</v>
      </c>
      <c r="G122" s="33">
        <v>2</v>
      </c>
      <c r="H122" s="33"/>
      <c r="I122" s="29"/>
      <c r="J122" s="30">
        <f>IF(AND(G122= "",H122= ""), 0, ROUND(ROUND(I122, 2) * ROUND(IF(H122="",G122,H122),  3), 2))</f>
        <v>0</v>
      </c>
      <c r="K122" s="7"/>
      <c r="M122" s="31">
        <v>0.2</v>
      </c>
      <c r="Q122" s="7">
        <v>2384</v>
      </c>
      <c r="S122" s="87"/>
      <c r="T122" s="87"/>
    </row>
    <row r="123" spans="1:20" ht="15.75" hidden="1" thickTop="1" x14ac:dyDescent="0.25">
      <c r="A123" s="7" t="s">
        <v>129</v>
      </c>
      <c r="S123" s="87"/>
      <c r="T123" s="87"/>
    </row>
    <row r="124" spans="1:20" ht="15.75" hidden="1" thickTop="1" x14ac:dyDescent="0.25">
      <c r="A124" s="7" t="s">
        <v>50</v>
      </c>
      <c r="S124" s="87"/>
      <c r="T124" s="87"/>
    </row>
    <row r="125" spans="1:20" ht="15.75" thickTop="1" x14ac:dyDescent="0.25">
      <c r="A125" s="7">
        <v>6</v>
      </c>
      <c r="B125" s="16" t="s">
        <v>136</v>
      </c>
      <c r="C125" s="129" t="s">
        <v>137</v>
      </c>
      <c r="D125" s="129"/>
      <c r="E125" s="129"/>
      <c r="F125" s="23"/>
      <c r="G125" s="23"/>
      <c r="H125" s="23"/>
      <c r="I125" s="23"/>
      <c r="J125" s="24"/>
      <c r="K125" s="7"/>
      <c r="S125" s="87"/>
      <c r="T125" s="87"/>
    </row>
    <row r="126" spans="1:20" x14ac:dyDescent="0.25">
      <c r="A126" s="7">
        <v>8</v>
      </c>
      <c r="B126" s="25" t="s">
        <v>138</v>
      </c>
      <c r="C126" s="110" t="s">
        <v>139</v>
      </c>
      <c r="D126" s="110"/>
      <c r="E126" s="110"/>
      <c r="J126" s="26"/>
      <c r="K126" s="7"/>
      <c r="S126" s="87"/>
      <c r="T126" s="87"/>
    </row>
    <row r="127" spans="1:20" ht="15.75" thickBot="1" x14ac:dyDescent="0.3">
      <c r="A127" s="7">
        <v>9</v>
      </c>
      <c r="B127" s="25" t="s">
        <v>140</v>
      </c>
      <c r="C127" s="135" t="s">
        <v>141</v>
      </c>
      <c r="D127" s="136"/>
      <c r="E127" s="136"/>
      <c r="F127" s="136"/>
      <c r="G127" s="136"/>
      <c r="H127" s="136"/>
      <c r="I127" s="136"/>
      <c r="J127" s="26"/>
      <c r="Q127" s="7">
        <v>2384</v>
      </c>
      <c r="S127" s="87"/>
      <c r="T127" s="87"/>
    </row>
    <row r="128" spans="1:20" ht="16.5" thickTop="1" thickBot="1" x14ac:dyDescent="0.3">
      <c r="A128" s="7" t="s">
        <v>43</v>
      </c>
      <c r="B128" s="25"/>
      <c r="C128" s="137"/>
      <c r="D128" s="137"/>
      <c r="E128" s="137"/>
      <c r="F128" s="27" t="s">
        <v>84</v>
      </c>
      <c r="G128" s="33">
        <v>2.8</v>
      </c>
      <c r="H128" s="33"/>
      <c r="I128" s="29"/>
      <c r="J128" s="30">
        <f>IF(AND(G128= "",H128= ""), 0, ROUND(ROUND(I128, 2) * ROUND(IF(H128="",G128,H128),  3), 2))</f>
        <v>0</v>
      </c>
      <c r="K128" s="7"/>
      <c r="M128" s="31">
        <v>0.2</v>
      </c>
      <c r="Q128" s="7">
        <v>2384</v>
      </c>
      <c r="S128" s="87"/>
      <c r="T128" s="87"/>
    </row>
    <row r="129" spans="1:20" ht="15.75" hidden="1" thickTop="1" x14ac:dyDescent="0.25">
      <c r="A129" s="7" t="s">
        <v>129</v>
      </c>
      <c r="S129" s="87"/>
      <c r="T129" s="87"/>
    </row>
    <row r="130" spans="1:20" ht="15.75" thickTop="1" x14ac:dyDescent="0.25">
      <c r="A130" s="7">
        <v>8</v>
      </c>
      <c r="B130" s="25" t="s">
        <v>142</v>
      </c>
      <c r="C130" s="110" t="s">
        <v>143</v>
      </c>
      <c r="D130" s="110"/>
      <c r="E130" s="110"/>
      <c r="J130" s="26"/>
      <c r="K130" s="7"/>
      <c r="S130" s="87"/>
      <c r="T130" s="87"/>
    </row>
    <row r="131" spans="1:20" ht="15.75" thickBot="1" x14ac:dyDescent="0.3">
      <c r="A131" s="7">
        <v>9</v>
      </c>
      <c r="B131" s="25" t="s">
        <v>144</v>
      </c>
      <c r="C131" s="135" t="s">
        <v>141</v>
      </c>
      <c r="D131" s="136"/>
      <c r="E131" s="136"/>
      <c r="F131" s="136"/>
      <c r="G131" s="136"/>
      <c r="H131" s="136"/>
      <c r="I131" s="136"/>
      <c r="J131" s="26"/>
      <c r="Q131" s="7">
        <v>2384</v>
      </c>
      <c r="S131" s="87"/>
      <c r="T131" s="87"/>
    </row>
    <row r="132" spans="1:20" ht="16.5" thickTop="1" thickBot="1" x14ac:dyDescent="0.3">
      <c r="A132" s="7" t="s">
        <v>43</v>
      </c>
      <c r="B132" s="25"/>
      <c r="C132" s="137"/>
      <c r="D132" s="137"/>
      <c r="E132" s="137"/>
      <c r="F132" s="27" t="s">
        <v>84</v>
      </c>
      <c r="G132" s="33">
        <v>5.8</v>
      </c>
      <c r="H132" s="33"/>
      <c r="I132" s="29"/>
      <c r="J132" s="30">
        <f>IF(AND(G132= "",H132= ""), 0, ROUND(ROUND(I132, 2) * ROUND(IF(H132="",G132,H132),  3), 2))</f>
        <v>0</v>
      </c>
      <c r="K132" s="7"/>
      <c r="M132" s="31">
        <v>0.2</v>
      </c>
      <c r="Q132" s="7">
        <v>2384</v>
      </c>
      <c r="S132" s="87"/>
      <c r="T132" s="87"/>
    </row>
    <row r="133" spans="1:20" ht="15.75" hidden="1" thickTop="1" x14ac:dyDescent="0.25">
      <c r="A133" s="7" t="s">
        <v>129</v>
      </c>
      <c r="S133" s="87"/>
      <c r="T133" s="87"/>
    </row>
    <row r="134" spans="1:20" ht="15.75" thickTop="1" x14ac:dyDescent="0.25">
      <c r="A134" s="7">
        <v>8</v>
      </c>
      <c r="B134" s="25" t="s">
        <v>145</v>
      </c>
      <c r="C134" s="110" t="s">
        <v>146</v>
      </c>
      <c r="D134" s="110"/>
      <c r="E134" s="110"/>
      <c r="J134" s="26"/>
      <c r="K134" s="7"/>
      <c r="S134" s="87"/>
      <c r="T134" s="87"/>
    </row>
    <row r="135" spans="1:20" ht="15.75" thickBot="1" x14ac:dyDescent="0.3">
      <c r="A135" s="7">
        <v>9</v>
      </c>
      <c r="B135" s="25" t="s">
        <v>147</v>
      </c>
      <c r="C135" s="135" t="s">
        <v>141</v>
      </c>
      <c r="D135" s="136"/>
      <c r="E135" s="136"/>
      <c r="F135" s="136"/>
      <c r="G135" s="136"/>
      <c r="H135" s="136"/>
      <c r="I135" s="136"/>
      <c r="J135" s="26"/>
      <c r="Q135" s="7">
        <v>2384</v>
      </c>
      <c r="S135" s="87"/>
      <c r="T135" s="87"/>
    </row>
    <row r="136" spans="1:20" ht="16.5" thickTop="1" thickBot="1" x14ac:dyDescent="0.3">
      <c r="A136" s="7" t="s">
        <v>43</v>
      </c>
      <c r="B136" s="25"/>
      <c r="C136" s="137"/>
      <c r="D136" s="137"/>
      <c r="E136" s="137"/>
      <c r="F136" s="27" t="s">
        <v>84</v>
      </c>
      <c r="G136" s="33">
        <v>1</v>
      </c>
      <c r="H136" s="33"/>
      <c r="I136" s="29"/>
      <c r="J136" s="30">
        <f>IF(AND(G136= "",H136= ""), 0, ROUND(ROUND(I136, 2) * ROUND(IF(H136="",G136,H136),  3), 2))</f>
        <v>0</v>
      </c>
      <c r="K136" s="7"/>
      <c r="M136" s="31">
        <v>0.2</v>
      </c>
      <c r="Q136" s="7">
        <v>2384</v>
      </c>
      <c r="S136" s="87"/>
      <c r="T136" s="87"/>
    </row>
    <row r="137" spans="1:20" ht="15.75" hidden="1" thickTop="1" x14ac:dyDescent="0.25">
      <c r="A137" s="7" t="s">
        <v>129</v>
      </c>
      <c r="S137" s="87"/>
      <c r="T137" s="87"/>
    </row>
    <row r="138" spans="1:20" ht="15.75" hidden="1" thickTop="1" x14ac:dyDescent="0.25">
      <c r="A138" s="7" t="s">
        <v>50</v>
      </c>
      <c r="S138" s="87"/>
      <c r="T138" s="87"/>
    </row>
    <row r="139" spans="1:20" ht="15.75" thickTop="1" x14ac:dyDescent="0.25">
      <c r="A139" s="7">
        <v>6</v>
      </c>
      <c r="B139" s="16" t="s">
        <v>148</v>
      </c>
      <c r="C139" s="129" t="s">
        <v>149</v>
      </c>
      <c r="D139" s="129"/>
      <c r="E139" s="129"/>
      <c r="F139" s="23"/>
      <c r="G139" s="23"/>
      <c r="H139" s="23"/>
      <c r="I139" s="23"/>
      <c r="J139" s="24"/>
      <c r="K139" s="7"/>
      <c r="S139" s="87"/>
      <c r="T139" s="87"/>
    </row>
    <row r="140" spans="1:20" x14ac:dyDescent="0.25">
      <c r="A140" s="7">
        <v>8</v>
      </c>
      <c r="B140" s="25" t="s">
        <v>150</v>
      </c>
      <c r="C140" s="110" t="s">
        <v>151</v>
      </c>
      <c r="D140" s="110"/>
      <c r="E140" s="110"/>
      <c r="J140" s="26"/>
      <c r="K140" s="7"/>
      <c r="S140" s="87"/>
      <c r="T140" s="87"/>
    </row>
    <row r="141" spans="1:20" ht="15.75" thickBot="1" x14ac:dyDescent="0.3">
      <c r="A141" s="7">
        <v>9</v>
      </c>
      <c r="B141" s="25" t="s">
        <v>152</v>
      </c>
      <c r="C141" s="135" t="s">
        <v>141</v>
      </c>
      <c r="D141" s="136"/>
      <c r="E141" s="136"/>
      <c r="F141" s="136"/>
      <c r="G141" s="136"/>
      <c r="H141" s="136"/>
      <c r="I141" s="136"/>
      <c r="J141" s="26"/>
      <c r="Q141" s="7">
        <v>2384</v>
      </c>
      <c r="S141" s="87"/>
      <c r="T141" s="87"/>
    </row>
    <row r="142" spans="1:20" ht="16.5" thickTop="1" thickBot="1" x14ac:dyDescent="0.3">
      <c r="A142" s="7" t="s">
        <v>43</v>
      </c>
      <c r="B142" s="25"/>
      <c r="C142" s="137"/>
      <c r="D142" s="137"/>
      <c r="E142" s="137"/>
      <c r="F142" s="27" t="s">
        <v>84</v>
      </c>
      <c r="G142" s="33">
        <v>4.9000000000000004</v>
      </c>
      <c r="H142" s="33"/>
      <c r="I142" s="29"/>
      <c r="J142" s="30">
        <f>IF(AND(G142= "",H142= ""), 0, ROUND(ROUND(I142, 2) * ROUND(IF(H142="",G142,H142),  3), 2))</f>
        <v>0</v>
      </c>
      <c r="K142" s="7"/>
      <c r="M142" s="31">
        <v>0.2</v>
      </c>
      <c r="Q142" s="7">
        <v>2384</v>
      </c>
      <c r="S142" s="87"/>
      <c r="T142" s="87"/>
    </row>
    <row r="143" spans="1:20" ht="15.75" hidden="1" thickTop="1" x14ac:dyDescent="0.25">
      <c r="A143" s="7" t="s">
        <v>129</v>
      </c>
      <c r="S143" s="87"/>
      <c r="T143" s="87"/>
    </row>
    <row r="144" spans="1:20" ht="15.75" thickTop="1" x14ac:dyDescent="0.25">
      <c r="A144" s="7">
        <v>8</v>
      </c>
      <c r="B144" s="25" t="s">
        <v>153</v>
      </c>
      <c r="C144" s="110" t="s">
        <v>154</v>
      </c>
      <c r="D144" s="110"/>
      <c r="E144" s="110"/>
      <c r="J144" s="26"/>
      <c r="K144" s="7"/>
      <c r="S144" s="87"/>
      <c r="T144" s="87"/>
    </row>
    <row r="145" spans="1:20" ht="15.75" thickBot="1" x14ac:dyDescent="0.3">
      <c r="A145" s="7">
        <v>9</v>
      </c>
      <c r="B145" s="25" t="s">
        <v>155</v>
      </c>
      <c r="C145" s="135" t="s">
        <v>156</v>
      </c>
      <c r="D145" s="136"/>
      <c r="E145" s="136"/>
      <c r="F145" s="136"/>
      <c r="G145" s="136"/>
      <c r="H145" s="136"/>
      <c r="I145" s="136"/>
      <c r="J145" s="26"/>
      <c r="Q145" s="7">
        <v>2384</v>
      </c>
      <c r="S145" s="87"/>
      <c r="T145" s="87"/>
    </row>
    <row r="146" spans="1:20" ht="16.5" thickTop="1" thickBot="1" x14ac:dyDescent="0.3">
      <c r="A146" s="7" t="s">
        <v>43</v>
      </c>
      <c r="B146" s="25"/>
      <c r="C146" s="137"/>
      <c r="D146" s="137"/>
      <c r="E146" s="137"/>
      <c r="F146" s="27" t="s">
        <v>84</v>
      </c>
      <c r="G146" s="33">
        <v>0.78</v>
      </c>
      <c r="H146" s="28"/>
      <c r="I146" s="29"/>
      <c r="J146" s="30">
        <f>IF(AND(G146= "",H146= ""), 0, ROUND(ROUND(I146, 2) * ROUND(IF(H146="",G146,H146),  0), 2))</f>
        <v>0</v>
      </c>
      <c r="K146" s="7"/>
      <c r="M146" s="31">
        <v>0.2</v>
      </c>
      <c r="Q146" s="7">
        <v>2384</v>
      </c>
      <c r="S146" s="87"/>
      <c r="T146" s="87"/>
    </row>
    <row r="147" spans="1:20" ht="16.5" thickTop="1" thickBot="1" x14ac:dyDescent="0.3">
      <c r="A147" s="7">
        <v>9</v>
      </c>
      <c r="B147" s="25" t="s">
        <v>157</v>
      </c>
      <c r="C147" s="135" t="s">
        <v>158</v>
      </c>
      <c r="D147" s="136"/>
      <c r="E147" s="136"/>
      <c r="F147" s="136"/>
      <c r="G147" s="136"/>
      <c r="H147" s="136"/>
      <c r="I147" s="136"/>
      <c r="J147" s="26"/>
      <c r="Q147" s="7">
        <v>2384</v>
      </c>
      <c r="S147" s="87"/>
      <c r="T147" s="87"/>
    </row>
    <row r="148" spans="1:20" ht="16.5" thickTop="1" thickBot="1" x14ac:dyDescent="0.3">
      <c r="A148" s="7" t="s">
        <v>43</v>
      </c>
      <c r="B148" s="25"/>
      <c r="C148" s="137"/>
      <c r="D148" s="137"/>
      <c r="E148" s="137"/>
      <c r="F148" s="27" t="s">
        <v>84</v>
      </c>
      <c r="G148" s="33">
        <v>0.44</v>
      </c>
      <c r="H148" s="33"/>
      <c r="I148" s="29"/>
      <c r="J148" s="30">
        <f>IF(AND(G148= "",H148= ""), 0, ROUND(ROUND(I148, 2) * ROUND(IF(H148="",G148,H148),  3), 2))</f>
        <v>0</v>
      </c>
      <c r="K148" s="7"/>
      <c r="M148" s="31">
        <v>0.2</v>
      </c>
      <c r="Q148" s="7">
        <v>2384</v>
      </c>
      <c r="S148" s="87"/>
      <c r="T148" s="87"/>
    </row>
    <row r="149" spans="1:20" ht="15.75" hidden="1" thickTop="1" x14ac:dyDescent="0.25">
      <c r="A149" s="7" t="s">
        <v>129</v>
      </c>
      <c r="S149" s="87"/>
      <c r="T149" s="87"/>
    </row>
    <row r="150" spans="1:20" ht="15.75" hidden="1" thickTop="1" x14ac:dyDescent="0.25">
      <c r="A150" s="7" t="s">
        <v>50</v>
      </c>
      <c r="S150" s="87"/>
      <c r="T150" s="87"/>
    </row>
    <row r="151" spans="1:20" ht="15.75" hidden="1" thickTop="1" x14ac:dyDescent="0.25">
      <c r="A151" s="7" t="s">
        <v>51</v>
      </c>
      <c r="S151" s="87"/>
      <c r="T151" s="87"/>
    </row>
    <row r="152" spans="1:20" ht="16.899999999999999" customHeight="1" thickTop="1" x14ac:dyDescent="0.25">
      <c r="A152" s="7">
        <v>5</v>
      </c>
      <c r="B152" s="16">
        <v>21</v>
      </c>
      <c r="C152" s="127" t="s">
        <v>159</v>
      </c>
      <c r="D152" s="127"/>
      <c r="E152" s="127"/>
      <c r="F152" s="21"/>
      <c r="G152" s="21"/>
      <c r="H152" s="21"/>
      <c r="I152" s="21"/>
      <c r="J152" s="22"/>
      <c r="K152" s="7"/>
      <c r="S152" s="87"/>
      <c r="T152" s="87"/>
    </row>
    <row r="153" spans="1:20" x14ac:dyDescent="0.25">
      <c r="A153" s="7">
        <v>8</v>
      </c>
      <c r="B153" s="25" t="s">
        <v>160</v>
      </c>
      <c r="C153" s="110" t="s">
        <v>161</v>
      </c>
      <c r="D153" s="110"/>
      <c r="E153" s="110"/>
      <c r="J153" s="26"/>
      <c r="K153" s="7"/>
      <c r="S153" s="87"/>
      <c r="T153" s="87"/>
    </row>
    <row r="154" spans="1:20" ht="15.75" thickBot="1" x14ac:dyDescent="0.3">
      <c r="A154" s="7">
        <v>9</v>
      </c>
      <c r="B154" s="25" t="s">
        <v>162</v>
      </c>
      <c r="C154" s="135" t="s">
        <v>163</v>
      </c>
      <c r="D154" s="136"/>
      <c r="E154" s="136"/>
      <c r="F154" s="136"/>
      <c r="G154" s="136"/>
      <c r="H154" s="136"/>
      <c r="I154" s="136"/>
      <c r="J154" s="26"/>
      <c r="Q154" s="7">
        <v>2384</v>
      </c>
      <c r="S154" s="87"/>
      <c r="T154" s="87"/>
    </row>
    <row r="155" spans="1:20" ht="16.5" thickTop="1" thickBot="1" x14ac:dyDescent="0.3">
      <c r="A155" s="7" t="s">
        <v>43</v>
      </c>
      <c r="B155" s="25"/>
      <c r="C155" s="137"/>
      <c r="D155" s="137"/>
      <c r="E155" s="137"/>
      <c r="F155" s="27" t="s">
        <v>11</v>
      </c>
      <c r="G155" s="28">
        <v>5</v>
      </c>
      <c r="H155" s="28"/>
      <c r="I155" s="29"/>
      <c r="J155" s="30">
        <f>IF(AND(G155= "",H155= ""), 0, ROUND(ROUND(I155, 2) * ROUND(IF(H155="",G155,H155),  0), 2))</f>
        <v>0</v>
      </c>
      <c r="K155" s="7"/>
      <c r="M155" s="31">
        <v>0.2</v>
      </c>
      <c r="Q155" s="7">
        <v>2384</v>
      </c>
      <c r="S155" s="87"/>
      <c r="T155" s="87"/>
    </row>
    <row r="156" spans="1:20" ht="16.5" thickTop="1" thickBot="1" x14ac:dyDescent="0.3">
      <c r="A156" s="7">
        <v>9</v>
      </c>
      <c r="B156" s="25" t="s">
        <v>164</v>
      </c>
      <c r="C156" s="135" t="s">
        <v>165</v>
      </c>
      <c r="D156" s="136"/>
      <c r="E156" s="136"/>
      <c r="F156" s="136"/>
      <c r="G156" s="136"/>
      <c r="H156" s="136"/>
      <c r="I156" s="136"/>
      <c r="J156" s="26"/>
      <c r="Q156" s="7">
        <v>2384</v>
      </c>
      <c r="S156" s="87"/>
      <c r="T156" s="87"/>
    </row>
    <row r="157" spans="1:20" ht="16.5" thickTop="1" thickBot="1" x14ac:dyDescent="0.3">
      <c r="A157" s="7" t="s">
        <v>43</v>
      </c>
      <c r="B157" s="25"/>
      <c r="C157" s="137"/>
      <c r="D157" s="137"/>
      <c r="E157" s="137"/>
      <c r="F157" s="27" t="s">
        <v>11</v>
      </c>
      <c r="G157" s="28">
        <v>5</v>
      </c>
      <c r="H157" s="28"/>
      <c r="I157" s="29"/>
      <c r="J157" s="30">
        <f>IF(AND(G157= "",H157= ""), 0, ROUND(ROUND(I157, 2) * ROUND(IF(H157="",G157,H157),  0), 2))</f>
        <v>0</v>
      </c>
      <c r="K157" s="7"/>
      <c r="M157" s="31">
        <v>0.2</v>
      </c>
      <c r="Q157" s="7">
        <v>2384</v>
      </c>
      <c r="S157" s="87"/>
      <c r="T157" s="87"/>
    </row>
    <row r="158" spans="1:20" ht="16.5" thickTop="1" thickBot="1" x14ac:dyDescent="0.3">
      <c r="A158" s="7">
        <v>9</v>
      </c>
      <c r="B158" s="25" t="s">
        <v>166</v>
      </c>
      <c r="C158" s="135" t="s">
        <v>167</v>
      </c>
      <c r="D158" s="136"/>
      <c r="E158" s="136"/>
      <c r="F158" s="136"/>
      <c r="G158" s="136"/>
      <c r="H158" s="136"/>
      <c r="I158" s="136"/>
      <c r="J158" s="26"/>
      <c r="Q158" s="7">
        <v>2384</v>
      </c>
      <c r="S158" s="87"/>
      <c r="T158" s="87"/>
    </row>
    <row r="159" spans="1:20" ht="16.5" thickTop="1" thickBot="1" x14ac:dyDescent="0.3">
      <c r="A159" s="7" t="s">
        <v>43</v>
      </c>
      <c r="B159" s="25"/>
      <c r="C159" s="137"/>
      <c r="D159" s="137"/>
      <c r="E159" s="137"/>
      <c r="F159" s="27" t="s">
        <v>11</v>
      </c>
      <c r="G159" s="28">
        <v>5</v>
      </c>
      <c r="H159" s="28"/>
      <c r="I159" s="29"/>
      <c r="J159" s="30">
        <f>IF(AND(G159= "",H159= ""), 0, ROUND(ROUND(I159, 2) * ROUND(IF(H159="",G159,H159),  0), 2))</f>
        <v>0</v>
      </c>
      <c r="K159" s="7"/>
      <c r="M159" s="31">
        <v>0.2</v>
      </c>
      <c r="Q159" s="7">
        <v>2384</v>
      </c>
      <c r="S159" s="87"/>
      <c r="T159" s="87"/>
    </row>
    <row r="160" spans="1:20" ht="15.75" hidden="1" thickTop="1" x14ac:dyDescent="0.25">
      <c r="A160" s="7" t="s">
        <v>129</v>
      </c>
      <c r="S160" s="87"/>
      <c r="T160" s="87"/>
    </row>
    <row r="161" spans="1:20" ht="15.75" thickTop="1" x14ac:dyDescent="0.25">
      <c r="A161" s="7">
        <v>8</v>
      </c>
      <c r="B161" s="25" t="s">
        <v>168</v>
      </c>
      <c r="C161" s="110" t="s">
        <v>169</v>
      </c>
      <c r="D161" s="110"/>
      <c r="E161" s="110"/>
      <c r="J161" s="26"/>
      <c r="K161" s="7"/>
      <c r="S161" s="87"/>
      <c r="T161" s="87"/>
    </row>
    <row r="162" spans="1:20" ht="15.75" thickBot="1" x14ac:dyDescent="0.3">
      <c r="A162" s="7">
        <v>9</v>
      </c>
      <c r="B162" s="25" t="s">
        <v>170</v>
      </c>
      <c r="C162" s="135" t="s">
        <v>163</v>
      </c>
      <c r="D162" s="136"/>
      <c r="E162" s="136"/>
      <c r="F162" s="136"/>
      <c r="G162" s="136"/>
      <c r="H162" s="136"/>
      <c r="I162" s="136"/>
      <c r="J162" s="26"/>
      <c r="Q162" s="7">
        <v>2384</v>
      </c>
      <c r="S162" s="87"/>
      <c r="T162" s="87"/>
    </row>
    <row r="163" spans="1:20" ht="16.5" thickTop="1" thickBot="1" x14ac:dyDescent="0.3">
      <c r="A163" s="7" t="s">
        <v>43</v>
      </c>
      <c r="B163" s="25"/>
      <c r="C163" s="137"/>
      <c r="D163" s="137"/>
      <c r="E163" s="137"/>
      <c r="F163" s="27" t="s">
        <v>11</v>
      </c>
      <c r="G163" s="28">
        <v>5</v>
      </c>
      <c r="H163" s="28"/>
      <c r="I163" s="29"/>
      <c r="J163" s="30">
        <f>IF(AND(G163= "",H163= ""), 0, ROUND(ROUND(I163, 2) * ROUND(IF(H163="",G163,H163),  0), 2))</f>
        <v>0</v>
      </c>
      <c r="K163" s="7"/>
      <c r="M163" s="31">
        <v>0.2</v>
      </c>
      <c r="Q163" s="7">
        <v>2384</v>
      </c>
      <c r="S163" s="87"/>
      <c r="T163" s="87"/>
    </row>
    <row r="164" spans="1:20" ht="16.5" thickTop="1" thickBot="1" x14ac:dyDescent="0.3">
      <c r="A164" s="7">
        <v>9</v>
      </c>
      <c r="B164" s="25" t="s">
        <v>171</v>
      </c>
      <c r="C164" s="135" t="s">
        <v>165</v>
      </c>
      <c r="D164" s="136"/>
      <c r="E164" s="136"/>
      <c r="F164" s="136"/>
      <c r="G164" s="136"/>
      <c r="H164" s="136"/>
      <c r="I164" s="136"/>
      <c r="J164" s="26"/>
      <c r="Q164" s="7">
        <v>2384</v>
      </c>
      <c r="S164" s="87"/>
      <c r="T164" s="87"/>
    </row>
    <row r="165" spans="1:20" ht="16.5" thickTop="1" thickBot="1" x14ac:dyDescent="0.3">
      <c r="A165" s="7" t="s">
        <v>43</v>
      </c>
      <c r="B165" s="25"/>
      <c r="C165" s="137"/>
      <c r="D165" s="137"/>
      <c r="E165" s="137"/>
      <c r="F165" s="27" t="s">
        <v>11</v>
      </c>
      <c r="G165" s="28">
        <v>5</v>
      </c>
      <c r="H165" s="28"/>
      <c r="I165" s="29"/>
      <c r="J165" s="30">
        <f>IF(AND(G165= "",H165= ""), 0, ROUND(ROUND(I165, 2) * ROUND(IF(H165="",G165,H165),  0), 2))</f>
        <v>0</v>
      </c>
      <c r="K165" s="7"/>
      <c r="M165" s="31">
        <v>0.2</v>
      </c>
      <c r="Q165" s="7">
        <v>2384</v>
      </c>
      <c r="S165" s="87"/>
      <c r="T165" s="87"/>
    </row>
    <row r="166" spans="1:20" ht="16.5" thickTop="1" thickBot="1" x14ac:dyDescent="0.3">
      <c r="A166" s="7">
        <v>9</v>
      </c>
      <c r="B166" s="25" t="s">
        <v>172</v>
      </c>
      <c r="C166" s="135" t="s">
        <v>167</v>
      </c>
      <c r="D166" s="136"/>
      <c r="E166" s="136"/>
      <c r="F166" s="136"/>
      <c r="G166" s="136"/>
      <c r="H166" s="136"/>
      <c r="I166" s="136"/>
      <c r="J166" s="26"/>
      <c r="Q166" s="7">
        <v>2384</v>
      </c>
      <c r="S166" s="87"/>
      <c r="T166" s="87"/>
    </row>
    <row r="167" spans="1:20" ht="16.5" thickTop="1" thickBot="1" x14ac:dyDescent="0.3">
      <c r="A167" s="7" t="s">
        <v>43</v>
      </c>
      <c r="B167" s="25"/>
      <c r="C167" s="137"/>
      <c r="D167" s="137"/>
      <c r="E167" s="137"/>
      <c r="F167" s="27" t="s">
        <v>11</v>
      </c>
      <c r="G167" s="28">
        <v>5</v>
      </c>
      <c r="H167" s="28"/>
      <c r="I167" s="29"/>
      <c r="J167" s="30">
        <f>IF(AND(G167= "",H167= ""), 0, ROUND(ROUND(I167, 2) * ROUND(IF(H167="",G167,H167),  0), 2))</f>
        <v>0</v>
      </c>
      <c r="K167" s="7"/>
      <c r="M167" s="31">
        <v>0.2</v>
      </c>
      <c r="Q167" s="7">
        <v>2384</v>
      </c>
      <c r="S167" s="87"/>
      <c r="T167" s="87"/>
    </row>
    <row r="168" spans="1:20" ht="15.75" hidden="1" thickTop="1" x14ac:dyDescent="0.25">
      <c r="A168" s="7" t="s">
        <v>129</v>
      </c>
      <c r="S168" s="87"/>
      <c r="T168" s="87"/>
    </row>
    <row r="169" spans="1:20" ht="15.75" hidden="1" thickTop="1" x14ac:dyDescent="0.25">
      <c r="A169" s="7" t="s">
        <v>51</v>
      </c>
      <c r="S169" s="87"/>
      <c r="T169" s="87"/>
    </row>
    <row r="170" spans="1:20" ht="15.75" thickTop="1" x14ac:dyDescent="0.25">
      <c r="A170" s="7">
        <v>5</v>
      </c>
      <c r="B170" s="16">
        <v>22</v>
      </c>
      <c r="C170" s="43" t="s">
        <v>173</v>
      </c>
      <c r="D170" s="43"/>
      <c r="E170" s="43"/>
      <c r="F170" s="21"/>
      <c r="G170" s="21"/>
      <c r="H170" s="21"/>
      <c r="I170" s="21"/>
      <c r="J170" s="22"/>
      <c r="K170" s="7"/>
      <c r="S170" s="87"/>
      <c r="T170" s="87"/>
    </row>
    <row r="171" spans="1:20" ht="15.75" thickBot="1" x14ac:dyDescent="0.3">
      <c r="A171" s="7">
        <v>9</v>
      </c>
      <c r="B171" s="25" t="s">
        <v>174</v>
      </c>
      <c r="C171" s="135" t="s">
        <v>175</v>
      </c>
      <c r="D171" s="136"/>
      <c r="E171" s="136"/>
      <c r="F171" s="136"/>
      <c r="G171" s="136"/>
      <c r="H171" s="136"/>
      <c r="I171" s="136"/>
      <c r="J171" s="26"/>
      <c r="Q171" s="7">
        <v>2384</v>
      </c>
      <c r="S171" s="87"/>
      <c r="T171" s="87"/>
    </row>
    <row r="172" spans="1:20" ht="16.5" thickTop="1" thickBot="1" x14ac:dyDescent="0.3">
      <c r="A172" s="7" t="s">
        <v>43</v>
      </c>
      <c r="B172" s="25"/>
      <c r="C172" s="137"/>
      <c r="D172" s="137"/>
      <c r="E172" s="137"/>
      <c r="F172" s="27" t="s">
        <v>176</v>
      </c>
      <c r="G172" s="32">
        <v>50</v>
      </c>
      <c r="H172" s="32"/>
      <c r="I172" s="29"/>
      <c r="J172" s="30">
        <f>IF(AND(G172= "",H172= ""), 0, ROUND(ROUND(I172, 2) * ROUND(IF(H172="",G172,H172),  2), 2))</f>
        <v>0</v>
      </c>
      <c r="K172" s="7"/>
      <c r="M172" s="31">
        <v>0.2</v>
      </c>
      <c r="Q172" s="7">
        <v>2384</v>
      </c>
      <c r="S172" s="87"/>
      <c r="T172" s="87"/>
    </row>
    <row r="173" spans="1:20" ht="15.75" hidden="1" thickTop="1" x14ac:dyDescent="0.25">
      <c r="A173" s="7" t="s">
        <v>51</v>
      </c>
      <c r="S173" s="87"/>
      <c r="T173" s="87"/>
    </row>
    <row r="174" spans="1:20" ht="16.899999999999999" customHeight="1" thickTop="1" x14ac:dyDescent="0.25">
      <c r="A174" s="7">
        <v>5</v>
      </c>
      <c r="B174" s="16">
        <v>23</v>
      </c>
      <c r="C174" s="127" t="s">
        <v>177</v>
      </c>
      <c r="D174" s="127"/>
      <c r="E174" s="127"/>
      <c r="F174" s="21"/>
      <c r="G174" s="21"/>
      <c r="H174" s="21"/>
      <c r="I174" s="21"/>
      <c r="J174" s="22"/>
      <c r="K174" s="7"/>
      <c r="S174" s="87"/>
      <c r="T174" s="87"/>
    </row>
    <row r="175" spans="1:20" ht="15.75" thickBot="1" x14ac:dyDescent="0.3">
      <c r="A175" s="7">
        <v>9</v>
      </c>
      <c r="B175" s="25" t="s">
        <v>178</v>
      </c>
      <c r="C175" s="135" t="s">
        <v>179</v>
      </c>
      <c r="D175" s="136"/>
      <c r="E175" s="136"/>
      <c r="F175" s="136"/>
      <c r="G175" s="136"/>
      <c r="H175" s="136"/>
      <c r="I175" s="136"/>
      <c r="J175" s="26"/>
      <c r="Q175" s="7">
        <v>2384</v>
      </c>
      <c r="S175" s="87"/>
      <c r="T175" s="87"/>
    </row>
    <row r="176" spans="1:20" ht="16.5" thickTop="1" thickBot="1" x14ac:dyDescent="0.3">
      <c r="A176" s="7" t="s">
        <v>43</v>
      </c>
      <c r="B176" s="25"/>
      <c r="C176" s="137"/>
      <c r="D176" s="137"/>
      <c r="E176" s="137"/>
      <c r="F176" s="27" t="s">
        <v>11</v>
      </c>
      <c r="G176" s="28">
        <v>15</v>
      </c>
      <c r="H176" s="28"/>
      <c r="I176" s="29"/>
      <c r="J176" s="30">
        <f>IF(AND(G176= "",H176= ""), 0, ROUND(ROUND(I176, 2) * ROUND(IF(H176="",G176,H176),  0), 2))</f>
        <v>0</v>
      </c>
      <c r="K176" s="7"/>
      <c r="M176" s="31">
        <v>0.2</v>
      </c>
      <c r="Q176" s="7">
        <v>2384</v>
      </c>
      <c r="S176" s="87"/>
      <c r="T176" s="87"/>
    </row>
    <row r="177" spans="1:20" ht="16.5" thickTop="1" thickBot="1" x14ac:dyDescent="0.3">
      <c r="A177" s="7">
        <v>9</v>
      </c>
      <c r="B177" s="25" t="s">
        <v>180</v>
      </c>
      <c r="C177" s="135" t="s">
        <v>181</v>
      </c>
      <c r="D177" s="136"/>
      <c r="E177" s="136"/>
      <c r="F177" s="136"/>
      <c r="G177" s="136"/>
      <c r="H177" s="136"/>
      <c r="I177" s="136"/>
      <c r="J177" s="26"/>
      <c r="Q177" s="7">
        <v>2384</v>
      </c>
      <c r="S177" s="87"/>
      <c r="T177" s="87"/>
    </row>
    <row r="178" spans="1:20" ht="16.5" thickTop="1" thickBot="1" x14ac:dyDescent="0.3">
      <c r="A178" s="7" t="s">
        <v>43</v>
      </c>
      <c r="B178" s="25"/>
      <c r="C178" s="137"/>
      <c r="D178" s="137"/>
      <c r="E178" s="137"/>
      <c r="F178" s="27" t="s">
        <v>11</v>
      </c>
      <c r="G178" s="28">
        <v>10</v>
      </c>
      <c r="H178" s="28"/>
      <c r="I178" s="29"/>
      <c r="J178" s="30">
        <f>IF(AND(G178= "",H178= ""), 0, ROUND(ROUND(I178, 2) * ROUND(IF(H178="",G178,H178),  0), 2))</f>
        <v>0</v>
      </c>
      <c r="K178" s="7"/>
      <c r="M178" s="31">
        <v>0.2</v>
      </c>
      <c r="Q178" s="7">
        <v>2384</v>
      </c>
      <c r="S178" s="87"/>
      <c r="T178" s="87"/>
    </row>
    <row r="179" spans="1:20" ht="16.5" thickTop="1" thickBot="1" x14ac:dyDescent="0.3">
      <c r="A179" s="7">
        <v>9</v>
      </c>
      <c r="B179" s="25" t="s">
        <v>182</v>
      </c>
      <c r="C179" s="135" t="s">
        <v>183</v>
      </c>
      <c r="D179" s="136"/>
      <c r="E179" s="136"/>
      <c r="F179" s="136"/>
      <c r="G179" s="136"/>
      <c r="H179" s="136"/>
      <c r="I179" s="136"/>
      <c r="J179" s="26"/>
      <c r="Q179" s="7">
        <v>2384</v>
      </c>
      <c r="S179" s="87"/>
      <c r="T179" s="87"/>
    </row>
    <row r="180" spans="1:20" ht="16.5" thickTop="1" thickBot="1" x14ac:dyDescent="0.3">
      <c r="A180" s="7" t="s">
        <v>43</v>
      </c>
      <c r="B180" s="25"/>
      <c r="C180" s="137"/>
      <c r="D180" s="137"/>
      <c r="E180" s="137"/>
      <c r="F180" s="27" t="s">
        <v>11</v>
      </c>
      <c r="G180" s="28">
        <v>5</v>
      </c>
      <c r="H180" s="28"/>
      <c r="I180" s="29"/>
      <c r="J180" s="30">
        <f>IF(AND(G180= "",H180= ""), 0, ROUND(ROUND(I180, 2) * ROUND(IF(H180="",G180,H180),  0), 2))</f>
        <v>0</v>
      </c>
      <c r="K180" s="7"/>
      <c r="M180" s="31">
        <v>0.2</v>
      </c>
      <c r="Q180" s="7">
        <v>2384</v>
      </c>
      <c r="S180" s="87"/>
      <c r="T180" s="87"/>
    </row>
    <row r="181" spans="1:20" ht="15.75" hidden="1" thickTop="1" x14ac:dyDescent="0.25">
      <c r="A181" s="7" t="s">
        <v>51</v>
      </c>
      <c r="S181" s="87"/>
      <c r="T181" s="87"/>
    </row>
    <row r="182" spans="1:20" ht="27.75" customHeight="1" thickTop="1" x14ac:dyDescent="0.25">
      <c r="A182" s="7">
        <v>5</v>
      </c>
      <c r="B182" s="16">
        <v>24</v>
      </c>
      <c r="C182" s="111" t="s">
        <v>184</v>
      </c>
      <c r="D182" s="112"/>
      <c r="E182" s="112"/>
      <c r="F182" s="112"/>
      <c r="G182" s="112"/>
      <c r="H182" s="112"/>
      <c r="I182" s="146"/>
      <c r="J182" s="22"/>
      <c r="K182" s="7"/>
      <c r="S182" s="87"/>
      <c r="T182" s="87"/>
    </row>
    <row r="183" spans="1:20" ht="15.75" thickBot="1" x14ac:dyDescent="0.3">
      <c r="A183" s="7">
        <v>9</v>
      </c>
      <c r="B183" s="25" t="s">
        <v>185</v>
      </c>
      <c r="C183" s="135" t="s">
        <v>186</v>
      </c>
      <c r="D183" s="136"/>
      <c r="E183" s="136"/>
      <c r="F183" s="136"/>
      <c r="G183" s="136"/>
      <c r="H183" s="136"/>
      <c r="I183" s="136"/>
      <c r="J183" s="26"/>
      <c r="Q183" s="7">
        <v>2384</v>
      </c>
      <c r="S183" s="87"/>
      <c r="T183" s="87"/>
    </row>
    <row r="184" spans="1:20" ht="16.5" thickTop="1" thickBot="1" x14ac:dyDescent="0.3">
      <c r="A184" s="7" t="s">
        <v>43</v>
      </c>
      <c r="B184" s="25"/>
      <c r="C184" s="137"/>
      <c r="D184" s="137"/>
      <c r="E184" s="137"/>
      <c r="F184" s="27" t="s">
        <v>44</v>
      </c>
      <c r="G184" s="28">
        <v>1</v>
      </c>
      <c r="H184" s="28"/>
      <c r="I184" s="29"/>
      <c r="J184" s="30">
        <f>IF(AND(G184= "",H184= ""), 0, ROUND(ROUND(I184, 2) * ROUND(IF(H184="",G184,H184),  0), 2))</f>
        <v>0</v>
      </c>
      <c r="K184" s="7"/>
      <c r="M184" s="31">
        <v>0.2</v>
      </c>
      <c r="Q184" s="7">
        <v>2384</v>
      </c>
      <c r="S184" s="87"/>
      <c r="T184" s="87"/>
    </row>
    <row r="185" spans="1:20" ht="15.75" hidden="1" thickTop="1" x14ac:dyDescent="0.25">
      <c r="A185" s="7" t="s">
        <v>51</v>
      </c>
      <c r="S185" s="87"/>
      <c r="T185" s="87"/>
    </row>
    <row r="186" spans="1:20" ht="15.75" hidden="1" thickTop="1" x14ac:dyDescent="0.25">
      <c r="A186" s="7" t="s">
        <v>65</v>
      </c>
      <c r="S186" s="87"/>
      <c r="T186" s="87"/>
    </row>
    <row r="187" spans="1:20" ht="15.75" thickTop="1" x14ac:dyDescent="0.25">
      <c r="A187" s="7">
        <v>4</v>
      </c>
      <c r="B187" s="16"/>
      <c r="C187" s="125" t="s">
        <v>187</v>
      </c>
      <c r="D187" s="125"/>
      <c r="E187" s="125"/>
      <c r="F187" s="19"/>
      <c r="G187" s="19"/>
      <c r="H187" s="19"/>
      <c r="I187" s="19"/>
      <c r="J187" s="20"/>
      <c r="K187" s="7"/>
      <c r="S187" s="87"/>
      <c r="T187" s="87"/>
    </row>
    <row r="188" spans="1:20" ht="16.899999999999999" customHeight="1" x14ac:dyDescent="0.25">
      <c r="A188" s="7">
        <v>5</v>
      </c>
      <c r="B188" s="16">
        <v>25</v>
      </c>
      <c r="C188" s="127" t="s">
        <v>188</v>
      </c>
      <c r="D188" s="127"/>
      <c r="E188" s="127"/>
      <c r="F188" s="21"/>
      <c r="G188" s="21"/>
      <c r="H188" s="21"/>
      <c r="I188" s="21"/>
      <c r="J188" s="22"/>
      <c r="K188" s="7"/>
      <c r="S188" s="87"/>
      <c r="T188" s="87"/>
    </row>
    <row r="189" spans="1:20" x14ac:dyDescent="0.25">
      <c r="A189" s="7">
        <v>6</v>
      </c>
      <c r="B189" s="16" t="s">
        <v>189</v>
      </c>
      <c r="C189" s="129" t="s">
        <v>190</v>
      </c>
      <c r="D189" s="129"/>
      <c r="E189" s="129"/>
      <c r="F189" s="23"/>
      <c r="G189" s="23"/>
      <c r="H189" s="23"/>
      <c r="I189" s="23"/>
      <c r="J189" s="24"/>
      <c r="K189" s="7"/>
      <c r="S189" s="87"/>
      <c r="T189" s="87"/>
    </row>
    <row r="190" spans="1:20" ht="15.75" thickBot="1" x14ac:dyDescent="0.3">
      <c r="A190" s="7">
        <v>9</v>
      </c>
      <c r="B190" s="25" t="s">
        <v>191</v>
      </c>
      <c r="C190" s="135" t="s">
        <v>192</v>
      </c>
      <c r="D190" s="136"/>
      <c r="E190" s="136"/>
      <c r="F190" s="136"/>
      <c r="G190" s="136"/>
      <c r="H190" s="136"/>
      <c r="I190" s="136"/>
      <c r="J190" s="26"/>
      <c r="Q190" s="7">
        <v>2384</v>
      </c>
      <c r="S190" s="87"/>
      <c r="T190" s="87"/>
    </row>
    <row r="191" spans="1:20" ht="16.5" thickTop="1" thickBot="1" x14ac:dyDescent="0.3">
      <c r="A191" s="7" t="s">
        <v>43</v>
      </c>
      <c r="B191" s="25"/>
      <c r="C191" s="137"/>
      <c r="D191" s="137"/>
      <c r="E191" s="137"/>
      <c r="F191" s="27" t="s">
        <v>11</v>
      </c>
      <c r="G191" s="28">
        <v>1</v>
      </c>
      <c r="H191" s="28"/>
      <c r="I191" s="29"/>
      <c r="J191" s="30">
        <f>IF(AND(G191= "",H191= ""), 0, ROUND(ROUND(I191, 2) * ROUND(IF(H191="",G191,H191),  0), 2))</f>
        <v>0</v>
      </c>
      <c r="K191" s="7"/>
      <c r="M191" s="31">
        <v>0.2</v>
      </c>
      <c r="Q191" s="7">
        <v>2384</v>
      </c>
      <c r="S191" s="87"/>
      <c r="T191" s="87"/>
    </row>
    <row r="192" spans="1:20" ht="16.5" thickTop="1" thickBot="1" x14ac:dyDescent="0.3">
      <c r="A192" s="7">
        <v>9</v>
      </c>
      <c r="B192" s="25" t="s">
        <v>193</v>
      </c>
      <c r="C192" s="135" t="s">
        <v>194</v>
      </c>
      <c r="D192" s="136"/>
      <c r="E192" s="136"/>
      <c r="F192" s="136"/>
      <c r="G192" s="136"/>
      <c r="H192" s="136"/>
      <c r="I192" s="136"/>
      <c r="J192" s="26"/>
      <c r="Q192" s="7">
        <v>2384</v>
      </c>
      <c r="S192" s="87"/>
      <c r="T192" s="87"/>
    </row>
    <row r="193" spans="1:20" ht="16.5" thickTop="1" thickBot="1" x14ac:dyDescent="0.3">
      <c r="A193" s="7" t="s">
        <v>43</v>
      </c>
      <c r="B193" s="25"/>
      <c r="C193" s="137"/>
      <c r="D193" s="137"/>
      <c r="E193" s="137"/>
      <c r="F193" s="27" t="s">
        <v>11</v>
      </c>
      <c r="G193" s="28">
        <v>1</v>
      </c>
      <c r="H193" s="28"/>
      <c r="I193" s="29"/>
      <c r="J193" s="30">
        <f>IF(AND(G193= "",H193= ""), 0, ROUND(ROUND(I193, 2) * ROUND(IF(H193="",G193,H193),  0), 2))</f>
        <v>0</v>
      </c>
      <c r="K193" s="7"/>
      <c r="M193" s="31">
        <v>0.2</v>
      </c>
      <c r="Q193" s="7">
        <v>2384</v>
      </c>
      <c r="S193" s="87"/>
      <c r="T193" s="87"/>
    </row>
    <row r="194" spans="1:20" ht="16.5" thickTop="1" thickBot="1" x14ac:dyDescent="0.3">
      <c r="A194" s="7">
        <v>9</v>
      </c>
      <c r="B194" s="25" t="s">
        <v>195</v>
      </c>
      <c r="C194" s="135" t="s">
        <v>196</v>
      </c>
      <c r="D194" s="136"/>
      <c r="E194" s="136"/>
      <c r="F194" s="136"/>
      <c r="G194" s="136"/>
      <c r="H194" s="136"/>
      <c r="I194" s="136"/>
      <c r="J194" s="26"/>
      <c r="Q194" s="7">
        <v>2384</v>
      </c>
      <c r="S194" s="87"/>
      <c r="T194" s="87"/>
    </row>
    <row r="195" spans="1:20" ht="16.5" thickTop="1" thickBot="1" x14ac:dyDescent="0.3">
      <c r="A195" s="7" t="s">
        <v>43</v>
      </c>
      <c r="B195" s="25"/>
      <c r="C195" s="137"/>
      <c r="D195" s="137"/>
      <c r="E195" s="137"/>
      <c r="F195" s="27" t="s">
        <v>11</v>
      </c>
      <c r="G195" s="28">
        <v>1</v>
      </c>
      <c r="H195" s="28"/>
      <c r="I195" s="29"/>
      <c r="J195" s="30">
        <f>IF(AND(G195= "",H195= ""), 0, ROUND(ROUND(I195, 2) * ROUND(IF(H195="",G195,H195),  0), 2))</f>
        <v>0</v>
      </c>
      <c r="K195" s="7"/>
      <c r="M195" s="31">
        <v>0.2</v>
      </c>
      <c r="Q195" s="7">
        <v>2384</v>
      </c>
      <c r="S195" s="87"/>
      <c r="T195" s="87"/>
    </row>
    <row r="196" spans="1:20" ht="16.5" thickTop="1" thickBot="1" x14ac:dyDescent="0.3">
      <c r="A196" s="7">
        <v>9</v>
      </c>
      <c r="B196" s="25" t="s">
        <v>197</v>
      </c>
      <c r="C196" s="135" t="s">
        <v>198</v>
      </c>
      <c r="D196" s="136"/>
      <c r="E196" s="136"/>
      <c r="F196" s="136"/>
      <c r="G196" s="136"/>
      <c r="H196" s="136"/>
      <c r="I196" s="136"/>
      <c r="J196" s="26"/>
      <c r="Q196" s="7">
        <v>2384</v>
      </c>
      <c r="S196" s="87"/>
      <c r="T196" s="87"/>
    </row>
    <row r="197" spans="1:20" ht="16.5" thickTop="1" thickBot="1" x14ac:dyDescent="0.3">
      <c r="A197" s="7" t="s">
        <v>43</v>
      </c>
      <c r="B197" s="25"/>
      <c r="C197" s="137"/>
      <c r="D197" s="137"/>
      <c r="E197" s="137"/>
      <c r="F197" s="27" t="s">
        <v>11</v>
      </c>
      <c r="G197" s="28">
        <v>1</v>
      </c>
      <c r="H197" s="28"/>
      <c r="I197" s="29"/>
      <c r="J197" s="30">
        <f>IF(AND(G197= "",H197= ""), 0, ROUND(ROUND(I197, 2) * ROUND(IF(H197="",G197,H197),  0), 2))</f>
        <v>0</v>
      </c>
      <c r="K197" s="7"/>
      <c r="M197" s="31">
        <v>0.2</v>
      </c>
      <c r="Q197" s="7">
        <v>2384</v>
      </c>
      <c r="S197" s="87"/>
      <c r="T197" s="87"/>
    </row>
    <row r="198" spans="1:20" ht="16.5" thickTop="1" thickBot="1" x14ac:dyDescent="0.3">
      <c r="A198" s="7">
        <v>9</v>
      </c>
      <c r="B198" s="25" t="s">
        <v>199</v>
      </c>
      <c r="C198" s="135" t="s">
        <v>200</v>
      </c>
      <c r="D198" s="136"/>
      <c r="E198" s="136"/>
      <c r="F198" s="136"/>
      <c r="G198" s="136"/>
      <c r="H198" s="136"/>
      <c r="I198" s="136"/>
      <c r="J198" s="26"/>
      <c r="Q198" s="7">
        <v>2384</v>
      </c>
      <c r="S198" s="87"/>
      <c r="T198" s="87"/>
    </row>
    <row r="199" spans="1:20" ht="16.5" thickTop="1" thickBot="1" x14ac:dyDescent="0.3">
      <c r="A199" s="7" t="s">
        <v>43</v>
      </c>
      <c r="B199" s="25"/>
      <c r="C199" s="137"/>
      <c r="D199" s="137"/>
      <c r="E199" s="137"/>
      <c r="F199" s="27" t="s">
        <v>11</v>
      </c>
      <c r="G199" s="28">
        <v>1</v>
      </c>
      <c r="H199" s="28"/>
      <c r="I199" s="29"/>
      <c r="J199" s="30">
        <f>IF(AND(G199= "",H199= ""), 0, ROUND(ROUND(I199, 2) * ROUND(IF(H199="",G199,H199),  0), 2))</f>
        <v>0</v>
      </c>
      <c r="K199" s="7"/>
      <c r="M199" s="31">
        <v>0.2</v>
      </c>
      <c r="Q199" s="7">
        <v>2384</v>
      </c>
      <c r="S199" s="87"/>
      <c r="T199" s="87"/>
    </row>
    <row r="200" spans="1:20" ht="16.5" thickTop="1" thickBot="1" x14ac:dyDescent="0.3">
      <c r="A200" s="7">
        <v>9</v>
      </c>
      <c r="B200" s="25" t="s">
        <v>201</v>
      </c>
      <c r="C200" s="135" t="s">
        <v>202</v>
      </c>
      <c r="D200" s="136"/>
      <c r="E200" s="136"/>
      <c r="F200" s="136"/>
      <c r="G200" s="136"/>
      <c r="H200" s="136"/>
      <c r="I200" s="136"/>
      <c r="J200" s="26"/>
      <c r="Q200" s="7">
        <v>2384</v>
      </c>
      <c r="S200" s="87"/>
      <c r="T200" s="87"/>
    </row>
    <row r="201" spans="1:20" ht="16.5" thickTop="1" thickBot="1" x14ac:dyDescent="0.3">
      <c r="A201" s="7" t="s">
        <v>43</v>
      </c>
      <c r="B201" s="25"/>
      <c r="C201" s="137"/>
      <c r="D201" s="137"/>
      <c r="E201" s="137"/>
      <c r="F201" s="27" t="s">
        <v>11</v>
      </c>
      <c r="G201" s="28">
        <v>1</v>
      </c>
      <c r="H201" s="28"/>
      <c r="I201" s="29"/>
      <c r="J201" s="30">
        <f>IF(AND(G201= "",H201= ""), 0, ROUND(ROUND(I201, 2) * ROUND(IF(H201="",G201,H201),  0), 2))</f>
        <v>0</v>
      </c>
      <c r="K201" s="7"/>
      <c r="M201" s="31">
        <v>0.2</v>
      </c>
      <c r="Q201" s="7">
        <v>2384</v>
      </c>
      <c r="S201" s="87"/>
      <c r="T201" s="87"/>
    </row>
    <row r="202" spans="1:20" ht="16.5" thickTop="1" thickBot="1" x14ac:dyDescent="0.3">
      <c r="A202" s="7">
        <v>9</v>
      </c>
      <c r="B202" s="25" t="s">
        <v>203</v>
      </c>
      <c r="C202" s="135" t="s">
        <v>204</v>
      </c>
      <c r="D202" s="136"/>
      <c r="E202" s="136"/>
      <c r="F202" s="136"/>
      <c r="G202" s="136"/>
      <c r="H202" s="136"/>
      <c r="I202" s="136"/>
      <c r="J202" s="26"/>
      <c r="Q202" s="7">
        <v>2384</v>
      </c>
      <c r="S202" s="87"/>
      <c r="T202" s="87"/>
    </row>
    <row r="203" spans="1:20" ht="16.5" thickTop="1" thickBot="1" x14ac:dyDescent="0.3">
      <c r="A203" s="7" t="s">
        <v>43</v>
      </c>
      <c r="B203" s="25"/>
      <c r="C203" s="137"/>
      <c r="D203" s="137"/>
      <c r="E203" s="137"/>
      <c r="F203" s="27" t="s">
        <v>11</v>
      </c>
      <c r="G203" s="28">
        <v>1</v>
      </c>
      <c r="H203" s="28"/>
      <c r="I203" s="29"/>
      <c r="J203" s="30">
        <f>IF(AND(G203= "",H203= ""), 0, ROUND(ROUND(I203, 2) * ROUND(IF(H203="",G203,H203),  0), 2))</f>
        <v>0</v>
      </c>
      <c r="K203" s="7"/>
      <c r="M203" s="31">
        <v>0.2</v>
      </c>
      <c r="Q203" s="7">
        <v>2384</v>
      </c>
      <c r="S203" s="87"/>
      <c r="T203" s="87"/>
    </row>
    <row r="204" spans="1:20" ht="15.75" hidden="1" thickTop="1" x14ac:dyDescent="0.25">
      <c r="A204" s="7" t="s">
        <v>50</v>
      </c>
      <c r="S204" s="87"/>
      <c r="T204" s="87"/>
    </row>
    <row r="205" spans="1:20" ht="15.75" hidden="1" thickTop="1" x14ac:dyDescent="0.25">
      <c r="A205" s="7" t="s">
        <v>51</v>
      </c>
      <c r="S205" s="87"/>
      <c r="T205" s="87"/>
    </row>
    <row r="206" spans="1:20" ht="16.899999999999999" customHeight="1" thickTop="1" x14ac:dyDescent="0.25">
      <c r="A206" s="7">
        <v>5</v>
      </c>
      <c r="B206" s="16">
        <v>26</v>
      </c>
      <c r="C206" s="127" t="s">
        <v>205</v>
      </c>
      <c r="D206" s="127"/>
      <c r="E206" s="127"/>
      <c r="F206" s="21"/>
      <c r="G206" s="21"/>
      <c r="H206" s="21"/>
      <c r="I206" s="21"/>
      <c r="J206" s="22"/>
      <c r="K206" s="7"/>
      <c r="S206" s="87"/>
      <c r="T206" s="87"/>
    </row>
    <row r="207" spans="1:20" x14ac:dyDescent="0.25">
      <c r="A207" s="7">
        <v>6</v>
      </c>
      <c r="B207" s="16" t="s">
        <v>206</v>
      </c>
      <c r="C207" s="129" t="s">
        <v>190</v>
      </c>
      <c r="D207" s="129"/>
      <c r="E207" s="129"/>
      <c r="F207" s="23"/>
      <c r="G207" s="23"/>
      <c r="H207" s="23"/>
      <c r="I207" s="23"/>
      <c r="J207" s="24"/>
      <c r="K207" s="7"/>
      <c r="S207" s="87"/>
      <c r="T207" s="87"/>
    </row>
    <row r="208" spans="1:20" ht="15.75" thickBot="1" x14ac:dyDescent="0.3">
      <c r="A208" s="7">
        <v>9</v>
      </c>
      <c r="B208" s="25" t="s">
        <v>207</v>
      </c>
      <c r="C208" s="135" t="s">
        <v>208</v>
      </c>
      <c r="D208" s="136"/>
      <c r="E208" s="136"/>
      <c r="F208" s="136"/>
      <c r="G208" s="136"/>
      <c r="H208" s="136"/>
      <c r="I208" s="136"/>
      <c r="J208" s="26"/>
      <c r="Q208" s="7">
        <v>2384</v>
      </c>
      <c r="S208" s="87"/>
      <c r="T208" s="87"/>
    </row>
    <row r="209" spans="1:20" ht="16.5" thickTop="1" thickBot="1" x14ac:dyDescent="0.3">
      <c r="A209" s="7" t="s">
        <v>43</v>
      </c>
      <c r="B209" s="25"/>
      <c r="C209" s="137"/>
      <c r="D209" s="137"/>
      <c r="E209" s="137"/>
      <c r="F209" s="27" t="s">
        <v>11</v>
      </c>
      <c r="G209" s="28">
        <v>1</v>
      </c>
      <c r="H209" s="28"/>
      <c r="I209" s="29"/>
      <c r="J209" s="30">
        <f>IF(AND(G209= "",H209= ""), 0, ROUND(ROUND(I209, 2) * ROUND(IF(H209="",G209,H209),  0), 2))</f>
        <v>0</v>
      </c>
      <c r="K209" s="7"/>
      <c r="M209" s="31">
        <v>0.2</v>
      </c>
      <c r="Q209" s="7">
        <v>2384</v>
      </c>
      <c r="S209" s="87"/>
      <c r="T209" s="87"/>
    </row>
    <row r="210" spans="1:20" ht="16.5" thickTop="1" thickBot="1" x14ac:dyDescent="0.3">
      <c r="A210" s="7">
        <v>9</v>
      </c>
      <c r="B210" s="25" t="s">
        <v>209</v>
      </c>
      <c r="C210" s="135" t="s">
        <v>210</v>
      </c>
      <c r="D210" s="136"/>
      <c r="E210" s="136"/>
      <c r="F210" s="136"/>
      <c r="G210" s="136"/>
      <c r="H210" s="136"/>
      <c r="I210" s="136"/>
      <c r="J210" s="26"/>
      <c r="Q210" s="7">
        <v>2384</v>
      </c>
      <c r="S210" s="87"/>
      <c r="T210" s="87"/>
    </row>
    <row r="211" spans="1:20" ht="16.5" thickTop="1" thickBot="1" x14ac:dyDescent="0.3">
      <c r="A211" s="7" t="s">
        <v>43</v>
      </c>
      <c r="B211" s="25"/>
      <c r="C211" s="137"/>
      <c r="D211" s="137"/>
      <c r="E211" s="137"/>
      <c r="F211" s="27" t="s">
        <v>11</v>
      </c>
      <c r="G211" s="28">
        <v>1</v>
      </c>
      <c r="H211" s="28"/>
      <c r="I211" s="29"/>
      <c r="J211" s="30">
        <f>IF(AND(G211= "",H211= ""), 0, ROUND(ROUND(I211, 2) * ROUND(IF(H211="",G211,H211),  0), 2))</f>
        <v>0</v>
      </c>
      <c r="K211" s="7"/>
      <c r="M211" s="31">
        <v>0.2</v>
      </c>
      <c r="Q211" s="7">
        <v>2384</v>
      </c>
      <c r="S211" s="87"/>
      <c r="T211" s="87"/>
    </row>
    <row r="212" spans="1:20" ht="16.5" thickTop="1" thickBot="1" x14ac:dyDescent="0.3">
      <c r="A212" s="7">
        <v>9</v>
      </c>
      <c r="B212" s="25" t="s">
        <v>211</v>
      </c>
      <c r="C212" s="135" t="s">
        <v>212</v>
      </c>
      <c r="D212" s="136"/>
      <c r="E212" s="136"/>
      <c r="F212" s="136"/>
      <c r="G212" s="136"/>
      <c r="H212" s="136"/>
      <c r="I212" s="136"/>
      <c r="J212" s="26"/>
      <c r="Q212" s="7">
        <v>2384</v>
      </c>
      <c r="S212" s="87"/>
      <c r="T212" s="87"/>
    </row>
    <row r="213" spans="1:20" ht="16.5" thickTop="1" thickBot="1" x14ac:dyDescent="0.3">
      <c r="A213" s="7" t="s">
        <v>43</v>
      </c>
      <c r="B213" s="25"/>
      <c r="C213" s="137"/>
      <c r="D213" s="137"/>
      <c r="E213" s="137"/>
      <c r="F213" s="27" t="s">
        <v>11</v>
      </c>
      <c r="G213" s="28">
        <v>1</v>
      </c>
      <c r="H213" s="28"/>
      <c r="I213" s="29"/>
      <c r="J213" s="30">
        <f>IF(AND(G213= "",H213= ""), 0, ROUND(ROUND(I213, 2) * ROUND(IF(H213="",G213,H213),  0), 2))</f>
        <v>0</v>
      </c>
      <c r="K213" s="7"/>
      <c r="M213" s="31">
        <v>0.2</v>
      </c>
      <c r="Q213" s="7">
        <v>2384</v>
      </c>
      <c r="S213" s="87"/>
      <c r="T213" s="87"/>
    </row>
    <row r="214" spans="1:20" ht="15.75" hidden="1" thickTop="1" x14ac:dyDescent="0.25">
      <c r="A214" s="7" t="s">
        <v>50</v>
      </c>
      <c r="S214" s="87"/>
      <c r="T214" s="87"/>
    </row>
    <row r="215" spans="1:20" ht="15.75" hidden="1" thickTop="1" x14ac:dyDescent="0.25">
      <c r="A215" s="7" t="s">
        <v>51</v>
      </c>
      <c r="S215" s="87"/>
      <c r="T215" s="87"/>
    </row>
    <row r="216" spans="1:20" ht="15.75" thickTop="1" x14ac:dyDescent="0.25">
      <c r="A216" s="7">
        <v>5</v>
      </c>
      <c r="B216" s="16">
        <v>27</v>
      </c>
      <c r="C216" s="43" t="s">
        <v>213</v>
      </c>
      <c r="D216" s="43"/>
      <c r="E216" s="43"/>
      <c r="F216" s="21"/>
      <c r="G216" s="21"/>
      <c r="H216" s="21"/>
      <c r="I216" s="21"/>
      <c r="J216" s="22"/>
      <c r="K216" s="7"/>
      <c r="S216" s="87"/>
      <c r="T216" s="87"/>
    </row>
    <row r="217" spans="1:20" ht="16.899999999999999" customHeight="1" x14ac:dyDescent="0.25">
      <c r="A217" s="7">
        <v>6</v>
      </c>
      <c r="B217" s="16" t="s">
        <v>214</v>
      </c>
      <c r="C217" s="129" t="s">
        <v>215</v>
      </c>
      <c r="D217" s="129"/>
      <c r="E217" s="129"/>
      <c r="F217" s="23"/>
      <c r="G217" s="23"/>
      <c r="H217" s="23"/>
      <c r="I217" s="23"/>
      <c r="J217" s="24"/>
      <c r="K217" s="7"/>
      <c r="S217" s="87"/>
      <c r="T217" s="87"/>
    </row>
    <row r="218" spans="1:20" ht="15.75" thickBot="1" x14ac:dyDescent="0.3">
      <c r="A218" s="7">
        <v>9</v>
      </c>
      <c r="B218" s="25" t="s">
        <v>216</v>
      </c>
      <c r="C218" s="135" t="s">
        <v>198</v>
      </c>
      <c r="D218" s="136"/>
      <c r="E218" s="136"/>
      <c r="F218" s="136"/>
      <c r="G218" s="136"/>
      <c r="H218" s="136"/>
      <c r="I218" s="136"/>
      <c r="J218" s="26"/>
      <c r="Q218" s="7">
        <v>2384</v>
      </c>
      <c r="S218" s="87"/>
      <c r="T218" s="87"/>
    </row>
    <row r="219" spans="1:20" ht="16.5" thickTop="1" thickBot="1" x14ac:dyDescent="0.3">
      <c r="A219" s="7" t="s">
        <v>43</v>
      </c>
      <c r="B219" s="25"/>
      <c r="C219" s="137"/>
      <c r="D219" s="137"/>
      <c r="E219" s="137"/>
      <c r="F219" s="27" t="s">
        <v>11</v>
      </c>
      <c r="G219" s="28">
        <v>1</v>
      </c>
      <c r="H219" s="28"/>
      <c r="I219" s="29"/>
      <c r="J219" s="30">
        <f>IF(AND(G219= "",H219= ""), 0, ROUND(ROUND(I219, 2) * ROUND(IF(H219="",G219,H219),  0), 2))</f>
        <v>0</v>
      </c>
      <c r="K219" s="7"/>
      <c r="M219" s="31">
        <v>0.2</v>
      </c>
      <c r="Q219" s="7">
        <v>2384</v>
      </c>
      <c r="S219" s="87"/>
      <c r="T219" s="87"/>
    </row>
    <row r="220" spans="1:20" ht="16.5" thickTop="1" thickBot="1" x14ac:dyDescent="0.3">
      <c r="A220" s="7">
        <v>9</v>
      </c>
      <c r="B220" s="25" t="s">
        <v>217</v>
      </c>
      <c r="C220" s="135" t="s">
        <v>200</v>
      </c>
      <c r="D220" s="136"/>
      <c r="E220" s="136"/>
      <c r="F220" s="136"/>
      <c r="G220" s="136"/>
      <c r="H220" s="136"/>
      <c r="I220" s="136"/>
      <c r="J220" s="26"/>
      <c r="Q220" s="7">
        <v>2384</v>
      </c>
      <c r="S220" s="87"/>
      <c r="T220" s="87"/>
    </row>
    <row r="221" spans="1:20" ht="16.5" thickTop="1" thickBot="1" x14ac:dyDescent="0.3">
      <c r="A221" s="7" t="s">
        <v>43</v>
      </c>
      <c r="B221" s="25"/>
      <c r="C221" s="137"/>
      <c r="D221" s="137"/>
      <c r="E221" s="137"/>
      <c r="F221" s="27" t="s">
        <v>11</v>
      </c>
      <c r="G221" s="28">
        <v>1</v>
      </c>
      <c r="H221" s="28"/>
      <c r="I221" s="29"/>
      <c r="J221" s="30">
        <f>IF(AND(G221= "",H221= ""), 0, ROUND(ROUND(I221, 2) * ROUND(IF(H221="",G221,H221),  0), 2))</f>
        <v>0</v>
      </c>
      <c r="K221" s="7"/>
      <c r="M221" s="31">
        <v>0.2</v>
      </c>
      <c r="Q221" s="7">
        <v>2384</v>
      </c>
      <c r="S221" s="87"/>
      <c r="T221" s="87"/>
    </row>
    <row r="222" spans="1:20" ht="16.5" thickTop="1" thickBot="1" x14ac:dyDescent="0.3">
      <c r="A222" s="7">
        <v>9</v>
      </c>
      <c r="B222" s="25" t="s">
        <v>218</v>
      </c>
      <c r="C222" s="135" t="s">
        <v>202</v>
      </c>
      <c r="D222" s="136"/>
      <c r="E222" s="136"/>
      <c r="F222" s="136"/>
      <c r="G222" s="136"/>
      <c r="H222" s="136"/>
      <c r="I222" s="136"/>
      <c r="J222" s="26"/>
      <c r="Q222" s="7">
        <v>2384</v>
      </c>
      <c r="S222" s="87"/>
      <c r="T222" s="87"/>
    </row>
    <row r="223" spans="1:20" ht="16.5" thickTop="1" thickBot="1" x14ac:dyDescent="0.3">
      <c r="A223" s="7" t="s">
        <v>43</v>
      </c>
      <c r="B223" s="25"/>
      <c r="C223" s="137"/>
      <c r="D223" s="137"/>
      <c r="E223" s="137"/>
      <c r="F223" s="27" t="s">
        <v>11</v>
      </c>
      <c r="G223" s="28">
        <v>1</v>
      </c>
      <c r="H223" s="28"/>
      <c r="I223" s="29"/>
      <c r="J223" s="30">
        <f>IF(AND(G223= "",H223= ""), 0, ROUND(ROUND(I223, 2) * ROUND(IF(H223="",G223,H223),  0), 2))</f>
        <v>0</v>
      </c>
      <c r="K223" s="7"/>
      <c r="M223" s="31">
        <v>0.2</v>
      </c>
      <c r="Q223" s="7">
        <v>2384</v>
      </c>
      <c r="S223" s="87"/>
      <c r="T223" s="87"/>
    </row>
    <row r="224" spans="1:20" ht="15.75" hidden="1" thickTop="1" x14ac:dyDescent="0.25">
      <c r="A224" s="7" t="s">
        <v>50</v>
      </c>
      <c r="S224" s="87"/>
      <c r="T224" s="87"/>
    </row>
    <row r="225" spans="1:20" ht="16.899999999999999" customHeight="1" thickTop="1" x14ac:dyDescent="0.25">
      <c r="A225" s="7">
        <v>6</v>
      </c>
      <c r="B225" s="16" t="s">
        <v>219</v>
      </c>
      <c r="C225" s="129" t="s">
        <v>220</v>
      </c>
      <c r="D225" s="129"/>
      <c r="E225" s="129"/>
      <c r="F225" s="23"/>
      <c r="G225" s="23"/>
      <c r="H225" s="23"/>
      <c r="I225" s="23"/>
      <c r="J225" s="24"/>
      <c r="K225" s="7"/>
      <c r="S225" s="87"/>
      <c r="T225" s="87"/>
    </row>
    <row r="226" spans="1:20" ht="15.75" thickBot="1" x14ac:dyDescent="0.3">
      <c r="A226" s="7">
        <v>9</v>
      </c>
      <c r="B226" s="25" t="s">
        <v>221</v>
      </c>
      <c r="C226" s="135" t="s">
        <v>222</v>
      </c>
      <c r="D226" s="136"/>
      <c r="E226" s="136"/>
      <c r="F226" s="136"/>
      <c r="G226" s="136"/>
      <c r="H226" s="136"/>
      <c r="I226" s="136"/>
      <c r="J226" s="26"/>
      <c r="Q226" s="7">
        <v>2384</v>
      </c>
      <c r="S226" s="87"/>
      <c r="T226" s="87"/>
    </row>
    <row r="227" spans="1:20" ht="16.5" thickTop="1" thickBot="1" x14ac:dyDescent="0.3">
      <c r="A227" s="7" t="s">
        <v>43</v>
      </c>
      <c r="B227" s="25"/>
      <c r="C227" s="137"/>
      <c r="D227" s="137"/>
      <c r="E227" s="137"/>
      <c r="F227" s="27" t="s">
        <v>11</v>
      </c>
      <c r="G227" s="28">
        <v>1</v>
      </c>
      <c r="H227" s="28"/>
      <c r="I227" s="29"/>
      <c r="J227" s="30">
        <f>IF(AND(G227= "",H227= ""), 0, ROUND(ROUND(I227, 2) * ROUND(IF(H227="",G227,H227),  0), 2))</f>
        <v>0</v>
      </c>
      <c r="K227" s="7"/>
      <c r="M227" s="31">
        <v>0.2</v>
      </c>
      <c r="Q227" s="7">
        <v>2384</v>
      </c>
      <c r="S227" s="87"/>
      <c r="T227" s="87"/>
    </row>
    <row r="228" spans="1:20" ht="15.75" hidden="1" thickTop="1" x14ac:dyDescent="0.25">
      <c r="A228" s="7" t="s">
        <v>50</v>
      </c>
      <c r="S228" s="87"/>
      <c r="T228" s="87"/>
    </row>
    <row r="229" spans="1:20" ht="15.75" hidden="1" thickTop="1" x14ac:dyDescent="0.25">
      <c r="A229" s="7" t="s">
        <v>51</v>
      </c>
      <c r="S229" s="87"/>
      <c r="T229" s="87"/>
    </row>
    <row r="230" spans="1:20" ht="15.75" hidden="1" thickTop="1" x14ac:dyDescent="0.25">
      <c r="A230" s="7" t="s">
        <v>65</v>
      </c>
      <c r="S230" s="87"/>
      <c r="T230" s="87"/>
    </row>
    <row r="231" spans="1:20" ht="15.75" thickTop="1" x14ac:dyDescent="0.25">
      <c r="A231" s="7">
        <v>4</v>
      </c>
      <c r="B231" s="16"/>
      <c r="C231" s="125" t="s">
        <v>223</v>
      </c>
      <c r="D231" s="125"/>
      <c r="E231" s="125"/>
      <c r="F231" s="19"/>
      <c r="G231" s="19"/>
      <c r="H231" s="19"/>
      <c r="I231" s="19"/>
      <c r="J231" s="20"/>
      <c r="K231" s="7"/>
      <c r="S231" s="87"/>
      <c r="T231" s="87"/>
    </row>
    <row r="232" spans="1:20" x14ac:dyDescent="0.25">
      <c r="A232" s="7">
        <v>5</v>
      </c>
      <c r="B232" s="16">
        <v>28</v>
      </c>
      <c r="C232" s="127" t="s">
        <v>224</v>
      </c>
      <c r="D232" s="127"/>
      <c r="E232" s="127"/>
      <c r="F232" s="21"/>
      <c r="G232" s="21"/>
      <c r="H232" s="21"/>
      <c r="I232" s="21"/>
      <c r="J232" s="22"/>
      <c r="K232" s="7"/>
      <c r="S232" s="87"/>
      <c r="T232" s="87"/>
    </row>
    <row r="233" spans="1:20" x14ac:dyDescent="0.25">
      <c r="A233" s="7">
        <v>8</v>
      </c>
      <c r="B233" s="25" t="s">
        <v>225</v>
      </c>
      <c r="C233" s="110" t="s">
        <v>226</v>
      </c>
      <c r="D233" s="110"/>
      <c r="E233" s="110"/>
      <c r="J233" s="26"/>
      <c r="K233" s="7"/>
      <c r="S233" s="87"/>
      <c r="T233" s="87"/>
    </row>
    <row r="234" spans="1:20" ht="15.75" thickBot="1" x14ac:dyDescent="0.3">
      <c r="A234" s="7">
        <v>9</v>
      </c>
      <c r="B234" s="25" t="s">
        <v>227</v>
      </c>
      <c r="C234" s="135" t="s">
        <v>228</v>
      </c>
      <c r="D234" s="136"/>
      <c r="E234" s="136"/>
      <c r="F234" s="136"/>
      <c r="G234" s="136"/>
      <c r="H234" s="136"/>
      <c r="I234" s="136"/>
      <c r="J234" s="26"/>
      <c r="Q234" s="7">
        <v>2384</v>
      </c>
      <c r="S234" s="87"/>
      <c r="T234" s="87"/>
    </row>
    <row r="235" spans="1:20" ht="16.5" thickTop="1" thickBot="1" x14ac:dyDescent="0.3">
      <c r="A235" s="7" t="s">
        <v>43</v>
      </c>
      <c r="B235" s="25"/>
      <c r="C235" s="137"/>
      <c r="D235" s="137"/>
      <c r="E235" s="137"/>
      <c r="F235" s="27" t="s">
        <v>10</v>
      </c>
      <c r="G235" s="32">
        <v>374</v>
      </c>
      <c r="H235" s="32"/>
      <c r="I235" s="29"/>
      <c r="J235" s="30">
        <f>IF(AND(G235= "",H235= ""), 0, ROUND(ROUND(I235, 2) * ROUND(IF(H235="",G235,H235),  2), 2))</f>
        <v>0</v>
      </c>
      <c r="K235" s="7"/>
      <c r="M235" s="31">
        <v>0.2</v>
      </c>
      <c r="Q235" s="7">
        <v>2384</v>
      </c>
      <c r="S235" s="87"/>
      <c r="T235" s="87"/>
    </row>
    <row r="236" spans="1:20" ht="15.75" hidden="1" thickTop="1" x14ac:dyDescent="0.25">
      <c r="A236" s="7" t="s">
        <v>129</v>
      </c>
      <c r="S236" s="87"/>
      <c r="T236" s="87"/>
    </row>
    <row r="237" spans="1:20" ht="15.75" thickTop="1" x14ac:dyDescent="0.25">
      <c r="A237" s="7">
        <v>8</v>
      </c>
      <c r="B237" s="25" t="s">
        <v>229</v>
      </c>
      <c r="C237" s="110" t="s">
        <v>230</v>
      </c>
      <c r="D237" s="110"/>
      <c r="E237" s="110"/>
      <c r="J237" s="26"/>
      <c r="K237" s="7"/>
      <c r="S237" s="87"/>
      <c r="T237" s="87"/>
    </row>
    <row r="238" spans="1:20" ht="15.75" thickBot="1" x14ac:dyDescent="0.3">
      <c r="A238" s="7">
        <v>9</v>
      </c>
      <c r="B238" s="25" t="s">
        <v>231</v>
      </c>
      <c r="C238" s="135" t="s">
        <v>232</v>
      </c>
      <c r="D238" s="136"/>
      <c r="E238" s="136"/>
      <c r="F238" s="136"/>
      <c r="G238" s="136"/>
      <c r="H238" s="136"/>
      <c r="I238" s="136"/>
      <c r="J238" s="26"/>
      <c r="Q238" s="7">
        <v>2384</v>
      </c>
      <c r="S238" s="87"/>
      <c r="T238" s="87"/>
    </row>
    <row r="239" spans="1:20" ht="16.5" thickTop="1" thickBot="1" x14ac:dyDescent="0.3">
      <c r="A239" s="7" t="s">
        <v>43</v>
      </c>
      <c r="B239" s="25"/>
      <c r="C239" s="137"/>
      <c r="D239" s="137"/>
      <c r="E239" s="137"/>
      <c r="F239" s="27" t="s">
        <v>10</v>
      </c>
      <c r="G239" s="32">
        <v>70</v>
      </c>
      <c r="H239" s="32"/>
      <c r="I239" s="29"/>
      <c r="J239" s="30">
        <f>IF(AND(G239= "",H239= ""), 0, ROUND(ROUND(I239, 2) * ROUND(IF(H239="",G239,H239),  2), 2))</f>
        <v>0</v>
      </c>
      <c r="K239" s="7"/>
      <c r="M239" s="31">
        <v>0.2</v>
      </c>
      <c r="Q239" s="7">
        <v>2384</v>
      </c>
      <c r="S239" s="87"/>
      <c r="T239" s="87"/>
    </row>
    <row r="240" spans="1:20" ht="15.75" hidden="1" thickTop="1" x14ac:dyDescent="0.25">
      <c r="A240" s="7" t="s">
        <v>129</v>
      </c>
      <c r="S240" s="87"/>
      <c r="T240" s="87"/>
    </row>
    <row r="241" spans="1:20" ht="15.75" thickTop="1" x14ac:dyDescent="0.25">
      <c r="A241" s="7">
        <v>8</v>
      </c>
      <c r="B241" s="25" t="s">
        <v>233</v>
      </c>
      <c r="C241" s="110" t="s">
        <v>234</v>
      </c>
      <c r="D241" s="110"/>
      <c r="E241" s="110"/>
      <c r="J241" s="26"/>
      <c r="K241" s="7"/>
      <c r="S241" s="87"/>
      <c r="T241" s="87"/>
    </row>
    <row r="242" spans="1:20" ht="15.75" thickBot="1" x14ac:dyDescent="0.3">
      <c r="A242" s="7">
        <v>9</v>
      </c>
      <c r="B242" s="25" t="s">
        <v>235</v>
      </c>
      <c r="C242" s="135" t="s">
        <v>236</v>
      </c>
      <c r="D242" s="136"/>
      <c r="E242" s="136"/>
      <c r="F242" s="136"/>
      <c r="G242" s="136"/>
      <c r="H242" s="136"/>
      <c r="I242" s="136"/>
      <c r="J242" s="26"/>
      <c r="Q242" s="7">
        <v>2384</v>
      </c>
      <c r="S242" s="87"/>
      <c r="T242" s="87"/>
    </row>
    <row r="243" spans="1:20" ht="16.5" thickTop="1" thickBot="1" x14ac:dyDescent="0.3">
      <c r="A243" s="7" t="s">
        <v>43</v>
      </c>
      <c r="B243" s="25"/>
      <c r="C243" s="137"/>
      <c r="D243" s="137"/>
      <c r="E243" s="137"/>
      <c r="F243" s="27" t="s">
        <v>10</v>
      </c>
      <c r="G243" s="32">
        <v>453</v>
      </c>
      <c r="H243" s="32"/>
      <c r="I243" s="29"/>
      <c r="J243" s="30">
        <f>IF(AND(G243= "",H243= ""), 0, ROUND(ROUND(I243, 2) * ROUND(IF(H243="",G243,H243),  2), 2))</f>
        <v>0</v>
      </c>
      <c r="K243" s="7"/>
      <c r="M243" s="31">
        <v>0.2</v>
      </c>
      <c r="Q243" s="7">
        <v>2384</v>
      </c>
      <c r="S243" s="87"/>
      <c r="T243" s="87"/>
    </row>
    <row r="244" spans="1:20" ht="15.75" hidden="1" thickTop="1" x14ac:dyDescent="0.25">
      <c r="A244" s="7" t="s">
        <v>129</v>
      </c>
      <c r="S244" s="87"/>
      <c r="T244" s="87"/>
    </row>
    <row r="245" spans="1:20" ht="15.75" thickTop="1" x14ac:dyDescent="0.25">
      <c r="A245" s="7">
        <v>8</v>
      </c>
      <c r="B245" s="25" t="s">
        <v>237</v>
      </c>
      <c r="C245" s="44" t="s">
        <v>238</v>
      </c>
      <c r="D245" s="44"/>
      <c r="E245" s="44"/>
      <c r="J245" s="26"/>
      <c r="K245" s="7"/>
      <c r="S245" s="87"/>
      <c r="T245" s="87"/>
    </row>
    <row r="246" spans="1:20" ht="15.75" thickBot="1" x14ac:dyDescent="0.3">
      <c r="A246" s="7">
        <v>9</v>
      </c>
      <c r="B246" s="25" t="s">
        <v>239</v>
      </c>
      <c r="C246" s="135" t="s">
        <v>240</v>
      </c>
      <c r="D246" s="136"/>
      <c r="E246" s="136"/>
      <c r="F246" s="136"/>
      <c r="G246" s="136"/>
      <c r="H246" s="136"/>
      <c r="I246" s="136"/>
      <c r="J246" s="26"/>
      <c r="Q246" s="7">
        <v>2384</v>
      </c>
      <c r="S246" s="87"/>
      <c r="T246" s="87"/>
    </row>
    <row r="247" spans="1:20" ht="16.5" thickTop="1" thickBot="1" x14ac:dyDescent="0.3">
      <c r="A247" s="7" t="s">
        <v>43</v>
      </c>
      <c r="B247" s="25"/>
      <c r="C247" s="137"/>
      <c r="D247" s="137"/>
      <c r="E247" s="137"/>
      <c r="F247" s="27" t="s">
        <v>10</v>
      </c>
      <c r="G247" s="32">
        <v>230</v>
      </c>
      <c r="H247" s="32"/>
      <c r="I247" s="29"/>
      <c r="J247" s="30">
        <f>IF(AND(G247= "",H247= ""), 0, ROUND(ROUND(I247, 2) * ROUND(IF(H247="",G247,H247),  2), 2))</f>
        <v>0</v>
      </c>
      <c r="K247" s="7"/>
      <c r="M247" s="31">
        <v>0.2</v>
      </c>
      <c r="Q247" s="7">
        <v>2384</v>
      </c>
      <c r="S247" s="87"/>
      <c r="T247" s="87"/>
    </row>
    <row r="248" spans="1:20" ht="15.75" hidden="1" thickTop="1" x14ac:dyDescent="0.25">
      <c r="A248" s="7" t="s">
        <v>129</v>
      </c>
      <c r="S248" s="87"/>
      <c r="T248" s="87"/>
    </row>
    <row r="249" spans="1:20" ht="15.75" thickTop="1" x14ac:dyDescent="0.25">
      <c r="A249" s="7">
        <v>8</v>
      </c>
      <c r="B249" s="25" t="s">
        <v>241</v>
      </c>
      <c r="C249" s="110" t="s">
        <v>242</v>
      </c>
      <c r="D249" s="110"/>
      <c r="E249" s="110"/>
      <c r="J249" s="26"/>
      <c r="K249" s="7"/>
      <c r="S249" s="87"/>
      <c r="T249" s="87"/>
    </row>
    <row r="250" spans="1:20" ht="15.75" thickBot="1" x14ac:dyDescent="0.3">
      <c r="A250" s="7">
        <v>9</v>
      </c>
      <c r="B250" s="25" t="s">
        <v>243</v>
      </c>
      <c r="C250" s="135" t="s">
        <v>242</v>
      </c>
      <c r="D250" s="136"/>
      <c r="E250" s="136"/>
      <c r="F250" s="136"/>
      <c r="G250" s="136"/>
      <c r="H250" s="136"/>
      <c r="I250" s="136"/>
      <c r="J250" s="26"/>
      <c r="Q250" s="7">
        <v>2384</v>
      </c>
      <c r="S250" s="87"/>
      <c r="T250" s="87"/>
    </row>
    <row r="251" spans="1:20" ht="16.5" thickTop="1" thickBot="1" x14ac:dyDescent="0.3">
      <c r="A251" s="7" t="s">
        <v>43</v>
      </c>
      <c r="B251" s="25"/>
      <c r="C251" s="137"/>
      <c r="D251" s="137"/>
      <c r="E251" s="137"/>
      <c r="F251" s="27" t="s">
        <v>10</v>
      </c>
      <c r="G251" s="32">
        <v>453</v>
      </c>
      <c r="H251" s="32"/>
      <c r="I251" s="29"/>
      <c r="J251" s="30">
        <f>IF(AND(G251= "",H251= ""), 0, ROUND(ROUND(I251, 2) * ROUND(IF(H251="",G251,H251),  2), 2))</f>
        <v>0</v>
      </c>
      <c r="K251" s="7"/>
      <c r="M251" s="31">
        <v>0.2</v>
      </c>
      <c r="Q251" s="7">
        <v>2384</v>
      </c>
      <c r="S251" s="87"/>
      <c r="T251" s="87"/>
    </row>
    <row r="252" spans="1:20" ht="15.75" hidden="1" thickTop="1" x14ac:dyDescent="0.25">
      <c r="A252" s="7" t="s">
        <v>129</v>
      </c>
      <c r="S252" s="87"/>
      <c r="T252" s="87"/>
    </row>
    <row r="253" spans="1:20" ht="15.75" hidden="1" thickTop="1" x14ac:dyDescent="0.25">
      <c r="A253" s="7" t="s">
        <v>51</v>
      </c>
      <c r="S253" s="87"/>
      <c r="T253" s="87"/>
    </row>
    <row r="254" spans="1:20" ht="15.75" thickTop="1" x14ac:dyDescent="0.25">
      <c r="A254" s="7">
        <v>8</v>
      </c>
      <c r="B254" s="25" t="s">
        <v>532</v>
      </c>
      <c r="C254" s="109" t="s">
        <v>533</v>
      </c>
      <c r="D254" s="110"/>
      <c r="E254" s="110"/>
      <c r="I254" s="90"/>
      <c r="J254" s="26"/>
      <c r="K254" s="7"/>
      <c r="S254" s="87"/>
      <c r="T254" s="87"/>
    </row>
    <row r="255" spans="1:20" ht="15.75" thickBot="1" x14ac:dyDescent="0.3">
      <c r="A255" s="7">
        <v>9</v>
      </c>
      <c r="B255" s="25" t="s">
        <v>534</v>
      </c>
      <c r="C255" s="155" t="s">
        <v>533</v>
      </c>
      <c r="D255" s="136"/>
      <c r="E255" s="136"/>
      <c r="F255" s="136"/>
      <c r="G255" s="136"/>
      <c r="H255" s="136"/>
      <c r="I255" s="156"/>
      <c r="J255" s="26"/>
      <c r="Q255" s="7">
        <v>2384</v>
      </c>
      <c r="S255" s="87"/>
      <c r="T255" s="87"/>
    </row>
    <row r="256" spans="1:20" ht="16.5" thickTop="1" thickBot="1" x14ac:dyDescent="0.3">
      <c r="A256" s="7" t="s">
        <v>43</v>
      </c>
      <c r="B256" s="25"/>
      <c r="C256" s="137"/>
      <c r="D256" s="137"/>
      <c r="E256" s="137"/>
      <c r="F256" s="27" t="s">
        <v>260</v>
      </c>
      <c r="G256" s="32">
        <v>20</v>
      </c>
      <c r="H256" s="32"/>
      <c r="I256" s="29"/>
      <c r="J256" s="30">
        <f>IF(AND(G256= "",H256= ""), 0, ROUND(ROUND(I256, 2) * ROUND(IF(H256="",G256,H256),  2), 2))</f>
        <v>0</v>
      </c>
      <c r="K256" s="7"/>
      <c r="M256" s="31">
        <v>0.2</v>
      </c>
      <c r="Q256" s="7">
        <v>2384</v>
      </c>
      <c r="T256" s="87"/>
    </row>
    <row r="257" spans="1:20" ht="16.899999999999999" customHeight="1" thickTop="1" x14ac:dyDescent="0.25">
      <c r="A257" s="7">
        <v>5</v>
      </c>
      <c r="B257" s="16">
        <v>29</v>
      </c>
      <c r="C257" s="127" t="s">
        <v>244</v>
      </c>
      <c r="D257" s="127"/>
      <c r="E257" s="127"/>
      <c r="F257" s="21"/>
      <c r="G257" s="21"/>
      <c r="H257" s="21"/>
      <c r="I257" s="21"/>
      <c r="J257" s="22"/>
      <c r="K257" s="7"/>
      <c r="S257" s="87"/>
      <c r="T257" s="87"/>
    </row>
    <row r="258" spans="1:20" ht="15.75" thickBot="1" x14ac:dyDescent="0.3">
      <c r="A258" s="7">
        <v>9</v>
      </c>
      <c r="B258" s="25" t="s">
        <v>245</v>
      </c>
      <c r="C258" s="135" t="s">
        <v>246</v>
      </c>
      <c r="D258" s="136"/>
      <c r="E258" s="136"/>
      <c r="F258" s="136"/>
      <c r="G258" s="136"/>
      <c r="H258" s="136"/>
      <c r="I258" s="136"/>
      <c r="J258" s="26"/>
      <c r="Q258" s="7">
        <v>2384</v>
      </c>
      <c r="S258" s="87"/>
      <c r="T258" s="87"/>
    </row>
    <row r="259" spans="1:20" ht="16.5" thickTop="1" thickBot="1" x14ac:dyDescent="0.3">
      <c r="A259" s="7" t="s">
        <v>43</v>
      </c>
      <c r="B259" s="25"/>
      <c r="C259" s="137"/>
      <c r="D259" s="137"/>
      <c r="E259" s="137"/>
      <c r="F259" s="27" t="s">
        <v>11</v>
      </c>
      <c r="G259" s="28">
        <v>1</v>
      </c>
      <c r="H259" s="28"/>
      <c r="I259" s="29"/>
      <c r="J259" s="30">
        <f>IF(AND(G259= "",H259= ""), 0, ROUND(ROUND(I259, 2) * ROUND(IF(H259="",G259,H259),  0), 2))</f>
        <v>0</v>
      </c>
      <c r="K259" s="7"/>
      <c r="M259" s="31">
        <v>0.2</v>
      </c>
      <c r="Q259" s="7">
        <v>2384</v>
      </c>
      <c r="S259" s="87"/>
      <c r="T259" s="87"/>
    </row>
    <row r="260" spans="1:20" ht="15.75" hidden="1" thickTop="1" x14ac:dyDescent="0.25">
      <c r="A260" s="7" t="s">
        <v>51</v>
      </c>
      <c r="S260" s="87"/>
      <c r="T260" s="87"/>
    </row>
    <row r="261" spans="1:20" ht="29.25" customHeight="1" thickTop="1" x14ac:dyDescent="0.25">
      <c r="A261" s="7">
        <v>5</v>
      </c>
      <c r="B261" s="16">
        <v>30</v>
      </c>
      <c r="C261" s="111" t="s">
        <v>247</v>
      </c>
      <c r="D261" s="112"/>
      <c r="E261" s="112"/>
      <c r="F261" s="112"/>
      <c r="G261" s="112"/>
      <c r="H261" s="112"/>
      <c r="I261" s="146"/>
      <c r="J261" s="22"/>
      <c r="K261" s="7"/>
      <c r="S261" s="87"/>
      <c r="T261" s="87"/>
    </row>
    <row r="262" spans="1:20" ht="15.75" thickBot="1" x14ac:dyDescent="0.3">
      <c r="A262" s="7">
        <v>9</v>
      </c>
      <c r="B262" s="25" t="s">
        <v>248</v>
      </c>
      <c r="C262" s="135" t="s">
        <v>249</v>
      </c>
      <c r="D262" s="136"/>
      <c r="E262" s="136"/>
      <c r="F262" s="136"/>
      <c r="G262" s="136"/>
      <c r="H262" s="136"/>
      <c r="I262" s="136"/>
      <c r="J262" s="26"/>
      <c r="Q262" s="7">
        <v>2384</v>
      </c>
      <c r="S262" s="87"/>
      <c r="T262" s="87"/>
    </row>
    <row r="263" spans="1:20" ht="16.5" thickTop="1" thickBot="1" x14ac:dyDescent="0.3">
      <c r="A263" s="7" t="s">
        <v>43</v>
      </c>
      <c r="B263" s="25"/>
      <c r="C263" s="137"/>
      <c r="D263" s="137"/>
      <c r="E263" s="137"/>
      <c r="F263" s="27" t="s">
        <v>44</v>
      </c>
      <c r="G263" s="28">
        <v>1</v>
      </c>
      <c r="H263" s="28"/>
      <c r="I263" s="29"/>
      <c r="J263" s="30">
        <f>IF(AND(G263= "",H263= ""), 0, ROUND(ROUND(I263, 2) * ROUND(IF(H263="",G263,H263),  0), 2))</f>
        <v>0</v>
      </c>
      <c r="K263" s="7"/>
      <c r="M263" s="31">
        <v>0.2</v>
      </c>
      <c r="Q263" s="7">
        <v>2384</v>
      </c>
      <c r="S263" s="87"/>
      <c r="T263" s="87"/>
    </row>
    <row r="264" spans="1:20" ht="15.75" hidden="1" thickTop="1" x14ac:dyDescent="0.25">
      <c r="A264" s="7" t="s">
        <v>51</v>
      </c>
      <c r="S264" s="87"/>
      <c r="T264" s="87"/>
    </row>
    <row r="265" spans="1:20" ht="15.75" hidden="1" thickTop="1" x14ac:dyDescent="0.25">
      <c r="A265" s="7" t="s">
        <v>65</v>
      </c>
      <c r="S265" s="87"/>
      <c r="T265" s="87"/>
    </row>
    <row r="266" spans="1:20" ht="15.75" thickTop="1" x14ac:dyDescent="0.25">
      <c r="A266" s="7">
        <v>4</v>
      </c>
      <c r="B266" s="16"/>
      <c r="C266" s="125" t="s">
        <v>250</v>
      </c>
      <c r="D266" s="125"/>
      <c r="E266" s="125"/>
      <c r="F266" s="19"/>
      <c r="G266" s="19"/>
      <c r="H266" s="19"/>
      <c r="I266" s="19"/>
      <c r="J266" s="20"/>
      <c r="K266" s="7"/>
      <c r="S266" s="87"/>
      <c r="T266" s="87"/>
    </row>
    <row r="267" spans="1:20" x14ac:dyDescent="0.25">
      <c r="A267" s="7">
        <v>5</v>
      </c>
      <c r="B267" s="16">
        <v>31</v>
      </c>
      <c r="C267" s="127" t="s">
        <v>251</v>
      </c>
      <c r="D267" s="127"/>
      <c r="E267" s="127"/>
      <c r="F267" s="21"/>
      <c r="G267" s="21"/>
      <c r="H267" s="21"/>
      <c r="I267" s="21"/>
      <c r="J267" s="22"/>
      <c r="K267" s="7"/>
      <c r="S267" s="87"/>
      <c r="T267" s="87"/>
    </row>
    <row r="268" spans="1:20" ht="15.75" thickBot="1" x14ac:dyDescent="0.3">
      <c r="A268" s="7">
        <v>9</v>
      </c>
      <c r="B268" s="25" t="s">
        <v>252</v>
      </c>
      <c r="C268" s="135" t="s">
        <v>253</v>
      </c>
      <c r="D268" s="136"/>
      <c r="E268" s="136"/>
      <c r="F268" s="136"/>
      <c r="G268" s="136"/>
      <c r="H268" s="136"/>
      <c r="I268" s="136"/>
      <c r="J268" s="26"/>
      <c r="Q268" s="7">
        <v>2384</v>
      </c>
      <c r="S268" s="87"/>
      <c r="T268" s="87"/>
    </row>
    <row r="269" spans="1:20" ht="16.5" thickTop="1" thickBot="1" x14ac:dyDescent="0.3">
      <c r="A269" s="7" t="s">
        <v>43</v>
      </c>
      <c r="B269" s="25"/>
      <c r="C269" s="137"/>
      <c r="D269" s="137"/>
      <c r="E269" s="137"/>
      <c r="F269" s="27" t="s">
        <v>84</v>
      </c>
      <c r="G269" s="33">
        <v>56.5</v>
      </c>
      <c r="H269" s="33"/>
      <c r="I269" s="29"/>
      <c r="J269" s="30">
        <f>IF(AND(G269= "",H269= ""), 0, ROUND(ROUND(I269, 2) * ROUND(IF(H269="",G269,H269),  3), 2))</f>
        <v>0</v>
      </c>
      <c r="K269" s="7"/>
      <c r="M269" s="31">
        <v>0.2</v>
      </c>
      <c r="Q269" s="7">
        <v>2384</v>
      </c>
      <c r="S269" s="87"/>
      <c r="T269" s="87"/>
    </row>
    <row r="270" spans="1:20" ht="16.5" thickTop="1" thickBot="1" x14ac:dyDescent="0.3">
      <c r="A270" s="7">
        <v>9</v>
      </c>
      <c r="B270" s="25" t="s">
        <v>254</v>
      </c>
      <c r="C270" s="135" t="s">
        <v>255</v>
      </c>
      <c r="D270" s="136"/>
      <c r="E270" s="136"/>
      <c r="F270" s="136"/>
      <c r="G270" s="136"/>
      <c r="H270" s="136"/>
      <c r="I270" s="136"/>
      <c r="J270" s="26"/>
      <c r="Q270" s="7">
        <v>2384</v>
      </c>
      <c r="S270" s="87"/>
      <c r="T270" s="87"/>
    </row>
    <row r="271" spans="1:20" ht="16.5" thickTop="1" thickBot="1" x14ac:dyDescent="0.3">
      <c r="A271" s="7" t="s">
        <v>43</v>
      </c>
      <c r="B271" s="25"/>
      <c r="C271" s="137"/>
      <c r="D271" s="137"/>
      <c r="E271" s="137"/>
      <c r="F271" s="27" t="s">
        <v>84</v>
      </c>
      <c r="G271" s="33">
        <v>56.5</v>
      </c>
      <c r="H271" s="33"/>
      <c r="I271" s="29"/>
      <c r="J271" s="30">
        <f>IF(AND(G271= "",H271= ""), 0, ROUND(ROUND(I271, 2) * ROUND(IF(H271="",G271,H271),  3), 2))</f>
        <v>0</v>
      </c>
      <c r="K271" s="7"/>
      <c r="M271" s="31">
        <v>0.2</v>
      </c>
      <c r="Q271" s="7">
        <v>2384</v>
      </c>
      <c r="S271" s="87"/>
      <c r="T271" s="87"/>
    </row>
    <row r="272" spans="1:20" ht="16.5" thickTop="1" thickBot="1" x14ac:dyDescent="0.3">
      <c r="A272" s="7">
        <v>9</v>
      </c>
      <c r="B272" s="25" t="s">
        <v>256</v>
      </c>
      <c r="C272" s="135" t="s">
        <v>257</v>
      </c>
      <c r="D272" s="136"/>
      <c r="E272" s="136"/>
      <c r="F272" s="136"/>
      <c r="G272" s="136"/>
      <c r="H272" s="136"/>
      <c r="I272" s="136"/>
      <c r="J272" s="26"/>
      <c r="Q272" s="7">
        <v>2384</v>
      </c>
      <c r="S272" s="87"/>
      <c r="T272" s="87"/>
    </row>
    <row r="273" spans="1:20" ht="16.5" thickTop="1" thickBot="1" x14ac:dyDescent="0.3">
      <c r="A273" s="7" t="s">
        <v>43</v>
      </c>
      <c r="B273" s="25"/>
      <c r="C273" s="137"/>
      <c r="D273" s="137"/>
      <c r="E273" s="137"/>
      <c r="F273" s="27" t="s">
        <v>84</v>
      </c>
      <c r="G273" s="33">
        <v>16.95</v>
      </c>
      <c r="H273" s="33"/>
      <c r="I273" s="29"/>
      <c r="J273" s="30">
        <f>IF(AND(G273= "",H273= ""), 0, ROUND(ROUND(I273, 2) * ROUND(IF(H273="",G273,H273),  3), 2))</f>
        <v>0</v>
      </c>
      <c r="K273" s="7"/>
      <c r="M273" s="31">
        <v>0.2</v>
      </c>
      <c r="Q273" s="7">
        <v>2384</v>
      </c>
      <c r="S273" s="87"/>
      <c r="T273" s="87"/>
    </row>
    <row r="274" spans="1:20" ht="16.5" thickTop="1" thickBot="1" x14ac:dyDescent="0.3">
      <c r="A274" s="7">
        <v>9</v>
      </c>
      <c r="B274" s="25" t="s">
        <v>258</v>
      </c>
      <c r="C274" s="135" t="s">
        <v>259</v>
      </c>
      <c r="D274" s="136"/>
      <c r="E274" s="136"/>
      <c r="F274" s="136"/>
      <c r="G274" s="136"/>
      <c r="H274" s="136"/>
      <c r="I274" s="136"/>
      <c r="J274" s="26"/>
      <c r="Q274" s="7">
        <v>2384</v>
      </c>
      <c r="S274" s="87"/>
      <c r="T274" s="87"/>
    </row>
    <row r="275" spans="1:20" ht="16.5" thickTop="1" thickBot="1" x14ac:dyDescent="0.3">
      <c r="A275" s="7" t="s">
        <v>43</v>
      </c>
      <c r="B275" s="25"/>
      <c r="C275" s="137"/>
      <c r="D275" s="137"/>
      <c r="E275" s="137"/>
      <c r="F275" s="27" t="s">
        <v>260</v>
      </c>
      <c r="G275" s="32">
        <v>113</v>
      </c>
      <c r="H275" s="32"/>
      <c r="I275" s="29"/>
      <c r="J275" s="30">
        <f>IF(AND(G275= "",H275= ""), 0, ROUND(ROUND(I275, 2) * ROUND(IF(H275="",G275,H275),  2), 2))</f>
        <v>0</v>
      </c>
      <c r="K275" s="7"/>
      <c r="M275" s="31">
        <v>0.2</v>
      </c>
      <c r="Q275" s="7">
        <v>2384</v>
      </c>
      <c r="S275" s="87"/>
      <c r="T275" s="87"/>
    </row>
    <row r="276" spans="1:20" ht="16.5" thickTop="1" thickBot="1" x14ac:dyDescent="0.3">
      <c r="A276" s="7">
        <v>9</v>
      </c>
      <c r="B276" s="25" t="s">
        <v>261</v>
      </c>
      <c r="C276" s="135" t="s">
        <v>262</v>
      </c>
      <c r="D276" s="136"/>
      <c r="E276" s="136"/>
      <c r="F276" s="136"/>
      <c r="G276" s="136"/>
      <c r="H276" s="136"/>
      <c r="I276" s="136"/>
      <c r="J276" s="26"/>
      <c r="Q276" s="7">
        <v>2384</v>
      </c>
      <c r="S276" s="87"/>
      <c r="T276" s="87"/>
    </row>
    <row r="277" spans="1:20" ht="16.5" thickTop="1" thickBot="1" x14ac:dyDescent="0.3">
      <c r="A277" s="7" t="s">
        <v>43</v>
      </c>
      <c r="B277" s="25"/>
      <c r="C277" s="137"/>
      <c r="D277" s="137"/>
      <c r="E277" s="137"/>
      <c r="F277" s="27" t="s">
        <v>84</v>
      </c>
      <c r="G277" s="33">
        <v>39.549999999999997</v>
      </c>
      <c r="H277" s="33"/>
      <c r="I277" s="29"/>
      <c r="J277" s="30">
        <f>IF(AND(G277= "",H277= ""), 0, ROUND(ROUND(I277, 2) * ROUND(IF(H277="",G277,H277),  3), 2))</f>
        <v>0</v>
      </c>
      <c r="K277" s="7"/>
      <c r="M277" s="31">
        <v>0.2</v>
      </c>
      <c r="Q277" s="7">
        <v>2384</v>
      </c>
      <c r="S277" s="87"/>
      <c r="T277" s="87"/>
    </row>
    <row r="278" spans="1:20" ht="16.5" thickTop="1" thickBot="1" x14ac:dyDescent="0.3">
      <c r="A278" s="7">
        <v>9</v>
      </c>
      <c r="B278" s="25" t="s">
        <v>263</v>
      </c>
      <c r="C278" s="135" t="s">
        <v>264</v>
      </c>
      <c r="D278" s="136"/>
      <c r="E278" s="136"/>
      <c r="F278" s="136"/>
      <c r="G278" s="136"/>
      <c r="H278" s="136"/>
      <c r="I278" s="136"/>
      <c r="J278" s="26"/>
      <c r="Q278" s="7">
        <v>2384</v>
      </c>
      <c r="S278" s="87"/>
      <c r="T278" s="87"/>
    </row>
    <row r="279" spans="1:20" ht="16.5" thickTop="1" thickBot="1" x14ac:dyDescent="0.3">
      <c r="A279" s="7" t="s">
        <v>43</v>
      </c>
      <c r="B279" s="25"/>
      <c r="C279" s="137"/>
      <c r="D279" s="137"/>
      <c r="E279" s="137"/>
      <c r="F279" s="27" t="s">
        <v>44</v>
      </c>
      <c r="G279" s="28">
        <v>1</v>
      </c>
      <c r="H279" s="28"/>
      <c r="I279" s="29"/>
      <c r="J279" s="30">
        <f>IF(AND(G279= "",H279= ""), 0, ROUND(ROUND(I279, 2) * ROUND(IF(H279="",G279,H279),  0), 2))</f>
        <v>0</v>
      </c>
      <c r="K279" s="7"/>
      <c r="M279" s="31">
        <v>0.2</v>
      </c>
      <c r="Q279" s="7">
        <v>2384</v>
      </c>
      <c r="S279" s="87"/>
      <c r="T279" s="87"/>
    </row>
    <row r="280" spans="1:20" ht="15.75" hidden="1" thickTop="1" x14ac:dyDescent="0.25">
      <c r="A280" s="7" t="s">
        <v>51</v>
      </c>
      <c r="S280" s="87"/>
      <c r="T280" s="87"/>
    </row>
    <row r="281" spans="1:20" ht="16.899999999999999" customHeight="1" thickTop="1" x14ac:dyDescent="0.25">
      <c r="A281" s="7">
        <v>5</v>
      </c>
      <c r="B281" s="16">
        <v>32</v>
      </c>
      <c r="C281" s="127" t="s">
        <v>265</v>
      </c>
      <c r="D281" s="127"/>
      <c r="E281" s="127"/>
      <c r="F281" s="21"/>
      <c r="G281" s="21"/>
      <c r="H281" s="21"/>
      <c r="I281" s="21"/>
      <c r="J281" s="22"/>
      <c r="K281" s="7"/>
      <c r="S281" s="87"/>
      <c r="T281" s="87"/>
    </row>
    <row r="282" spans="1:20" ht="15.75" thickBot="1" x14ac:dyDescent="0.3">
      <c r="A282" s="7">
        <v>9</v>
      </c>
      <c r="B282" s="25" t="s">
        <v>266</v>
      </c>
      <c r="C282" s="135" t="s">
        <v>267</v>
      </c>
      <c r="D282" s="136"/>
      <c r="E282" s="136"/>
      <c r="F282" s="136"/>
      <c r="G282" s="136"/>
      <c r="H282" s="136"/>
      <c r="I282" s="136"/>
      <c r="J282" s="26"/>
      <c r="Q282" s="7">
        <v>2384</v>
      </c>
      <c r="S282" s="87"/>
      <c r="T282" s="87"/>
    </row>
    <row r="283" spans="1:20" ht="16.5" thickTop="1" thickBot="1" x14ac:dyDescent="0.3">
      <c r="A283" s="7" t="s">
        <v>43</v>
      </c>
      <c r="B283" s="25"/>
      <c r="C283" s="137"/>
      <c r="D283" s="137"/>
      <c r="E283" s="137"/>
      <c r="F283" s="27" t="s">
        <v>11</v>
      </c>
      <c r="G283" s="28">
        <v>13</v>
      </c>
      <c r="H283" s="28"/>
      <c r="I283" s="29"/>
      <c r="J283" s="30">
        <f>IF(AND(G283= "",H283= ""), 0, ROUND(ROUND(I283, 2) * ROUND(IF(H283="",G283,H283),  0), 2))</f>
        <v>0</v>
      </c>
      <c r="K283" s="7"/>
      <c r="M283" s="31">
        <v>0.2</v>
      </c>
      <c r="Q283" s="7">
        <v>2384</v>
      </c>
      <c r="S283" s="87"/>
      <c r="T283" s="87"/>
    </row>
    <row r="284" spans="1:20" ht="15.75" hidden="1" thickTop="1" x14ac:dyDescent="0.25">
      <c r="A284" s="7" t="s">
        <v>51</v>
      </c>
      <c r="S284" s="87"/>
      <c r="T284" s="87"/>
    </row>
    <row r="285" spans="1:20" ht="29.25" customHeight="1" thickTop="1" x14ac:dyDescent="0.25">
      <c r="A285" s="7">
        <v>5</v>
      </c>
      <c r="B285" s="16">
        <v>33</v>
      </c>
      <c r="C285" s="111" t="s">
        <v>268</v>
      </c>
      <c r="D285" s="112"/>
      <c r="E285" s="112"/>
      <c r="F285" s="112"/>
      <c r="G285" s="112"/>
      <c r="H285" s="112"/>
      <c r="I285" s="146"/>
      <c r="J285" s="22"/>
      <c r="K285" s="7"/>
      <c r="S285" s="87"/>
      <c r="T285" s="87"/>
    </row>
    <row r="286" spans="1:20" ht="15.75" thickBot="1" x14ac:dyDescent="0.3">
      <c r="A286" s="7">
        <v>9</v>
      </c>
      <c r="B286" s="25" t="s">
        <v>269</v>
      </c>
      <c r="C286" s="135" t="s">
        <v>270</v>
      </c>
      <c r="D286" s="136"/>
      <c r="E286" s="136"/>
      <c r="F286" s="136"/>
      <c r="G286" s="136"/>
      <c r="H286" s="136"/>
      <c r="I286" s="136"/>
      <c r="J286" s="26"/>
      <c r="Q286" s="7">
        <v>2384</v>
      </c>
      <c r="S286" s="87"/>
      <c r="T286" s="87"/>
    </row>
    <row r="287" spans="1:20" ht="16.5" thickTop="1" thickBot="1" x14ac:dyDescent="0.3">
      <c r="A287" s="7" t="s">
        <v>43</v>
      </c>
      <c r="B287" s="25"/>
      <c r="C287" s="137"/>
      <c r="D287" s="137"/>
      <c r="E287" s="137"/>
      <c r="F287" s="27" t="s">
        <v>11</v>
      </c>
      <c r="G287" s="28">
        <v>8</v>
      </c>
      <c r="H287" s="28"/>
      <c r="I287" s="29"/>
      <c r="J287" s="30">
        <f>IF(AND(G287= "",H287= ""), 0, ROUND(ROUND(I287, 2) * ROUND(IF(H287="",G287,H287),  0), 2))</f>
        <v>0</v>
      </c>
      <c r="K287" s="7"/>
      <c r="M287" s="31">
        <v>0.2</v>
      </c>
      <c r="Q287" s="7">
        <v>2384</v>
      </c>
      <c r="S287" s="87"/>
      <c r="T287" s="87"/>
    </row>
    <row r="288" spans="1:20" ht="15.75" hidden="1" thickTop="1" x14ac:dyDescent="0.25">
      <c r="A288" s="7" t="s">
        <v>51</v>
      </c>
      <c r="S288" s="87"/>
      <c r="T288" s="87"/>
    </row>
    <row r="289" spans="1:20" ht="27.2" customHeight="1" thickTop="1" x14ac:dyDescent="0.25">
      <c r="A289" s="7">
        <v>5</v>
      </c>
      <c r="B289" s="16">
        <v>34</v>
      </c>
      <c r="C289" s="127" t="s">
        <v>271</v>
      </c>
      <c r="D289" s="127"/>
      <c r="E289" s="127"/>
      <c r="F289" s="21"/>
      <c r="G289" s="21"/>
      <c r="H289" s="21"/>
      <c r="I289" s="21"/>
      <c r="J289" s="22"/>
      <c r="K289" s="7"/>
      <c r="S289" s="87"/>
      <c r="T289" s="87"/>
    </row>
    <row r="290" spans="1:20" ht="15.75" thickBot="1" x14ac:dyDescent="0.3">
      <c r="A290" s="7">
        <v>9</v>
      </c>
      <c r="B290" s="25" t="s">
        <v>272</v>
      </c>
      <c r="C290" s="135" t="s">
        <v>273</v>
      </c>
      <c r="D290" s="136"/>
      <c r="E290" s="136"/>
      <c r="F290" s="136"/>
      <c r="G290" s="136"/>
      <c r="H290" s="136"/>
      <c r="I290" s="136"/>
      <c r="J290" s="26"/>
      <c r="Q290" s="7">
        <v>2384</v>
      </c>
      <c r="S290" s="87"/>
      <c r="T290" s="87"/>
    </row>
    <row r="291" spans="1:20" ht="16.5" thickTop="1" thickBot="1" x14ac:dyDescent="0.3">
      <c r="A291" s="7" t="s">
        <v>43</v>
      </c>
      <c r="B291" s="25"/>
      <c r="C291" s="137"/>
      <c r="D291" s="137"/>
      <c r="E291" s="137"/>
      <c r="F291" s="27" t="s">
        <v>44</v>
      </c>
      <c r="G291" s="28">
        <v>1</v>
      </c>
      <c r="H291" s="28"/>
      <c r="I291" s="29"/>
      <c r="J291" s="30">
        <f>IF(AND(G291= "",H291= ""), 0, ROUND(ROUND(I291, 2) * ROUND(IF(H291="",G291,H291),  0), 2))</f>
        <v>0</v>
      </c>
      <c r="K291" s="7"/>
      <c r="M291" s="31">
        <v>0.2</v>
      </c>
      <c r="Q291" s="7">
        <v>2384</v>
      </c>
      <c r="S291" s="87"/>
      <c r="T291" s="87"/>
    </row>
    <row r="292" spans="1:20" ht="15.75" hidden="1" thickTop="1" x14ac:dyDescent="0.25">
      <c r="A292" s="7" t="s">
        <v>51</v>
      </c>
      <c r="S292" s="87"/>
      <c r="T292" s="87"/>
    </row>
    <row r="293" spans="1:20" ht="15.75" hidden="1" thickTop="1" x14ac:dyDescent="0.25">
      <c r="A293" s="7" t="s">
        <v>65</v>
      </c>
      <c r="S293" s="87"/>
      <c r="T293" s="87"/>
    </row>
    <row r="294" spans="1:20" ht="15.75" thickTop="1" x14ac:dyDescent="0.25">
      <c r="A294" s="7">
        <v>4</v>
      </c>
      <c r="B294" s="16"/>
      <c r="C294" s="125" t="s">
        <v>274</v>
      </c>
      <c r="D294" s="125"/>
      <c r="E294" s="125"/>
      <c r="F294" s="19"/>
      <c r="G294" s="19"/>
      <c r="H294" s="19"/>
      <c r="I294" s="19"/>
      <c r="J294" s="20"/>
      <c r="K294" s="7"/>
      <c r="S294" s="87"/>
      <c r="T294" s="87"/>
    </row>
    <row r="295" spans="1:20" ht="26.25" customHeight="1" x14ac:dyDescent="0.25">
      <c r="A295" s="7">
        <v>5</v>
      </c>
      <c r="B295" s="16">
        <v>35</v>
      </c>
      <c r="C295" s="111" t="s">
        <v>275</v>
      </c>
      <c r="D295" s="112"/>
      <c r="E295" s="112"/>
      <c r="F295" s="112"/>
      <c r="G295" s="112"/>
      <c r="H295" s="21"/>
      <c r="I295" s="21"/>
      <c r="J295" s="22"/>
      <c r="K295" s="7"/>
      <c r="S295" s="87"/>
      <c r="T295" s="87"/>
    </row>
    <row r="296" spans="1:20" ht="15.75" thickBot="1" x14ac:dyDescent="0.3">
      <c r="A296" s="7">
        <v>9</v>
      </c>
      <c r="B296" s="25" t="s">
        <v>276</v>
      </c>
      <c r="C296" s="135" t="s">
        <v>277</v>
      </c>
      <c r="D296" s="136"/>
      <c r="E296" s="136"/>
      <c r="F296" s="136"/>
      <c r="G296" s="136"/>
      <c r="H296" s="136"/>
      <c r="I296" s="136"/>
      <c r="J296" s="26"/>
      <c r="Q296" s="7">
        <v>2384</v>
      </c>
      <c r="S296" s="87"/>
      <c r="T296" s="87"/>
    </row>
    <row r="297" spans="1:20" ht="16.5" thickTop="1" thickBot="1" x14ac:dyDescent="0.3">
      <c r="A297" s="7" t="s">
        <v>43</v>
      </c>
      <c r="B297" s="25"/>
      <c r="C297" s="137"/>
      <c r="D297" s="137"/>
      <c r="E297" s="137"/>
      <c r="F297" s="27" t="s">
        <v>44</v>
      </c>
      <c r="G297" s="28">
        <v>1</v>
      </c>
      <c r="H297" s="28"/>
      <c r="I297" s="29"/>
      <c r="J297" s="30">
        <f>IF(AND(G297= "",H297= ""), 0, ROUND(ROUND(I297, 2) * ROUND(IF(H297="",G297,H297),  0), 2))</f>
        <v>0</v>
      </c>
      <c r="K297" s="7"/>
      <c r="M297" s="31">
        <v>0.2</v>
      </c>
      <c r="Q297" s="7">
        <v>2384</v>
      </c>
      <c r="S297" s="87"/>
      <c r="T297" s="87"/>
    </row>
    <row r="298" spans="1:20" ht="15.75" hidden="1" thickTop="1" x14ac:dyDescent="0.25">
      <c r="A298" s="7" t="s">
        <v>51</v>
      </c>
      <c r="S298" s="87"/>
      <c r="T298" s="87"/>
    </row>
    <row r="299" spans="1:20" ht="27.75" customHeight="1" thickTop="1" x14ac:dyDescent="0.25">
      <c r="A299" s="7">
        <v>5</v>
      </c>
      <c r="B299" s="16">
        <v>36</v>
      </c>
      <c r="C299" s="111" t="s">
        <v>278</v>
      </c>
      <c r="D299" s="112"/>
      <c r="E299" s="112"/>
      <c r="F299" s="112"/>
      <c r="G299" s="112"/>
      <c r="H299" s="112"/>
      <c r="I299" s="146"/>
      <c r="J299" s="22"/>
      <c r="K299" s="7"/>
      <c r="S299" s="87"/>
      <c r="T299" s="87"/>
    </row>
    <row r="300" spans="1:20" ht="15.75" thickBot="1" x14ac:dyDescent="0.3">
      <c r="A300" s="7">
        <v>9</v>
      </c>
      <c r="B300" s="25" t="s">
        <v>279</v>
      </c>
      <c r="C300" s="135" t="s">
        <v>280</v>
      </c>
      <c r="D300" s="136"/>
      <c r="E300" s="136"/>
      <c r="F300" s="136"/>
      <c r="G300" s="136"/>
      <c r="H300" s="136"/>
      <c r="I300" s="136"/>
      <c r="J300" s="26"/>
      <c r="Q300" s="7">
        <v>2384</v>
      </c>
      <c r="S300" s="87"/>
      <c r="T300" s="87"/>
    </row>
    <row r="301" spans="1:20" ht="16.5" thickTop="1" thickBot="1" x14ac:dyDescent="0.3">
      <c r="A301" s="7" t="s">
        <v>43</v>
      </c>
      <c r="B301" s="25"/>
      <c r="C301" s="137"/>
      <c r="D301" s="137"/>
      <c r="E301" s="137"/>
      <c r="F301" s="27" t="s">
        <v>281</v>
      </c>
      <c r="G301" s="28">
        <v>20</v>
      </c>
      <c r="H301" s="28"/>
      <c r="I301" s="29"/>
      <c r="J301" s="30">
        <f>IF(AND(G301= "",H301= ""), 0, ROUND(ROUND(I301, 2) * ROUND(IF(H301="",G301,H301),  0), 2))</f>
        <v>0</v>
      </c>
      <c r="K301" s="7"/>
      <c r="M301" s="31">
        <v>0.2</v>
      </c>
      <c r="Q301" s="7">
        <v>2384</v>
      </c>
      <c r="S301" s="87"/>
      <c r="T301" s="87"/>
    </row>
    <row r="302" spans="1:20" ht="15.75" hidden="1" thickTop="1" x14ac:dyDescent="0.25">
      <c r="A302" s="7" t="s">
        <v>51</v>
      </c>
      <c r="S302" s="87"/>
      <c r="T302" s="87"/>
    </row>
    <row r="303" spans="1:20" ht="30" customHeight="1" thickTop="1" x14ac:dyDescent="0.25">
      <c r="A303" s="7">
        <v>5</v>
      </c>
      <c r="B303" s="16">
        <v>37</v>
      </c>
      <c r="C303" s="111" t="s">
        <v>282</v>
      </c>
      <c r="D303" s="112"/>
      <c r="E303" s="112"/>
      <c r="F303" s="112"/>
      <c r="G303" s="112"/>
      <c r="H303" s="112"/>
      <c r="I303" s="146"/>
      <c r="J303" s="22"/>
      <c r="K303" s="7"/>
      <c r="S303" s="87"/>
      <c r="T303" s="87"/>
    </row>
    <row r="304" spans="1:20" ht="15.75" thickBot="1" x14ac:dyDescent="0.3">
      <c r="A304" s="7">
        <v>9</v>
      </c>
      <c r="B304" s="25" t="s">
        <v>283</v>
      </c>
      <c r="C304" s="135" t="s">
        <v>284</v>
      </c>
      <c r="D304" s="136"/>
      <c r="E304" s="136"/>
      <c r="F304" s="136"/>
      <c r="G304" s="136"/>
      <c r="H304" s="136"/>
      <c r="I304" s="136"/>
      <c r="J304" s="26"/>
      <c r="Q304" s="7">
        <v>2384</v>
      </c>
      <c r="S304" s="87"/>
      <c r="T304" s="87"/>
    </row>
    <row r="305" spans="1:20" ht="16.5" thickTop="1" thickBot="1" x14ac:dyDescent="0.3">
      <c r="A305" s="7" t="s">
        <v>43</v>
      </c>
      <c r="B305" s="25"/>
      <c r="C305" s="137"/>
      <c r="D305" s="137"/>
      <c r="E305" s="137"/>
      <c r="F305" s="27" t="s">
        <v>260</v>
      </c>
      <c r="G305" s="32">
        <v>450</v>
      </c>
      <c r="H305" s="32"/>
      <c r="I305" s="29"/>
      <c r="J305" s="30">
        <f>IF(AND(G305= "",H305= ""), 0, ROUND(ROUND(I305, 2) * ROUND(IF(H305="",G305,H305),  2), 2))</f>
        <v>0</v>
      </c>
      <c r="K305" s="7"/>
      <c r="M305" s="31">
        <v>0.2</v>
      </c>
      <c r="Q305" s="7">
        <v>2384</v>
      </c>
      <c r="S305" s="87"/>
      <c r="T305" s="87"/>
    </row>
    <row r="306" spans="1:20" ht="15.75" hidden="1" thickTop="1" x14ac:dyDescent="0.25">
      <c r="A306" s="7" t="s">
        <v>51</v>
      </c>
      <c r="S306" s="87"/>
      <c r="T306" s="87"/>
    </row>
    <row r="307" spans="1:20" ht="40.5" customHeight="1" thickTop="1" x14ac:dyDescent="0.25">
      <c r="A307" s="7">
        <v>5</v>
      </c>
      <c r="B307" s="16">
        <v>38</v>
      </c>
      <c r="C307" s="111" t="s">
        <v>285</v>
      </c>
      <c r="D307" s="112"/>
      <c r="E307" s="112"/>
      <c r="F307" s="112"/>
      <c r="G307" s="112"/>
      <c r="H307" s="112"/>
      <c r="I307" s="146"/>
      <c r="J307" s="22"/>
      <c r="K307" s="7"/>
      <c r="S307" s="87"/>
      <c r="T307" s="87"/>
    </row>
    <row r="308" spans="1:20" ht="15.75" thickBot="1" x14ac:dyDescent="0.3">
      <c r="A308" s="7">
        <v>9</v>
      </c>
      <c r="B308" s="25" t="s">
        <v>286</v>
      </c>
      <c r="C308" s="135" t="s">
        <v>287</v>
      </c>
      <c r="D308" s="136"/>
      <c r="E308" s="136"/>
      <c r="F308" s="136"/>
      <c r="G308" s="136"/>
      <c r="H308" s="136"/>
      <c r="I308" s="136"/>
      <c r="J308" s="26"/>
      <c r="Q308" s="7">
        <v>2384</v>
      </c>
      <c r="S308" s="87"/>
      <c r="T308" s="87"/>
    </row>
    <row r="309" spans="1:20" ht="16.5" thickTop="1" thickBot="1" x14ac:dyDescent="0.3">
      <c r="A309" s="7" t="s">
        <v>43</v>
      </c>
      <c r="B309" s="25"/>
      <c r="C309" s="137"/>
      <c r="D309" s="137"/>
      <c r="E309" s="137"/>
      <c r="F309" s="27" t="s">
        <v>260</v>
      </c>
      <c r="G309" s="32">
        <v>29</v>
      </c>
      <c r="H309" s="32"/>
      <c r="I309" s="29"/>
      <c r="J309" s="30">
        <f>IF(AND(G309= "",H309= ""), 0, ROUND(ROUND(I309, 2) * ROUND(IF(H309="",G309,H309),  2), 2))</f>
        <v>0</v>
      </c>
      <c r="K309" s="7"/>
      <c r="M309" s="31">
        <v>0.2</v>
      </c>
      <c r="Q309" s="7">
        <v>2384</v>
      </c>
      <c r="S309" s="87"/>
      <c r="T309" s="87"/>
    </row>
    <row r="310" spans="1:20" ht="15.75" hidden="1" thickTop="1" x14ac:dyDescent="0.25">
      <c r="A310" s="7" t="s">
        <v>51</v>
      </c>
      <c r="S310" s="87"/>
      <c r="T310" s="87"/>
    </row>
    <row r="311" spans="1:20" ht="16.899999999999999" customHeight="1" thickTop="1" x14ac:dyDescent="0.25">
      <c r="A311" s="7">
        <v>5</v>
      </c>
      <c r="B311" s="16">
        <v>39</v>
      </c>
      <c r="C311" s="127" t="s">
        <v>288</v>
      </c>
      <c r="D311" s="127"/>
      <c r="E311" s="127"/>
      <c r="F311" s="21"/>
      <c r="G311" s="21"/>
      <c r="H311" s="21"/>
      <c r="I311" s="21"/>
      <c r="J311" s="22"/>
      <c r="K311" s="7"/>
      <c r="S311" s="87"/>
      <c r="T311" s="87"/>
    </row>
    <row r="312" spans="1:20" ht="15.75" thickBot="1" x14ac:dyDescent="0.3">
      <c r="A312" s="7">
        <v>9</v>
      </c>
      <c r="B312" s="25" t="s">
        <v>289</v>
      </c>
      <c r="C312" s="135" t="s">
        <v>290</v>
      </c>
      <c r="D312" s="136"/>
      <c r="E312" s="136"/>
      <c r="F312" s="136"/>
      <c r="G312" s="136"/>
      <c r="H312" s="136"/>
      <c r="I312" s="136"/>
      <c r="J312" s="26"/>
      <c r="Q312" s="7">
        <v>2384</v>
      </c>
      <c r="S312" s="87"/>
      <c r="T312" s="87"/>
    </row>
    <row r="313" spans="1:20" ht="16.5" thickTop="1" thickBot="1" x14ac:dyDescent="0.3">
      <c r="A313" s="7" t="s">
        <v>43</v>
      </c>
      <c r="B313" s="25"/>
      <c r="C313" s="137"/>
      <c r="D313" s="137"/>
      <c r="E313" s="137"/>
      <c r="F313" s="27" t="s">
        <v>260</v>
      </c>
      <c r="G313" s="32">
        <v>120</v>
      </c>
      <c r="H313" s="32"/>
      <c r="I313" s="29"/>
      <c r="J313" s="30">
        <f>IF(AND(G313= "",H313= ""), 0, ROUND(ROUND(I313, 2) * ROUND(IF(H313="",G313,H313),  2), 2))</f>
        <v>0</v>
      </c>
      <c r="K313" s="7"/>
      <c r="M313" s="31">
        <v>0.2</v>
      </c>
      <c r="Q313" s="7">
        <v>2384</v>
      </c>
      <c r="S313" s="87"/>
      <c r="T313" s="87"/>
    </row>
    <row r="314" spans="1:20" ht="15.75" hidden="1" thickTop="1" x14ac:dyDescent="0.25">
      <c r="A314" s="7" t="s">
        <v>51</v>
      </c>
      <c r="S314" s="87"/>
      <c r="T314" s="87"/>
    </row>
    <row r="315" spans="1:20" ht="16.899999999999999" customHeight="1" thickTop="1" x14ac:dyDescent="0.25">
      <c r="A315" s="7">
        <v>5</v>
      </c>
      <c r="B315" s="16">
        <v>40</v>
      </c>
      <c r="C315" s="127" t="s">
        <v>291</v>
      </c>
      <c r="D315" s="127"/>
      <c r="E315" s="127"/>
      <c r="F315" s="21"/>
      <c r="G315" s="21"/>
      <c r="H315" s="21"/>
      <c r="I315" s="21"/>
      <c r="J315" s="22"/>
      <c r="K315" s="7"/>
      <c r="S315" s="87"/>
      <c r="T315" s="87"/>
    </row>
    <row r="316" spans="1:20" ht="15.75" thickBot="1" x14ac:dyDescent="0.3">
      <c r="A316" s="7">
        <v>9</v>
      </c>
      <c r="B316" s="25" t="s">
        <v>292</v>
      </c>
      <c r="C316" s="135" t="s">
        <v>280</v>
      </c>
      <c r="D316" s="136"/>
      <c r="E316" s="136"/>
      <c r="F316" s="136"/>
      <c r="G316" s="136"/>
      <c r="H316" s="136"/>
      <c r="I316" s="136"/>
      <c r="J316" s="26"/>
      <c r="Q316" s="7">
        <v>2384</v>
      </c>
      <c r="S316" s="87"/>
      <c r="T316" s="87"/>
    </row>
    <row r="317" spans="1:20" ht="16.5" thickTop="1" thickBot="1" x14ac:dyDescent="0.3">
      <c r="A317" s="7" t="s">
        <v>43</v>
      </c>
      <c r="B317" s="25"/>
      <c r="C317" s="137"/>
      <c r="D317" s="137"/>
      <c r="E317" s="137"/>
      <c r="F317" s="27" t="s">
        <v>281</v>
      </c>
      <c r="G317" s="28">
        <v>60</v>
      </c>
      <c r="H317" s="28"/>
      <c r="I317" s="29"/>
      <c r="J317" s="30">
        <f>IF(AND(G317= "",H317= ""), 0, ROUND(ROUND(I317, 2) * ROUND(IF(H317="",G317,H317),  0), 2))</f>
        <v>0</v>
      </c>
      <c r="K317" s="7"/>
      <c r="M317" s="31">
        <v>0.2</v>
      </c>
      <c r="Q317" s="7">
        <v>2384</v>
      </c>
      <c r="S317" s="87"/>
      <c r="T317" s="87"/>
    </row>
    <row r="318" spans="1:20" ht="15.75" hidden="1" thickTop="1" x14ac:dyDescent="0.25">
      <c r="A318" s="7" t="s">
        <v>51</v>
      </c>
      <c r="S318" s="87"/>
      <c r="T318" s="87"/>
    </row>
    <row r="319" spans="1:20" ht="16.899999999999999" customHeight="1" thickTop="1" x14ac:dyDescent="0.25">
      <c r="A319" s="7">
        <v>5</v>
      </c>
      <c r="B319" s="16">
        <v>41</v>
      </c>
      <c r="C319" s="127" t="s">
        <v>293</v>
      </c>
      <c r="D319" s="127"/>
      <c r="E319" s="127"/>
      <c r="F319" s="21"/>
      <c r="G319" s="21"/>
      <c r="H319" s="21"/>
      <c r="I319" s="21"/>
      <c r="J319" s="22"/>
      <c r="K319" s="7"/>
      <c r="S319" s="87"/>
      <c r="T319" s="87"/>
    </row>
    <row r="320" spans="1:20" ht="15.75" thickBot="1" x14ac:dyDescent="0.3">
      <c r="A320" s="7">
        <v>9</v>
      </c>
      <c r="B320" s="25" t="s">
        <v>294</v>
      </c>
      <c r="C320" s="135" t="s">
        <v>293</v>
      </c>
      <c r="D320" s="136"/>
      <c r="E320" s="136"/>
      <c r="F320" s="136"/>
      <c r="G320" s="136"/>
      <c r="H320" s="136"/>
      <c r="I320" s="136"/>
      <c r="J320" s="26"/>
      <c r="Q320" s="7">
        <v>2384</v>
      </c>
      <c r="S320" s="87"/>
      <c r="T320" s="87"/>
    </row>
    <row r="321" spans="1:20" ht="16.5" thickTop="1" thickBot="1" x14ac:dyDescent="0.3">
      <c r="A321" s="7" t="s">
        <v>43</v>
      </c>
      <c r="B321" s="25"/>
      <c r="C321" s="137"/>
      <c r="D321" s="137"/>
      <c r="E321" s="137"/>
      <c r="F321" s="27" t="s">
        <v>44</v>
      </c>
      <c r="G321" s="28">
        <v>1</v>
      </c>
      <c r="H321" s="28"/>
      <c r="I321" s="29"/>
      <c r="J321" s="30">
        <f>IF(AND(G321= "",H321= ""), 0, ROUND(ROUND(I321, 2) * ROUND(IF(H321="",G321,H321),  0), 2))</f>
        <v>0</v>
      </c>
      <c r="K321" s="7"/>
      <c r="M321" s="31">
        <v>0.2</v>
      </c>
      <c r="Q321" s="7">
        <v>2384</v>
      </c>
      <c r="S321" s="87"/>
      <c r="T321" s="87"/>
    </row>
    <row r="322" spans="1:20" ht="15.75" hidden="1" thickTop="1" x14ac:dyDescent="0.25">
      <c r="A322" s="7" t="s">
        <v>51</v>
      </c>
      <c r="S322" s="87"/>
      <c r="T322" s="87"/>
    </row>
    <row r="323" spans="1:20" ht="15.75" hidden="1" thickTop="1" x14ac:dyDescent="0.25">
      <c r="A323" s="7" t="s">
        <v>65</v>
      </c>
      <c r="S323" s="87"/>
      <c r="T323" s="87"/>
    </row>
    <row r="324" spans="1:20" ht="15.75" hidden="1" thickTop="1" x14ac:dyDescent="0.25">
      <c r="A324" s="7" t="s">
        <v>295</v>
      </c>
      <c r="S324" s="87"/>
      <c r="T324" s="87"/>
    </row>
    <row r="325" spans="1:20" ht="15.75" thickTop="1" x14ac:dyDescent="0.25">
      <c r="A325" s="7" t="s">
        <v>295</v>
      </c>
      <c r="B325" s="26"/>
      <c r="C325" s="136"/>
      <c r="D325" s="136"/>
      <c r="E325" s="136"/>
      <c r="J325" s="26"/>
      <c r="S325" s="87"/>
      <c r="T325" s="87"/>
    </row>
    <row r="326" spans="1:20" hidden="1" x14ac:dyDescent="0.25">
      <c r="B326" s="26"/>
      <c r="C326" s="126" t="s">
        <v>296</v>
      </c>
      <c r="D326" s="127"/>
      <c r="E326" s="127"/>
      <c r="F326" s="147">
        <f>ROUND(SUMIF(K6:K325, IF(K5="","",K5), J6:J325) * 0.2, 2)</f>
        <v>0</v>
      </c>
      <c r="G326" s="147"/>
      <c r="H326" s="147"/>
      <c r="I326" s="147"/>
      <c r="J326" s="148"/>
      <c r="S326" s="87"/>
      <c r="T326" s="87"/>
    </row>
    <row r="327" spans="1:20" hidden="1" x14ac:dyDescent="0.25">
      <c r="B327" s="26"/>
      <c r="C327" s="149" t="s">
        <v>297</v>
      </c>
      <c r="D327" s="150"/>
      <c r="E327" s="150"/>
      <c r="F327" s="151">
        <f>SUM(F326:F326)</f>
        <v>0</v>
      </c>
      <c r="G327" s="151"/>
      <c r="H327" s="151"/>
      <c r="I327" s="151"/>
      <c r="J327" s="152"/>
      <c r="S327" s="87"/>
      <c r="T327" s="87"/>
    </row>
    <row r="328" spans="1:20" ht="18.600000000000001" customHeight="1" x14ac:dyDescent="0.25">
      <c r="A328" s="7">
        <v>3</v>
      </c>
      <c r="B328" s="16" t="s">
        <v>298</v>
      </c>
      <c r="C328" s="143" t="s">
        <v>299</v>
      </c>
      <c r="D328" s="143"/>
      <c r="E328" s="143"/>
      <c r="F328" s="47"/>
      <c r="G328" s="47"/>
      <c r="H328" s="47"/>
      <c r="I328" s="47"/>
      <c r="J328" s="18"/>
      <c r="K328" s="7"/>
      <c r="S328" s="87"/>
      <c r="T328" s="87"/>
    </row>
    <row r="329" spans="1:20" ht="18.600000000000001" customHeight="1" x14ac:dyDescent="0.25">
      <c r="A329" s="7">
        <v>3</v>
      </c>
      <c r="B329" s="16"/>
      <c r="C329" s="133" t="s">
        <v>37</v>
      </c>
      <c r="D329" s="133"/>
      <c r="E329" s="133"/>
      <c r="F329" s="17"/>
      <c r="G329" s="17"/>
      <c r="H329" s="17"/>
      <c r="I329" s="17"/>
      <c r="J329" s="18"/>
      <c r="K329" s="7"/>
      <c r="S329" s="87"/>
      <c r="T329" s="87"/>
    </row>
    <row r="330" spans="1:20" x14ac:dyDescent="0.25">
      <c r="A330" s="7">
        <v>4</v>
      </c>
      <c r="B330" s="16"/>
      <c r="C330" s="42" t="s">
        <v>540</v>
      </c>
      <c r="D330" s="42"/>
      <c r="E330" s="42"/>
      <c r="F330" s="19"/>
      <c r="G330" s="19"/>
      <c r="H330" s="19"/>
      <c r="I330" s="19"/>
      <c r="J330" s="20"/>
      <c r="K330" s="7"/>
      <c r="S330" s="87"/>
      <c r="T330" s="87"/>
    </row>
    <row r="331" spans="1:20" x14ac:dyDescent="0.25">
      <c r="A331" s="7">
        <v>5</v>
      </c>
      <c r="B331" s="16">
        <v>1</v>
      </c>
      <c r="C331" s="43" t="s">
        <v>38</v>
      </c>
      <c r="D331" s="43"/>
      <c r="E331" s="43"/>
      <c r="F331" s="21"/>
      <c r="G331" s="21"/>
      <c r="H331" s="21"/>
      <c r="I331" s="21"/>
      <c r="J331" s="22"/>
      <c r="K331" s="7"/>
      <c r="S331" s="87"/>
      <c r="T331" s="87"/>
    </row>
    <row r="332" spans="1:20" ht="16.899999999999999" customHeight="1" x14ac:dyDescent="0.25">
      <c r="A332" s="7">
        <v>6</v>
      </c>
      <c r="B332" s="16" t="s">
        <v>300</v>
      </c>
      <c r="C332" s="129" t="s">
        <v>301</v>
      </c>
      <c r="D332" s="129"/>
      <c r="E332" s="129"/>
      <c r="F332" s="23"/>
      <c r="G332" s="23"/>
      <c r="H332" s="23"/>
      <c r="I332" s="23"/>
      <c r="J332" s="24"/>
      <c r="K332" s="7"/>
      <c r="S332" s="87"/>
      <c r="T332" s="87"/>
    </row>
    <row r="333" spans="1:20" ht="15.75" thickBot="1" x14ac:dyDescent="0.3">
      <c r="A333" s="7">
        <v>9</v>
      </c>
      <c r="B333" s="25" t="s">
        <v>35</v>
      </c>
      <c r="C333" s="135" t="s">
        <v>42</v>
      </c>
      <c r="D333" s="136"/>
      <c r="E333" s="136"/>
      <c r="F333" s="136"/>
      <c r="G333" s="136"/>
      <c r="H333" s="136"/>
      <c r="I333" s="136"/>
      <c r="J333" s="26"/>
      <c r="Q333" s="7">
        <v>2390</v>
      </c>
      <c r="S333" s="87"/>
      <c r="T333" s="87"/>
    </row>
    <row r="334" spans="1:20" ht="16.5" thickTop="1" thickBot="1" x14ac:dyDescent="0.3">
      <c r="A334" s="7" t="s">
        <v>43</v>
      </c>
      <c r="B334" s="25"/>
      <c r="C334" s="137"/>
      <c r="D334" s="137"/>
      <c r="E334" s="137"/>
      <c r="F334" s="27" t="s">
        <v>44</v>
      </c>
      <c r="G334" s="28">
        <v>1</v>
      </c>
      <c r="H334" s="28"/>
      <c r="I334" s="29"/>
      <c r="J334" s="30">
        <f>IF(AND(G334= "",H334= ""), 0, ROUND(ROUND(I334, 2) * ROUND(IF(H334="",G334,H334),  0), 2))</f>
        <v>0</v>
      </c>
      <c r="K334" s="7"/>
      <c r="M334" s="31">
        <v>0.2</v>
      </c>
      <c r="Q334" s="7">
        <v>2390</v>
      </c>
      <c r="S334" s="87"/>
      <c r="T334" s="87"/>
    </row>
    <row r="335" spans="1:20" ht="16.5" thickTop="1" thickBot="1" x14ac:dyDescent="0.3">
      <c r="A335" s="7">
        <v>9</v>
      </c>
      <c r="B335" s="25" t="s">
        <v>302</v>
      </c>
      <c r="C335" s="135" t="s">
        <v>46</v>
      </c>
      <c r="D335" s="136"/>
      <c r="E335" s="136"/>
      <c r="F335" s="136"/>
      <c r="G335" s="136"/>
      <c r="H335" s="136"/>
      <c r="I335" s="136"/>
      <c r="J335" s="26"/>
      <c r="Q335" s="7">
        <v>2390</v>
      </c>
      <c r="S335" s="87"/>
      <c r="T335" s="87"/>
    </row>
    <row r="336" spans="1:20" ht="16.5" thickTop="1" thickBot="1" x14ac:dyDescent="0.3">
      <c r="A336" s="7" t="s">
        <v>43</v>
      </c>
      <c r="B336" s="25"/>
      <c r="C336" s="137"/>
      <c r="D336" s="137"/>
      <c r="E336" s="137"/>
      <c r="F336" s="27" t="s">
        <v>47</v>
      </c>
      <c r="G336" s="28">
        <v>10</v>
      </c>
      <c r="H336" s="28"/>
      <c r="I336" s="29"/>
      <c r="J336" s="30">
        <f>IF(AND(G336= "",H336= ""), 0, ROUND(ROUND(I336, 2) * ROUND(IF(H336="",G336,H336),  0), 2))</f>
        <v>0</v>
      </c>
      <c r="K336" s="7"/>
      <c r="M336" s="31">
        <v>0.2</v>
      </c>
      <c r="Q336" s="7">
        <v>2390</v>
      </c>
      <c r="S336" s="87"/>
      <c r="T336" s="87"/>
    </row>
    <row r="337" spans="1:20" ht="16.5" thickTop="1" thickBot="1" x14ac:dyDescent="0.3">
      <c r="A337" s="7">
        <v>9</v>
      </c>
      <c r="B337" s="25" t="s">
        <v>303</v>
      </c>
      <c r="C337" s="135" t="s">
        <v>49</v>
      </c>
      <c r="D337" s="136"/>
      <c r="E337" s="136"/>
      <c r="F337" s="136"/>
      <c r="G337" s="136"/>
      <c r="H337" s="136"/>
      <c r="I337" s="136"/>
      <c r="J337" s="26"/>
      <c r="Q337" s="7">
        <v>2390</v>
      </c>
      <c r="S337" s="87"/>
      <c r="T337" s="87"/>
    </row>
    <row r="338" spans="1:20" ht="16.5" thickTop="1" thickBot="1" x14ac:dyDescent="0.3">
      <c r="A338" s="7" t="s">
        <v>43</v>
      </c>
      <c r="B338" s="25"/>
      <c r="C338" s="137"/>
      <c r="D338" s="137"/>
      <c r="E338" s="137"/>
      <c r="F338" s="27" t="s">
        <v>44</v>
      </c>
      <c r="G338" s="28">
        <v>1</v>
      </c>
      <c r="H338" s="28"/>
      <c r="I338" s="29"/>
      <c r="J338" s="30">
        <f>IF(AND(G338= "",H338= ""), 0, ROUND(ROUND(I338, 2) * ROUND(IF(H338="",G338,H338),  0), 2))</f>
        <v>0</v>
      </c>
      <c r="K338" s="7"/>
      <c r="M338" s="31">
        <v>0.2</v>
      </c>
      <c r="Q338" s="7">
        <v>2390</v>
      </c>
      <c r="S338" s="87"/>
      <c r="T338" s="87"/>
    </row>
    <row r="339" spans="1:20" ht="15.75" hidden="1" thickTop="1" x14ac:dyDescent="0.25">
      <c r="A339" s="7" t="s">
        <v>50</v>
      </c>
      <c r="S339" s="87"/>
      <c r="T339" s="87"/>
    </row>
    <row r="340" spans="1:20" ht="15.75" hidden="1" thickTop="1" x14ac:dyDescent="0.25">
      <c r="A340" s="7" t="s">
        <v>51</v>
      </c>
      <c r="S340" s="87"/>
      <c r="T340" s="87"/>
    </row>
    <row r="341" spans="1:20" ht="16.899999999999999" customHeight="1" thickTop="1" x14ac:dyDescent="0.25">
      <c r="A341" s="7">
        <v>5</v>
      </c>
      <c r="B341" s="16">
        <v>2</v>
      </c>
      <c r="C341" s="127" t="s">
        <v>52</v>
      </c>
      <c r="D341" s="127"/>
      <c r="E341" s="127"/>
      <c r="F341" s="21"/>
      <c r="G341" s="21"/>
      <c r="H341" s="21"/>
      <c r="I341" s="21"/>
      <c r="J341" s="22"/>
      <c r="K341" s="7"/>
      <c r="S341" s="87"/>
      <c r="T341" s="87"/>
    </row>
    <row r="342" spans="1:20" ht="15.75" thickBot="1" x14ac:dyDescent="0.3">
      <c r="A342" s="7">
        <v>9</v>
      </c>
      <c r="B342" s="25" t="s">
        <v>53</v>
      </c>
      <c r="C342" s="135" t="s">
        <v>52</v>
      </c>
      <c r="D342" s="136"/>
      <c r="E342" s="136"/>
      <c r="F342" s="136"/>
      <c r="G342" s="136"/>
      <c r="H342" s="136"/>
      <c r="I342" s="136"/>
      <c r="J342" s="26"/>
      <c r="Q342" s="7">
        <v>2390</v>
      </c>
      <c r="S342" s="87"/>
      <c r="T342" s="87"/>
    </row>
    <row r="343" spans="1:20" ht="16.5" thickTop="1" thickBot="1" x14ac:dyDescent="0.3">
      <c r="A343" s="7" t="s">
        <v>43</v>
      </c>
      <c r="B343" s="25"/>
      <c r="C343" s="137"/>
      <c r="D343" s="137"/>
      <c r="E343" s="137"/>
      <c r="F343" s="27" t="s">
        <v>11</v>
      </c>
      <c r="G343" s="28">
        <v>2</v>
      </c>
      <c r="H343" s="28"/>
      <c r="I343" s="29"/>
      <c r="J343" s="30">
        <f>IF(AND(G343= "",H343= ""), 0, ROUND(ROUND(I343, 2) * ROUND(IF(H343="",G343,H343),  0), 2))</f>
        <v>0</v>
      </c>
      <c r="K343" s="7"/>
      <c r="M343" s="31">
        <v>0.2</v>
      </c>
      <c r="Q343" s="7">
        <v>2390</v>
      </c>
      <c r="S343" s="87"/>
      <c r="T343" s="87"/>
    </row>
    <row r="344" spans="1:20" ht="15.75" hidden="1" thickTop="1" x14ac:dyDescent="0.25">
      <c r="A344" s="7" t="s">
        <v>51</v>
      </c>
      <c r="S344" s="87"/>
      <c r="T344" s="87"/>
    </row>
    <row r="345" spans="1:20" ht="15.75" thickTop="1" x14ac:dyDescent="0.25">
      <c r="A345" s="7">
        <v>5</v>
      </c>
      <c r="B345" s="16">
        <v>3</v>
      </c>
      <c r="C345" s="127" t="s">
        <v>54</v>
      </c>
      <c r="D345" s="127"/>
      <c r="E345" s="127"/>
      <c r="F345" s="21"/>
      <c r="G345" s="21"/>
      <c r="H345" s="21"/>
      <c r="I345" s="21"/>
      <c r="J345" s="22"/>
      <c r="K345" s="7"/>
      <c r="S345" s="87"/>
      <c r="T345" s="87"/>
    </row>
    <row r="346" spans="1:20" ht="16.899999999999999" customHeight="1" x14ac:dyDescent="0.25">
      <c r="A346" s="7">
        <v>6</v>
      </c>
      <c r="B346" s="16" t="s">
        <v>304</v>
      </c>
      <c r="C346" s="129" t="s">
        <v>305</v>
      </c>
      <c r="D346" s="129"/>
      <c r="E346" s="129"/>
      <c r="F346" s="23"/>
      <c r="G346" s="23"/>
      <c r="H346" s="23"/>
      <c r="I346" s="23"/>
      <c r="J346" s="24"/>
      <c r="K346" s="7"/>
      <c r="S346" s="87"/>
      <c r="T346" s="87"/>
    </row>
    <row r="347" spans="1:20" ht="24.75" customHeight="1" thickBot="1" x14ac:dyDescent="0.3">
      <c r="A347" s="7">
        <v>9</v>
      </c>
      <c r="B347" s="25" t="s">
        <v>306</v>
      </c>
      <c r="C347" s="135" t="s">
        <v>58</v>
      </c>
      <c r="D347" s="136"/>
      <c r="E347" s="136"/>
      <c r="F347" s="136"/>
      <c r="G347" s="136"/>
      <c r="H347" s="136"/>
      <c r="I347" s="136"/>
      <c r="J347" s="26"/>
      <c r="Q347" s="7">
        <v>2390</v>
      </c>
      <c r="S347" s="87"/>
      <c r="T347" s="87"/>
    </row>
    <row r="348" spans="1:20" ht="16.5" thickTop="1" thickBot="1" x14ac:dyDescent="0.3">
      <c r="A348" s="7" t="s">
        <v>43</v>
      </c>
      <c r="B348" s="25"/>
      <c r="C348" s="137"/>
      <c r="D348" s="137"/>
      <c r="E348" s="137"/>
      <c r="F348" s="27" t="s">
        <v>44</v>
      </c>
      <c r="G348" s="28">
        <v>1</v>
      </c>
      <c r="H348" s="28"/>
      <c r="I348" s="29"/>
      <c r="J348" s="30">
        <f>IF(AND(G348= "",H348= ""), 0, ROUND(ROUND(I348, 2) * ROUND(IF(H348="",G348,H348),  0), 2))</f>
        <v>0</v>
      </c>
      <c r="K348" s="7"/>
      <c r="M348" s="31">
        <v>0.2</v>
      </c>
      <c r="Q348" s="7">
        <v>2390</v>
      </c>
      <c r="S348" s="87"/>
      <c r="T348" s="87"/>
    </row>
    <row r="349" spans="1:20" ht="15.75" hidden="1" thickTop="1" x14ac:dyDescent="0.25">
      <c r="A349" s="7" t="s">
        <v>50</v>
      </c>
      <c r="S349" s="87"/>
      <c r="T349" s="87"/>
    </row>
    <row r="350" spans="1:20" ht="15.75" hidden="1" thickTop="1" x14ac:dyDescent="0.25">
      <c r="A350" s="7" t="s">
        <v>51</v>
      </c>
      <c r="S350" s="87"/>
      <c r="T350" s="87"/>
    </row>
    <row r="351" spans="1:20" ht="16.899999999999999" customHeight="1" thickTop="1" x14ac:dyDescent="0.25">
      <c r="A351" s="7">
        <v>5</v>
      </c>
      <c r="B351" s="16">
        <v>4</v>
      </c>
      <c r="C351" s="127" t="s">
        <v>59</v>
      </c>
      <c r="D351" s="127"/>
      <c r="E351" s="127"/>
      <c r="F351" s="21"/>
      <c r="G351" s="21"/>
      <c r="H351" s="21"/>
      <c r="I351" s="21"/>
      <c r="J351" s="22"/>
      <c r="K351" s="7"/>
      <c r="S351" s="87"/>
      <c r="T351" s="87"/>
    </row>
    <row r="352" spans="1:20" ht="16.899999999999999" customHeight="1" x14ac:dyDescent="0.25">
      <c r="A352" s="7">
        <v>6</v>
      </c>
      <c r="B352" s="16" t="s">
        <v>307</v>
      </c>
      <c r="C352" s="129" t="s">
        <v>308</v>
      </c>
      <c r="D352" s="129"/>
      <c r="E352" s="129"/>
      <c r="F352" s="23"/>
      <c r="G352" s="23"/>
      <c r="H352" s="23"/>
      <c r="I352" s="23"/>
      <c r="J352" s="24"/>
      <c r="K352" s="7"/>
      <c r="S352" s="87"/>
      <c r="T352" s="87"/>
    </row>
    <row r="353" spans="1:20" ht="15.75" thickBot="1" x14ac:dyDescent="0.3">
      <c r="A353" s="7">
        <v>9</v>
      </c>
      <c r="B353" s="25" t="s">
        <v>309</v>
      </c>
      <c r="C353" s="135" t="s">
        <v>42</v>
      </c>
      <c r="D353" s="136"/>
      <c r="E353" s="136"/>
      <c r="F353" s="136"/>
      <c r="G353" s="136"/>
      <c r="H353" s="136"/>
      <c r="I353" s="136"/>
      <c r="J353" s="26"/>
      <c r="Q353" s="7">
        <v>2390</v>
      </c>
      <c r="S353" s="87"/>
      <c r="T353" s="87"/>
    </row>
    <row r="354" spans="1:20" ht="16.5" thickTop="1" thickBot="1" x14ac:dyDescent="0.3">
      <c r="A354" s="7" t="s">
        <v>43</v>
      </c>
      <c r="B354" s="25"/>
      <c r="C354" s="137"/>
      <c r="D354" s="137"/>
      <c r="E354" s="137"/>
      <c r="F354" s="27" t="s">
        <v>44</v>
      </c>
      <c r="G354" s="28">
        <v>1</v>
      </c>
      <c r="H354" s="28"/>
      <c r="I354" s="29"/>
      <c r="J354" s="30">
        <f>IF(AND(G354= "",H354= ""), 0, ROUND(ROUND(I354, 2) * ROUND(IF(H354="",G354,H354),  0), 2))</f>
        <v>0</v>
      </c>
      <c r="K354" s="7"/>
      <c r="M354" s="31">
        <v>0.2</v>
      </c>
      <c r="Q354" s="7">
        <v>2390</v>
      </c>
      <c r="S354" s="87"/>
      <c r="T354" s="87"/>
    </row>
    <row r="355" spans="1:20" ht="16.5" thickTop="1" thickBot="1" x14ac:dyDescent="0.3">
      <c r="A355" s="7">
        <v>9</v>
      </c>
      <c r="B355" s="25" t="s">
        <v>310</v>
      </c>
      <c r="C355" s="135" t="s">
        <v>46</v>
      </c>
      <c r="D355" s="136"/>
      <c r="E355" s="136"/>
      <c r="F355" s="136"/>
      <c r="G355" s="136"/>
      <c r="H355" s="136"/>
      <c r="I355" s="136"/>
      <c r="J355" s="26"/>
      <c r="Q355" s="7">
        <v>2390</v>
      </c>
      <c r="S355" s="87"/>
      <c r="T355" s="87"/>
    </row>
    <row r="356" spans="1:20" x14ac:dyDescent="0.25">
      <c r="A356" s="7" t="s">
        <v>43</v>
      </c>
      <c r="B356" s="25"/>
      <c r="C356" s="137"/>
      <c r="D356" s="137"/>
      <c r="E356" s="137"/>
      <c r="F356" s="27" t="s">
        <v>47</v>
      </c>
      <c r="G356" s="28">
        <v>10</v>
      </c>
      <c r="H356" s="28"/>
      <c r="I356" s="29"/>
      <c r="J356" s="30">
        <f>IF(AND(G356= "",H356= ""), 0, ROUND(ROUND(I356, 2) * ROUND(IF(H356="",G356,H356),  0), 2))</f>
        <v>0</v>
      </c>
      <c r="K356" s="7"/>
      <c r="M356" s="31">
        <v>0.2</v>
      </c>
      <c r="Q356" s="7">
        <v>2390</v>
      </c>
      <c r="S356" s="87"/>
      <c r="T356" s="87"/>
    </row>
    <row r="357" spans="1:20" ht="16.5" thickTop="1" thickBot="1" x14ac:dyDescent="0.3">
      <c r="A357" s="7">
        <v>9</v>
      </c>
      <c r="B357" s="25" t="s">
        <v>311</v>
      </c>
      <c r="C357" s="135" t="s">
        <v>49</v>
      </c>
      <c r="D357" s="136"/>
      <c r="E357" s="136"/>
      <c r="F357" s="136"/>
      <c r="G357" s="136"/>
      <c r="H357" s="136"/>
      <c r="I357" s="136"/>
      <c r="J357" s="26"/>
      <c r="Q357" s="7">
        <v>2390</v>
      </c>
      <c r="S357" s="87"/>
      <c r="T357" s="87"/>
    </row>
    <row r="358" spans="1:20" ht="16.5" thickTop="1" thickBot="1" x14ac:dyDescent="0.3">
      <c r="A358" s="7" t="s">
        <v>43</v>
      </c>
      <c r="B358" s="25"/>
      <c r="C358" s="137"/>
      <c r="D358" s="137"/>
      <c r="E358" s="137"/>
      <c r="F358" s="27" t="s">
        <v>44</v>
      </c>
      <c r="G358" s="28">
        <v>1</v>
      </c>
      <c r="H358" s="28"/>
      <c r="I358" s="29"/>
      <c r="J358" s="30">
        <f>IF(AND(G358= "",H358= ""), 0, ROUND(ROUND(I358, 2) * ROUND(IF(H358="",G358,H358),  0), 2))</f>
        <v>0</v>
      </c>
      <c r="K358" s="7"/>
      <c r="M358" s="31">
        <v>0.2</v>
      </c>
      <c r="Q358" s="7">
        <v>2390</v>
      </c>
      <c r="S358" s="87"/>
      <c r="T358" s="87"/>
    </row>
    <row r="359" spans="1:20" ht="15.75" hidden="1" thickTop="1" x14ac:dyDescent="0.25">
      <c r="A359" s="7" t="s">
        <v>50</v>
      </c>
      <c r="S359" s="87"/>
      <c r="T359" s="87"/>
    </row>
    <row r="360" spans="1:20" ht="15.75" hidden="1" thickTop="1" x14ac:dyDescent="0.25">
      <c r="A360" s="7" t="s">
        <v>51</v>
      </c>
      <c r="S360" s="87"/>
      <c r="T360" s="87"/>
    </row>
    <row r="361" spans="1:20" ht="15.75" hidden="1" thickTop="1" x14ac:dyDescent="0.25">
      <c r="A361" s="7" t="s">
        <v>65</v>
      </c>
      <c r="S361" s="87"/>
      <c r="T361" s="87"/>
    </row>
    <row r="362" spans="1:20" ht="15.75" thickTop="1" x14ac:dyDescent="0.25">
      <c r="A362" s="7">
        <v>4</v>
      </c>
      <c r="B362" s="16"/>
      <c r="C362" s="125" t="s">
        <v>66</v>
      </c>
      <c r="D362" s="125"/>
      <c r="E362" s="125"/>
      <c r="F362" s="19"/>
      <c r="G362" s="19"/>
      <c r="H362" s="19"/>
      <c r="I362" s="19"/>
      <c r="J362" s="20"/>
      <c r="K362" s="7"/>
      <c r="S362" s="87"/>
      <c r="T362" s="87"/>
    </row>
    <row r="363" spans="1:20" ht="16.899999999999999" customHeight="1" x14ac:dyDescent="0.25">
      <c r="A363" s="7">
        <v>5</v>
      </c>
      <c r="B363" s="16">
        <v>6</v>
      </c>
      <c r="C363" s="127" t="s">
        <v>70</v>
      </c>
      <c r="D363" s="127"/>
      <c r="E363" s="127"/>
      <c r="F363" s="21"/>
      <c r="G363" s="21"/>
      <c r="H363" s="21"/>
      <c r="I363" s="21"/>
      <c r="J363" s="22"/>
      <c r="K363" s="7"/>
      <c r="S363" s="87"/>
      <c r="T363" s="87"/>
    </row>
    <row r="364" spans="1:20" ht="15.75" thickBot="1" x14ac:dyDescent="0.3">
      <c r="A364" s="7">
        <v>9</v>
      </c>
      <c r="B364" s="25" t="s">
        <v>71</v>
      </c>
      <c r="C364" s="135" t="s">
        <v>72</v>
      </c>
      <c r="D364" s="136"/>
      <c r="E364" s="136"/>
      <c r="F364" s="136"/>
      <c r="G364" s="136"/>
      <c r="H364" s="136"/>
      <c r="I364" s="136"/>
      <c r="J364" s="26"/>
      <c r="Q364" s="7">
        <v>2390</v>
      </c>
      <c r="S364" s="87"/>
      <c r="T364" s="87"/>
    </row>
    <row r="365" spans="1:20" ht="16.5" thickTop="1" thickBot="1" x14ac:dyDescent="0.3">
      <c r="A365" s="7" t="s">
        <v>43</v>
      </c>
      <c r="B365" s="25"/>
      <c r="C365" s="137"/>
      <c r="D365" s="137"/>
      <c r="E365" s="137"/>
      <c r="F365" s="27" t="s">
        <v>10</v>
      </c>
      <c r="G365" s="32">
        <v>950</v>
      </c>
      <c r="H365" s="32"/>
      <c r="I365" s="29"/>
      <c r="J365" s="30">
        <f>IF(AND(G365= "",H365= ""), 0, ROUND(ROUND(I365, 2) * ROUND(IF(H365="",G365,H365),  2), 2))</f>
        <v>0</v>
      </c>
      <c r="K365" s="7"/>
      <c r="M365" s="31">
        <v>0.2</v>
      </c>
      <c r="Q365" s="7">
        <v>2390</v>
      </c>
      <c r="S365" s="87"/>
      <c r="T365" s="87"/>
    </row>
    <row r="366" spans="1:20" ht="15.75" hidden="1" thickTop="1" x14ac:dyDescent="0.25">
      <c r="A366" s="7" t="s">
        <v>51</v>
      </c>
      <c r="S366" s="87"/>
      <c r="T366" s="87"/>
    </row>
    <row r="367" spans="1:20" ht="16.899999999999999" customHeight="1" thickTop="1" x14ac:dyDescent="0.25">
      <c r="A367" s="7">
        <v>5</v>
      </c>
      <c r="B367" s="16">
        <v>7</v>
      </c>
      <c r="C367" s="127" t="s">
        <v>73</v>
      </c>
      <c r="D367" s="127"/>
      <c r="E367" s="127"/>
      <c r="F367" s="21"/>
      <c r="G367" s="21"/>
      <c r="H367" s="21"/>
      <c r="I367" s="21"/>
      <c r="J367" s="22"/>
      <c r="K367" s="7"/>
      <c r="S367" s="87"/>
      <c r="T367" s="87"/>
    </row>
    <row r="368" spans="1:20" ht="15.75" thickBot="1" x14ac:dyDescent="0.3">
      <c r="A368" s="7">
        <v>9</v>
      </c>
      <c r="B368" s="25" t="s">
        <v>74</v>
      </c>
      <c r="C368" s="135" t="s">
        <v>75</v>
      </c>
      <c r="D368" s="136"/>
      <c r="E368" s="136"/>
      <c r="F368" s="136"/>
      <c r="G368" s="136"/>
      <c r="H368" s="136"/>
      <c r="I368" s="136"/>
      <c r="J368" s="26"/>
      <c r="Q368" s="7">
        <v>2390</v>
      </c>
      <c r="S368" s="87"/>
      <c r="T368" s="87"/>
    </row>
    <row r="369" spans="1:20" ht="16.5" thickTop="1" thickBot="1" x14ac:dyDescent="0.3">
      <c r="A369" s="7" t="s">
        <v>43</v>
      </c>
      <c r="B369" s="25"/>
      <c r="C369" s="137"/>
      <c r="D369" s="137"/>
      <c r="E369" s="137"/>
      <c r="F369" s="27" t="s">
        <v>10</v>
      </c>
      <c r="G369" s="32">
        <v>360</v>
      </c>
      <c r="H369" s="32"/>
      <c r="I369" s="29"/>
      <c r="J369" s="30">
        <f>IF(AND(G369= "",H369= ""), 0, ROUND(ROUND(I369, 2) * ROUND(IF(H369="",G369,H369),  2), 2))</f>
        <v>0</v>
      </c>
      <c r="K369" s="7"/>
      <c r="M369" s="31">
        <v>0.2</v>
      </c>
      <c r="Q369" s="7">
        <v>2390</v>
      </c>
      <c r="S369" s="87"/>
      <c r="T369" s="87"/>
    </row>
    <row r="370" spans="1:20" ht="24.75" customHeight="1" thickTop="1" thickBot="1" x14ac:dyDescent="0.3">
      <c r="A370" s="7">
        <v>9</v>
      </c>
      <c r="B370" s="25" t="s">
        <v>76</v>
      </c>
      <c r="C370" s="135" t="s">
        <v>77</v>
      </c>
      <c r="D370" s="136"/>
      <c r="E370" s="136"/>
      <c r="F370" s="136"/>
      <c r="G370" s="136"/>
      <c r="H370" s="136"/>
      <c r="I370" s="136"/>
      <c r="J370" s="26"/>
      <c r="Q370" s="7">
        <v>2390</v>
      </c>
      <c r="S370" s="87"/>
      <c r="T370" s="87"/>
    </row>
    <row r="371" spans="1:20" ht="16.5" thickTop="1" thickBot="1" x14ac:dyDescent="0.3">
      <c r="A371" s="7" t="s">
        <v>43</v>
      </c>
      <c r="B371" s="25"/>
      <c r="C371" s="137"/>
      <c r="D371" s="137"/>
      <c r="E371" s="137"/>
      <c r="F371" s="27" t="s">
        <v>10</v>
      </c>
      <c r="G371" s="32">
        <v>585</v>
      </c>
      <c r="H371" s="32"/>
      <c r="I371" s="29"/>
      <c r="J371" s="30">
        <f>IF(AND(G371= "",H371= ""), 0, ROUND(ROUND(I371, 2) * ROUND(IF(H371="",G371,H371),  2), 2))</f>
        <v>0</v>
      </c>
      <c r="K371" s="7"/>
      <c r="M371" s="31">
        <v>0.2</v>
      </c>
      <c r="Q371" s="7">
        <v>2390</v>
      </c>
      <c r="S371" s="87"/>
      <c r="T371" s="87"/>
    </row>
    <row r="372" spans="1:20" ht="16.5" thickTop="1" thickBot="1" x14ac:dyDescent="0.3">
      <c r="A372" s="7">
        <v>9</v>
      </c>
      <c r="B372" s="25" t="s">
        <v>78</v>
      </c>
      <c r="C372" s="135" t="s">
        <v>79</v>
      </c>
      <c r="D372" s="136"/>
      <c r="E372" s="136"/>
      <c r="F372" s="136"/>
      <c r="G372" s="136"/>
      <c r="H372" s="136"/>
      <c r="I372" s="136"/>
      <c r="J372" s="26"/>
      <c r="Q372" s="7">
        <v>2390</v>
      </c>
      <c r="S372" s="87"/>
      <c r="T372" s="87"/>
    </row>
    <row r="373" spans="1:20" ht="16.5" thickTop="1" thickBot="1" x14ac:dyDescent="0.3">
      <c r="A373" s="7" t="s">
        <v>43</v>
      </c>
      <c r="B373" s="25"/>
      <c r="C373" s="137"/>
      <c r="D373" s="137"/>
      <c r="E373" s="137"/>
      <c r="F373" s="27" t="s">
        <v>11</v>
      </c>
      <c r="G373" s="28">
        <v>43</v>
      </c>
      <c r="H373" s="28"/>
      <c r="I373" s="29"/>
      <c r="J373" s="30">
        <f>IF(AND(G373= "",H373= ""), 0, ROUND(ROUND(I373, 2) * ROUND(IF(H373="",G373,H373),  0), 2))</f>
        <v>0</v>
      </c>
      <c r="K373" s="7"/>
      <c r="M373" s="31">
        <v>0.2</v>
      </c>
      <c r="Q373" s="7">
        <v>2390</v>
      </c>
      <c r="S373" s="87"/>
      <c r="T373" s="87"/>
    </row>
    <row r="374" spans="1:20" ht="15.75" hidden="1" thickTop="1" x14ac:dyDescent="0.25">
      <c r="A374" s="7" t="s">
        <v>51</v>
      </c>
      <c r="S374" s="87"/>
      <c r="T374" s="87"/>
    </row>
    <row r="375" spans="1:20" ht="15.75" hidden="1" thickTop="1" x14ac:dyDescent="0.25">
      <c r="A375" s="7" t="s">
        <v>65</v>
      </c>
      <c r="S375" s="87"/>
      <c r="T375" s="87"/>
    </row>
    <row r="376" spans="1:20" ht="15.75" thickTop="1" x14ac:dyDescent="0.25">
      <c r="A376" s="7">
        <v>4</v>
      </c>
      <c r="B376" s="16"/>
      <c r="C376" s="125" t="s">
        <v>80</v>
      </c>
      <c r="D376" s="125"/>
      <c r="E376" s="125"/>
      <c r="F376" s="19"/>
      <c r="G376" s="19"/>
      <c r="H376" s="19"/>
      <c r="I376" s="19"/>
      <c r="J376" s="20"/>
      <c r="K376" s="7"/>
      <c r="S376" s="87"/>
      <c r="T376" s="87"/>
    </row>
    <row r="377" spans="1:20" x14ac:dyDescent="0.25">
      <c r="A377" s="7">
        <v>5</v>
      </c>
      <c r="B377" s="16">
        <v>8</v>
      </c>
      <c r="C377" s="127" t="s">
        <v>81</v>
      </c>
      <c r="D377" s="127"/>
      <c r="E377" s="127"/>
      <c r="F377" s="21"/>
      <c r="G377" s="21"/>
      <c r="H377" s="21"/>
      <c r="I377" s="21"/>
      <c r="J377" s="22"/>
      <c r="K377" s="7"/>
      <c r="S377" s="87"/>
      <c r="T377" s="87"/>
    </row>
    <row r="378" spans="1:20" ht="15.75" thickBot="1" x14ac:dyDescent="0.3">
      <c r="A378" s="7">
        <v>9</v>
      </c>
      <c r="B378" s="25" t="s">
        <v>82</v>
      </c>
      <c r="C378" s="135" t="s">
        <v>83</v>
      </c>
      <c r="D378" s="136"/>
      <c r="E378" s="136"/>
      <c r="F378" s="136"/>
      <c r="G378" s="136"/>
      <c r="H378" s="136"/>
      <c r="I378" s="136"/>
      <c r="J378" s="26"/>
      <c r="Q378" s="7">
        <v>2390</v>
      </c>
      <c r="S378" s="87"/>
      <c r="T378" s="87"/>
    </row>
    <row r="379" spans="1:20" ht="16.5" thickTop="1" thickBot="1" x14ac:dyDescent="0.3">
      <c r="A379" s="7" t="s">
        <v>43</v>
      </c>
      <c r="B379" s="25"/>
      <c r="C379" s="137"/>
      <c r="D379" s="137"/>
      <c r="E379" s="137"/>
      <c r="F379" s="27" t="s">
        <v>84</v>
      </c>
      <c r="G379" s="33">
        <v>7.2</v>
      </c>
      <c r="H379" s="33"/>
      <c r="I379" s="29"/>
      <c r="J379" s="30">
        <f>IF(AND(G379= "",H379= ""), 0, ROUND(ROUND(I379, 2) * ROUND(IF(H379="",G379,H379),  3), 2))</f>
        <v>0</v>
      </c>
      <c r="K379" s="7"/>
      <c r="M379" s="31">
        <v>0.2</v>
      </c>
      <c r="Q379" s="7">
        <v>2390</v>
      </c>
      <c r="S379" s="87"/>
      <c r="T379" s="87"/>
    </row>
    <row r="380" spans="1:20" ht="15.75" hidden="1" thickTop="1" x14ac:dyDescent="0.25">
      <c r="A380" s="7" t="s">
        <v>51</v>
      </c>
      <c r="S380" s="87"/>
      <c r="T380" s="87"/>
    </row>
    <row r="381" spans="1:20" ht="27.75" customHeight="1" thickTop="1" x14ac:dyDescent="0.25">
      <c r="A381" s="7">
        <v>5</v>
      </c>
      <c r="B381" s="16">
        <v>9</v>
      </c>
      <c r="C381" s="111" t="s">
        <v>85</v>
      </c>
      <c r="D381" s="112"/>
      <c r="E381" s="112"/>
      <c r="F381" s="112"/>
      <c r="G381" s="112"/>
      <c r="H381" s="112"/>
      <c r="I381" s="146"/>
      <c r="J381" s="22"/>
      <c r="K381" s="7"/>
      <c r="S381" s="87"/>
      <c r="T381" s="87"/>
    </row>
    <row r="382" spans="1:20" ht="15.75" thickBot="1" x14ac:dyDescent="0.3">
      <c r="A382" s="7">
        <v>9</v>
      </c>
      <c r="B382" s="25" t="s">
        <v>86</v>
      </c>
      <c r="C382" s="135" t="s">
        <v>87</v>
      </c>
      <c r="D382" s="136"/>
      <c r="E382" s="136"/>
      <c r="F382" s="136"/>
      <c r="G382" s="136"/>
      <c r="H382" s="136"/>
      <c r="I382" s="136"/>
      <c r="J382" s="26"/>
      <c r="Q382" s="7">
        <v>2390</v>
      </c>
      <c r="S382" s="87"/>
      <c r="T382" s="87"/>
    </row>
    <row r="383" spans="1:20" ht="16.5" thickTop="1" thickBot="1" x14ac:dyDescent="0.3">
      <c r="A383" s="7" t="s">
        <v>43</v>
      </c>
      <c r="B383" s="25"/>
      <c r="C383" s="137"/>
      <c r="D383" s="137"/>
      <c r="E383" s="137"/>
      <c r="F383" s="27" t="s">
        <v>88</v>
      </c>
      <c r="G383" s="33">
        <v>4680</v>
      </c>
      <c r="H383" s="33"/>
      <c r="I383" s="29"/>
      <c r="J383" s="30">
        <f>IF(AND(G383= "",H383= ""), 0, ROUND(ROUND(I383, 2) * ROUND(IF(H383="",G383,H383),  3), 2))</f>
        <v>0</v>
      </c>
      <c r="K383" s="7"/>
      <c r="M383" s="31">
        <v>0.2</v>
      </c>
      <c r="Q383" s="7">
        <v>2390</v>
      </c>
      <c r="S383" s="87"/>
      <c r="T383" s="87"/>
    </row>
    <row r="384" spans="1:20" ht="15.75" hidden="1" thickTop="1" x14ac:dyDescent="0.25">
      <c r="A384" s="7" t="s">
        <v>51</v>
      </c>
      <c r="S384" s="87"/>
      <c r="T384" s="87"/>
    </row>
    <row r="385" spans="1:20" ht="15.75" thickTop="1" x14ac:dyDescent="0.25">
      <c r="A385" s="7">
        <v>5</v>
      </c>
      <c r="B385" s="16">
        <v>10</v>
      </c>
      <c r="C385" s="127" t="s">
        <v>89</v>
      </c>
      <c r="D385" s="127"/>
      <c r="E385" s="127"/>
      <c r="F385" s="21"/>
      <c r="G385" s="21"/>
      <c r="H385" s="21"/>
      <c r="I385" s="21"/>
      <c r="J385" s="22"/>
      <c r="K385" s="7"/>
      <c r="S385" s="87"/>
      <c r="T385" s="87"/>
    </row>
    <row r="386" spans="1:20" ht="15.75" thickBot="1" x14ac:dyDescent="0.3">
      <c r="A386" s="7">
        <v>9</v>
      </c>
      <c r="B386" s="25" t="s">
        <v>90</v>
      </c>
      <c r="C386" s="135" t="s">
        <v>91</v>
      </c>
      <c r="D386" s="136"/>
      <c r="E386" s="136"/>
      <c r="F386" s="136"/>
      <c r="G386" s="136"/>
      <c r="H386" s="136"/>
      <c r="I386" s="136"/>
      <c r="J386" s="26"/>
      <c r="Q386" s="7">
        <v>2390</v>
      </c>
      <c r="S386" s="87"/>
      <c r="T386" s="87"/>
    </row>
    <row r="387" spans="1:20" ht="16.5" thickTop="1" thickBot="1" x14ac:dyDescent="0.3">
      <c r="A387" s="7" t="s">
        <v>43</v>
      </c>
      <c r="B387" s="25"/>
      <c r="C387" s="137"/>
      <c r="D387" s="137"/>
      <c r="E387" s="137"/>
      <c r="F387" s="27" t="s">
        <v>10</v>
      </c>
      <c r="G387" s="32">
        <v>360</v>
      </c>
      <c r="H387" s="32"/>
      <c r="I387" s="29"/>
      <c r="J387" s="30">
        <f>IF(AND(G387= "",H387= ""), 0, ROUND(ROUND(I387, 2) * ROUND(IF(H387="",G387,H387),  2), 2))</f>
        <v>0</v>
      </c>
      <c r="K387" s="7"/>
      <c r="M387" s="31">
        <v>0.2</v>
      </c>
      <c r="Q387" s="7">
        <v>2390</v>
      </c>
      <c r="S387" s="87"/>
      <c r="T387" s="87"/>
    </row>
    <row r="388" spans="1:20" ht="15.75" hidden="1" thickTop="1" x14ac:dyDescent="0.25">
      <c r="A388" s="7" t="s">
        <v>51</v>
      </c>
      <c r="S388" s="87"/>
      <c r="T388" s="87"/>
    </row>
    <row r="389" spans="1:20" ht="27" customHeight="1" thickTop="1" x14ac:dyDescent="0.25">
      <c r="A389" s="7">
        <v>5</v>
      </c>
      <c r="B389" s="16">
        <v>11</v>
      </c>
      <c r="C389" s="111" t="s">
        <v>92</v>
      </c>
      <c r="D389" s="112"/>
      <c r="E389" s="112"/>
      <c r="F389" s="112"/>
      <c r="G389" s="112"/>
      <c r="H389" s="21"/>
      <c r="I389" s="21"/>
      <c r="J389" s="22"/>
      <c r="K389" s="7"/>
      <c r="S389" s="87"/>
      <c r="T389" s="87"/>
    </row>
    <row r="390" spans="1:20" ht="15.75" thickBot="1" x14ac:dyDescent="0.3">
      <c r="A390" s="7">
        <v>9</v>
      </c>
      <c r="B390" s="25" t="s">
        <v>93</v>
      </c>
      <c r="C390" s="135" t="s">
        <v>94</v>
      </c>
      <c r="D390" s="136"/>
      <c r="E390" s="136"/>
      <c r="F390" s="136"/>
      <c r="G390" s="136"/>
      <c r="H390" s="136"/>
      <c r="I390" s="136"/>
      <c r="J390" s="26"/>
      <c r="Q390" s="7">
        <v>2390</v>
      </c>
      <c r="S390" s="87"/>
      <c r="T390" s="87"/>
    </row>
    <row r="391" spans="1:20" ht="16.5" thickTop="1" thickBot="1" x14ac:dyDescent="0.3">
      <c r="A391" s="7" t="s">
        <v>43</v>
      </c>
      <c r="B391" s="25"/>
      <c r="C391" s="137"/>
      <c r="D391" s="137"/>
      <c r="E391" s="137"/>
      <c r="F391" s="27" t="s">
        <v>10</v>
      </c>
      <c r="G391" s="32">
        <v>360</v>
      </c>
      <c r="H391" s="32"/>
      <c r="I391" s="29"/>
      <c r="J391" s="30">
        <f>IF(AND(G391= "",H391= ""), 0, ROUND(ROUND(I391, 2) * ROUND(IF(H391="",G391,H391),  2), 2))</f>
        <v>0</v>
      </c>
      <c r="K391" s="7"/>
      <c r="M391" s="31">
        <v>0.2</v>
      </c>
      <c r="Q391" s="7">
        <v>2390</v>
      </c>
      <c r="S391" s="87"/>
      <c r="T391" s="87"/>
    </row>
    <row r="392" spans="1:20" ht="15.75" hidden="1" thickTop="1" x14ac:dyDescent="0.25">
      <c r="A392" s="7" t="s">
        <v>51</v>
      </c>
      <c r="S392" s="87"/>
      <c r="T392" s="87"/>
    </row>
    <row r="393" spans="1:20" ht="15.75" hidden="1" thickTop="1" x14ac:dyDescent="0.25">
      <c r="A393" s="7" t="s">
        <v>65</v>
      </c>
      <c r="S393" s="87"/>
      <c r="T393" s="87"/>
    </row>
    <row r="394" spans="1:20" ht="15.75" thickTop="1" x14ac:dyDescent="0.25">
      <c r="A394" s="7">
        <v>4</v>
      </c>
      <c r="B394" s="16"/>
      <c r="C394" s="42" t="s">
        <v>104</v>
      </c>
      <c r="D394" s="42"/>
      <c r="E394" s="42"/>
      <c r="F394" s="19"/>
      <c r="G394" s="19"/>
      <c r="H394" s="19"/>
      <c r="I394" s="19"/>
      <c r="J394" s="20"/>
      <c r="K394" s="7"/>
      <c r="S394" s="87"/>
      <c r="T394" s="87"/>
    </row>
    <row r="395" spans="1:20" x14ac:dyDescent="0.25">
      <c r="A395" s="7">
        <v>5</v>
      </c>
      <c r="B395" s="16">
        <v>15</v>
      </c>
      <c r="C395" s="127" t="s">
        <v>105</v>
      </c>
      <c r="D395" s="127"/>
      <c r="E395" s="127"/>
      <c r="F395" s="21"/>
      <c r="G395" s="21"/>
      <c r="H395" s="21"/>
      <c r="I395" s="21"/>
      <c r="J395" s="22"/>
      <c r="K395" s="7"/>
      <c r="S395" s="87"/>
      <c r="T395" s="87"/>
    </row>
    <row r="396" spans="1:20" ht="15.75" thickBot="1" x14ac:dyDescent="0.3">
      <c r="A396" s="7">
        <v>9</v>
      </c>
      <c r="B396" s="25" t="s">
        <v>106</v>
      </c>
      <c r="C396" s="135" t="s">
        <v>107</v>
      </c>
      <c r="D396" s="136"/>
      <c r="E396" s="136"/>
      <c r="F396" s="136"/>
      <c r="G396" s="136"/>
      <c r="H396" s="136"/>
      <c r="I396" s="136"/>
      <c r="J396" s="26"/>
      <c r="Q396" s="7">
        <v>2390</v>
      </c>
      <c r="S396" s="87"/>
      <c r="T396" s="87"/>
    </row>
    <row r="397" spans="1:20" ht="16.5" thickTop="1" thickBot="1" x14ac:dyDescent="0.3">
      <c r="A397" s="7" t="s">
        <v>43</v>
      </c>
      <c r="B397" s="25"/>
      <c r="C397" s="137"/>
      <c r="D397" s="137"/>
      <c r="E397" s="137"/>
      <c r="F397" s="27" t="s">
        <v>10</v>
      </c>
      <c r="G397" s="32">
        <v>585</v>
      </c>
      <c r="H397" s="32"/>
      <c r="I397" s="29"/>
      <c r="J397" s="30">
        <f>IF(AND(G397= "",H397= ""), 0, ROUND(ROUND(I397, 2) * ROUND(IF(H397="",G397,H397),  2), 2))</f>
        <v>0</v>
      </c>
      <c r="K397" s="7"/>
      <c r="M397" s="31">
        <v>0.2</v>
      </c>
      <c r="Q397" s="7">
        <v>2390</v>
      </c>
      <c r="S397" s="87"/>
      <c r="T397" s="87"/>
    </row>
    <row r="398" spans="1:20" ht="15.75" hidden="1" thickTop="1" x14ac:dyDescent="0.25">
      <c r="A398" s="7" t="s">
        <v>51</v>
      </c>
      <c r="S398" s="87"/>
      <c r="T398" s="87"/>
    </row>
    <row r="399" spans="1:20" ht="15.75" thickTop="1" x14ac:dyDescent="0.25">
      <c r="A399" s="7">
        <v>5</v>
      </c>
      <c r="B399" s="16">
        <v>16</v>
      </c>
      <c r="C399" s="127" t="s">
        <v>108</v>
      </c>
      <c r="D399" s="127"/>
      <c r="E399" s="127"/>
      <c r="F399" s="21"/>
      <c r="G399" s="21"/>
      <c r="H399" s="21"/>
      <c r="I399" s="21"/>
      <c r="J399" s="22"/>
      <c r="K399" s="7"/>
      <c r="S399" s="87"/>
      <c r="T399" s="87"/>
    </row>
    <row r="400" spans="1:20" ht="15.75" thickBot="1" x14ac:dyDescent="0.3">
      <c r="A400" s="7">
        <v>9</v>
      </c>
      <c r="B400" s="25" t="s">
        <v>109</v>
      </c>
      <c r="C400" s="135" t="s">
        <v>110</v>
      </c>
      <c r="D400" s="136"/>
      <c r="E400" s="136"/>
      <c r="F400" s="136"/>
      <c r="G400" s="136"/>
      <c r="H400" s="136"/>
      <c r="I400" s="136"/>
      <c r="J400" s="26"/>
      <c r="Q400" s="7">
        <v>2390</v>
      </c>
      <c r="S400" s="87"/>
      <c r="T400" s="87"/>
    </row>
    <row r="401" spans="1:20" ht="16.5" thickTop="1" thickBot="1" x14ac:dyDescent="0.3">
      <c r="A401" s="7" t="s">
        <v>43</v>
      </c>
      <c r="B401" s="25"/>
      <c r="C401" s="137"/>
      <c r="D401" s="137"/>
      <c r="E401" s="137"/>
      <c r="F401" s="27" t="s">
        <v>10</v>
      </c>
      <c r="G401" s="32">
        <v>145</v>
      </c>
      <c r="H401" s="32"/>
      <c r="I401" s="29"/>
      <c r="J401" s="30">
        <f>IF(AND(G401= "",H401= ""), 0, ROUND(ROUND(I401, 2) * ROUND(IF(H401="",G401,H401),  2), 2))</f>
        <v>0</v>
      </c>
      <c r="K401" s="7"/>
      <c r="M401" s="31">
        <v>0.2</v>
      </c>
      <c r="Q401" s="7">
        <v>2390</v>
      </c>
      <c r="S401" s="87"/>
      <c r="T401" s="87"/>
    </row>
    <row r="402" spans="1:20" ht="15.75" hidden="1" thickTop="1" x14ac:dyDescent="0.25">
      <c r="A402" s="7" t="s">
        <v>51</v>
      </c>
      <c r="S402" s="87"/>
      <c r="T402" s="87"/>
    </row>
    <row r="403" spans="1:20" ht="16.899999999999999" customHeight="1" thickTop="1" x14ac:dyDescent="0.25">
      <c r="A403" s="7">
        <v>5</v>
      </c>
      <c r="B403" s="16">
        <v>17</v>
      </c>
      <c r="C403" s="127" t="s">
        <v>111</v>
      </c>
      <c r="D403" s="127"/>
      <c r="E403" s="127"/>
      <c r="F403" s="21"/>
      <c r="G403" s="21"/>
      <c r="H403" s="21"/>
      <c r="I403" s="21"/>
      <c r="J403" s="22"/>
      <c r="K403" s="7"/>
      <c r="S403" s="87"/>
      <c r="T403" s="87"/>
    </row>
    <row r="404" spans="1:20" ht="15.75" thickBot="1" x14ac:dyDescent="0.3">
      <c r="A404" s="7">
        <v>9</v>
      </c>
      <c r="B404" s="25" t="s">
        <v>112</v>
      </c>
      <c r="C404" s="135" t="s">
        <v>113</v>
      </c>
      <c r="D404" s="136"/>
      <c r="E404" s="136"/>
      <c r="F404" s="136"/>
      <c r="G404" s="136"/>
      <c r="H404" s="136"/>
      <c r="I404" s="136"/>
      <c r="J404" s="26"/>
      <c r="Q404" s="7">
        <v>2390</v>
      </c>
      <c r="S404" s="87"/>
      <c r="T404" s="87"/>
    </row>
    <row r="405" spans="1:20" ht="16.5" thickTop="1" thickBot="1" x14ac:dyDescent="0.3">
      <c r="A405" s="7" t="s">
        <v>43</v>
      </c>
      <c r="B405" s="25"/>
      <c r="C405" s="137"/>
      <c r="D405" s="137"/>
      <c r="E405" s="137"/>
      <c r="F405" s="27" t="s">
        <v>10</v>
      </c>
      <c r="G405" s="32">
        <v>585</v>
      </c>
      <c r="H405" s="32"/>
      <c r="I405" s="29"/>
      <c r="J405" s="30">
        <f>IF(AND(G405= "",H405= ""), 0, ROUND(ROUND(I405, 2) * ROUND(IF(H405="",G405,H405),  2), 2))</f>
        <v>0</v>
      </c>
      <c r="K405" s="7"/>
      <c r="M405" s="31">
        <v>0.2</v>
      </c>
      <c r="Q405" s="7">
        <v>2390</v>
      </c>
      <c r="S405" s="87"/>
      <c r="T405" s="87"/>
    </row>
    <row r="406" spans="1:20" ht="15.75" hidden="1" thickTop="1" x14ac:dyDescent="0.25">
      <c r="A406" s="7" t="s">
        <v>51</v>
      </c>
      <c r="S406" s="87"/>
      <c r="T406" s="87"/>
    </row>
    <row r="407" spans="1:20" ht="16.899999999999999" customHeight="1" thickTop="1" x14ac:dyDescent="0.25">
      <c r="A407" s="7">
        <v>5</v>
      </c>
      <c r="B407" s="16">
        <v>18</v>
      </c>
      <c r="C407" s="127" t="s">
        <v>114</v>
      </c>
      <c r="D407" s="127"/>
      <c r="E407" s="127"/>
      <c r="F407" s="21"/>
      <c r="G407" s="21"/>
      <c r="H407" s="21"/>
      <c r="I407" s="21"/>
      <c r="J407" s="22"/>
      <c r="K407" s="7"/>
      <c r="S407" s="87"/>
      <c r="T407" s="87"/>
    </row>
    <row r="408" spans="1:20" ht="15.75" thickBot="1" x14ac:dyDescent="0.3">
      <c r="A408" s="7">
        <v>9</v>
      </c>
      <c r="B408" s="25" t="s">
        <v>115</v>
      </c>
      <c r="C408" s="135" t="s">
        <v>113</v>
      </c>
      <c r="D408" s="136"/>
      <c r="E408" s="136"/>
      <c r="F408" s="136"/>
      <c r="G408" s="136"/>
      <c r="H408" s="136"/>
      <c r="I408" s="136"/>
      <c r="J408" s="26"/>
      <c r="Q408" s="7">
        <v>2390</v>
      </c>
      <c r="S408" s="87"/>
      <c r="T408" s="87"/>
    </row>
    <row r="409" spans="1:20" ht="16.5" thickTop="1" thickBot="1" x14ac:dyDescent="0.3">
      <c r="A409" s="7" t="s">
        <v>43</v>
      </c>
      <c r="B409" s="25"/>
      <c r="C409" s="137"/>
      <c r="D409" s="137"/>
      <c r="E409" s="137"/>
      <c r="F409" s="27" t="s">
        <v>10</v>
      </c>
      <c r="G409" s="32">
        <v>585</v>
      </c>
      <c r="H409" s="32"/>
      <c r="I409" s="29"/>
      <c r="J409" s="30">
        <f>IF(AND(G409= "",H409= ""), 0, ROUND(ROUND(I409, 2) * ROUND(IF(H409="",G409,H409),  2), 2))</f>
        <v>0</v>
      </c>
      <c r="K409" s="7"/>
      <c r="M409" s="31">
        <v>0.2</v>
      </c>
      <c r="Q409" s="7">
        <v>2390</v>
      </c>
      <c r="S409" s="87"/>
      <c r="T409" s="87"/>
    </row>
    <row r="410" spans="1:20" ht="15.75" hidden="1" thickTop="1" x14ac:dyDescent="0.25">
      <c r="A410" s="7" t="s">
        <v>51</v>
      </c>
      <c r="S410" s="87"/>
      <c r="T410" s="87"/>
    </row>
    <row r="411" spans="1:20" ht="15.75" hidden="1" thickTop="1" x14ac:dyDescent="0.25">
      <c r="A411" s="7" t="s">
        <v>65</v>
      </c>
      <c r="S411" s="87"/>
      <c r="T411" s="87"/>
    </row>
    <row r="412" spans="1:20" ht="15.75" thickTop="1" x14ac:dyDescent="0.25">
      <c r="A412" s="7">
        <v>4</v>
      </c>
      <c r="B412" s="16"/>
      <c r="C412" s="42" t="s">
        <v>116</v>
      </c>
      <c r="D412" s="42"/>
      <c r="E412" s="42"/>
      <c r="F412" s="19"/>
      <c r="G412" s="19"/>
      <c r="H412" s="19"/>
      <c r="I412" s="19"/>
      <c r="J412" s="20"/>
      <c r="K412" s="7"/>
      <c r="S412" s="87"/>
      <c r="T412" s="87"/>
    </row>
    <row r="413" spans="1:20" ht="16.899999999999999" customHeight="1" x14ac:dyDescent="0.25">
      <c r="A413" s="7">
        <v>5</v>
      </c>
      <c r="B413" s="16">
        <v>19</v>
      </c>
      <c r="C413" s="127" t="s">
        <v>117</v>
      </c>
      <c r="D413" s="127"/>
      <c r="E413" s="127"/>
      <c r="F413" s="21"/>
      <c r="G413" s="21"/>
      <c r="H413" s="21"/>
      <c r="I413" s="21"/>
      <c r="J413" s="22"/>
      <c r="K413" s="7"/>
      <c r="S413" s="87"/>
      <c r="T413" s="87"/>
    </row>
    <row r="414" spans="1:20" ht="15.75" thickBot="1" x14ac:dyDescent="0.3">
      <c r="A414" s="7">
        <v>9</v>
      </c>
      <c r="B414" s="25" t="s">
        <v>118</v>
      </c>
      <c r="C414" s="135" t="s">
        <v>119</v>
      </c>
      <c r="D414" s="136"/>
      <c r="E414" s="136"/>
      <c r="F414" s="136"/>
      <c r="G414" s="136"/>
      <c r="H414" s="136"/>
      <c r="I414" s="136"/>
      <c r="J414" s="26"/>
      <c r="Q414" s="7">
        <v>2390</v>
      </c>
      <c r="S414" s="87"/>
      <c r="T414" s="87"/>
    </row>
    <row r="415" spans="1:20" ht="16.5" thickTop="1" thickBot="1" x14ac:dyDescent="0.3">
      <c r="A415" s="7" t="s">
        <v>43</v>
      </c>
      <c r="B415" s="25"/>
      <c r="C415" s="137"/>
      <c r="D415" s="137"/>
      <c r="E415" s="137"/>
      <c r="F415" s="27" t="s">
        <v>84</v>
      </c>
      <c r="G415" s="33">
        <v>3.5</v>
      </c>
      <c r="H415" s="33"/>
      <c r="I415" s="29"/>
      <c r="J415" s="30">
        <f>IF(AND(G415= "",H415= ""), 0, ROUND(ROUND(I415, 2) * ROUND(IF(H415="",G415,H415),  3), 2))</f>
        <v>0</v>
      </c>
      <c r="K415" s="7"/>
      <c r="M415" s="31">
        <v>0.2</v>
      </c>
      <c r="Q415" s="7">
        <v>2390</v>
      </c>
      <c r="S415" s="87"/>
      <c r="T415" s="87"/>
    </row>
    <row r="416" spans="1:20" ht="15.75" hidden="1" thickTop="1" x14ac:dyDescent="0.25">
      <c r="A416" s="7" t="s">
        <v>51</v>
      </c>
      <c r="S416" s="87"/>
      <c r="T416" s="87"/>
    </row>
    <row r="417" spans="1:20" ht="15.75" thickTop="1" x14ac:dyDescent="0.25">
      <c r="A417" s="7">
        <v>5</v>
      </c>
      <c r="B417" s="16">
        <v>20</v>
      </c>
      <c r="C417" s="127" t="s">
        <v>120</v>
      </c>
      <c r="D417" s="127"/>
      <c r="E417" s="127"/>
      <c r="F417" s="21"/>
      <c r="G417" s="21"/>
      <c r="H417" s="21"/>
      <c r="I417" s="21"/>
      <c r="J417" s="22"/>
      <c r="K417" s="7"/>
      <c r="S417" s="87"/>
      <c r="T417" s="87"/>
    </row>
    <row r="418" spans="1:20" x14ac:dyDescent="0.25">
      <c r="A418" s="7">
        <v>6</v>
      </c>
      <c r="B418" s="16" t="s">
        <v>121</v>
      </c>
      <c r="C418" s="129" t="s">
        <v>122</v>
      </c>
      <c r="D418" s="129"/>
      <c r="E418" s="129"/>
      <c r="F418" s="23"/>
      <c r="G418" s="23"/>
      <c r="H418" s="23"/>
      <c r="I418" s="23"/>
      <c r="J418" s="24"/>
      <c r="K418" s="7"/>
      <c r="S418" s="87"/>
      <c r="T418" s="87"/>
    </row>
    <row r="419" spans="1:20" x14ac:dyDescent="0.25">
      <c r="A419" s="7">
        <v>8</v>
      </c>
      <c r="B419" s="25" t="s">
        <v>123</v>
      </c>
      <c r="C419" s="44" t="s">
        <v>124</v>
      </c>
      <c r="D419" s="44"/>
      <c r="E419" s="44"/>
      <c r="J419" s="26"/>
      <c r="K419" s="7"/>
      <c r="S419" s="87"/>
      <c r="T419" s="87"/>
    </row>
    <row r="420" spans="1:20" ht="15.75" thickBot="1" x14ac:dyDescent="0.3">
      <c r="A420" s="7">
        <v>9</v>
      </c>
      <c r="B420" s="25" t="s">
        <v>125</v>
      </c>
      <c r="C420" s="135" t="s">
        <v>126</v>
      </c>
      <c r="D420" s="136"/>
      <c r="E420" s="136"/>
      <c r="F420" s="136"/>
      <c r="G420" s="136"/>
      <c r="H420" s="136"/>
      <c r="I420" s="136"/>
      <c r="J420" s="26"/>
      <c r="Q420" s="7">
        <v>2390</v>
      </c>
      <c r="S420" s="87"/>
      <c r="T420" s="87"/>
    </row>
    <row r="421" spans="1:20" ht="16.5" thickTop="1" thickBot="1" x14ac:dyDescent="0.3">
      <c r="A421" s="7" t="s">
        <v>43</v>
      </c>
      <c r="B421" s="25"/>
      <c r="C421" s="137"/>
      <c r="D421" s="137"/>
      <c r="E421" s="137"/>
      <c r="F421" s="27" t="s">
        <v>84</v>
      </c>
      <c r="G421" s="33">
        <v>2</v>
      </c>
      <c r="H421" s="33"/>
      <c r="I421" s="29"/>
      <c r="J421" s="30">
        <f>IF(AND(G421= "",H421= ""), 0, ROUND(ROUND(I421, 2) * ROUND(IF(H421="",G421,H421),  3), 2))</f>
        <v>0</v>
      </c>
      <c r="K421" s="7"/>
      <c r="M421" s="31">
        <v>0.2</v>
      </c>
      <c r="Q421" s="7">
        <v>2390</v>
      </c>
      <c r="S421" s="87"/>
      <c r="T421" s="87"/>
    </row>
    <row r="422" spans="1:20" ht="16.5" thickTop="1" thickBot="1" x14ac:dyDescent="0.3">
      <c r="A422" s="7">
        <v>9</v>
      </c>
      <c r="B422" s="25" t="s">
        <v>127</v>
      </c>
      <c r="C422" s="135" t="s">
        <v>128</v>
      </c>
      <c r="D422" s="136"/>
      <c r="E422" s="136"/>
      <c r="F422" s="136"/>
      <c r="G422" s="136"/>
      <c r="H422" s="136"/>
      <c r="I422" s="136"/>
      <c r="J422" s="26"/>
      <c r="Q422" s="7">
        <v>2390</v>
      </c>
      <c r="S422" s="87"/>
      <c r="T422" s="87"/>
    </row>
    <row r="423" spans="1:20" ht="16.5" thickTop="1" thickBot="1" x14ac:dyDescent="0.3">
      <c r="A423" s="7" t="s">
        <v>43</v>
      </c>
      <c r="B423" s="25"/>
      <c r="C423" s="137"/>
      <c r="D423" s="137"/>
      <c r="E423" s="137"/>
      <c r="F423" s="27" t="s">
        <v>84</v>
      </c>
      <c r="G423" s="33">
        <v>2</v>
      </c>
      <c r="H423" s="33"/>
      <c r="I423" s="29"/>
      <c r="J423" s="30">
        <f>IF(AND(G423= "",H423= ""), 0, ROUND(ROUND(I423, 2) * ROUND(IF(H423="",G423,H423),  3), 2))</f>
        <v>0</v>
      </c>
      <c r="K423" s="7"/>
      <c r="M423" s="31">
        <v>0.2</v>
      </c>
      <c r="Q423" s="7">
        <v>2390</v>
      </c>
      <c r="S423" s="87"/>
      <c r="T423" s="87"/>
    </row>
    <row r="424" spans="1:20" ht="15.75" hidden="1" thickTop="1" x14ac:dyDescent="0.25">
      <c r="A424" s="7" t="s">
        <v>129</v>
      </c>
      <c r="S424" s="87"/>
      <c r="T424" s="87"/>
    </row>
    <row r="425" spans="1:20" ht="27" customHeight="1" thickTop="1" x14ac:dyDescent="0.25">
      <c r="A425" s="7">
        <v>8</v>
      </c>
      <c r="B425" s="25" t="s">
        <v>130</v>
      </c>
      <c r="C425" s="113" t="s">
        <v>131</v>
      </c>
      <c r="D425" s="114"/>
      <c r="E425" s="114"/>
      <c r="F425" s="114"/>
      <c r="G425" s="114"/>
      <c r="J425" s="26"/>
      <c r="K425" s="7"/>
      <c r="S425" s="87"/>
      <c r="T425" s="87"/>
    </row>
    <row r="426" spans="1:20" ht="15.75" thickBot="1" x14ac:dyDescent="0.3">
      <c r="A426" s="7">
        <v>9</v>
      </c>
      <c r="B426" s="25" t="s">
        <v>132</v>
      </c>
      <c r="C426" s="135" t="s">
        <v>133</v>
      </c>
      <c r="D426" s="136"/>
      <c r="E426" s="136"/>
      <c r="F426" s="136"/>
      <c r="G426" s="136"/>
      <c r="H426" s="136"/>
      <c r="I426" s="136"/>
      <c r="J426" s="26"/>
      <c r="Q426" s="7">
        <v>2390</v>
      </c>
      <c r="S426" s="87"/>
      <c r="T426" s="87"/>
    </row>
    <row r="427" spans="1:20" ht="16.5" thickTop="1" thickBot="1" x14ac:dyDescent="0.3">
      <c r="A427" s="7" t="s">
        <v>43</v>
      </c>
      <c r="B427" s="25"/>
      <c r="C427" s="137"/>
      <c r="D427" s="137"/>
      <c r="E427" s="137"/>
      <c r="F427" s="27" t="s">
        <v>84</v>
      </c>
      <c r="G427" s="33">
        <v>5.84</v>
      </c>
      <c r="H427" s="33"/>
      <c r="I427" s="29"/>
      <c r="J427" s="30">
        <f>IF(AND(G427= "",H427= ""), 0, ROUND(ROUND(I427, 2) * ROUND(IF(H427="",G427,H427),  3), 2))</f>
        <v>0</v>
      </c>
      <c r="K427" s="7"/>
      <c r="M427" s="31">
        <v>0.2</v>
      </c>
      <c r="Q427" s="7">
        <v>2390</v>
      </c>
      <c r="S427" s="87"/>
      <c r="T427" s="87"/>
    </row>
    <row r="428" spans="1:20" ht="16.5" thickTop="1" thickBot="1" x14ac:dyDescent="0.3">
      <c r="A428" s="7">
        <v>9</v>
      </c>
      <c r="B428" s="25" t="s">
        <v>134</v>
      </c>
      <c r="C428" s="135" t="s">
        <v>135</v>
      </c>
      <c r="D428" s="136"/>
      <c r="E428" s="136"/>
      <c r="F428" s="136"/>
      <c r="G428" s="136"/>
      <c r="H428" s="136"/>
      <c r="I428" s="136"/>
      <c r="J428" s="26"/>
      <c r="Q428" s="7">
        <v>2390</v>
      </c>
      <c r="S428" s="87"/>
      <c r="T428" s="87"/>
    </row>
    <row r="429" spans="1:20" ht="16.5" thickTop="1" thickBot="1" x14ac:dyDescent="0.3">
      <c r="A429" s="7" t="s">
        <v>43</v>
      </c>
      <c r="B429" s="25"/>
      <c r="C429" s="137"/>
      <c r="D429" s="137"/>
      <c r="E429" s="137"/>
      <c r="F429" s="27" t="s">
        <v>84</v>
      </c>
      <c r="G429" s="33">
        <v>2</v>
      </c>
      <c r="H429" s="33"/>
      <c r="I429" s="29"/>
      <c r="J429" s="30">
        <f>IF(AND(G429= "",H429= ""), 0, ROUND(ROUND(I429, 2) * ROUND(IF(H429="",G429,H429),  3), 2))</f>
        <v>0</v>
      </c>
      <c r="K429" s="7"/>
      <c r="M429" s="31">
        <v>0.2</v>
      </c>
      <c r="Q429" s="7">
        <v>2390</v>
      </c>
      <c r="S429" s="87"/>
      <c r="T429" s="87"/>
    </row>
    <row r="430" spans="1:20" ht="15.75" hidden="1" thickTop="1" x14ac:dyDescent="0.25">
      <c r="A430" s="7" t="s">
        <v>129</v>
      </c>
      <c r="S430" s="87"/>
      <c r="T430" s="87"/>
    </row>
    <row r="431" spans="1:20" ht="15.75" hidden="1" thickTop="1" x14ac:dyDescent="0.25">
      <c r="A431" s="7" t="s">
        <v>50</v>
      </c>
      <c r="S431" s="87"/>
      <c r="T431" s="87"/>
    </row>
    <row r="432" spans="1:20" ht="15.75" thickTop="1" x14ac:dyDescent="0.25">
      <c r="A432" s="7">
        <v>6</v>
      </c>
      <c r="B432" s="16" t="s">
        <v>136</v>
      </c>
      <c r="C432" s="129" t="s">
        <v>137</v>
      </c>
      <c r="D432" s="129"/>
      <c r="E432" s="129"/>
      <c r="F432" s="23"/>
      <c r="G432" s="23"/>
      <c r="H432" s="23"/>
      <c r="I432" s="23"/>
      <c r="J432" s="24"/>
      <c r="K432" s="7"/>
      <c r="S432" s="87"/>
      <c r="T432" s="87"/>
    </row>
    <row r="433" spans="1:20" x14ac:dyDescent="0.25">
      <c r="A433" s="7">
        <v>8</v>
      </c>
      <c r="B433" s="25" t="s">
        <v>138</v>
      </c>
      <c r="C433" s="110" t="s">
        <v>139</v>
      </c>
      <c r="D433" s="110"/>
      <c r="E433" s="110"/>
      <c r="J433" s="26"/>
      <c r="K433" s="7"/>
      <c r="S433" s="87"/>
      <c r="T433" s="87"/>
    </row>
    <row r="434" spans="1:20" ht="15.75" thickBot="1" x14ac:dyDescent="0.3">
      <c r="A434" s="7">
        <v>9</v>
      </c>
      <c r="B434" s="25" t="s">
        <v>140</v>
      </c>
      <c r="C434" s="135" t="s">
        <v>141</v>
      </c>
      <c r="D434" s="136"/>
      <c r="E434" s="136"/>
      <c r="F434" s="136"/>
      <c r="G434" s="136"/>
      <c r="H434" s="136"/>
      <c r="I434" s="136"/>
      <c r="J434" s="26"/>
      <c r="Q434" s="7">
        <v>2390</v>
      </c>
      <c r="S434" s="87"/>
      <c r="T434" s="87"/>
    </row>
    <row r="435" spans="1:20" ht="16.5" thickTop="1" thickBot="1" x14ac:dyDescent="0.3">
      <c r="A435" s="7" t="s">
        <v>43</v>
      </c>
      <c r="B435" s="25"/>
      <c r="C435" s="137"/>
      <c r="D435" s="137"/>
      <c r="E435" s="137"/>
      <c r="F435" s="27" t="s">
        <v>84</v>
      </c>
      <c r="G435" s="33">
        <v>3.5</v>
      </c>
      <c r="H435" s="33"/>
      <c r="I435" s="29"/>
      <c r="J435" s="30">
        <f>IF(AND(G435= "",H435= ""), 0, ROUND(ROUND(I435, 2) * ROUND(IF(H435="",G435,H435),  3), 2))</f>
        <v>0</v>
      </c>
      <c r="K435" s="7"/>
      <c r="M435" s="31">
        <v>0.2</v>
      </c>
      <c r="Q435" s="7">
        <v>2390</v>
      </c>
      <c r="S435" s="87"/>
      <c r="T435" s="87"/>
    </row>
    <row r="436" spans="1:20" ht="15.75" hidden="1" thickTop="1" x14ac:dyDescent="0.25">
      <c r="A436" s="7" t="s">
        <v>129</v>
      </c>
      <c r="S436" s="87"/>
      <c r="T436" s="87"/>
    </row>
    <row r="437" spans="1:20" ht="15.75" thickTop="1" x14ac:dyDescent="0.25">
      <c r="A437" s="7">
        <v>8</v>
      </c>
      <c r="B437" s="25" t="s">
        <v>142</v>
      </c>
      <c r="C437" s="110" t="s">
        <v>143</v>
      </c>
      <c r="D437" s="110"/>
      <c r="E437" s="110"/>
      <c r="J437" s="26"/>
      <c r="K437" s="7"/>
      <c r="S437" s="87"/>
      <c r="T437" s="87"/>
    </row>
    <row r="438" spans="1:20" ht="15.75" thickBot="1" x14ac:dyDescent="0.3">
      <c r="A438" s="7">
        <v>9</v>
      </c>
      <c r="B438" s="25" t="s">
        <v>144</v>
      </c>
      <c r="C438" s="135" t="s">
        <v>141</v>
      </c>
      <c r="D438" s="136"/>
      <c r="E438" s="136"/>
      <c r="F438" s="136"/>
      <c r="G438" s="136"/>
      <c r="H438" s="136"/>
      <c r="I438" s="136"/>
      <c r="J438" s="26"/>
      <c r="Q438" s="7">
        <v>2390</v>
      </c>
      <c r="S438" s="87"/>
      <c r="T438" s="87"/>
    </row>
    <row r="439" spans="1:20" ht="16.5" thickTop="1" thickBot="1" x14ac:dyDescent="0.3">
      <c r="A439" s="7" t="s">
        <v>43</v>
      </c>
      <c r="B439" s="25"/>
      <c r="C439" s="137"/>
      <c r="D439" s="137"/>
      <c r="E439" s="137"/>
      <c r="F439" s="27" t="s">
        <v>84</v>
      </c>
      <c r="G439" s="33">
        <v>7.8</v>
      </c>
      <c r="H439" s="33"/>
      <c r="I439" s="29"/>
      <c r="J439" s="30">
        <f>IF(AND(G439= "",H439= ""), 0, ROUND(ROUND(I439, 2) * ROUND(IF(H439="",G439,H439),  3), 2))</f>
        <v>0</v>
      </c>
      <c r="K439" s="7"/>
      <c r="M439" s="31">
        <v>0.2</v>
      </c>
      <c r="Q439" s="7">
        <v>2390</v>
      </c>
      <c r="S439" s="87"/>
      <c r="T439" s="87"/>
    </row>
    <row r="440" spans="1:20" ht="15.75" hidden="1" thickTop="1" x14ac:dyDescent="0.25">
      <c r="A440" s="7" t="s">
        <v>129</v>
      </c>
      <c r="S440" s="87"/>
      <c r="T440" s="87"/>
    </row>
    <row r="441" spans="1:20" ht="15.75" thickTop="1" x14ac:dyDescent="0.25">
      <c r="A441" s="7">
        <v>8</v>
      </c>
      <c r="B441" s="25" t="s">
        <v>145</v>
      </c>
      <c r="C441" s="110" t="s">
        <v>146</v>
      </c>
      <c r="D441" s="110"/>
      <c r="E441" s="110"/>
      <c r="J441" s="26"/>
      <c r="K441" s="7"/>
      <c r="S441" s="87"/>
      <c r="T441" s="87"/>
    </row>
    <row r="442" spans="1:20" ht="15.75" thickBot="1" x14ac:dyDescent="0.3">
      <c r="A442" s="7">
        <v>9</v>
      </c>
      <c r="B442" s="25" t="s">
        <v>147</v>
      </c>
      <c r="C442" s="135" t="s">
        <v>141</v>
      </c>
      <c r="D442" s="136"/>
      <c r="E442" s="136"/>
      <c r="F442" s="136"/>
      <c r="G442" s="136"/>
      <c r="H442" s="136"/>
      <c r="I442" s="136"/>
      <c r="J442" s="26"/>
      <c r="Q442" s="7">
        <v>2390</v>
      </c>
      <c r="S442" s="87"/>
      <c r="T442" s="87"/>
    </row>
    <row r="443" spans="1:20" ht="16.5" thickTop="1" thickBot="1" x14ac:dyDescent="0.3">
      <c r="A443" s="7" t="s">
        <v>43</v>
      </c>
      <c r="B443" s="25"/>
      <c r="C443" s="137"/>
      <c r="D443" s="137"/>
      <c r="E443" s="137"/>
      <c r="F443" s="27" t="s">
        <v>84</v>
      </c>
      <c r="G443" s="33">
        <v>1.2</v>
      </c>
      <c r="H443" s="33"/>
      <c r="I443" s="29"/>
      <c r="J443" s="30">
        <f>IF(AND(G443= "",H443= ""), 0, ROUND(ROUND(I443, 2) * ROUND(IF(H443="",G443,H443),  3), 2))</f>
        <v>0</v>
      </c>
      <c r="K443" s="7"/>
      <c r="M443" s="31">
        <v>0.2</v>
      </c>
      <c r="Q443" s="7">
        <v>2390</v>
      </c>
      <c r="S443" s="87"/>
      <c r="T443" s="87"/>
    </row>
    <row r="444" spans="1:20" ht="15.75" hidden="1" thickTop="1" x14ac:dyDescent="0.25">
      <c r="A444" s="7" t="s">
        <v>129</v>
      </c>
      <c r="S444" s="87"/>
      <c r="T444" s="87"/>
    </row>
    <row r="445" spans="1:20" ht="15.75" hidden="1" thickTop="1" x14ac:dyDescent="0.25">
      <c r="A445" s="7" t="s">
        <v>50</v>
      </c>
      <c r="S445" s="87"/>
      <c r="T445" s="87"/>
    </row>
    <row r="446" spans="1:20" ht="15.75" thickTop="1" x14ac:dyDescent="0.25">
      <c r="A446" s="7">
        <v>6</v>
      </c>
      <c r="B446" s="16" t="s">
        <v>148</v>
      </c>
      <c r="C446" s="129" t="s">
        <v>149</v>
      </c>
      <c r="D446" s="129"/>
      <c r="E446" s="129"/>
      <c r="F446" s="23"/>
      <c r="G446" s="23"/>
      <c r="H446" s="23"/>
      <c r="I446" s="23"/>
      <c r="J446" s="24"/>
      <c r="K446" s="7"/>
      <c r="S446" s="87"/>
      <c r="T446" s="87"/>
    </row>
    <row r="447" spans="1:20" x14ac:dyDescent="0.25">
      <c r="A447" s="7">
        <v>8</v>
      </c>
      <c r="B447" s="25" t="s">
        <v>150</v>
      </c>
      <c r="C447" s="110" t="s">
        <v>151</v>
      </c>
      <c r="D447" s="110"/>
      <c r="E447" s="110"/>
      <c r="J447" s="26"/>
      <c r="K447" s="7"/>
      <c r="S447" s="87"/>
      <c r="T447" s="87"/>
    </row>
    <row r="448" spans="1:20" ht="15.75" thickBot="1" x14ac:dyDescent="0.3">
      <c r="A448" s="7">
        <v>9</v>
      </c>
      <c r="B448" s="25" t="s">
        <v>152</v>
      </c>
      <c r="C448" s="135" t="s">
        <v>141</v>
      </c>
      <c r="D448" s="136"/>
      <c r="E448" s="136"/>
      <c r="F448" s="136"/>
      <c r="G448" s="136"/>
      <c r="H448" s="136"/>
      <c r="I448" s="136"/>
      <c r="J448" s="26"/>
      <c r="Q448" s="7">
        <v>2390</v>
      </c>
      <c r="S448" s="87"/>
      <c r="T448" s="87"/>
    </row>
    <row r="449" spans="1:20" ht="16.5" thickTop="1" thickBot="1" x14ac:dyDescent="0.3">
      <c r="A449" s="7" t="s">
        <v>43</v>
      </c>
      <c r="B449" s="25"/>
      <c r="C449" s="137"/>
      <c r="D449" s="137"/>
      <c r="E449" s="137"/>
      <c r="F449" s="27" t="s">
        <v>84</v>
      </c>
      <c r="G449" s="33">
        <v>8</v>
      </c>
      <c r="H449" s="33"/>
      <c r="I449" s="29"/>
      <c r="J449" s="30">
        <f>IF(AND(G449= "",H449= ""), 0, ROUND(ROUND(I449, 2) * ROUND(IF(H449="",G449,H449),  3), 2))</f>
        <v>0</v>
      </c>
      <c r="K449" s="7"/>
      <c r="M449" s="31">
        <v>0.2</v>
      </c>
      <c r="Q449" s="7">
        <v>2390</v>
      </c>
      <c r="S449" s="87"/>
      <c r="T449" s="87"/>
    </row>
    <row r="450" spans="1:20" ht="15.75" hidden="1" thickTop="1" x14ac:dyDescent="0.25">
      <c r="A450" s="7" t="s">
        <v>129</v>
      </c>
      <c r="S450" s="87"/>
      <c r="T450" s="87"/>
    </row>
    <row r="451" spans="1:20" ht="15.75" thickTop="1" x14ac:dyDescent="0.25">
      <c r="A451" s="7">
        <v>8</v>
      </c>
      <c r="B451" s="25" t="s">
        <v>153</v>
      </c>
      <c r="C451" s="110" t="s">
        <v>154</v>
      </c>
      <c r="D451" s="110"/>
      <c r="E451" s="110"/>
      <c r="J451" s="26"/>
      <c r="K451" s="7"/>
      <c r="S451" s="87"/>
      <c r="T451" s="87"/>
    </row>
    <row r="452" spans="1:20" ht="15.75" thickBot="1" x14ac:dyDescent="0.3">
      <c r="A452" s="7">
        <v>9</v>
      </c>
      <c r="B452" s="25" t="s">
        <v>155</v>
      </c>
      <c r="C452" s="135" t="s">
        <v>156</v>
      </c>
      <c r="D452" s="136"/>
      <c r="E452" s="136"/>
      <c r="F452" s="136"/>
      <c r="G452" s="136"/>
      <c r="H452" s="136"/>
      <c r="I452" s="136"/>
      <c r="J452" s="26"/>
      <c r="Q452" s="7">
        <v>2390</v>
      </c>
      <c r="S452" s="87"/>
      <c r="T452" s="87"/>
    </row>
    <row r="453" spans="1:20" ht="16.5" thickTop="1" thickBot="1" x14ac:dyDescent="0.3">
      <c r="A453" s="7" t="s">
        <v>43</v>
      </c>
      <c r="B453" s="25"/>
      <c r="C453" s="137"/>
      <c r="D453" s="137"/>
      <c r="E453" s="137"/>
      <c r="F453" s="27" t="s">
        <v>84</v>
      </c>
      <c r="G453" s="33">
        <v>0.82</v>
      </c>
      <c r="H453" s="28"/>
      <c r="I453" s="29"/>
      <c r="J453" s="30">
        <f>IF(AND(G453= "",H453= ""), 0, ROUND(ROUND(I453, 2) * ROUND(IF(H453="",G453,H453),  0), 2))</f>
        <v>0</v>
      </c>
      <c r="K453" s="7"/>
      <c r="M453" s="31">
        <v>0.2</v>
      </c>
      <c r="Q453" s="7">
        <v>2390</v>
      </c>
      <c r="S453" s="87"/>
      <c r="T453" s="87"/>
    </row>
    <row r="454" spans="1:20" ht="16.5" thickTop="1" thickBot="1" x14ac:dyDescent="0.3">
      <c r="A454" s="7">
        <v>9</v>
      </c>
      <c r="B454" s="25" t="s">
        <v>157</v>
      </c>
      <c r="C454" s="135" t="s">
        <v>158</v>
      </c>
      <c r="D454" s="136"/>
      <c r="E454" s="136"/>
      <c r="F454" s="136"/>
      <c r="G454" s="136"/>
      <c r="H454" s="136"/>
      <c r="I454" s="136"/>
      <c r="J454" s="26"/>
      <c r="Q454" s="7">
        <v>2390</v>
      </c>
      <c r="S454" s="87"/>
      <c r="T454" s="87"/>
    </row>
    <row r="455" spans="1:20" ht="16.5" thickTop="1" thickBot="1" x14ac:dyDescent="0.3">
      <c r="A455" s="7" t="s">
        <v>43</v>
      </c>
      <c r="B455" s="25"/>
      <c r="C455" s="137"/>
      <c r="D455" s="137"/>
      <c r="E455" s="137"/>
      <c r="F455" s="27" t="s">
        <v>84</v>
      </c>
      <c r="G455" s="33">
        <v>0.46</v>
      </c>
      <c r="H455" s="33"/>
      <c r="I455" s="29"/>
      <c r="J455" s="30">
        <f>IF(AND(G455= "",H455= ""), 0, ROUND(ROUND(I455, 2) * ROUND(IF(H455="",G455,H455),  3), 2))</f>
        <v>0</v>
      </c>
      <c r="K455" s="7"/>
      <c r="M455" s="31">
        <v>0.2</v>
      </c>
      <c r="Q455" s="7">
        <v>2390</v>
      </c>
      <c r="S455" s="87"/>
      <c r="T455" s="87"/>
    </row>
    <row r="456" spans="1:20" ht="15.75" hidden="1" thickTop="1" x14ac:dyDescent="0.25">
      <c r="A456" s="7" t="s">
        <v>129</v>
      </c>
      <c r="S456" s="87"/>
      <c r="T456" s="87"/>
    </row>
    <row r="457" spans="1:20" ht="15.75" thickTop="1" x14ac:dyDescent="0.25">
      <c r="A457" s="7">
        <v>8</v>
      </c>
      <c r="B457" s="25" t="s">
        <v>312</v>
      </c>
      <c r="C457" s="110" t="s">
        <v>541</v>
      </c>
      <c r="D457" s="110"/>
      <c r="E457" s="110"/>
      <c r="J457" s="26"/>
      <c r="K457" s="7"/>
      <c r="S457" s="87"/>
      <c r="T457" s="87"/>
    </row>
    <row r="458" spans="1:20" ht="15.75" thickBot="1" x14ac:dyDescent="0.3">
      <c r="A458" s="7">
        <v>9</v>
      </c>
      <c r="B458" s="25" t="s">
        <v>313</v>
      </c>
      <c r="C458" s="135" t="s">
        <v>542</v>
      </c>
      <c r="D458" s="136"/>
      <c r="E458" s="136"/>
      <c r="F458" s="136"/>
      <c r="G458" s="136"/>
      <c r="H458" s="136"/>
      <c r="I458" s="136"/>
      <c r="J458" s="26"/>
      <c r="Q458" s="7">
        <v>2390</v>
      </c>
      <c r="S458" s="87"/>
      <c r="T458" s="87"/>
    </row>
    <row r="459" spans="1:20" ht="16.5" thickTop="1" thickBot="1" x14ac:dyDescent="0.3">
      <c r="A459" s="7" t="s">
        <v>43</v>
      </c>
      <c r="B459" s="25"/>
      <c r="C459" s="137"/>
      <c r="D459" s="137"/>
      <c r="E459" s="137"/>
      <c r="F459" s="27" t="s">
        <v>11</v>
      </c>
      <c r="G459" s="28">
        <v>2</v>
      </c>
      <c r="H459" s="28"/>
      <c r="I459" s="29"/>
      <c r="J459" s="30">
        <f>IF(AND(G459= "",H459= ""), 0, ROUND(ROUND(I459, 2) * ROUND(IF(H459="",G459,H459),  0), 2))</f>
        <v>0</v>
      </c>
      <c r="K459" s="7"/>
      <c r="M459" s="31">
        <v>0.2</v>
      </c>
      <c r="Q459" s="7">
        <v>2390</v>
      </c>
      <c r="S459" s="87"/>
      <c r="T459" s="87"/>
    </row>
    <row r="460" spans="1:20" ht="15.75" hidden="1" thickTop="1" x14ac:dyDescent="0.25">
      <c r="A460" s="7" t="s">
        <v>129</v>
      </c>
      <c r="S460" s="87"/>
      <c r="T460" s="87"/>
    </row>
    <row r="461" spans="1:20" ht="15.75" hidden="1" thickTop="1" x14ac:dyDescent="0.25">
      <c r="A461" s="7" t="s">
        <v>50</v>
      </c>
      <c r="S461" s="87"/>
      <c r="T461" s="87"/>
    </row>
    <row r="462" spans="1:20" ht="15.75" hidden="1" thickTop="1" x14ac:dyDescent="0.25">
      <c r="A462" s="7" t="s">
        <v>51</v>
      </c>
      <c r="S462" s="87"/>
      <c r="T462" s="87"/>
    </row>
    <row r="463" spans="1:20" ht="16.899999999999999" customHeight="1" thickTop="1" x14ac:dyDescent="0.25">
      <c r="A463" s="7">
        <v>5</v>
      </c>
      <c r="B463" s="16">
        <v>21</v>
      </c>
      <c r="C463" s="127" t="s">
        <v>159</v>
      </c>
      <c r="D463" s="127"/>
      <c r="E463" s="127"/>
      <c r="F463" s="21"/>
      <c r="G463" s="21"/>
      <c r="H463" s="21"/>
      <c r="I463" s="21"/>
      <c r="J463" s="22"/>
      <c r="K463" s="7"/>
      <c r="S463" s="87"/>
      <c r="T463" s="87"/>
    </row>
    <row r="464" spans="1:20" x14ac:dyDescent="0.25">
      <c r="A464" s="7">
        <v>8</v>
      </c>
      <c r="B464" s="25" t="s">
        <v>160</v>
      </c>
      <c r="C464" s="110" t="s">
        <v>161</v>
      </c>
      <c r="D464" s="110"/>
      <c r="E464" s="110"/>
      <c r="J464" s="26"/>
      <c r="K464" s="7"/>
      <c r="S464" s="87"/>
      <c r="T464" s="87"/>
    </row>
    <row r="465" spans="1:20" ht="15.75" thickBot="1" x14ac:dyDescent="0.3">
      <c r="A465" s="7">
        <v>9</v>
      </c>
      <c r="B465" s="25" t="s">
        <v>162</v>
      </c>
      <c r="C465" s="135" t="s">
        <v>163</v>
      </c>
      <c r="D465" s="136"/>
      <c r="E465" s="136"/>
      <c r="F465" s="136"/>
      <c r="G465" s="136"/>
      <c r="H465" s="136"/>
      <c r="I465" s="136"/>
      <c r="J465" s="26"/>
      <c r="Q465" s="7">
        <v>2390</v>
      </c>
      <c r="S465" s="87"/>
      <c r="T465" s="87"/>
    </row>
    <row r="466" spans="1:20" ht="16.5" thickTop="1" thickBot="1" x14ac:dyDescent="0.3">
      <c r="A466" s="7" t="s">
        <v>43</v>
      </c>
      <c r="B466" s="25"/>
      <c r="C466" s="137"/>
      <c r="D466" s="137"/>
      <c r="E466" s="137"/>
      <c r="F466" s="27" t="s">
        <v>11</v>
      </c>
      <c r="G466" s="28">
        <v>5</v>
      </c>
      <c r="H466" s="28"/>
      <c r="I466" s="29"/>
      <c r="J466" s="30">
        <f>IF(AND(G466= "",H466= ""), 0, ROUND(ROUND(I466, 2) * ROUND(IF(H466="",G466,H466),  0), 2))</f>
        <v>0</v>
      </c>
      <c r="K466" s="7"/>
      <c r="M466" s="31">
        <v>0.2</v>
      </c>
      <c r="Q466" s="7">
        <v>2390</v>
      </c>
      <c r="S466" s="87"/>
      <c r="T466" s="87"/>
    </row>
    <row r="467" spans="1:20" ht="16.5" thickTop="1" thickBot="1" x14ac:dyDescent="0.3">
      <c r="A467" s="7">
        <v>9</v>
      </c>
      <c r="B467" s="25" t="s">
        <v>164</v>
      </c>
      <c r="C467" s="135" t="s">
        <v>165</v>
      </c>
      <c r="D467" s="136"/>
      <c r="E467" s="136"/>
      <c r="F467" s="136"/>
      <c r="G467" s="136"/>
      <c r="H467" s="136"/>
      <c r="I467" s="136"/>
      <c r="J467" s="26"/>
      <c r="Q467" s="7">
        <v>2390</v>
      </c>
      <c r="S467" s="87"/>
      <c r="T467" s="87"/>
    </row>
    <row r="468" spans="1:20" ht="16.5" thickTop="1" thickBot="1" x14ac:dyDescent="0.3">
      <c r="A468" s="7" t="s">
        <v>43</v>
      </c>
      <c r="B468" s="25"/>
      <c r="C468" s="137"/>
      <c r="D468" s="137"/>
      <c r="E468" s="137"/>
      <c r="F468" s="27" t="s">
        <v>11</v>
      </c>
      <c r="G468" s="28">
        <v>5</v>
      </c>
      <c r="H468" s="28"/>
      <c r="I468" s="29"/>
      <c r="J468" s="30">
        <f>IF(AND(G468= "",H468= ""), 0, ROUND(ROUND(I468, 2) * ROUND(IF(H468="",G468,H468),  0), 2))</f>
        <v>0</v>
      </c>
      <c r="K468" s="7"/>
      <c r="M468" s="31">
        <v>0.2</v>
      </c>
      <c r="Q468" s="7">
        <v>2390</v>
      </c>
      <c r="S468" s="87"/>
      <c r="T468" s="87"/>
    </row>
    <row r="469" spans="1:20" ht="16.5" thickTop="1" thickBot="1" x14ac:dyDescent="0.3">
      <c r="A469" s="7">
        <v>9</v>
      </c>
      <c r="B469" s="25" t="s">
        <v>166</v>
      </c>
      <c r="C469" s="135" t="s">
        <v>167</v>
      </c>
      <c r="D469" s="136"/>
      <c r="E469" s="136"/>
      <c r="F469" s="136"/>
      <c r="G469" s="136"/>
      <c r="H469" s="136"/>
      <c r="I469" s="136"/>
      <c r="J469" s="26"/>
      <c r="Q469" s="7">
        <v>2390</v>
      </c>
      <c r="S469" s="87"/>
      <c r="T469" s="87"/>
    </row>
    <row r="470" spans="1:20" ht="16.5" thickTop="1" thickBot="1" x14ac:dyDescent="0.3">
      <c r="A470" s="7" t="s">
        <v>43</v>
      </c>
      <c r="B470" s="25"/>
      <c r="C470" s="137"/>
      <c r="D470" s="137"/>
      <c r="E470" s="137"/>
      <c r="F470" s="27" t="s">
        <v>11</v>
      </c>
      <c r="G470" s="28">
        <v>5</v>
      </c>
      <c r="H470" s="28"/>
      <c r="I470" s="29"/>
      <c r="J470" s="30">
        <f>IF(AND(G470= "",H470= ""), 0, ROUND(ROUND(I470, 2) * ROUND(IF(H470="",G470,H470),  0), 2))</f>
        <v>0</v>
      </c>
      <c r="K470" s="7"/>
      <c r="M470" s="31">
        <v>0.2</v>
      </c>
      <c r="Q470" s="7">
        <v>2390</v>
      </c>
      <c r="S470" s="87"/>
      <c r="T470" s="87"/>
    </row>
    <row r="471" spans="1:20" ht="15.75" hidden="1" thickTop="1" x14ac:dyDescent="0.25">
      <c r="A471" s="7" t="s">
        <v>129</v>
      </c>
      <c r="S471" s="87"/>
      <c r="T471" s="87"/>
    </row>
    <row r="472" spans="1:20" ht="15.75" thickTop="1" x14ac:dyDescent="0.25">
      <c r="A472" s="7">
        <v>8</v>
      </c>
      <c r="B472" s="25" t="s">
        <v>168</v>
      </c>
      <c r="C472" s="110" t="s">
        <v>169</v>
      </c>
      <c r="D472" s="110"/>
      <c r="E472" s="110"/>
      <c r="J472" s="26"/>
      <c r="K472" s="7"/>
      <c r="S472" s="87"/>
      <c r="T472" s="87"/>
    </row>
    <row r="473" spans="1:20" ht="15.75" thickBot="1" x14ac:dyDescent="0.3">
      <c r="A473" s="7">
        <v>9</v>
      </c>
      <c r="B473" s="25" t="s">
        <v>170</v>
      </c>
      <c r="C473" s="135" t="s">
        <v>163</v>
      </c>
      <c r="D473" s="136"/>
      <c r="E473" s="136"/>
      <c r="F473" s="136"/>
      <c r="G473" s="136"/>
      <c r="H473" s="136"/>
      <c r="I473" s="136"/>
      <c r="J473" s="26"/>
      <c r="Q473" s="7">
        <v>2390</v>
      </c>
      <c r="S473" s="87"/>
      <c r="T473" s="87"/>
    </row>
    <row r="474" spans="1:20" ht="16.5" thickTop="1" thickBot="1" x14ac:dyDescent="0.3">
      <c r="A474" s="7" t="s">
        <v>43</v>
      </c>
      <c r="B474" s="25"/>
      <c r="C474" s="137"/>
      <c r="D474" s="137"/>
      <c r="E474" s="137"/>
      <c r="F474" s="27" t="s">
        <v>11</v>
      </c>
      <c r="G474" s="28">
        <v>5</v>
      </c>
      <c r="H474" s="28"/>
      <c r="I474" s="29"/>
      <c r="J474" s="30">
        <f>IF(AND(G474= "",H474= ""), 0, ROUND(ROUND(I474, 2) * ROUND(IF(H474="",G474,H474),  0), 2))</f>
        <v>0</v>
      </c>
      <c r="K474" s="7"/>
      <c r="M474" s="31">
        <v>0.2</v>
      </c>
      <c r="Q474" s="7">
        <v>2390</v>
      </c>
      <c r="S474" s="87"/>
      <c r="T474" s="87"/>
    </row>
    <row r="475" spans="1:20" ht="16.5" thickTop="1" thickBot="1" x14ac:dyDescent="0.3">
      <c r="A475" s="7">
        <v>9</v>
      </c>
      <c r="B475" s="25" t="s">
        <v>171</v>
      </c>
      <c r="C475" s="135" t="s">
        <v>165</v>
      </c>
      <c r="D475" s="136"/>
      <c r="E475" s="136"/>
      <c r="F475" s="136"/>
      <c r="G475" s="136"/>
      <c r="H475" s="136"/>
      <c r="I475" s="136"/>
      <c r="J475" s="26"/>
      <c r="Q475" s="7">
        <v>2390</v>
      </c>
      <c r="S475" s="87"/>
      <c r="T475" s="87"/>
    </row>
    <row r="476" spans="1:20" ht="16.5" thickTop="1" thickBot="1" x14ac:dyDescent="0.3">
      <c r="A476" s="7" t="s">
        <v>43</v>
      </c>
      <c r="B476" s="25"/>
      <c r="C476" s="137"/>
      <c r="D476" s="137"/>
      <c r="E476" s="137"/>
      <c r="F476" s="27" t="s">
        <v>11</v>
      </c>
      <c r="G476" s="28">
        <v>5</v>
      </c>
      <c r="H476" s="28"/>
      <c r="I476" s="29"/>
      <c r="J476" s="30">
        <f>IF(AND(G476= "",H476= ""), 0, ROUND(ROUND(I476, 2) * ROUND(IF(H476="",G476,H476),  0), 2))</f>
        <v>0</v>
      </c>
      <c r="K476" s="7"/>
      <c r="M476" s="31">
        <v>0.2</v>
      </c>
      <c r="Q476" s="7">
        <v>2390</v>
      </c>
      <c r="S476" s="87"/>
      <c r="T476" s="87"/>
    </row>
    <row r="477" spans="1:20" ht="16.5" thickTop="1" thickBot="1" x14ac:dyDescent="0.3">
      <c r="A477" s="7">
        <v>9</v>
      </c>
      <c r="B477" s="25" t="s">
        <v>172</v>
      </c>
      <c r="C477" s="135" t="s">
        <v>167</v>
      </c>
      <c r="D477" s="136"/>
      <c r="E477" s="136"/>
      <c r="F477" s="136"/>
      <c r="G477" s="136"/>
      <c r="H477" s="136"/>
      <c r="I477" s="136"/>
      <c r="J477" s="26"/>
      <c r="Q477" s="7">
        <v>2390</v>
      </c>
      <c r="S477" s="87"/>
      <c r="T477" s="87"/>
    </row>
    <row r="478" spans="1:20" ht="16.5" thickTop="1" thickBot="1" x14ac:dyDescent="0.3">
      <c r="A478" s="7" t="s">
        <v>43</v>
      </c>
      <c r="B478" s="25"/>
      <c r="C478" s="137"/>
      <c r="D478" s="137"/>
      <c r="E478" s="137"/>
      <c r="F478" s="27" t="s">
        <v>11</v>
      </c>
      <c r="G478" s="28">
        <v>5</v>
      </c>
      <c r="H478" s="28"/>
      <c r="I478" s="29"/>
      <c r="J478" s="30">
        <f>IF(AND(G478= "",H478= ""), 0, ROUND(ROUND(I478, 2) * ROUND(IF(H478="",G478,H478),  0), 2))</f>
        <v>0</v>
      </c>
      <c r="K478" s="7"/>
      <c r="M478" s="31">
        <v>0.2</v>
      </c>
      <c r="Q478" s="7">
        <v>2390</v>
      </c>
      <c r="S478" s="87"/>
      <c r="T478" s="87"/>
    </row>
    <row r="479" spans="1:20" ht="15.75" hidden="1" thickTop="1" x14ac:dyDescent="0.25">
      <c r="A479" s="7" t="s">
        <v>129</v>
      </c>
      <c r="S479" s="87"/>
      <c r="T479" s="87"/>
    </row>
    <row r="480" spans="1:20" ht="15.75" hidden="1" thickTop="1" x14ac:dyDescent="0.25">
      <c r="A480" s="7" t="s">
        <v>51</v>
      </c>
      <c r="S480" s="87"/>
      <c r="T480" s="87"/>
    </row>
    <row r="481" spans="1:20" ht="15.75" thickTop="1" x14ac:dyDescent="0.25">
      <c r="A481" s="7">
        <v>5</v>
      </c>
      <c r="B481" s="16">
        <v>22</v>
      </c>
      <c r="C481" s="43" t="s">
        <v>173</v>
      </c>
      <c r="D481" s="43"/>
      <c r="E481" s="43"/>
      <c r="F481" s="21"/>
      <c r="G481" s="21"/>
      <c r="H481" s="21"/>
      <c r="I481" s="21"/>
      <c r="J481" s="22"/>
      <c r="K481" s="7"/>
      <c r="S481" s="87"/>
      <c r="T481" s="87"/>
    </row>
    <row r="482" spans="1:20" ht="15.75" thickBot="1" x14ac:dyDescent="0.3">
      <c r="A482" s="7">
        <v>9</v>
      </c>
      <c r="B482" s="25" t="s">
        <v>174</v>
      </c>
      <c r="C482" s="135" t="s">
        <v>175</v>
      </c>
      <c r="D482" s="136"/>
      <c r="E482" s="136"/>
      <c r="F482" s="136"/>
      <c r="G482" s="136"/>
      <c r="H482" s="136"/>
      <c r="I482" s="136"/>
      <c r="J482" s="26"/>
      <c r="Q482" s="7">
        <v>2390</v>
      </c>
      <c r="S482" s="87"/>
      <c r="T482" s="87"/>
    </row>
    <row r="483" spans="1:20" ht="16.5" thickTop="1" thickBot="1" x14ac:dyDescent="0.3">
      <c r="A483" s="7" t="s">
        <v>43</v>
      </c>
      <c r="B483" s="25"/>
      <c r="C483" s="137"/>
      <c r="D483" s="137"/>
      <c r="E483" s="137"/>
      <c r="F483" s="27" t="s">
        <v>176</v>
      </c>
      <c r="G483" s="32">
        <v>50</v>
      </c>
      <c r="H483" s="32"/>
      <c r="I483" s="29"/>
      <c r="J483" s="30">
        <f>IF(AND(G483= "",H483= ""), 0, ROUND(ROUND(I483, 2) * ROUND(IF(H483="",G483,H483),  2), 2))</f>
        <v>0</v>
      </c>
      <c r="K483" s="7"/>
      <c r="M483" s="31">
        <v>0.2</v>
      </c>
      <c r="Q483" s="7">
        <v>2390</v>
      </c>
      <c r="S483" s="87"/>
      <c r="T483" s="87"/>
    </row>
    <row r="484" spans="1:20" ht="15.75" hidden="1" thickTop="1" x14ac:dyDescent="0.25">
      <c r="A484" s="7" t="s">
        <v>51</v>
      </c>
      <c r="S484" s="87"/>
      <c r="T484" s="87"/>
    </row>
    <row r="485" spans="1:20" ht="16.899999999999999" customHeight="1" thickTop="1" x14ac:dyDescent="0.25">
      <c r="A485" s="7">
        <v>5</v>
      </c>
      <c r="B485" s="16">
        <v>23</v>
      </c>
      <c r="C485" s="127" t="s">
        <v>177</v>
      </c>
      <c r="D485" s="127"/>
      <c r="E485" s="127"/>
      <c r="F485" s="21"/>
      <c r="G485" s="21"/>
      <c r="H485" s="21"/>
      <c r="I485" s="21"/>
      <c r="J485" s="22"/>
      <c r="K485" s="7"/>
      <c r="S485" s="87"/>
      <c r="T485" s="87"/>
    </row>
    <row r="486" spans="1:20" ht="15.75" thickBot="1" x14ac:dyDescent="0.3">
      <c r="A486" s="7">
        <v>9</v>
      </c>
      <c r="B486" s="25" t="s">
        <v>178</v>
      </c>
      <c r="C486" s="135" t="s">
        <v>179</v>
      </c>
      <c r="D486" s="136"/>
      <c r="E486" s="136"/>
      <c r="F486" s="136"/>
      <c r="G486" s="136"/>
      <c r="H486" s="136"/>
      <c r="I486" s="136"/>
      <c r="J486" s="26"/>
      <c r="Q486" s="7">
        <v>2390</v>
      </c>
      <c r="S486" s="87"/>
      <c r="T486" s="87"/>
    </row>
    <row r="487" spans="1:20" ht="16.5" thickTop="1" thickBot="1" x14ac:dyDescent="0.3">
      <c r="A487" s="7" t="s">
        <v>43</v>
      </c>
      <c r="B487" s="25"/>
      <c r="C487" s="137"/>
      <c r="D487" s="137"/>
      <c r="E487" s="137"/>
      <c r="F487" s="27" t="s">
        <v>11</v>
      </c>
      <c r="G487" s="28">
        <v>15</v>
      </c>
      <c r="H487" s="28"/>
      <c r="I487" s="29"/>
      <c r="J487" s="30">
        <f>IF(AND(G487= "",H487= ""), 0, ROUND(ROUND(I487, 2) * ROUND(IF(H487="",G487,H487),  0), 2))</f>
        <v>0</v>
      </c>
      <c r="K487" s="7"/>
      <c r="M487" s="31">
        <v>0.2</v>
      </c>
      <c r="Q487" s="7">
        <v>2390</v>
      </c>
      <c r="S487" s="87"/>
      <c r="T487" s="87"/>
    </row>
    <row r="488" spans="1:20" ht="16.5" thickTop="1" thickBot="1" x14ac:dyDescent="0.3">
      <c r="A488" s="7">
        <v>9</v>
      </c>
      <c r="B488" s="25" t="s">
        <v>180</v>
      </c>
      <c r="C488" s="135" t="s">
        <v>181</v>
      </c>
      <c r="D488" s="136"/>
      <c r="E488" s="136"/>
      <c r="F488" s="136"/>
      <c r="G488" s="136"/>
      <c r="H488" s="136"/>
      <c r="I488" s="136"/>
      <c r="J488" s="26"/>
      <c r="Q488" s="7">
        <v>2390</v>
      </c>
      <c r="S488" s="87"/>
      <c r="T488" s="87"/>
    </row>
    <row r="489" spans="1:20" ht="16.5" thickTop="1" thickBot="1" x14ac:dyDescent="0.3">
      <c r="A489" s="7" t="s">
        <v>43</v>
      </c>
      <c r="B489" s="25"/>
      <c r="C489" s="137"/>
      <c r="D489" s="137"/>
      <c r="E489" s="137"/>
      <c r="F489" s="27" t="s">
        <v>11</v>
      </c>
      <c r="G489" s="28">
        <v>10</v>
      </c>
      <c r="H489" s="28"/>
      <c r="I489" s="29"/>
      <c r="J489" s="30">
        <f>IF(AND(G489= "",H489= ""), 0, ROUND(ROUND(I489, 2) * ROUND(IF(H489="",G489,H489),  0), 2))</f>
        <v>0</v>
      </c>
      <c r="K489" s="7"/>
      <c r="M489" s="31">
        <v>0.2</v>
      </c>
      <c r="Q489" s="7">
        <v>2390</v>
      </c>
      <c r="S489" s="87"/>
      <c r="T489" s="87"/>
    </row>
    <row r="490" spans="1:20" ht="16.5" thickTop="1" thickBot="1" x14ac:dyDescent="0.3">
      <c r="A490" s="7">
        <v>9</v>
      </c>
      <c r="B490" s="25" t="s">
        <v>182</v>
      </c>
      <c r="C490" s="135" t="s">
        <v>183</v>
      </c>
      <c r="D490" s="136"/>
      <c r="E490" s="136"/>
      <c r="F490" s="136"/>
      <c r="G490" s="136"/>
      <c r="H490" s="136"/>
      <c r="I490" s="136"/>
      <c r="J490" s="26"/>
      <c r="Q490" s="7">
        <v>2390</v>
      </c>
      <c r="S490" s="87"/>
      <c r="T490" s="87"/>
    </row>
    <row r="491" spans="1:20" ht="16.5" thickTop="1" thickBot="1" x14ac:dyDescent="0.3">
      <c r="A491" s="7" t="s">
        <v>43</v>
      </c>
      <c r="B491" s="25"/>
      <c r="C491" s="137"/>
      <c r="D491" s="137"/>
      <c r="E491" s="137"/>
      <c r="F491" s="27" t="s">
        <v>11</v>
      </c>
      <c r="G491" s="28">
        <v>5</v>
      </c>
      <c r="H491" s="28"/>
      <c r="I491" s="29"/>
      <c r="J491" s="30">
        <f>IF(AND(G491= "",H491= ""), 0, ROUND(ROUND(I491, 2) * ROUND(IF(H491="",G491,H491),  0), 2))</f>
        <v>0</v>
      </c>
      <c r="K491" s="7"/>
      <c r="M491" s="31">
        <v>0.2</v>
      </c>
      <c r="Q491" s="7">
        <v>2390</v>
      </c>
      <c r="S491" s="87"/>
      <c r="T491" s="87"/>
    </row>
    <row r="492" spans="1:20" ht="15.75" hidden="1" thickTop="1" x14ac:dyDescent="0.25">
      <c r="A492" s="7" t="s">
        <v>51</v>
      </c>
      <c r="S492" s="87"/>
      <c r="T492" s="87"/>
    </row>
    <row r="493" spans="1:20" ht="31.5" customHeight="1" thickTop="1" x14ac:dyDescent="0.25">
      <c r="A493" s="7">
        <v>5</v>
      </c>
      <c r="B493" s="16">
        <v>24</v>
      </c>
      <c r="C493" s="111" t="s">
        <v>184</v>
      </c>
      <c r="D493" s="112"/>
      <c r="E493" s="112"/>
      <c r="F493" s="112"/>
      <c r="G493" s="112"/>
      <c r="H493" s="112"/>
      <c r="I493" s="146"/>
      <c r="J493" s="22"/>
      <c r="K493" s="7"/>
      <c r="S493" s="87"/>
      <c r="T493" s="87"/>
    </row>
    <row r="494" spans="1:20" ht="15.75" thickBot="1" x14ac:dyDescent="0.3">
      <c r="A494" s="7">
        <v>9</v>
      </c>
      <c r="B494" s="25" t="s">
        <v>185</v>
      </c>
      <c r="C494" s="135" t="s">
        <v>186</v>
      </c>
      <c r="D494" s="136"/>
      <c r="E494" s="136"/>
      <c r="F494" s="136"/>
      <c r="G494" s="136"/>
      <c r="H494" s="136"/>
      <c r="I494" s="136"/>
      <c r="J494" s="26"/>
      <c r="Q494" s="7">
        <v>2390</v>
      </c>
      <c r="S494" s="87"/>
      <c r="T494" s="87"/>
    </row>
    <row r="495" spans="1:20" ht="16.5" thickTop="1" thickBot="1" x14ac:dyDescent="0.3">
      <c r="A495" s="7" t="s">
        <v>43</v>
      </c>
      <c r="B495" s="25"/>
      <c r="C495" s="137"/>
      <c r="D495" s="137"/>
      <c r="E495" s="137"/>
      <c r="F495" s="27" t="s">
        <v>44</v>
      </c>
      <c r="G495" s="28">
        <v>1</v>
      </c>
      <c r="H495" s="28"/>
      <c r="I495" s="29"/>
      <c r="J495" s="30">
        <f>IF(AND(G495= "",H495= ""), 0, ROUND(ROUND(I495, 2) * ROUND(IF(H495="",G495,H495),  0), 2))</f>
        <v>0</v>
      </c>
      <c r="K495" s="7"/>
      <c r="M495" s="31">
        <v>0.2</v>
      </c>
      <c r="Q495" s="7">
        <v>2390</v>
      </c>
      <c r="S495" s="87"/>
      <c r="T495" s="87"/>
    </row>
    <row r="496" spans="1:20" ht="15.75" hidden="1" thickTop="1" x14ac:dyDescent="0.25">
      <c r="A496" s="7" t="s">
        <v>51</v>
      </c>
      <c r="S496" s="87"/>
      <c r="T496" s="87"/>
    </row>
    <row r="497" spans="1:20" ht="15.75" hidden="1" thickTop="1" x14ac:dyDescent="0.25">
      <c r="A497" s="7" t="s">
        <v>65</v>
      </c>
      <c r="S497" s="87"/>
      <c r="T497" s="87"/>
    </row>
    <row r="498" spans="1:20" ht="15.75" thickTop="1" x14ac:dyDescent="0.25">
      <c r="A498" s="7">
        <v>4</v>
      </c>
      <c r="B498" s="16"/>
      <c r="C498" s="125" t="s">
        <v>187</v>
      </c>
      <c r="D498" s="125"/>
      <c r="E498" s="125"/>
      <c r="F498" s="19"/>
      <c r="G498" s="19"/>
      <c r="H498" s="19"/>
      <c r="I498" s="19"/>
      <c r="J498" s="20"/>
      <c r="K498" s="7"/>
      <c r="S498" s="87"/>
      <c r="T498" s="87"/>
    </row>
    <row r="499" spans="1:20" ht="16.899999999999999" customHeight="1" x14ac:dyDescent="0.25">
      <c r="A499" s="7">
        <v>5</v>
      </c>
      <c r="B499" s="16">
        <v>25</v>
      </c>
      <c r="C499" s="127" t="s">
        <v>188</v>
      </c>
      <c r="D499" s="127"/>
      <c r="E499" s="127"/>
      <c r="F499" s="21"/>
      <c r="G499" s="21"/>
      <c r="H499" s="21"/>
      <c r="I499" s="21"/>
      <c r="J499" s="22"/>
      <c r="K499" s="7"/>
      <c r="S499" s="87"/>
      <c r="T499" s="87"/>
    </row>
    <row r="500" spans="1:20" x14ac:dyDescent="0.25">
      <c r="A500" s="7">
        <v>6</v>
      </c>
      <c r="B500" s="16" t="s">
        <v>314</v>
      </c>
      <c r="C500" s="129" t="s">
        <v>315</v>
      </c>
      <c r="D500" s="129"/>
      <c r="E500" s="129"/>
      <c r="F500" s="23"/>
      <c r="G500" s="23"/>
      <c r="H500" s="23"/>
      <c r="I500" s="23"/>
      <c r="J500" s="24"/>
      <c r="K500" s="7"/>
      <c r="S500" s="87"/>
      <c r="T500" s="87"/>
    </row>
    <row r="501" spans="1:20" ht="15.75" thickBot="1" x14ac:dyDescent="0.3">
      <c r="A501" s="7">
        <v>9</v>
      </c>
      <c r="B501" s="25" t="s">
        <v>316</v>
      </c>
      <c r="C501" s="135" t="s">
        <v>317</v>
      </c>
      <c r="D501" s="136"/>
      <c r="E501" s="136"/>
      <c r="F501" s="136"/>
      <c r="G501" s="136"/>
      <c r="H501" s="136"/>
      <c r="I501" s="136"/>
      <c r="J501" s="26"/>
      <c r="Q501" s="7">
        <v>2390</v>
      </c>
      <c r="S501" s="87"/>
      <c r="T501" s="87"/>
    </row>
    <row r="502" spans="1:20" ht="16.5" thickTop="1" thickBot="1" x14ac:dyDescent="0.3">
      <c r="A502" s="7" t="s">
        <v>43</v>
      </c>
      <c r="B502" s="25"/>
      <c r="C502" s="137"/>
      <c r="D502" s="137"/>
      <c r="E502" s="137"/>
      <c r="F502" s="27" t="s">
        <v>11</v>
      </c>
      <c r="G502" s="28">
        <v>1</v>
      </c>
      <c r="H502" s="28"/>
      <c r="I502" s="29"/>
      <c r="J502" s="30">
        <f>IF(AND(G502= "",H502= ""), 0, ROUND(ROUND(I502, 2) * ROUND(IF(H502="",G502,H502),  0), 2))</f>
        <v>0</v>
      </c>
      <c r="K502" s="7"/>
      <c r="M502" s="31">
        <v>0.2</v>
      </c>
      <c r="Q502" s="7">
        <v>2390</v>
      </c>
      <c r="S502" s="87"/>
      <c r="T502" s="87"/>
    </row>
    <row r="503" spans="1:20" ht="16.5" thickTop="1" thickBot="1" x14ac:dyDescent="0.3">
      <c r="A503" s="7">
        <v>9</v>
      </c>
      <c r="B503" s="25" t="s">
        <v>318</v>
      </c>
      <c r="C503" s="135" t="s">
        <v>208</v>
      </c>
      <c r="D503" s="136"/>
      <c r="E503" s="136"/>
      <c r="F503" s="136"/>
      <c r="G503" s="136"/>
      <c r="H503" s="136"/>
      <c r="I503" s="136"/>
      <c r="J503" s="26"/>
      <c r="Q503" s="7">
        <v>2390</v>
      </c>
      <c r="S503" s="87"/>
      <c r="T503" s="87"/>
    </row>
    <row r="504" spans="1:20" ht="16.5" thickTop="1" thickBot="1" x14ac:dyDescent="0.3">
      <c r="A504" s="7" t="s">
        <v>43</v>
      </c>
      <c r="B504" s="25"/>
      <c r="C504" s="137"/>
      <c r="D504" s="137"/>
      <c r="E504" s="137"/>
      <c r="F504" s="27" t="s">
        <v>11</v>
      </c>
      <c r="G504" s="28">
        <v>1</v>
      </c>
      <c r="H504" s="28"/>
      <c r="I504" s="29"/>
      <c r="J504" s="30">
        <f>IF(AND(G504= "",H504= ""), 0, ROUND(ROUND(I504, 2) * ROUND(IF(H504="",G504,H504),  0), 2))</f>
        <v>0</v>
      </c>
      <c r="K504" s="7"/>
      <c r="M504" s="31">
        <v>0.2</v>
      </c>
      <c r="Q504" s="7">
        <v>2390</v>
      </c>
      <c r="S504" s="87"/>
      <c r="T504" s="87"/>
    </row>
    <row r="505" spans="1:20" ht="16.5" thickTop="1" thickBot="1" x14ac:dyDescent="0.3">
      <c r="A505" s="7">
        <v>9</v>
      </c>
      <c r="B505" s="25" t="s">
        <v>319</v>
      </c>
      <c r="C505" s="135" t="s">
        <v>210</v>
      </c>
      <c r="D505" s="136"/>
      <c r="E505" s="136"/>
      <c r="F505" s="136"/>
      <c r="G505" s="136"/>
      <c r="H505" s="136"/>
      <c r="I505" s="136"/>
      <c r="J505" s="26"/>
      <c r="Q505" s="7">
        <v>2390</v>
      </c>
      <c r="S505" s="87"/>
      <c r="T505" s="87"/>
    </row>
    <row r="506" spans="1:20" ht="16.5" thickTop="1" thickBot="1" x14ac:dyDescent="0.3">
      <c r="A506" s="7" t="s">
        <v>43</v>
      </c>
      <c r="B506" s="25"/>
      <c r="C506" s="137"/>
      <c r="D506" s="137"/>
      <c r="E506" s="137"/>
      <c r="F506" s="27" t="s">
        <v>11</v>
      </c>
      <c r="G506" s="28">
        <v>1</v>
      </c>
      <c r="H506" s="28"/>
      <c r="I506" s="29"/>
      <c r="J506" s="30">
        <f>IF(AND(G506= "",H506= ""), 0, ROUND(ROUND(I506, 2) * ROUND(IF(H506="",G506,H506),  0), 2))</f>
        <v>0</v>
      </c>
      <c r="K506" s="7"/>
      <c r="M506" s="31">
        <v>0.2</v>
      </c>
      <c r="Q506" s="7">
        <v>2390</v>
      </c>
      <c r="S506" s="87"/>
      <c r="T506" s="87"/>
    </row>
    <row r="507" spans="1:20" ht="16.5" thickTop="1" thickBot="1" x14ac:dyDescent="0.3">
      <c r="A507" s="7">
        <v>9</v>
      </c>
      <c r="B507" s="25" t="s">
        <v>320</v>
      </c>
      <c r="C507" s="135" t="s">
        <v>321</v>
      </c>
      <c r="D507" s="136"/>
      <c r="E507" s="136"/>
      <c r="F507" s="136"/>
      <c r="G507" s="136"/>
      <c r="H507" s="136"/>
      <c r="I507" s="136"/>
      <c r="J507" s="26"/>
      <c r="Q507" s="7">
        <v>2390</v>
      </c>
      <c r="S507" s="87"/>
      <c r="T507" s="87"/>
    </row>
    <row r="508" spans="1:20" ht="16.5" thickTop="1" thickBot="1" x14ac:dyDescent="0.3">
      <c r="A508" s="7" t="s">
        <v>43</v>
      </c>
      <c r="B508" s="25"/>
      <c r="C508" s="137"/>
      <c r="D508" s="137"/>
      <c r="E508" s="137"/>
      <c r="F508" s="27" t="s">
        <v>11</v>
      </c>
      <c r="G508" s="28">
        <v>1</v>
      </c>
      <c r="H508" s="28"/>
      <c r="I508" s="29"/>
      <c r="J508" s="30">
        <f>IF(AND(G508= "",H508= ""), 0, ROUND(ROUND(I508, 2) * ROUND(IF(H508="",G508,H508),  0), 2))</f>
        <v>0</v>
      </c>
      <c r="K508" s="7"/>
      <c r="M508" s="31">
        <v>0.2</v>
      </c>
      <c r="Q508" s="7">
        <v>2390</v>
      </c>
      <c r="S508" s="87"/>
      <c r="T508" s="87"/>
    </row>
    <row r="509" spans="1:20" ht="16.5" thickTop="1" thickBot="1" x14ac:dyDescent="0.3">
      <c r="A509" s="7">
        <v>9</v>
      </c>
      <c r="B509" s="25" t="s">
        <v>322</v>
      </c>
      <c r="C509" s="135" t="s">
        <v>200</v>
      </c>
      <c r="D509" s="136"/>
      <c r="E509" s="136"/>
      <c r="F509" s="136"/>
      <c r="G509" s="136"/>
      <c r="H509" s="136"/>
      <c r="I509" s="136"/>
      <c r="J509" s="26"/>
      <c r="Q509" s="7">
        <v>2390</v>
      </c>
      <c r="S509" s="87"/>
      <c r="T509" s="87"/>
    </row>
    <row r="510" spans="1:20" ht="16.5" thickTop="1" thickBot="1" x14ac:dyDescent="0.3">
      <c r="A510" s="7" t="s">
        <v>43</v>
      </c>
      <c r="B510" s="25"/>
      <c r="C510" s="137"/>
      <c r="D510" s="137"/>
      <c r="E510" s="137"/>
      <c r="F510" s="27" t="s">
        <v>11</v>
      </c>
      <c r="G510" s="28">
        <v>1</v>
      </c>
      <c r="H510" s="28"/>
      <c r="I510" s="29"/>
      <c r="J510" s="30">
        <f>IF(AND(G510= "",H510= ""), 0, ROUND(ROUND(I510, 2) * ROUND(IF(H510="",G510,H510),  0), 2))</f>
        <v>0</v>
      </c>
      <c r="K510" s="7"/>
      <c r="M510" s="31">
        <v>0.2</v>
      </c>
      <c r="Q510" s="7">
        <v>2390</v>
      </c>
      <c r="S510" s="87"/>
      <c r="T510" s="87"/>
    </row>
    <row r="511" spans="1:20" ht="16.5" thickTop="1" thickBot="1" x14ac:dyDescent="0.3">
      <c r="A511" s="7">
        <v>9</v>
      </c>
      <c r="B511" s="25" t="s">
        <v>323</v>
      </c>
      <c r="C511" s="135" t="s">
        <v>324</v>
      </c>
      <c r="D511" s="136"/>
      <c r="E511" s="136"/>
      <c r="F511" s="136"/>
      <c r="G511" s="136"/>
      <c r="H511" s="136"/>
      <c r="I511" s="136"/>
      <c r="J511" s="26"/>
      <c r="Q511" s="7">
        <v>2390</v>
      </c>
      <c r="S511" s="87"/>
      <c r="T511" s="87"/>
    </row>
    <row r="512" spans="1:20" ht="16.5" thickTop="1" thickBot="1" x14ac:dyDescent="0.3">
      <c r="A512" s="7" t="s">
        <v>43</v>
      </c>
      <c r="B512" s="25"/>
      <c r="C512" s="137"/>
      <c r="D512" s="137"/>
      <c r="E512" s="137"/>
      <c r="F512" s="27" t="s">
        <v>11</v>
      </c>
      <c r="G512" s="28">
        <v>1</v>
      </c>
      <c r="H512" s="28"/>
      <c r="I512" s="29"/>
      <c r="J512" s="30">
        <f>IF(AND(G512= "",H512= ""), 0, ROUND(ROUND(I512, 2) * ROUND(IF(H512="",G512,H512),  0), 2))</f>
        <v>0</v>
      </c>
      <c r="K512" s="7"/>
      <c r="M512" s="31">
        <v>0.2</v>
      </c>
      <c r="Q512" s="7">
        <v>2390</v>
      </c>
      <c r="S512" s="87"/>
      <c r="T512" s="87"/>
    </row>
    <row r="513" spans="1:20" ht="16.5" thickTop="1" thickBot="1" x14ac:dyDescent="0.3">
      <c r="A513" s="7">
        <v>9</v>
      </c>
      <c r="B513" s="25" t="s">
        <v>325</v>
      </c>
      <c r="C513" s="135" t="s">
        <v>326</v>
      </c>
      <c r="D513" s="136"/>
      <c r="E513" s="136"/>
      <c r="F513" s="136"/>
      <c r="G513" s="136"/>
      <c r="H513" s="136"/>
      <c r="I513" s="136"/>
      <c r="J513" s="26"/>
      <c r="Q513" s="7">
        <v>2390</v>
      </c>
      <c r="S513" s="87"/>
      <c r="T513" s="87"/>
    </row>
    <row r="514" spans="1:20" ht="16.5" thickTop="1" thickBot="1" x14ac:dyDescent="0.3">
      <c r="A514" s="7" t="s">
        <v>43</v>
      </c>
      <c r="B514" s="25"/>
      <c r="C514" s="137"/>
      <c r="D514" s="137"/>
      <c r="E514" s="137"/>
      <c r="F514" s="27" t="s">
        <v>11</v>
      </c>
      <c r="G514" s="28">
        <v>1</v>
      </c>
      <c r="H514" s="28"/>
      <c r="I514" s="29"/>
      <c r="J514" s="30">
        <f>IF(AND(G514= "",H514= ""), 0, ROUND(ROUND(I514, 2) * ROUND(IF(H514="",G514,H514),  0), 2))</f>
        <v>0</v>
      </c>
      <c r="K514" s="7"/>
      <c r="M514" s="31">
        <v>0.2</v>
      </c>
      <c r="Q514" s="7">
        <v>2390</v>
      </c>
      <c r="S514" s="87"/>
      <c r="T514" s="87"/>
    </row>
    <row r="515" spans="1:20" ht="16.5" thickTop="1" thickBot="1" x14ac:dyDescent="0.3">
      <c r="A515" s="7">
        <v>9</v>
      </c>
      <c r="B515" s="25" t="s">
        <v>327</v>
      </c>
      <c r="C515" s="135" t="s">
        <v>328</v>
      </c>
      <c r="D515" s="136"/>
      <c r="E515" s="136"/>
      <c r="F515" s="136"/>
      <c r="G515" s="136"/>
      <c r="H515" s="136"/>
      <c r="I515" s="136"/>
      <c r="J515" s="26"/>
      <c r="Q515" s="7">
        <v>2390</v>
      </c>
      <c r="S515" s="87"/>
      <c r="T515" s="87"/>
    </row>
    <row r="516" spans="1:20" ht="16.5" thickTop="1" thickBot="1" x14ac:dyDescent="0.3">
      <c r="A516" s="7" t="s">
        <v>43</v>
      </c>
      <c r="B516" s="25"/>
      <c r="C516" s="137"/>
      <c r="D516" s="137"/>
      <c r="E516" s="137"/>
      <c r="F516" s="27" t="s">
        <v>11</v>
      </c>
      <c r="G516" s="28">
        <v>1</v>
      </c>
      <c r="H516" s="28"/>
      <c r="I516" s="29"/>
      <c r="J516" s="30">
        <f>IF(AND(G516= "",H516= ""), 0, ROUND(ROUND(I516, 2) * ROUND(IF(H516="",G516,H516),  0), 2))</f>
        <v>0</v>
      </c>
      <c r="K516" s="7"/>
      <c r="M516" s="31">
        <v>0.2</v>
      </c>
      <c r="Q516" s="7">
        <v>2390</v>
      </c>
      <c r="S516" s="87"/>
      <c r="T516" s="87"/>
    </row>
    <row r="517" spans="1:20" ht="15.75" hidden="1" thickTop="1" x14ac:dyDescent="0.25">
      <c r="A517" s="7" t="s">
        <v>50</v>
      </c>
      <c r="S517" s="87"/>
      <c r="T517" s="87"/>
    </row>
    <row r="518" spans="1:20" ht="15.75" hidden="1" thickTop="1" x14ac:dyDescent="0.25">
      <c r="A518" s="7" t="s">
        <v>51</v>
      </c>
      <c r="S518" s="87"/>
      <c r="T518" s="87"/>
    </row>
    <row r="519" spans="1:20" ht="16.899999999999999" customHeight="1" thickTop="1" x14ac:dyDescent="0.25">
      <c r="A519" s="7">
        <v>5</v>
      </c>
      <c r="B519" s="16">
        <v>26</v>
      </c>
      <c r="C519" s="127" t="s">
        <v>205</v>
      </c>
      <c r="D519" s="127"/>
      <c r="E519" s="127"/>
      <c r="F519" s="21"/>
      <c r="G519" s="21"/>
      <c r="H519" s="21"/>
      <c r="I519" s="21"/>
      <c r="J519" s="22"/>
      <c r="K519" s="7"/>
      <c r="S519" s="87"/>
      <c r="T519" s="87"/>
    </row>
    <row r="520" spans="1:20" x14ac:dyDescent="0.25">
      <c r="A520" s="7">
        <v>6</v>
      </c>
      <c r="B520" s="16" t="s">
        <v>331</v>
      </c>
      <c r="C520" s="129" t="s">
        <v>315</v>
      </c>
      <c r="D520" s="129"/>
      <c r="E520" s="129"/>
      <c r="F520" s="23"/>
      <c r="G520" s="23"/>
      <c r="H520" s="23"/>
      <c r="I520" s="23"/>
      <c r="J520" s="24"/>
      <c r="K520" s="7"/>
      <c r="S520" s="87"/>
      <c r="T520" s="87"/>
    </row>
    <row r="521" spans="1:20" ht="15.75" thickBot="1" x14ac:dyDescent="0.3">
      <c r="A521" s="7">
        <v>9</v>
      </c>
      <c r="B521" s="25" t="s">
        <v>332</v>
      </c>
      <c r="C521" s="135" t="s">
        <v>333</v>
      </c>
      <c r="D521" s="136"/>
      <c r="E521" s="136"/>
      <c r="F521" s="136"/>
      <c r="G521" s="136"/>
      <c r="H521" s="136"/>
      <c r="I521" s="136"/>
      <c r="J521" s="26"/>
      <c r="Q521" s="7">
        <v>2390</v>
      </c>
      <c r="S521" s="87"/>
      <c r="T521" s="87"/>
    </row>
    <row r="522" spans="1:20" ht="16.5" thickTop="1" thickBot="1" x14ac:dyDescent="0.3">
      <c r="A522" s="7" t="s">
        <v>43</v>
      </c>
      <c r="B522" s="25"/>
      <c r="C522" s="137"/>
      <c r="D522" s="137"/>
      <c r="E522" s="137"/>
      <c r="F522" s="27" t="s">
        <v>11</v>
      </c>
      <c r="G522" s="28">
        <v>1</v>
      </c>
      <c r="H522" s="28"/>
      <c r="I522" s="29"/>
      <c r="J522" s="30">
        <f>IF(AND(G522= "",H522= ""), 0, ROUND(ROUND(I522, 2) * ROUND(IF(H522="",G522,H522),  0), 2))</f>
        <v>0</v>
      </c>
      <c r="K522" s="7"/>
      <c r="M522" s="31">
        <v>0.2</v>
      </c>
      <c r="Q522" s="7">
        <v>2390</v>
      </c>
      <c r="S522" s="87"/>
      <c r="T522" s="87"/>
    </row>
    <row r="523" spans="1:20" ht="15.75" hidden="1" thickTop="1" x14ac:dyDescent="0.25">
      <c r="A523" s="7" t="s">
        <v>50</v>
      </c>
      <c r="S523" s="87"/>
      <c r="T523" s="87"/>
    </row>
    <row r="524" spans="1:20" ht="15.75" hidden="1" thickTop="1" x14ac:dyDescent="0.25">
      <c r="A524" s="7" t="s">
        <v>51</v>
      </c>
      <c r="S524" s="87"/>
      <c r="T524" s="87"/>
    </row>
    <row r="525" spans="1:20" ht="15.75" thickTop="1" x14ac:dyDescent="0.25">
      <c r="A525" s="7">
        <v>5</v>
      </c>
      <c r="B525" s="16">
        <v>27</v>
      </c>
      <c r="C525" s="43" t="s">
        <v>213</v>
      </c>
      <c r="D525" s="43"/>
      <c r="E525" s="43"/>
      <c r="F525" s="21"/>
      <c r="G525" s="21"/>
      <c r="H525" s="21"/>
      <c r="I525" s="21"/>
      <c r="J525" s="22"/>
      <c r="K525" s="7"/>
      <c r="S525" s="87"/>
      <c r="T525" s="87"/>
    </row>
    <row r="526" spans="1:20" ht="16.899999999999999" customHeight="1" x14ac:dyDescent="0.25">
      <c r="A526" s="7">
        <v>6</v>
      </c>
      <c r="B526" s="16" t="s">
        <v>219</v>
      </c>
      <c r="C526" s="129" t="s">
        <v>220</v>
      </c>
      <c r="D526" s="129"/>
      <c r="E526" s="129"/>
      <c r="F526" s="23"/>
      <c r="G526" s="23"/>
      <c r="H526" s="23"/>
      <c r="I526" s="23"/>
      <c r="J526" s="24"/>
      <c r="K526" s="7"/>
      <c r="S526" s="87"/>
      <c r="T526" s="87"/>
    </row>
    <row r="527" spans="1:20" ht="15.75" thickBot="1" x14ac:dyDescent="0.3">
      <c r="A527" s="7">
        <v>9</v>
      </c>
      <c r="B527" s="25" t="s">
        <v>336</v>
      </c>
      <c r="C527" s="135" t="s">
        <v>200</v>
      </c>
      <c r="D527" s="136"/>
      <c r="E527" s="136"/>
      <c r="F527" s="136"/>
      <c r="G527" s="136"/>
      <c r="H527" s="136"/>
      <c r="I527" s="136"/>
      <c r="J527" s="26"/>
      <c r="Q527" s="7">
        <v>2390</v>
      </c>
      <c r="S527" s="87"/>
      <c r="T527" s="87"/>
    </row>
    <row r="528" spans="1:20" ht="16.5" thickTop="1" thickBot="1" x14ac:dyDescent="0.3">
      <c r="A528" s="7" t="s">
        <v>43</v>
      </c>
      <c r="B528" s="25"/>
      <c r="C528" s="137"/>
      <c r="D528" s="137"/>
      <c r="E528" s="137"/>
      <c r="F528" s="27" t="s">
        <v>11</v>
      </c>
      <c r="G528" s="28">
        <v>1</v>
      </c>
      <c r="H528" s="28"/>
      <c r="I528" s="29"/>
      <c r="J528" s="30">
        <f>IF(AND(G528= "",H528= ""), 0, ROUND(ROUND(I528, 2) * ROUND(IF(H528="",G528,H528),  0), 2))</f>
        <v>0</v>
      </c>
      <c r="K528" s="7"/>
      <c r="M528" s="31">
        <v>0.2</v>
      </c>
      <c r="Q528" s="7">
        <v>2390</v>
      </c>
      <c r="S528" s="87"/>
      <c r="T528" s="87"/>
    </row>
    <row r="529" spans="1:20" ht="16.5" thickTop="1" thickBot="1" x14ac:dyDescent="0.3">
      <c r="A529" s="7">
        <v>9</v>
      </c>
      <c r="B529" s="25" t="s">
        <v>337</v>
      </c>
      <c r="C529" s="135" t="s">
        <v>324</v>
      </c>
      <c r="D529" s="136"/>
      <c r="E529" s="136"/>
      <c r="F529" s="136"/>
      <c r="G529" s="136"/>
      <c r="H529" s="136"/>
      <c r="I529" s="136"/>
      <c r="J529" s="26"/>
      <c r="Q529" s="7">
        <v>2390</v>
      </c>
      <c r="S529" s="87"/>
      <c r="T529" s="87"/>
    </row>
    <row r="530" spans="1:20" ht="16.5" thickTop="1" thickBot="1" x14ac:dyDescent="0.3">
      <c r="A530" s="7" t="s">
        <v>43</v>
      </c>
      <c r="B530" s="25"/>
      <c r="C530" s="137"/>
      <c r="D530" s="137"/>
      <c r="E530" s="137"/>
      <c r="F530" s="27" t="s">
        <v>11</v>
      </c>
      <c r="G530" s="28">
        <v>1</v>
      </c>
      <c r="H530" s="28"/>
      <c r="I530" s="29"/>
      <c r="J530" s="30">
        <f>IF(AND(G530= "",H530= ""), 0, ROUND(ROUND(I530, 2) * ROUND(IF(H530="",G530,H530),  0), 2))</f>
        <v>0</v>
      </c>
      <c r="K530" s="7"/>
      <c r="M530" s="31">
        <v>0.2</v>
      </c>
      <c r="Q530" s="7">
        <v>2390</v>
      </c>
      <c r="S530" s="87"/>
      <c r="T530" s="87"/>
    </row>
    <row r="531" spans="1:20" ht="15.75" hidden="1" thickTop="1" x14ac:dyDescent="0.25">
      <c r="A531" s="7" t="s">
        <v>50</v>
      </c>
      <c r="S531" s="87"/>
      <c r="T531" s="87"/>
    </row>
    <row r="532" spans="1:20" ht="16.899999999999999" customHeight="1" thickTop="1" x14ac:dyDescent="0.25">
      <c r="A532" s="7">
        <v>6</v>
      </c>
      <c r="B532" s="16" t="s">
        <v>338</v>
      </c>
      <c r="C532" s="129" t="s">
        <v>339</v>
      </c>
      <c r="D532" s="129"/>
      <c r="E532" s="129"/>
      <c r="F532" s="23"/>
      <c r="G532" s="23"/>
      <c r="H532" s="23"/>
      <c r="I532" s="23"/>
      <c r="J532" s="24"/>
      <c r="K532" s="7"/>
      <c r="S532" s="87"/>
      <c r="T532" s="87"/>
    </row>
    <row r="533" spans="1:20" ht="15.75" thickBot="1" x14ac:dyDescent="0.3">
      <c r="A533" s="7">
        <v>9</v>
      </c>
      <c r="B533" s="25" t="s">
        <v>340</v>
      </c>
      <c r="C533" s="135" t="s">
        <v>317</v>
      </c>
      <c r="D533" s="136"/>
      <c r="E533" s="136"/>
      <c r="F533" s="136"/>
      <c r="G533" s="136"/>
      <c r="H533" s="136"/>
      <c r="I533" s="136"/>
      <c r="J533" s="26"/>
      <c r="Q533" s="7">
        <v>2390</v>
      </c>
      <c r="S533" s="87"/>
      <c r="T533" s="87"/>
    </row>
    <row r="534" spans="1:20" ht="16.5" thickTop="1" thickBot="1" x14ac:dyDescent="0.3">
      <c r="A534" s="7" t="s">
        <v>43</v>
      </c>
      <c r="B534" s="25"/>
      <c r="C534" s="137"/>
      <c r="D534" s="137"/>
      <c r="E534" s="137"/>
      <c r="F534" s="27" t="s">
        <v>11</v>
      </c>
      <c r="G534" s="28">
        <v>1</v>
      </c>
      <c r="H534" s="28"/>
      <c r="I534" s="29"/>
      <c r="J534" s="30">
        <f>IF(AND(G534= "",H534= ""), 0, ROUND(ROUND(I534, 2) * ROUND(IF(H534="",G534,H534),  0), 2))</f>
        <v>0</v>
      </c>
      <c r="K534" s="7"/>
      <c r="M534" s="31">
        <v>0.2</v>
      </c>
      <c r="Q534" s="7">
        <v>2390</v>
      </c>
      <c r="S534" s="87"/>
      <c r="T534" s="87"/>
    </row>
    <row r="535" spans="1:20" ht="15.75" hidden="1" thickTop="1" x14ac:dyDescent="0.25">
      <c r="A535" s="7" t="s">
        <v>50</v>
      </c>
      <c r="S535" s="87"/>
      <c r="T535" s="87"/>
    </row>
    <row r="536" spans="1:20" ht="15.75" hidden="1" thickTop="1" x14ac:dyDescent="0.25">
      <c r="A536" s="7" t="s">
        <v>51</v>
      </c>
      <c r="S536" s="87"/>
      <c r="T536" s="87"/>
    </row>
    <row r="537" spans="1:20" ht="15.75" hidden="1" thickTop="1" x14ac:dyDescent="0.25">
      <c r="A537" s="7" t="s">
        <v>65</v>
      </c>
      <c r="S537" s="87"/>
      <c r="T537" s="87"/>
    </row>
    <row r="538" spans="1:20" ht="15.75" thickTop="1" x14ac:dyDescent="0.25">
      <c r="A538" s="7">
        <v>4</v>
      </c>
      <c r="B538" s="16"/>
      <c r="C538" s="125" t="s">
        <v>223</v>
      </c>
      <c r="D538" s="125"/>
      <c r="E538" s="125"/>
      <c r="F538" s="19"/>
      <c r="G538" s="19"/>
      <c r="H538" s="19"/>
      <c r="I538" s="19"/>
      <c r="J538" s="20"/>
      <c r="K538" s="7"/>
      <c r="S538" s="87"/>
      <c r="T538" s="87"/>
    </row>
    <row r="539" spans="1:20" x14ac:dyDescent="0.25">
      <c r="A539" s="7">
        <v>5</v>
      </c>
      <c r="B539" s="16">
        <v>28</v>
      </c>
      <c r="C539" s="127" t="s">
        <v>224</v>
      </c>
      <c r="D539" s="127"/>
      <c r="E539" s="127"/>
      <c r="F539" s="21"/>
      <c r="G539" s="21"/>
      <c r="H539" s="21"/>
      <c r="I539" s="21"/>
      <c r="J539" s="22"/>
      <c r="K539" s="7"/>
      <c r="S539" s="87"/>
      <c r="T539" s="87"/>
    </row>
    <row r="540" spans="1:20" x14ac:dyDescent="0.25">
      <c r="A540" s="7">
        <v>8</v>
      </c>
      <c r="B540" s="25" t="s">
        <v>225</v>
      </c>
      <c r="C540" s="110" t="s">
        <v>226</v>
      </c>
      <c r="D540" s="110"/>
      <c r="E540" s="110"/>
      <c r="J540" s="26"/>
      <c r="K540" s="7"/>
      <c r="S540" s="87"/>
      <c r="T540" s="87"/>
    </row>
    <row r="541" spans="1:20" ht="15.75" thickBot="1" x14ac:dyDescent="0.3">
      <c r="A541" s="7">
        <v>9</v>
      </c>
      <c r="B541" s="25" t="s">
        <v>227</v>
      </c>
      <c r="C541" s="135" t="s">
        <v>228</v>
      </c>
      <c r="D541" s="136"/>
      <c r="E541" s="136"/>
      <c r="F541" s="136"/>
      <c r="G541" s="136"/>
      <c r="H541" s="136"/>
      <c r="I541" s="136"/>
      <c r="J541" s="26"/>
      <c r="Q541" s="7">
        <v>2390</v>
      </c>
      <c r="S541" s="87"/>
      <c r="T541" s="87"/>
    </row>
    <row r="542" spans="1:20" ht="16.5" thickTop="1" thickBot="1" x14ac:dyDescent="0.3">
      <c r="A542" s="7" t="s">
        <v>43</v>
      </c>
      <c r="B542" s="25"/>
      <c r="C542" s="137"/>
      <c r="D542" s="137"/>
      <c r="E542" s="137"/>
      <c r="F542" s="27" t="s">
        <v>10</v>
      </c>
      <c r="G542" s="32">
        <v>190</v>
      </c>
      <c r="H542" s="32"/>
      <c r="I542" s="29"/>
      <c r="J542" s="30">
        <f>IF(AND(G542= "",H542= ""), 0, ROUND(ROUND(I542, 2) * ROUND(IF(H542="",G542,H542),  2), 2))</f>
        <v>0</v>
      </c>
      <c r="K542" s="7"/>
      <c r="M542" s="31">
        <v>0.2</v>
      </c>
      <c r="Q542" s="7">
        <v>2390</v>
      </c>
      <c r="S542" s="87"/>
      <c r="T542" s="87"/>
    </row>
    <row r="543" spans="1:20" ht="15.75" hidden="1" thickTop="1" x14ac:dyDescent="0.25">
      <c r="A543" s="7" t="s">
        <v>129</v>
      </c>
      <c r="S543" s="87"/>
      <c r="T543" s="87"/>
    </row>
    <row r="544" spans="1:20" ht="15.75" thickTop="1" x14ac:dyDescent="0.25">
      <c r="A544" s="7">
        <v>8</v>
      </c>
      <c r="B544" s="25" t="s">
        <v>229</v>
      </c>
      <c r="C544" s="110" t="s">
        <v>230</v>
      </c>
      <c r="D544" s="110"/>
      <c r="E544" s="110"/>
      <c r="J544" s="26"/>
      <c r="K544" s="7"/>
      <c r="S544" s="87"/>
      <c r="T544" s="87"/>
    </row>
    <row r="545" spans="1:20" ht="15.75" thickBot="1" x14ac:dyDescent="0.3">
      <c r="A545" s="7">
        <v>9</v>
      </c>
      <c r="B545" s="25" t="s">
        <v>231</v>
      </c>
      <c r="C545" s="135" t="s">
        <v>232</v>
      </c>
      <c r="D545" s="136"/>
      <c r="E545" s="136"/>
      <c r="F545" s="136"/>
      <c r="G545" s="136"/>
      <c r="H545" s="136"/>
      <c r="I545" s="136"/>
      <c r="J545" s="26"/>
      <c r="Q545" s="7">
        <v>2390</v>
      </c>
      <c r="S545" s="87"/>
      <c r="T545" s="87"/>
    </row>
    <row r="546" spans="1:20" ht="16.5" thickTop="1" thickBot="1" x14ac:dyDescent="0.3">
      <c r="A546" s="7" t="s">
        <v>43</v>
      </c>
      <c r="B546" s="25"/>
      <c r="C546" s="137"/>
      <c r="D546" s="137"/>
      <c r="E546" s="137"/>
      <c r="F546" s="27" t="s">
        <v>10</v>
      </c>
      <c r="G546" s="32">
        <v>169</v>
      </c>
      <c r="H546" s="32"/>
      <c r="I546" s="29"/>
      <c r="J546" s="30">
        <f>IF(AND(G546= "",H546= ""), 0, ROUND(ROUND(I546, 2) * ROUND(IF(H546="",G546,H546),  2), 2))</f>
        <v>0</v>
      </c>
      <c r="K546" s="7"/>
      <c r="M546" s="31">
        <v>0.2</v>
      </c>
      <c r="Q546" s="7">
        <v>2390</v>
      </c>
      <c r="S546" s="87"/>
      <c r="T546" s="87"/>
    </row>
    <row r="547" spans="1:20" ht="16.5" thickTop="1" thickBot="1" x14ac:dyDescent="0.3">
      <c r="A547" s="7">
        <v>9</v>
      </c>
      <c r="B547" s="25" t="s">
        <v>342</v>
      </c>
      <c r="C547" s="135" t="s">
        <v>343</v>
      </c>
      <c r="D547" s="136"/>
      <c r="E547" s="136"/>
      <c r="F547" s="136"/>
      <c r="G547" s="136"/>
      <c r="H547" s="136"/>
      <c r="I547" s="136"/>
      <c r="J547" s="26"/>
      <c r="Q547" s="7">
        <v>2390</v>
      </c>
      <c r="S547" s="87"/>
      <c r="T547" s="87"/>
    </row>
    <row r="548" spans="1:20" ht="16.5" thickTop="1" thickBot="1" x14ac:dyDescent="0.3">
      <c r="A548" s="7" t="s">
        <v>43</v>
      </c>
      <c r="B548" s="25"/>
      <c r="C548" s="137"/>
      <c r="D548" s="137"/>
      <c r="E548" s="137"/>
      <c r="F548" s="27" t="s">
        <v>44</v>
      </c>
      <c r="G548" s="28">
        <v>1</v>
      </c>
      <c r="H548" s="28"/>
      <c r="I548" s="29"/>
      <c r="J548" s="30">
        <f>IF(AND(G548= "",H548= ""), 0, ROUND(ROUND(I548, 2) * ROUND(IF(H548="",G548,H548),  0), 2))</f>
        <v>0</v>
      </c>
      <c r="K548" s="7"/>
      <c r="M548" s="31">
        <v>0.2</v>
      </c>
      <c r="Q548" s="7">
        <v>2390</v>
      </c>
      <c r="S548" s="87"/>
      <c r="T548" s="87"/>
    </row>
    <row r="549" spans="1:20" ht="15.75" hidden="1" thickTop="1" x14ac:dyDescent="0.25">
      <c r="A549" s="7" t="s">
        <v>129</v>
      </c>
      <c r="S549" s="87"/>
      <c r="T549" s="87"/>
    </row>
    <row r="550" spans="1:20" ht="15.75" thickTop="1" x14ac:dyDescent="0.25">
      <c r="A550" s="7">
        <v>8</v>
      </c>
      <c r="B550" s="25" t="s">
        <v>233</v>
      </c>
      <c r="C550" s="110" t="s">
        <v>234</v>
      </c>
      <c r="D550" s="110"/>
      <c r="E550" s="110"/>
      <c r="J550" s="26"/>
      <c r="K550" s="7"/>
      <c r="S550" s="87"/>
      <c r="T550" s="87"/>
    </row>
    <row r="551" spans="1:20" ht="15.75" thickBot="1" x14ac:dyDescent="0.3">
      <c r="A551" s="7">
        <v>9</v>
      </c>
      <c r="B551" s="25" t="s">
        <v>235</v>
      </c>
      <c r="C551" s="135" t="s">
        <v>236</v>
      </c>
      <c r="D551" s="136"/>
      <c r="E551" s="136"/>
      <c r="F551" s="136"/>
      <c r="G551" s="136"/>
      <c r="H551" s="136"/>
      <c r="I551" s="136"/>
      <c r="J551" s="26"/>
      <c r="Q551" s="7">
        <v>2390</v>
      </c>
      <c r="S551" s="87"/>
      <c r="T551" s="87"/>
    </row>
    <row r="552" spans="1:20" ht="16.5" thickTop="1" thickBot="1" x14ac:dyDescent="0.3">
      <c r="A552" s="7" t="s">
        <v>43</v>
      </c>
      <c r="B552" s="25"/>
      <c r="C552" s="137"/>
      <c r="D552" s="137"/>
      <c r="E552" s="137"/>
      <c r="F552" s="27" t="s">
        <v>10</v>
      </c>
      <c r="G552" s="32">
        <v>338</v>
      </c>
      <c r="H552" s="32"/>
      <c r="I552" s="29"/>
      <c r="J552" s="30">
        <f>IF(AND(G552= "",H552= ""), 0, ROUND(ROUND(I552, 2) * ROUND(IF(H552="",G552,H552),  2), 2))</f>
        <v>0</v>
      </c>
      <c r="K552" s="7"/>
      <c r="M552" s="31">
        <v>0.2</v>
      </c>
      <c r="Q552" s="7">
        <v>2390</v>
      </c>
      <c r="S552" s="87"/>
      <c r="T552" s="87"/>
    </row>
    <row r="553" spans="1:20" ht="15.75" hidden="1" thickTop="1" x14ac:dyDescent="0.25">
      <c r="A553" s="7" t="s">
        <v>129</v>
      </c>
      <c r="S553" s="87"/>
      <c r="T553" s="87"/>
    </row>
    <row r="554" spans="1:20" ht="15.75" thickTop="1" x14ac:dyDescent="0.25">
      <c r="A554" s="7">
        <v>8</v>
      </c>
      <c r="B554" s="25" t="s">
        <v>237</v>
      </c>
      <c r="C554" s="44" t="s">
        <v>238</v>
      </c>
      <c r="D554" s="44"/>
      <c r="E554" s="44"/>
      <c r="J554" s="26"/>
      <c r="K554" s="7"/>
      <c r="S554" s="87"/>
      <c r="T554" s="87"/>
    </row>
    <row r="555" spans="1:20" ht="15.75" thickBot="1" x14ac:dyDescent="0.3">
      <c r="A555" s="7">
        <v>9</v>
      </c>
      <c r="B555" s="25" t="s">
        <v>239</v>
      </c>
      <c r="C555" s="135" t="s">
        <v>240</v>
      </c>
      <c r="D555" s="136"/>
      <c r="E555" s="136"/>
      <c r="F555" s="136"/>
      <c r="G555" s="136"/>
      <c r="H555" s="136"/>
      <c r="I555" s="136"/>
      <c r="J555" s="26"/>
      <c r="Q555" s="7">
        <v>2390</v>
      </c>
      <c r="S555" s="87"/>
      <c r="T555" s="87"/>
    </row>
    <row r="556" spans="1:20" ht="16.5" thickTop="1" thickBot="1" x14ac:dyDescent="0.3">
      <c r="A556" s="7" t="s">
        <v>43</v>
      </c>
      <c r="B556" s="25"/>
      <c r="C556" s="137"/>
      <c r="D556" s="137"/>
      <c r="E556" s="137"/>
      <c r="F556" s="27" t="s">
        <v>10</v>
      </c>
      <c r="G556" s="32">
        <v>224</v>
      </c>
      <c r="H556" s="32"/>
      <c r="I556" s="29"/>
      <c r="J556" s="30">
        <f>IF(AND(G556= "",H556= ""), 0, ROUND(ROUND(I556, 2) * ROUND(IF(H556="",G556,H556),  2), 2))</f>
        <v>0</v>
      </c>
      <c r="K556" s="7"/>
      <c r="M556" s="31">
        <v>0.2</v>
      </c>
      <c r="Q556" s="7">
        <v>2390</v>
      </c>
      <c r="S556" s="87"/>
      <c r="T556" s="87"/>
    </row>
    <row r="557" spans="1:20" ht="15.75" hidden="1" thickTop="1" x14ac:dyDescent="0.25">
      <c r="A557" s="7" t="s">
        <v>129</v>
      </c>
      <c r="S557" s="87"/>
      <c r="T557" s="87"/>
    </row>
    <row r="558" spans="1:20" ht="15.75" thickTop="1" x14ac:dyDescent="0.25">
      <c r="A558" s="7">
        <v>8</v>
      </c>
      <c r="B558" s="25" t="s">
        <v>241</v>
      </c>
      <c r="C558" s="110" t="s">
        <v>242</v>
      </c>
      <c r="D558" s="110"/>
      <c r="E558" s="110"/>
      <c r="J558" s="26"/>
      <c r="K558" s="7"/>
      <c r="S558" s="87"/>
      <c r="T558" s="87"/>
    </row>
    <row r="559" spans="1:20" ht="15.75" thickBot="1" x14ac:dyDescent="0.3">
      <c r="A559" s="7">
        <v>9</v>
      </c>
      <c r="B559" s="25" t="s">
        <v>243</v>
      </c>
      <c r="C559" s="135" t="s">
        <v>242</v>
      </c>
      <c r="D559" s="136"/>
      <c r="E559" s="136"/>
      <c r="F559" s="136"/>
      <c r="G559" s="136"/>
      <c r="H559" s="136"/>
      <c r="I559" s="136"/>
      <c r="J559" s="26"/>
      <c r="Q559" s="7">
        <v>2390</v>
      </c>
      <c r="S559" s="87"/>
      <c r="T559" s="87"/>
    </row>
    <row r="560" spans="1:20" ht="16.5" thickTop="1" thickBot="1" x14ac:dyDescent="0.3">
      <c r="A560" s="7" t="s">
        <v>43</v>
      </c>
      <c r="B560" s="25"/>
      <c r="C560" s="137"/>
      <c r="D560" s="137"/>
      <c r="E560" s="137"/>
      <c r="F560" s="27" t="s">
        <v>10</v>
      </c>
      <c r="G560" s="32">
        <v>338</v>
      </c>
      <c r="H560" s="32"/>
      <c r="I560" s="29"/>
      <c r="J560" s="30">
        <f>IF(AND(G560= "",H560= ""), 0, ROUND(ROUND(I560, 2) * ROUND(IF(H560="",G560,H560),  2), 2))</f>
        <v>0</v>
      </c>
      <c r="K560" s="7"/>
      <c r="M560" s="31">
        <v>0.2</v>
      </c>
      <c r="Q560" s="7">
        <v>2390</v>
      </c>
      <c r="S560" s="87"/>
      <c r="T560" s="87"/>
    </row>
    <row r="561" spans="1:20" ht="15.75" hidden="1" thickTop="1" x14ac:dyDescent="0.25">
      <c r="A561" s="7" t="s">
        <v>129</v>
      </c>
      <c r="S561" s="87"/>
      <c r="T561" s="87"/>
    </row>
    <row r="562" spans="1:20" ht="15.75" hidden="1" thickTop="1" x14ac:dyDescent="0.25">
      <c r="A562" s="7" t="s">
        <v>51</v>
      </c>
      <c r="S562" s="87"/>
      <c r="T562" s="87"/>
    </row>
    <row r="563" spans="1:20" ht="15.75" thickTop="1" x14ac:dyDescent="0.25">
      <c r="A563" s="7">
        <v>8</v>
      </c>
      <c r="B563" s="25" t="s">
        <v>532</v>
      </c>
      <c r="C563" s="110" t="s">
        <v>533</v>
      </c>
      <c r="D563" s="110"/>
      <c r="E563" s="110"/>
      <c r="J563" s="26"/>
      <c r="K563" s="7"/>
      <c r="S563" s="87"/>
      <c r="T563" s="87"/>
    </row>
    <row r="564" spans="1:20" ht="15.75" thickBot="1" x14ac:dyDescent="0.3">
      <c r="A564" s="7">
        <v>9</v>
      </c>
      <c r="B564" s="25" t="s">
        <v>534</v>
      </c>
      <c r="C564" s="135" t="s">
        <v>533</v>
      </c>
      <c r="D564" s="136"/>
      <c r="E564" s="136"/>
      <c r="F564" s="136"/>
      <c r="G564" s="136"/>
      <c r="H564" s="136"/>
      <c r="I564" s="136"/>
      <c r="J564" s="26"/>
      <c r="Q564" s="7">
        <v>2390</v>
      </c>
      <c r="S564" s="87"/>
      <c r="T564" s="87"/>
    </row>
    <row r="565" spans="1:20" ht="16.5" thickTop="1" thickBot="1" x14ac:dyDescent="0.3">
      <c r="A565" s="7" t="s">
        <v>43</v>
      </c>
      <c r="B565" s="25"/>
      <c r="C565" s="137"/>
      <c r="D565" s="137"/>
      <c r="E565" s="137"/>
      <c r="F565" s="27" t="s">
        <v>260</v>
      </c>
      <c r="G565" s="32">
        <v>90</v>
      </c>
      <c r="H565" s="32"/>
      <c r="I565" s="29"/>
      <c r="J565" s="30">
        <f>IF(AND(G565= "",H565= ""), 0, ROUND(ROUND(I565, 2) * ROUND(IF(H565="",G565,H565),  2), 2))</f>
        <v>0</v>
      </c>
      <c r="K565" s="7"/>
      <c r="M565" s="31">
        <v>0.2</v>
      </c>
      <c r="Q565" s="7">
        <v>2390</v>
      </c>
      <c r="T565" s="87"/>
    </row>
    <row r="566" spans="1:20" ht="28.5" customHeight="1" thickTop="1" x14ac:dyDescent="0.25">
      <c r="A566" s="7">
        <v>5</v>
      </c>
      <c r="B566" s="16">
        <v>30</v>
      </c>
      <c r="C566" s="111" t="s">
        <v>247</v>
      </c>
      <c r="D566" s="112"/>
      <c r="E566" s="112"/>
      <c r="F566" s="112"/>
      <c r="G566" s="112"/>
      <c r="H566" s="112"/>
      <c r="I566" s="146"/>
      <c r="J566" s="22"/>
      <c r="K566" s="7"/>
      <c r="S566" s="87"/>
      <c r="T566" s="87"/>
    </row>
    <row r="567" spans="1:20" ht="15.75" thickBot="1" x14ac:dyDescent="0.3">
      <c r="A567" s="7">
        <v>9</v>
      </c>
      <c r="B567" s="25" t="s">
        <v>248</v>
      </c>
      <c r="C567" s="135" t="s">
        <v>249</v>
      </c>
      <c r="D567" s="136"/>
      <c r="E567" s="136"/>
      <c r="F567" s="136"/>
      <c r="G567" s="136"/>
      <c r="H567" s="136"/>
      <c r="I567" s="136"/>
      <c r="J567" s="26"/>
      <c r="Q567" s="7">
        <v>2390</v>
      </c>
      <c r="S567" s="87"/>
      <c r="T567" s="87"/>
    </row>
    <row r="568" spans="1:20" ht="16.5" thickTop="1" thickBot="1" x14ac:dyDescent="0.3">
      <c r="A568" s="7" t="s">
        <v>43</v>
      </c>
      <c r="B568" s="25"/>
      <c r="C568" s="137"/>
      <c r="D568" s="137"/>
      <c r="E568" s="137"/>
      <c r="F568" s="27" t="s">
        <v>44</v>
      </c>
      <c r="G568" s="28">
        <v>1</v>
      </c>
      <c r="H568" s="28"/>
      <c r="I568" s="29"/>
      <c r="J568" s="30">
        <f>IF(AND(G568= "",H568= ""), 0, ROUND(ROUND(I568, 2) * ROUND(IF(H568="",G568,H568),  0), 2))</f>
        <v>0</v>
      </c>
      <c r="K568" s="7"/>
      <c r="M568" s="31">
        <v>0.2</v>
      </c>
      <c r="Q568" s="7">
        <v>2390</v>
      </c>
      <c r="S568" s="87"/>
      <c r="T568" s="87"/>
    </row>
    <row r="569" spans="1:20" ht="15.75" hidden="1" thickTop="1" x14ac:dyDescent="0.25">
      <c r="A569" s="7" t="s">
        <v>51</v>
      </c>
      <c r="S569" s="87"/>
      <c r="T569" s="87"/>
    </row>
    <row r="570" spans="1:20" ht="15.75" hidden="1" thickTop="1" x14ac:dyDescent="0.25">
      <c r="A570" s="7" t="s">
        <v>65</v>
      </c>
      <c r="S570" s="87"/>
      <c r="T570" s="87"/>
    </row>
    <row r="571" spans="1:20" ht="15.75" thickTop="1" x14ac:dyDescent="0.25">
      <c r="A571" s="7">
        <v>4</v>
      </c>
      <c r="B571" s="16"/>
      <c r="C571" s="125" t="s">
        <v>250</v>
      </c>
      <c r="D571" s="125"/>
      <c r="E571" s="125"/>
      <c r="F571" s="19"/>
      <c r="G571" s="19"/>
      <c r="H571" s="19"/>
      <c r="I571" s="19"/>
      <c r="J571" s="20"/>
      <c r="K571" s="7"/>
      <c r="S571" s="87"/>
      <c r="T571" s="87"/>
    </row>
    <row r="572" spans="1:20" x14ac:dyDescent="0.25">
      <c r="A572" s="7">
        <v>5</v>
      </c>
      <c r="B572" s="16">
        <v>31</v>
      </c>
      <c r="C572" s="127" t="s">
        <v>251</v>
      </c>
      <c r="D572" s="127"/>
      <c r="E572" s="127"/>
      <c r="F572" s="21"/>
      <c r="G572" s="21"/>
      <c r="H572" s="21"/>
      <c r="I572" s="21"/>
      <c r="J572" s="22"/>
      <c r="K572" s="7"/>
      <c r="S572" s="87"/>
      <c r="T572" s="87"/>
    </row>
    <row r="573" spans="1:20" ht="15.75" thickBot="1" x14ac:dyDescent="0.3">
      <c r="A573" s="7">
        <v>9</v>
      </c>
      <c r="B573" s="25" t="s">
        <v>252</v>
      </c>
      <c r="C573" s="135" t="s">
        <v>253</v>
      </c>
      <c r="D573" s="136"/>
      <c r="E573" s="136"/>
      <c r="F573" s="136"/>
      <c r="G573" s="136"/>
      <c r="H573" s="136"/>
      <c r="I573" s="136"/>
      <c r="J573" s="26"/>
      <c r="Q573" s="7">
        <v>2390</v>
      </c>
      <c r="S573" s="87"/>
      <c r="T573" s="87"/>
    </row>
    <row r="574" spans="1:20" ht="16.5" thickTop="1" thickBot="1" x14ac:dyDescent="0.3">
      <c r="A574" s="7" t="s">
        <v>43</v>
      </c>
      <c r="B574" s="25"/>
      <c r="C574" s="137"/>
      <c r="D574" s="137"/>
      <c r="E574" s="137"/>
      <c r="F574" s="27" t="s">
        <v>84</v>
      </c>
      <c r="G574" s="33">
        <v>73</v>
      </c>
      <c r="H574" s="33"/>
      <c r="I574" s="29"/>
      <c r="J574" s="30">
        <f>IF(AND(G574= "",H574= ""), 0, ROUND(ROUND(I574, 2) * ROUND(IF(H574="",G574,H574),  3), 2))</f>
        <v>0</v>
      </c>
      <c r="K574" s="7"/>
      <c r="M574" s="31">
        <v>0.2</v>
      </c>
      <c r="Q574" s="7">
        <v>2390</v>
      </c>
      <c r="S574" s="87"/>
      <c r="T574" s="87"/>
    </row>
    <row r="575" spans="1:20" ht="16.5" thickTop="1" thickBot="1" x14ac:dyDescent="0.3">
      <c r="A575" s="7">
        <v>9</v>
      </c>
      <c r="B575" s="25" t="s">
        <v>254</v>
      </c>
      <c r="C575" s="135" t="s">
        <v>255</v>
      </c>
      <c r="D575" s="136"/>
      <c r="E575" s="136"/>
      <c r="F575" s="136"/>
      <c r="G575" s="136"/>
      <c r="H575" s="136"/>
      <c r="I575" s="136"/>
      <c r="J575" s="26"/>
      <c r="Q575" s="7">
        <v>2390</v>
      </c>
      <c r="S575" s="87"/>
      <c r="T575" s="87"/>
    </row>
    <row r="576" spans="1:20" ht="16.5" thickTop="1" thickBot="1" x14ac:dyDescent="0.3">
      <c r="A576" s="7" t="s">
        <v>43</v>
      </c>
      <c r="B576" s="25"/>
      <c r="C576" s="137"/>
      <c r="D576" s="137"/>
      <c r="E576" s="137"/>
      <c r="F576" s="27" t="s">
        <v>84</v>
      </c>
      <c r="G576" s="33">
        <v>73</v>
      </c>
      <c r="H576" s="33"/>
      <c r="I576" s="29"/>
      <c r="J576" s="30">
        <f>IF(AND(G576= "",H576= ""), 0, ROUND(ROUND(I576, 2) * ROUND(IF(H576="",G576,H576),  3), 2))</f>
        <v>0</v>
      </c>
      <c r="K576" s="7"/>
      <c r="M576" s="31">
        <v>0.2</v>
      </c>
      <c r="Q576" s="7">
        <v>2390</v>
      </c>
      <c r="S576" s="87"/>
      <c r="T576" s="87"/>
    </row>
    <row r="577" spans="1:20" ht="16.5" thickTop="1" thickBot="1" x14ac:dyDescent="0.3">
      <c r="A577" s="7">
        <v>9</v>
      </c>
      <c r="B577" s="25" t="s">
        <v>256</v>
      </c>
      <c r="C577" s="135" t="s">
        <v>257</v>
      </c>
      <c r="D577" s="136"/>
      <c r="E577" s="136"/>
      <c r="F577" s="136"/>
      <c r="G577" s="136"/>
      <c r="H577" s="136"/>
      <c r="I577" s="136"/>
      <c r="J577" s="26"/>
      <c r="Q577" s="7">
        <v>2390</v>
      </c>
      <c r="S577" s="87"/>
      <c r="T577" s="87"/>
    </row>
    <row r="578" spans="1:20" ht="16.5" thickTop="1" thickBot="1" x14ac:dyDescent="0.3">
      <c r="A578" s="7" t="s">
        <v>43</v>
      </c>
      <c r="B578" s="25"/>
      <c r="C578" s="137"/>
      <c r="D578" s="137"/>
      <c r="E578" s="137"/>
      <c r="F578" s="27" t="s">
        <v>84</v>
      </c>
      <c r="G578" s="33">
        <v>21.9</v>
      </c>
      <c r="H578" s="33"/>
      <c r="I578" s="29"/>
      <c r="J578" s="30">
        <f>IF(AND(G578= "",H578= ""), 0, ROUND(ROUND(I578, 2) * ROUND(IF(H578="",G578,H578),  3), 2))</f>
        <v>0</v>
      </c>
      <c r="K578" s="7"/>
      <c r="M578" s="31">
        <v>0.2</v>
      </c>
      <c r="Q578" s="7">
        <v>2390</v>
      </c>
      <c r="S578" s="87"/>
      <c r="T578" s="87"/>
    </row>
    <row r="579" spans="1:20" ht="16.5" thickTop="1" thickBot="1" x14ac:dyDescent="0.3">
      <c r="A579" s="7">
        <v>9</v>
      </c>
      <c r="B579" s="25" t="s">
        <v>258</v>
      </c>
      <c r="C579" s="135" t="s">
        <v>259</v>
      </c>
      <c r="D579" s="136"/>
      <c r="E579" s="136"/>
      <c r="F579" s="136"/>
      <c r="G579" s="136"/>
      <c r="H579" s="136"/>
      <c r="I579" s="136"/>
      <c r="J579" s="26"/>
      <c r="Q579" s="7">
        <v>2390</v>
      </c>
      <c r="S579" s="87"/>
      <c r="T579" s="87"/>
    </row>
    <row r="580" spans="1:20" ht="16.5" thickTop="1" thickBot="1" x14ac:dyDescent="0.3">
      <c r="A580" s="7" t="s">
        <v>43</v>
      </c>
      <c r="B580" s="25"/>
      <c r="C580" s="137"/>
      <c r="D580" s="137"/>
      <c r="E580" s="137"/>
      <c r="F580" s="27" t="s">
        <v>260</v>
      </c>
      <c r="G580" s="32">
        <v>146</v>
      </c>
      <c r="H580" s="32"/>
      <c r="I580" s="29"/>
      <c r="J580" s="30">
        <f>IF(AND(G580= "",H580= ""), 0, ROUND(ROUND(I580, 2) * ROUND(IF(H580="",G580,H580),  2), 2))</f>
        <v>0</v>
      </c>
      <c r="K580" s="7"/>
      <c r="M580" s="31">
        <v>0.2</v>
      </c>
      <c r="Q580" s="7">
        <v>2390</v>
      </c>
      <c r="S580" s="87"/>
      <c r="T580" s="87"/>
    </row>
    <row r="581" spans="1:20" ht="16.5" thickTop="1" thickBot="1" x14ac:dyDescent="0.3">
      <c r="A581" s="7">
        <v>9</v>
      </c>
      <c r="B581" s="25" t="s">
        <v>261</v>
      </c>
      <c r="C581" s="135" t="s">
        <v>262</v>
      </c>
      <c r="D581" s="136"/>
      <c r="E581" s="136"/>
      <c r="F581" s="136"/>
      <c r="G581" s="136"/>
      <c r="H581" s="136"/>
      <c r="I581" s="136"/>
      <c r="J581" s="26"/>
      <c r="Q581" s="7">
        <v>2390</v>
      </c>
      <c r="S581" s="87"/>
      <c r="T581" s="87"/>
    </row>
    <row r="582" spans="1:20" ht="16.5" thickTop="1" thickBot="1" x14ac:dyDescent="0.3">
      <c r="A582" s="7" t="s">
        <v>43</v>
      </c>
      <c r="B582" s="25"/>
      <c r="C582" s="137"/>
      <c r="D582" s="137"/>
      <c r="E582" s="137"/>
      <c r="F582" s="27" t="s">
        <v>84</v>
      </c>
      <c r="G582" s="33">
        <v>51.1</v>
      </c>
      <c r="H582" s="33"/>
      <c r="I582" s="29"/>
      <c r="J582" s="30">
        <f>IF(AND(G582= "",H582= ""), 0, ROUND(ROUND(I582, 2) * ROUND(IF(H582="",G582,H582),  3), 2))</f>
        <v>0</v>
      </c>
      <c r="K582" s="7"/>
      <c r="M582" s="31">
        <v>0.2</v>
      </c>
      <c r="Q582" s="7">
        <v>2390</v>
      </c>
      <c r="S582" s="87"/>
      <c r="T582" s="87"/>
    </row>
    <row r="583" spans="1:20" ht="16.5" thickTop="1" thickBot="1" x14ac:dyDescent="0.3">
      <c r="A583" s="7">
        <v>9</v>
      </c>
      <c r="B583" s="25" t="s">
        <v>263</v>
      </c>
      <c r="C583" s="135" t="s">
        <v>264</v>
      </c>
      <c r="D583" s="136"/>
      <c r="E583" s="136"/>
      <c r="F583" s="136"/>
      <c r="G583" s="136"/>
      <c r="H583" s="136"/>
      <c r="I583" s="136"/>
      <c r="J583" s="26"/>
      <c r="Q583" s="7">
        <v>2390</v>
      </c>
      <c r="S583" s="87"/>
      <c r="T583" s="87"/>
    </row>
    <row r="584" spans="1:20" ht="16.5" thickTop="1" thickBot="1" x14ac:dyDescent="0.3">
      <c r="A584" s="7" t="s">
        <v>43</v>
      </c>
      <c r="B584" s="25"/>
      <c r="C584" s="137"/>
      <c r="D584" s="137"/>
      <c r="E584" s="137"/>
      <c r="F584" s="27" t="s">
        <v>44</v>
      </c>
      <c r="G584" s="28">
        <v>1</v>
      </c>
      <c r="H584" s="28"/>
      <c r="I584" s="29"/>
      <c r="J584" s="30">
        <f>IF(AND(G584= "",H584= ""), 0, ROUND(ROUND(I584, 2) * ROUND(IF(H584="",G584,H584),  0), 2))</f>
        <v>0</v>
      </c>
      <c r="K584" s="7"/>
      <c r="M584" s="31">
        <v>0.2</v>
      </c>
      <c r="Q584" s="7">
        <v>2390</v>
      </c>
      <c r="S584" s="87"/>
      <c r="T584" s="87"/>
    </row>
    <row r="585" spans="1:20" ht="15.75" hidden="1" thickTop="1" x14ac:dyDescent="0.25">
      <c r="A585" s="7" t="s">
        <v>51</v>
      </c>
      <c r="S585" s="87"/>
      <c r="T585" s="87"/>
    </row>
    <row r="586" spans="1:20" ht="16.899999999999999" customHeight="1" thickTop="1" x14ac:dyDescent="0.25">
      <c r="A586" s="7">
        <v>5</v>
      </c>
      <c r="B586" s="16">
        <v>32</v>
      </c>
      <c r="C586" s="127" t="s">
        <v>265</v>
      </c>
      <c r="D586" s="127"/>
      <c r="E586" s="127"/>
      <c r="F586" s="21"/>
      <c r="G586" s="21"/>
      <c r="H586" s="21"/>
      <c r="I586" s="21"/>
      <c r="J586" s="22"/>
      <c r="K586" s="7"/>
      <c r="S586" s="87"/>
      <c r="T586" s="87"/>
    </row>
    <row r="587" spans="1:20" ht="15.75" thickBot="1" x14ac:dyDescent="0.3">
      <c r="A587" s="7">
        <v>9</v>
      </c>
      <c r="B587" s="25" t="s">
        <v>266</v>
      </c>
      <c r="C587" s="135" t="s">
        <v>267</v>
      </c>
      <c r="D587" s="136"/>
      <c r="E587" s="136"/>
      <c r="F587" s="136"/>
      <c r="G587" s="136"/>
      <c r="H587" s="136"/>
      <c r="I587" s="136"/>
      <c r="J587" s="26"/>
      <c r="Q587" s="7">
        <v>2390</v>
      </c>
      <c r="S587" s="87"/>
      <c r="T587" s="87"/>
    </row>
    <row r="588" spans="1:20" ht="16.5" thickTop="1" thickBot="1" x14ac:dyDescent="0.3">
      <c r="A588" s="7" t="s">
        <v>43</v>
      </c>
      <c r="B588" s="25"/>
      <c r="C588" s="137"/>
      <c r="D588" s="137"/>
      <c r="E588" s="137"/>
      <c r="F588" s="27" t="s">
        <v>11</v>
      </c>
      <c r="G588" s="28">
        <v>20</v>
      </c>
      <c r="H588" s="28"/>
      <c r="I588" s="29"/>
      <c r="J588" s="30">
        <f>IF(AND(G588= "",H588= ""), 0, ROUND(ROUND(I588, 2) * ROUND(IF(H588="",G588,H588),  0), 2))</f>
        <v>0</v>
      </c>
      <c r="K588" s="7"/>
      <c r="M588" s="31">
        <v>0.2</v>
      </c>
      <c r="Q588" s="7">
        <v>2390</v>
      </c>
      <c r="S588" s="87"/>
      <c r="T588" s="87"/>
    </row>
    <row r="589" spans="1:20" ht="15.75" hidden="1" thickTop="1" x14ac:dyDescent="0.25">
      <c r="A589" s="7" t="s">
        <v>51</v>
      </c>
      <c r="S589" s="87"/>
      <c r="T589" s="87"/>
    </row>
    <row r="590" spans="1:20" ht="30.75" customHeight="1" thickTop="1" x14ac:dyDescent="0.25">
      <c r="A590" s="7">
        <v>5</v>
      </c>
      <c r="B590" s="16">
        <v>33</v>
      </c>
      <c r="C590" s="111" t="s">
        <v>268</v>
      </c>
      <c r="D590" s="112"/>
      <c r="E590" s="112"/>
      <c r="F590" s="112"/>
      <c r="G590" s="112"/>
      <c r="H590" s="112"/>
      <c r="I590" s="146"/>
      <c r="J590" s="22"/>
      <c r="K590" s="7"/>
      <c r="S590" s="87"/>
      <c r="T590" s="87"/>
    </row>
    <row r="591" spans="1:20" ht="15.75" thickBot="1" x14ac:dyDescent="0.3">
      <c r="A591" s="7">
        <v>9</v>
      </c>
      <c r="B591" s="25" t="s">
        <v>269</v>
      </c>
      <c r="C591" s="135" t="s">
        <v>270</v>
      </c>
      <c r="D591" s="136"/>
      <c r="E591" s="136"/>
      <c r="F591" s="136"/>
      <c r="G591" s="136"/>
      <c r="H591" s="136"/>
      <c r="I591" s="136"/>
      <c r="J591" s="26"/>
      <c r="Q591" s="7">
        <v>2390</v>
      </c>
      <c r="S591" s="87"/>
      <c r="T591" s="87"/>
    </row>
    <row r="592" spans="1:20" ht="16.5" thickTop="1" thickBot="1" x14ac:dyDescent="0.3">
      <c r="A592" s="7" t="s">
        <v>43</v>
      </c>
      <c r="B592" s="25"/>
      <c r="C592" s="137"/>
      <c r="D592" s="137"/>
      <c r="E592" s="137"/>
      <c r="F592" s="27" t="s">
        <v>11</v>
      </c>
      <c r="G592" s="28">
        <v>8</v>
      </c>
      <c r="H592" s="28"/>
      <c r="I592" s="29"/>
      <c r="J592" s="30">
        <f>IF(AND(G592= "",H592= ""), 0, ROUND(ROUND(I592, 2) * ROUND(IF(H592="",G592,H592),  0), 2))</f>
        <v>0</v>
      </c>
      <c r="K592" s="7"/>
      <c r="M592" s="31">
        <v>0.2</v>
      </c>
      <c r="Q592" s="7">
        <v>2390</v>
      </c>
      <c r="S592" s="87"/>
      <c r="T592" s="87"/>
    </row>
    <row r="593" spans="1:20" ht="15.75" hidden="1" thickTop="1" x14ac:dyDescent="0.25">
      <c r="A593" s="7" t="s">
        <v>51</v>
      </c>
      <c r="S593" s="87"/>
      <c r="T593" s="87"/>
    </row>
    <row r="594" spans="1:20" ht="15.75" thickTop="1" x14ac:dyDescent="0.25">
      <c r="A594" s="7">
        <v>5</v>
      </c>
      <c r="B594" s="16">
        <v>34</v>
      </c>
      <c r="C594" s="127" t="s">
        <v>271</v>
      </c>
      <c r="D594" s="127"/>
      <c r="E594" s="127"/>
      <c r="F594" s="21"/>
      <c r="G594" s="21"/>
      <c r="H594" s="21"/>
      <c r="I594" s="21"/>
      <c r="J594" s="22"/>
      <c r="K594" s="7"/>
      <c r="S594" s="87"/>
      <c r="T594" s="87"/>
    </row>
    <row r="595" spans="1:20" ht="15.75" thickBot="1" x14ac:dyDescent="0.3">
      <c r="A595" s="7">
        <v>9</v>
      </c>
      <c r="B595" s="25" t="s">
        <v>272</v>
      </c>
      <c r="C595" s="135" t="s">
        <v>273</v>
      </c>
      <c r="D595" s="136"/>
      <c r="E595" s="136"/>
      <c r="F595" s="136"/>
      <c r="G595" s="136"/>
      <c r="H595" s="136"/>
      <c r="I595" s="136"/>
      <c r="J595" s="26"/>
      <c r="Q595" s="7">
        <v>2390</v>
      </c>
      <c r="S595" s="87"/>
      <c r="T595" s="87"/>
    </row>
    <row r="596" spans="1:20" ht="16.5" thickTop="1" thickBot="1" x14ac:dyDescent="0.3">
      <c r="A596" s="7" t="s">
        <v>43</v>
      </c>
      <c r="B596" s="25"/>
      <c r="C596" s="137"/>
      <c r="D596" s="137"/>
      <c r="E596" s="137"/>
      <c r="F596" s="27" t="s">
        <v>44</v>
      </c>
      <c r="G596" s="28">
        <v>1</v>
      </c>
      <c r="H596" s="28"/>
      <c r="I596" s="29"/>
      <c r="J596" s="30">
        <f>IF(AND(G596= "",H596= ""), 0, ROUND(ROUND(I596, 2) * ROUND(IF(H596="",G596,H596),  0), 2))</f>
        <v>0</v>
      </c>
      <c r="K596" s="7"/>
      <c r="M596" s="31">
        <v>0.2</v>
      </c>
      <c r="Q596" s="7">
        <v>2390</v>
      </c>
      <c r="S596" s="87"/>
      <c r="T596" s="87"/>
    </row>
    <row r="597" spans="1:20" ht="15.75" hidden="1" thickTop="1" x14ac:dyDescent="0.25">
      <c r="A597" s="7" t="s">
        <v>51</v>
      </c>
      <c r="S597" s="87"/>
      <c r="T597" s="87"/>
    </row>
    <row r="598" spans="1:20" ht="15.75" hidden="1" thickTop="1" x14ac:dyDescent="0.25">
      <c r="A598" s="7" t="s">
        <v>65</v>
      </c>
      <c r="S598" s="87"/>
      <c r="T598" s="87"/>
    </row>
    <row r="599" spans="1:20" ht="15.75" thickTop="1" x14ac:dyDescent="0.25">
      <c r="A599" s="7">
        <v>4</v>
      </c>
      <c r="B599" s="16"/>
      <c r="C599" s="125" t="s">
        <v>274</v>
      </c>
      <c r="D599" s="125"/>
      <c r="E599" s="125"/>
      <c r="F599" s="19"/>
      <c r="G599" s="19"/>
      <c r="H599" s="19"/>
      <c r="I599" s="19"/>
      <c r="J599" s="20"/>
      <c r="K599" s="7"/>
      <c r="S599" s="87"/>
      <c r="T599" s="87"/>
    </row>
    <row r="600" spans="1:20" ht="26.25" customHeight="1" x14ac:dyDescent="0.25">
      <c r="A600" s="7">
        <v>5</v>
      </c>
      <c r="B600" s="16">
        <v>35</v>
      </c>
      <c r="C600" s="111" t="s">
        <v>275</v>
      </c>
      <c r="D600" s="112"/>
      <c r="E600" s="112"/>
      <c r="F600" s="112"/>
      <c r="G600" s="112"/>
      <c r="H600" s="21"/>
      <c r="I600" s="21"/>
      <c r="J600" s="22"/>
      <c r="K600" s="7"/>
      <c r="S600" s="87"/>
      <c r="T600" s="87"/>
    </row>
    <row r="601" spans="1:20" ht="15.75" thickBot="1" x14ac:dyDescent="0.3">
      <c r="A601" s="7">
        <v>9</v>
      </c>
      <c r="B601" s="25" t="s">
        <v>276</v>
      </c>
      <c r="C601" s="135" t="s">
        <v>277</v>
      </c>
      <c r="D601" s="136"/>
      <c r="E601" s="136"/>
      <c r="F601" s="136"/>
      <c r="G601" s="136"/>
      <c r="H601" s="136"/>
      <c r="I601" s="136"/>
      <c r="J601" s="26"/>
      <c r="Q601" s="7">
        <v>2390</v>
      </c>
      <c r="S601" s="87"/>
      <c r="T601" s="87"/>
    </row>
    <row r="602" spans="1:20" ht="16.5" thickTop="1" thickBot="1" x14ac:dyDescent="0.3">
      <c r="A602" s="7" t="s">
        <v>43</v>
      </c>
      <c r="B602" s="25"/>
      <c r="C602" s="137"/>
      <c r="D602" s="137"/>
      <c r="E602" s="137"/>
      <c r="F602" s="27" t="s">
        <v>44</v>
      </c>
      <c r="G602" s="28">
        <v>1</v>
      </c>
      <c r="H602" s="28"/>
      <c r="I602" s="29"/>
      <c r="J602" s="30">
        <f>IF(AND(G602= "",H602= ""), 0, ROUND(ROUND(I602, 2) * ROUND(IF(H602="",G602,H602),  0), 2))</f>
        <v>0</v>
      </c>
      <c r="K602" s="7"/>
      <c r="M602" s="31">
        <v>0.2</v>
      </c>
      <c r="Q602" s="7">
        <v>2390</v>
      </c>
      <c r="S602" s="87"/>
      <c r="T602" s="87"/>
    </row>
    <row r="603" spans="1:20" ht="15.75" hidden="1" thickTop="1" x14ac:dyDescent="0.25">
      <c r="A603" s="7" t="s">
        <v>51</v>
      </c>
      <c r="S603" s="87"/>
      <c r="T603" s="87"/>
    </row>
    <row r="604" spans="1:20" ht="30.75" customHeight="1" thickTop="1" x14ac:dyDescent="0.25">
      <c r="A604" s="7">
        <v>5</v>
      </c>
      <c r="B604" s="16">
        <v>36</v>
      </c>
      <c r="C604" s="111" t="s">
        <v>278</v>
      </c>
      <c r="D604" s="112"/>
      <c r="E604" s="112"/>
      <c r="F604" s="112"/>
      <c r="G604" s="112"/>
      <c r="H604" s="112"/>
      <c r="I604" s="146"/>
      <c r="J604" s="22"/>
      <c r="K604" s="7"/>
      <c r="S604" s="87"/>
      <c r="T604" s="87"/>
    </row>
    <row r="605" spans="1:20" ht="15.75" thickBot="1" x14ac:dyDescent="0.3">
      <c r="A605" s="7">
        <v>9</v>
      </c>
      <c r="B605" s="25" t="s">
        <v>279</v>
      </c>
      <c r="C605" s="135" t="s">
        <v>280</v>
      </c>
      <c r="D605" s="136"/>
      <c r="E605" s="136"/>
      <c r="F605" s="136"/>
      <c r="G605" s="136"/>
      <c r="H605" s="136"/>
      <c r="I605" s="136"/>
      <c r="J605" s="26"/>
      <c r="Q605" s="7">
        <v>2390</v>
      </c>
      <c r="S605" s="87"/>
      <c r="T605" s="87"/>
    </row>
    <row r="606" spans="1:20" ht="16.5" thickTop="1" thickBot="1" x14ac:dyDescent="0.3">
      <c r="A606" s="7" t="s">
        <v>43</v>
      </c>
      <c r="B606" s="25"/>
      <c r="C606" s="137"/>
      <c r="D606" s="137"/>
      <c r="E606" s="137"/>
      <c r="F606" s="27" t="s">
        <v>281</v>
      </c>
      <c r="G606" s="28">
        <v>20</v>
      </c>
      <c r="H606" s="28"/>
      <c r="I606" s="29"/>
      <c r="J606" s="30">
        <f>IF(AND(G606= "",H606= ""), 0, ROUND(ROUND(I606, 2) * ROUND(IF(H606="",G606,H606),  0), 2))</f>
        <v>0</v>
      </c>
      <c r="K606" s="7"/>
      <c r="M606" s="31">
        <v>0.2</v>
      </c>
      <c r="Q606" s="7">
        <v>2390</v>
      </c>
      <c r="S606" s="87"/>
      <c r="T606" s="87"/>
    </row>
    <row r="607" spans="1:20" ht="15.75" hidden="1" thickTop="1" x14ac:dyDescent="0.25">
      <c r="A607" s="7" t="s">
        <v>51</v>
      </c>
      <c r="S607" s="87"/>
      <c r="T607" s="87"/>
    </row>
    <row r="608" spans="1:20" ht="31.5" customHeight="1" thickTop="1" x14ac:dyDescent="0.25">
      <c r="A608" s="7">
        <v>5</v>
      </c>
      <c r="B608" s="16">
        <v>37</v>
      </c>
      <c r="C608" s="111" t="s">
        <v>282</v>
      </c>
      <c r="D608" s="112"/>
      <c r="E608" s="112"/>
      <c r="F608" s="112"/>
      <c r="G608" s="112"/>
      <c r="H608" s="112"/>
      <c r="I608" s="146"/>
      <c r="J608" s="22"/>
      <c r="K608" s="7"/>
      <c r="S608" s="87"/>
      <c r="T608" s="87"/>
    </row>
    <row r="609" spans="1:20" ht="15.75" thickBot="1" x14ac:dyDescent="0.3">
      <c r="A609" s="7">
        <v>9</v>
      </c>
      <c r="B609" s="25" t="s">
        <v>283</v>
      </c>
      <c r="C609" s="135" t="s">
        <v>284</v>
      </c>
      <c r="D609" s="136"/>
      <c r="E609" s="136"/>
      <c r="F609" s="136"/>
      <c r="G609" s="136"/>
      <c r="H609" s="136"/>
      <c r="I609" s="136"/>
      <c r="J609" s="26"/>
      <c r="Q609" s="7">
        <v>2390</v>
      </c>
      <c r="S609" s="87"/>
      <c r="T609" s="87"/>
    </row>
    <row r="610" spans="1:20" ht="16.5" thickTop="1" thickBot="1" x14ac:dyDescent="0.3">
      <c r="A610" s="7" t="s">
        <v>43</v>
      </c>
      <c r="B610" s="25"/>
      <c r="C610" s="137"/>
      <c r="D610" s="137"/>
      <c r="E610" s="137"/>
      <c r="F610" s="27" t="s">
        <v>260</v>
      </c>
      <c r="G610" s="32">
        <v>580</v>
      </c>
      <c r="H610" s="32"/>
      <c r="I610" s="29"/>
      <c r="J610" s="30">
        <f>IF(AND(G610= "",H610= ""), 0, ROUND(ROUND(I610, 2) * ROUND(IF(H610="",G610,H610),  2), 2))</f>
        <v>0</v>
      </c>
      <c r="K610" s="7"/>
      <c r="M610" s="31">
        <v>0.2</v>
      </c>
      <c r="Q610" s="7">
        <v>2390</v>
      </c>
      <c r="S610" s="87"/>
      <c r="T610" s="87"/>
    </row>
    <row r="611" spans="1:20" ht="15.75" hidden="1" thickTop="1" x14ac:dyDescent="0.25">
      <c r="A611" s="7" t="s">
        <v>51</v>
      </c>
      <c r="S611" s="87"/>
      <c r="T611" s="87"/>
    </row>
    <row r="612" spans="1:20" ht="42.75" customHeight="1" thickTop="1" x14ac:dyDescent="0.25">
      <c r="A612" s="7">
        <v>5</v>
      </c>
      <c r="B612" s="16">
        <v>38</v>
      </c>
      <c r="C612" s="111" t="s">
        <v>285</v>
      </c>
      <c r="D612" s="112"/>
      <c r="E612" s="112"/>
      <c r="F612" s="112"/>
      <c r="G612" s="112"/>
      <c r="H612" s="112"/>
      <c r="I612" s="146"/>
      <c r="J612" s="22"/>
      <c r="K612" s="7"/>
      <c r="S612" s="87"/>
      <c r="T612" s="87"/>
    </row>
    <row r="613" spans="1:20" ht="15.75" thickBot="1" x14ac:dyDescent="0.3">
      <c r="A613" s="7">
        <v>9</v>
      </c>
      <c r="B613" s="25" t="s">
        <v>286</v>
      </c>
      <c r="C613" s="135" t="s">
        <v>287</v>
      </c>
      <c r="D613" s="136"/>
      <c r="E613" s="136"/>
      <c r="F613" s="136"/>
      <c r="G613" s="136"/>
      <c r="H613" s="136"/>
      <c r="I613" s="136"/>
      <c r="J613" s="26"/>
      <c r="Q613" s="7">
        <v>2390</v>
      </c>
      <c r="S613" s="87"/>
      <c r="T613" s="87"/>
    </row>
    <row r="614" spans="1:20" ht="16.5" thickTop="1" thickBot="1" x14ac:dyDescent="0.3">
      <c r="A614" s="7" t="s">
        <v>43</v>
      </c>
      <c r="B614" s="25"/>
      <c r="C614" s="137"/>
      <c r="D614" s="137"/>
      <c r="E614" s="137"/>
      <c r="F614" s="27" t="s">
        <v>260</v>
      </c>
      <c r="G614" s="32">
        <v>20</v>
      </c>
      <c r="H614" s="32"/>
      <c r="I614" s="29"/>
      <c r="J614" s="30">
        <f>IF(AND(G614= "",H614= ""), 0, ROUND(ROUND(I614, 2) * ROUND(IF(H614="",G614,H614),  2), 2))</f>
        <v>0</v>
      </c>
      <c r="K614" s="7"/>
      <c r="M614" s="31">
        <v>0.2</v>
      </c>
      <c r="Q614" s="7">
        <v>2390</v>
      </c>
      <c r="S614" s="87"/>
      <c r="T614" s="87"/>
    </row>
    <row r="615" spans="1:20" ht="15.75" hidden="1" thickTop="1" x14ac:dyDescent="0.25">
      <c r="A615" s="7" t="s">
        <v>51</v>
      </c>
      <c r="S615" s="87"/>
      <c r="T615" s="87"/>
    </row>
    <row r="616" spans="1:20" ht="16.899999999999999" customHeight="1" thickTop="1" x14ac:dyDescent="0.25">
      <c r="A616" s="7">
        <v>5</v>
      </c>
      <c r="B616" s="16">
        <v>39</v>
      </c>
      <c r="C616" s="127" t="s">
        <v>288</v>
      </c>
      <c r="D616" s="127"/>
      <c r="E616" s="127"/>
      <c r="F616" s="21"/>
      <c r="G616" s="21"/>
      <c r="H616" s="21"/>
      <c r="I616" s="21"/>
      <c r="J616" s="22"/>
      <c r="K616" s="7"/>
      <c r="S616" s="87"/>
      <c r="T616" s="87"/>
    </row>
    <row r="617" spans="1:20" ht="15.75" thickBot="1" x14ac:dyDescent="0.3">
      <c r="A617" s="7">
        <v>9</v>
      </c>
      <c r="B617" s="25" t="s">
        <v>289</v>
      </c>
      <c r="C617" s="135" t="s">
        <v>290</v>
      </c>
      <c r="D617" s="136"/>
      <c r="E617" s="136"/>
      <c r="F617" s="136"/>
      <c r="G617" s="136"/>
      <c r="H617" s="136"/>
      <c r="I617" s="136"/>
      <c r="J617" s="26"/>
      <c r="Q617" s="7">
        <v>2390</v>
      </c>
      <c r="S617" s="87"/>
      <c r="T617" s="87"/>
    </row>
    <row r="618" spans="1:20" ht="16.5" thickTop="1" thickBot="1" x14ac:dyDescent="0.3">
      <c r="A618" s="7" t="s">
        <v>43</v>
      </c>
      <c r="B618" s="25"/>
      <c r="C618" s="137"/>
      <c r="D618" s="137"/>
      <c r="E618" s="137"/>
      <c r="F618" s="27" t="s">
        <v>260</v>
      </c>
      <c r="G618" s="32">
        <v>145</v>
      </c>
      <c r="H618" s="32"/>
      <c r="I618" s="29"/>
      <c r="J618" s="30">
        <f>IF(AND(G618= "",H618= ""), 0, ROUND(ROUND(I618, 2) * ROUND(IF(H618="",G618,H618),  2), 2))</f>
        <v>0</v>
      </c>
      <c r="K618" s="7"/>
      <c r="M618" s="31">
        <v>0.2</v>
      </c>
      <c r="Q618" s="7">
        <v>2390</v>
      </c>
      <c r="S618" s="87"/>
      <c r="T618" s="87"/>
    </row>
    <row r="619" spans="1:20" ht="15.75" hidden="1" thickTop="1" x14ac:dyDescent="0.25">
      <c r="A619" s="7" t="s">
        <v>51</v>
      </c>
      <c r="S619" s="87"/>
      <c r="T619" s="87"/>
    </row>
    <row r="620" spans="1:20" ht="16.899999999999999" customHeight="1" thickTop="1" x14ac:dyDescent="0.25">
      <c r="A620" s="7">
        <v>5</v>
      </c>
      <c r="B620" s="16">
        <v>40</v>
      </c>
      <c r="C620" s="127" t="s">
        <v>291</v>
      </c>
      <c r="D620" s="127"/>
      <c r="E620" s="127"/>
      <c r="F620" s="21"/>
      <c r="G620" s="21"/>
      <c r="H620" s="21"/>
      <c r="I620" s="21"/>
      <c r="J620" s="22"/>
      <c r="K620" s="7"/>
      <c r="S620" s="87"/>
      <c r="T620" s="87"/>
    </row>
    <row r="621" spans="1:20" ht="15.75" thickBot="1" x14ac:dyDescent="0.3">
      <c r="A621" s="7">
        <v>9</v>
      </c>
      <c r="B621" s="25" t="s">
        <v>292</v>
      </c>
      <c r="C621" s="135" t="s">
        <v>280</v>
      </c>
      <c r="D621" s="136"/>
      <c r="E621" s="136"/>
      <c r="F621" s="136"/>
      <c r="G621" s="136"/>
      <c r="H621" s="136"/>
      <c r="I621" s="136"/>
      <c r="J621" s="26"/>
      <c r="Q621" s="7">
        <v>2390</v>
      </c>
      <c r="S621" s="87"/>
      <c r="T621" s="87"/>
    </row>
    <row r="622" spans="1:20" ht="16.5" thickTop="1" thickBot="1" x14ac:dyDescent="0.3">
      <c r="A622" s="7" t="s">
        <v>43</v>
      </c>
      <c r="B622" s="25"/>
      <c r="C622" s="137"/>
      <c r="D622" s="137"/>
      <c r="E622" s="137"/>
      <c r="F622" s="27" t="s">
        <v>281</v>
      </c>
      <c r="G622" s="28">
        <v>60</v>
      </c>
      <c r="H622" s="28"/>
      <c r="I622" s="29"/>
      <c r="J622" s="30">
        <f>IF(AND(G622= "",H622= ""), 0, ROUND(ROUND(I622, 2) * ROUND(IF(H622="",G622,H622),  0), 2))</f>
        <v>0</v>
      </c>
      <c r="K622" s="7"/>
      <c r="M622" s="31">
        <v>0.2</v>
      </c>
      <c r="Q622" s="7">
        <v>2390</v>
      </c>
      <c r="S622" s="87"/>
      <c r="T622" s="87"/>
    </row>
    <row r="623" spans="1:20" ht="15.75" hidden="1" thickTop="1" x14ac:dyDescent="0.25">
      <c r="A623" s="7" t="s">
        <v>51</v>
      </c>
      <c r="S623" s="87"/>
      <c r="T623" s="87"/>
    </row>
    <row r="624" spans="1:20" ht="16.899999999999999" customHeight="1" thickTop="1" x14ac:dyDescent="0.25">
      <c r="A624" s="7">
        <v>5</v>
      </c>
      <c r="B624" s="16">
        <v>41</v>
      </c>
      <c r="C624" s="127" t="s">
        <v>293</v>
      </c>
      <c r="D624" s="127"/>
      <c r="E624" s="127"/>
      <c r="F624" s="21"/>
      <c r="G624" s="21"/>
      <c r="H624" s="21"/>
      <c r="I624" s="21"/>
      <c r="J624" s="22"/>
      <c r="K624" s="7"/>
      <c r="S624" s="87"/>
      <c r="T624" s="87"/>
    </row>
    <row r="625" spans="1:20" ht="15.75" thickBot="1" x14ac:dyDescent="0.3">
      <c r="A625" s="7">
        <v>9</v>
      </c>
      <c r="B625" s="25" t="s">
        <v>294</v>
      </c>
      <c r="C625" s="135" t="s">
        <v>293</v>
      </c>
      <c r="D625" s="136"/>
      <c r="E625" s="136"/>
      <c r="F625" s="136"/>
      <c r="G625" s="136"/>
      <c r="H625" s="136"/>
      <c r="I625" s="136"/>
      <c r="J625" s="26"/>
      <c r="Q625" s="7">
        <v>2390</v>
      </c>
      <c r="S625" s="87"/>
      <c r="T625" s="87"/>
    </row>
    <row r="626" spans="1:20" ht="16.5" thickTop="1" thickBot="1" x14ac:dyDescent="0.3">
      <c r="A626" s="7" t="s">
        <v>43</v>
      </c>
      <c r="B626" s="25"/>
      <c r="C626" s="137"/>
      <c r="D626" s="137"/>
      <c r="E626" s="137"/>
      <c r="F626" s="27" t="s">
        <v>44</v>
      </c>
      <c r="G626" s="28">
        <v>1</v>
      </c>
      <c r="H626" s="28"/>
      <c r="I626" s="29"/>
      <c r="J626" s="30">
        <f>IF(AND(G626= "",H626= ""), 0, ROUND(ROUND(I626, 2) * ROUND(IF(H626="",G626,H626),  0), 2))</f>
        <v>0</v>
      </c>
      <c r="K626" s="7"/>
      <c r="M626" s="31">
        <v>0.2</v>
      </c>
      <c r="Q626" s="7">
        <v>2390</v>
      </c>
      <c r="S626" s="87"/>
      <c r="T626" s="87"/>
    </row>
    <row r="627" spans="1:20" ht="15.75" hidden="1" thickTop="1" x14ac:dyDescent="0.25">
      <c r="A627" s="7" t="s">
        <v>51</v>
      </c>
      <c r="S627" s="87"/>
      <c r="T627" s="87"/>
    </row>
    <row r="628" spans="1:20" ht="15.75" hidden="1" thickTop="1" x14ac:dyDescent="0.25">
      <c r="A628" s="7" t="s">
        <v>65</v>
      </c>
      <c r="S628" s="87"/>
      <c r="T628" s="87"/>
    </row>
    <row r="629" spans="1:20" ht="15.75" hidden="1" thickTop="1" x14ac:dyDescent="0.25">
      <c r="A629" s="7" t="s">
        <v>295</v>
      </c>
      <c r="S629" s="87"/>
      <c r="T629" s="87"/>
    </row>
    <row r="630" spans="1:20" ht="15.75" thickTop="1" x14ac:dyDescent="0.25">
      <c r="A630" s="7" t="s">
        <v>295</v>
      </c>
      <c r="B630" s="26"/>
      <c r="C630" s="136"/>
      <c r="D630" s="136"/>
      <c r="E630" s="136"/>
      <c r="J630" s="26"/>
      <c r="S630" s="87"/>
      <c r="T630" s="87"/>
    </row>
    <row r="631" spans="1:20" hidden="1" x14ac:dyDescent="0.25">
      <c r="B631" s="26"/>
      <c r="C631" s="126" t="s">
        <v>296</v>
      </c>
      <c r="D631" s="127"/>
      <c r="E631" s="127"/>
      <c r="F631" s="147">
        <f>ROUND(SUMIF(K329:K630, IF(K328="","",K328), J329:J630) * 0.2, 2)</f>
        <v>0</v>
      </c>
      <c r="G631" s="147"/>
      <c r="H631" s="147"/>
      <c r="I631" s="147"/>
      <c r="J631" s="148"/>
      <c r="S631" s="87"/>
      <c r="T631" s="87"/>
    </row>
    <row r="632" spans="1:20" hidden="1" x14ac:dyDescent="0.25">
      <c r="B632" s="26"/>
      <c r="C632" s="149" t="s">
        <v>297</v>
      </c>
      <c r="D632" s="150"/>
      <c r="E632" s="150"/>
      <c r="F632" s="151">
        <f>SUM(F631:F631)</f>
        <v>0</v>
      </c>
      <c r="G632" s="151"/>
      <c r="H632" s="151"/>
      <c r="I632" s="151"/>
      <c r="J632" s="152"/>
      <c r="S632" s="87"/>
      <c r="T632" s="87"/>
    </row>
    <row r="633" spans="1:20" ht="18.600000000000001" customHeight="1" x14ac:dyDescent="0.25">
      <c r="A633" s="7">
        <v>3</v>
      </c>
      <c r="B633" s="16" t="s">
        <v>344</v>
      </c>
      <c r="C633" s="154" t="s">
        <v>345</v>
      </c>
      <c r="D633" s="154"/>
      <c r="E633" s="154"/>
      <c r="F633" s="62"/>
      <c r="G633" s="62"/>
      <c r="H633" s="62"/>
      <c r="I633" s="62"/>
      <c r="J633" s="18"/>
      <c r="K633" s="7"/>
      <c r="S633" s="87"/>
      <c r="T633" s="87"/>
    </row>
    <row r="634" spans="1:20" ht="18.600000000000001" customHeight="1" x14ac:dyDescent="0.25">
      <c r="A634" s="7">
        <v>3</v>
      </c>
      <c r="B634" s="16"/>
      <c r="C634" s="133" t="s">
        <v>37</v>
      </c>
      <c r="D634" s="133"/>
      <c r="E634" s="133"/>
      <c r="F634" s="17"/>
      <c r="G634" s="17"/>
      <c r="H634" s="17"/>
      <c r="I634" s="17"/>
      <c r="J634" s="18"/>
      <c r="K634" s="7"/>
      <c r="S634" s="87"/>
      <c r="T634" s="87"/>
    </row>
    <row r="635" spans="1:20" x14ac:dyDescent="0.25">
      <c r="A635" s="7">
        <v>4</v>
      </c>
      <c r="B635" s="16"/>
      <c r="C635" s="42" t="s">
        <v>540</v>
      </c>
      <c r="D635" s="42"/>
      <c r="E635" s="42"/>
      <c r="F635" s="19"/>
      <c r="G635" s="19"/>
      <c r="H635" s="19"/>
      <c r="I635" s="19"/>
      <c r="J635" s="20"/>
      <c r="K635" s="7"/>
      <c r="S635" s="87"/>
      <c r="T635" s="87"/>
    </row>
    <row r="636" spans="1:20" x14ac:dyDescent="0.25">
      <c r="A636" s="7">
        <v>5</v>
      </c>
      <c r="B636" s="16">
        <v>1</v>
      </c>
      <c r="C636" s="43" t="s">
        <v>38</v>
      </c>
      <c r="D636" s="43"/>
      <c r="E636" s="43"/>
      <c r="F636" s="21"/>
      <c r="G636" s="21"/>
      <c r="H636" s="21"/>
      <c r="I636" s="21"/>
      <c r="J636" s="22"/>
      <c r="K636" s="7"/>
      <c r="S636" s="87"/>
      <c r="T636" s="87"/>
    </row>
    <row r="637" spans="1:20" ht="16.899999999999999" customHeight="1" x14ac:dyDescent="0.25">
      <c r="A637" s="7">
        <v>6</v>
      </c>
      <c r="B637" s="16" t="s">
        <v>346</v>
      </c>
      <c r="C637" s="129" t="s">
        <v>347</v>
      </c>
      <c r="D637" s="129"/>
      <c r="E637" s="129"/>
      <c r="F637" s="23"/>
      <c r="G637" s="23"/>
      <c r="H637" s="23"/>
      <c r="I637" s="23"/>
      <c r="J637" s="24"/>
      <c r="K637" s="7"/>
      <c r="S637" s="87"/>
      <c r="T637" s="87"/>
    </row>
    <row r="638" spans="1:20" ht="15.75" thickBot="1" x14ac:dyDescent="0.3">
      <c r="A638" s="7">
        <v>9</v>
      </c>
      <c r="B638" s="25" t="s">
        <v>298</v>
      </c>
      <c r="C638" s="135" t="s">
        <v>42</v>
      </c>
      <c r="D638" s="136"/>
      <c r="E638" s="136"/>
      <c r="F638" s="136"/>
      <c r="G638" s="136"/>
      <c r="H638" s="136"/>
      <c r="I638" s="136"/>
      <c r="J638" s="26"/>
      <c r="Q638" s="7">
        <v>2397</v>
      </c>
      <c r="S638" s="87"/>
      <c r="T638" s="87"/>
    </row>
    <row r="639" spans="1:20" ht="16.5" thickTop="1" thickBot="1" x14ac:dyDescent="0.3">
      <c r="A639" s="7" t="s">
        <v>43</v>
      </c>
      <c r="B639" s="25"/>
      <c r="C639" s="137"/>
      <c r="D639" s="137"/>
      <c r="E639" s="137"/>
      <c r="F639" s="27" t="s">
        <v>44</v>
      </c>
      <c r="G639" s="28">
        <v>1</v>
      </c>
      <c r="H639" s="28"/>
      <c r="I639" s="29"/>
      <c r="J639" s="30">
        <f>IF(AND(G639= "",H639= ""), 0, ROUND(ROUND(I639, 2) * ROUND(IF(H639="",G639,H639),  0), 2))</f>
        <v>0</v>
      </c>
      <c r="K639" s="7"/>
      <c r="M639" s="31">
        <v>0.2</v>
      </c>
      <c r="Q639" s="7">
        <v>2397</v>
      </c>
      <c r="S639" s="87"/>
      <c r="T639" s="87"/>
    </row>
    <row r="640" spans="1:20" ht="16.5" thickTop="1" thickBot="1" x14ac:dyDescent="0.3">
      <c r="A640" s="7">
        <v>9</v>
      </c>
      <c r="B640" s="25" t="s">
        <v>348</v>
      </c>
      <c r="C640" s="135" t="s">
        <v>46</v>
      </c>
      <c r="D640" s="136"/>
      <c r="E640" s="136"/>
      <c r="F640" s="136"/>
      <c r="G640" s="136"/>
      <c r="H640" s="136"/>
      <c r="I640" s="136"/>
      <c r="J640" s="26"/>
      <c r="Q640" s="7">
        <v>2397</v>
      </c>
      <c r="S640" s="87"/>
      <c r="T640" s="87"/>
    </row>
    <row r="641" spans="1:20" ht="16.5" thickTop="1" thickBot="1" x14ac:dyDescent="0.3">
      <c r="A641" s="7" t="s">
        <v>43</v>
      </c>
      <c r="B641" s="25"/>
      <c r="C641" s="137"/>
      <c r="D641" s="137"/>
      <c r="E641" s="137"/>
      <c r="F641" s="27" t="s">
        <v>47</v>
      </c>
      <c r="G641" s="28">
        <v>10</v>
      </c>
      <c r="H641" s="28"/>
      <c r="I641" s="29"/>
      <c r="J641" s="30">
        <f>IF(AND(G641= "",H641= ""), 0, ROUND(ROUND(I641, 2) * ROUND(IF(H641="",G641,H641),  0), 2))</f>
        <v>0</v>
      </c>
      <c r="K641" s="7"/>
      <c r="M641" s="31">
        <v>0.2</v>
      </c>
      <c r="Q641" s="7">
        <v>2397</v>
      </c>
      <c r="S641" s="87"/>
      <c r="T641" s="87"/>
    </row>
    <row r="642" spans="1:20" ht="16.5" thickTop="1" thickBot="1" x14ac:dyDescent="0.3">
      <c r="A642" s="7">
        <v>9</v>
      </c>
      <c r="B642" s="25" t="s">
        <v>349</v>
      </c>
      <c r="C642" s="135" t="s">
        <v>49</v>
      </c>
      <c r="D642" s="136"/>
      <c r="E642" s="136"/>
      <c r="F642" s="136"/>
      <c r="G642" s="136"/>
      <c r="H642" s="136"/>
      <c r="I642" s="136"/>
      <c r="J642" s="26"/>
      <c r="Q642" s="7">
        <v>2397</v>
      </c>
      <c r="S642" s="87"/>
      <c r="T642" s="87"/>
    </row>
    <row r="643" spans="1:20" ht="16.5" thickTop="1" thickBot="1" x14ac:dyDescent="0.3">
      <c r="A643" s="7" t="s">
        <v>43</v>
      </c>
      <c r="B643" s="25"/>
      <c r="C643" s="137"/>
      <c r="D643" s="137"/>
      <c r="E643" s="137"/>
      <c r="F643" s="27" t="s">
        <v>44</v>
      </c>
      <c r="G643" s="28">
        <v>1</v>
      </c>
      <c r="H643" s="28"/>
      <c r="I643" s="29"/>
      <c r="J643" s="30">
        <f>IF(AND(G643= "",H643= ""), 0, ROUND(ROUND(I643, 2) * ROUND(IF(H643="",G643,H643),  0), 2))</f>
        <v>0</v>
      </c>
      <c r="K643" s="7"/>
      <c r="M643" s="31">
        <v>0.2</v>
      </c>
      <c r="Q643" s="7">
        <v>2397</v>
      </c>
      <c r="S643" s="87"/>
      <c r="T643" s="87"/>
    </row>
    <row r="644" spans="1:20" ht="15.75" hidden="1" thickTop="1" x14ac:dyDescent="0.25">
      <c r="A644" s="7" t="s">
        <v>50</v>
      </c>
      <c r="S644" s="87"/>
      <c r="T644" s="87"/>
    </row>
    <row r="645" spans="1:20" ht="15.75" hidden="1" thickTop="1" x14ac:dyDescent="0.25">
      <c r="A645" s="7" t="s">
        <v>51</v>
      </c>
      <c r="S645" s="87"/>
      <c r="T645" s="87"/>
    </row>
    <row r="646" spans="1:20" ht="16.899999999999999" customHeight="1" thickTop="1" x14ac:dyDescent="0.25">
      <c r="A646" s="7">
        <v>5</v>
      </c>
      <c r="B646" s="16">
        <v>2</v>
      </c>
      <c r="C646" s="127" t="s">
        <v>52</v>
      </c>
      <c r="D646" s="127"/>
      <c r="E646" s="127"/>
      <c r="F646" s="21"/>
      <c r="G646" s="21"/>
      <c r="H646" s="21"/>
      <c r="I646" s="21"/>
      <c r="J646" s="22"/>
      <c r="K646" s="7"/>
      <c r="S646" s="87"/>
      <c r="T646" s="87"/>
    </row>
    <row r="647" spans="1:20" ht="15.75" thickBot="1" x14ac:dyDescent="0.3">
      <c r="A647" s="7">
        <v>9</v>
      </c>
      <c r="B647" s="25" t="s">
        <v>53</v>
      </c>
      <c r="C647" s="135" t="s">
        <v>52</v>
      </c>
      <c r="D647" s="136"/>
      <c r="E647" s="136"/>
      <c r="F647" s="136"/>
      <c r="G647" s="136"/>
      <c r="H647" s="136"/>
      <c r="I647" s="136"/>
      <c r="J647" s="26"/>
      <c r="Q647" s="7">
        <v>2397</v>
      </c>
      <c r="S647" s="87"/>
      <c r="T647" s="87"/>
    </row>
    <row r="648" spans="1:20" ht="16.5" thickTop="1" thickBot="1" x14ac:dyDescent="0.3">
      <c r="A648" s="7" t="s">
        <v>43</v>
      </c>
      <c r="B648" s="25"/>
      <c r="C648" s="137"/>
      <c r="D648" s="137"/>
      <c r="E648" s="137"/>
      <c r="F648" s="27" t="s">
        <v>11</v>
      </c>
      <c r="G648" s="28">
        <v>2</v>
      </c>
      <c r="H648" s="28"/>
      <c r="I648" s="29"/>
      <c r="J648" s="30">
        <f>IF(AND(G648= "",H648= ""), 0, ROUND(ROUND(I648, 2) * ROUND(IF(H648="",G648,H648),  0), 2))</f>
        <v>0</v>
      </c>
      <c r="K648" s="7"/>
      <c r="M648" s="31">
        <v>0.2</v>
      </c>
      <c r="Q648" s="7">
        <v>2397</v>
      </c>
      <c r="S648" s="87"/>
      <c r="T648" s="87"/>
    </row>
    <row r="649" spans="1:20" hidden="1" x14ac:dyDescent="0.25">
      <c r="A649" s="7" t="s">
        <v>51</v>
      </c>
      <c r="S649" s="87"/>
      <c r="T649" s="87"/>
    </row>
    <row r="650" spans="1:20" ht="15.75" thickTop="1" x14ac:dyDescent="0.25">
      <c r="A650" s="7">
        <v>5</v>
      </c>
      <c r="B650" s="16">
        <v>3</v>
      </c>
      <c r="C650" s="127" t="s">
        <v>54</v>
      </c>
      <c r="D650" s="127"/>
      <c r="E650" s="127"/>
      <c r="F650" s="21"/>
      <c r="G650" s="21"/>
      <c r="H650" s="21"/>
      <c r="I650" s="21"/>
      <c r="J650" s="22"/>
      <c r="K650" s="7"/>
      <c r="S650" s="87"/>
      <c r="T650" s="87"/>
    </row>
    <row r="651" spans="1:20" ht="16.899999999999999" customHeight="1" x14ac:dyDescent="0.25">
      <c r="A651" s="7">
        <v>6</v>
      </c>
      <c r="B651" s="16" t="s">
        <v>350</v>
      </c>
      <c r="C651" s="129" t="s">
        <v>351</v>
      </c>
      <c r="D651" s="129"/>
      <c r="E651" s="129"/>
      <c r="F651" s="23"/>
      <c r="G651" s="23"/>
      <c r="H651" s="23"/>
      <c r="I651" s="23"/>
      <c r="J651" s="24"/>
      <c r="K651" s="7"/>
      <c r="S651" s="87"/>
      <c r="T651" s="87"/>
    </row>
    <row r="652" spans="1:20" ht="25.5" customHeight="1" thickBot="1" x14ac:dyDescent="0.3">
      <c r="A652" s="7">
        <v>9</v>
      </c>
      <c r="B652" s="25" t="s">
        <v>352</v>
      </c>
      <c r="C652" s="135" t="s">
        <v>58</v>
      </c>
      <c r="D652" s="136"/>
      <c r="E652" s="136"/>
      <c r="F652" s="136"/>
      <c r="G652" s="136"/>
      <c r="H652" s="136"/>
      <c r="I652" s="136"/>
      <c r="J652" s="26"/>
      <c r="Q652" s="7">
        <v>2397</v>
      </c>
      <c r="S652" s="87"/>
      <c r="T652" s="87"/>
    </row>
    <row r="653" spans="1:20" ht="16.5" thickTop="1" thickBot="1" x14ac:dyDescent="0.3">
      <c r="A653" s="7" t="s">
        <v>43</v>
      </c>
      <c r="B653" s="25"/>
      <c r="C653" s="137"/>
      <c r="D653" s="137"/>
      <c r="E653" s="137"/>
      <c r="F653" s="27" t="s">
        <v>44</v>
      </c>
      <c r="G653" s="28">
        <v>1</v>
      </c>
      <c r="H653" s="28"/>
      <c r="I653" s="29"/>
      <c r="J653" s="30">
        <f>IF(AND(G653= "",H653= ""), 0, ROUND(ROUND(I653, 2) * ROUND(IF(H653="",G653,H653),  0), 2))</f>
        <v>0</v>
      </c>
      <c r="K653" s="7"/>
      <c r="M653" s="31">
        <v>0.2</v>
      </c>
      <c r="Q653" s="7">
        <v>2397</v>
      </c>
      <c r="S653" s="87"/>
      <c r="T653" s="87"/>
    </row>
    <row r="654" spans="1:20" ht="15.75" hidden="1" thickTop="1" x14ac:dyDescent="0.25">
      <c r="A654" s="7" t="s">
        <v>50</v>
      </c>
      <c r="S654" s="87"/>
      <c r="T654" s="87"/>
    </row>
    <row r="655" spans="1:20" ht="15.75" hidden="1" thickTop="1" x14ac:dyDescent="0.25">
      <c r="A655" s="7" t="s">
        <v>51</v>
      </c>
      <c r="S655" s="87"/>
      <c r="T655" s="87"/>
    </row>
    <row r="656" spans="1:20" ht="16.899999999999999" customHeight="1" thickTop="1" x14ac:dyDescent="0.25">
      <c r="A656" s="7">
        <v>5</v>
      </c>
      <c r="B656" s="16">
        <v>4</v>
      </c>
      <c r="C656" s="127" t="s">
        <v>59</v>
      </c>
      <c r="D656" s="127"/>
      <c r="E656" s="127"/>
      <c r="F656" s="21"/>
      <c r="G656" s="21"/>
      <c r="H656" s="21"/>
      <c r="I656" s="21"/>
      <c r="J656" s="22"/>
      <c r="K656" s="7"/>
      <c r="S656" s="87"/>
      <c r="T656" s="87"/>
    </row>
    <row r="657" spans="1:20" ht="16.899999999999999" customHeight="1" x14ac:dyDescent="0.25">
      <c r="A657" s="7">
        <v>6</v>
      </c>
      <c r="B657" s="16" t="s">
        <v>353</v>
      </c>
      <c r="C657" s="129" t="s">
        <v>354</v>
      </c>
      <c r="D657" s="129"/>
      <c r="E657" s="129"/>
      <c r="F657" s="23"/>
      <c r="G657" s="23"/>
      <c r="H657" s="23"/>
      <c r="I657" s="23"/>
      <c r="J657" s="24"/>
      <c r="K657" s="7"/>
      <c r="S657" s="87"/>
      <c r="T657" s="87"/>
    </row>
    <row r="658" spans="1:20" ht="15.75" thickBot="1" x14ac:dyDescent="0.3">
      <c r="A658" s="7">
        <v>9</v>
      </c>
      <c r="B658" s="25" t="s">
        <v>355</v>
      </c>
      <c r="C658" s="135" t="s">
        <v>42</v>
      </c>
      <c r="D658" s="136"/>
      <c r="E658" s="136"/>
      <c r="F658" s="136"/>
      <c r="G658" s="136"/>
      <c r="H658" s="136"/>
      <c r="I658" s="136"/>
      <c r="J658" s="26"/>
      <c r="Q658" s="7">
        <v>2397</v>
      </c>
      <c r="S658" s="87"/>
      <c r="T658" s="87"/>
    </row>
    <row r="659" spans="1:20" ht="16.5" thickTop="1" thickBot="1" x14ac:dyDescent="0.3">
      <c r="A659" s="7" t="s">
        <v>43</v>
      </c>
      <c r="B659" s="25"/>
      <c r="C659" s="137"/>
      <c r="D659" s="137"/>
      <c r="E659" s="137"/>
      <c r="F659" s="27" t="s">
        <v>44</v>
      </c>
      <c r="G659" s="28">
        <v>1</v>
      </c>
      <c r="H659" s="28"/>
      <c r="I659" s="29"/>
      <c r="J659" s="30">
        <f>IF(AND(G659= "",H659= ""), 0, ROUND(ROUND(I659, 2) * ROUND(IF(H659="",G659,H659),  0), 2))</f>
        <v>0</v>
      </c>
      <c r="K659" s="7"/>
      <c r="M659" s="31">
        <v>0.2</v>
      </c>
      <c r="Q659" s="7">
        <v>2397</v>
      </c>
      <c r="S659" s="87"/>
      <c r="T659" s="87"/>
    </row>
    <row r="660" spans="1:20" ht="16.5" thickTop="1" thickBot="1" x14ac:dyDescent="0.3">
      <c r="A660" s="7">
        <v>9</v>
      </c>
      <c r="B660" s="25" t="s">
        <v>356</v>
      </c>
      <c r="C660" s="135" t="s">
        <v>46</v>
      </c>
      <c r="D660" s="136"/>
      <c r="E660" s="136"/>
      <c r="F660" s="136"/>
      <c r="G660" s="136"/>
      <c r="H660" s="136"/>
      <c r="I660" s="136"/>
      <c r="J660" s="26"/>
      <c r="Q660" s="7">
        <v>2397</v>
      </c>
      <c r="S660" s="87"/>
      <c r="T660" s="87"/>
    </row>
    <row r="661" spans="1:20" ht="16.5" thickTop="1" thickBot="1" x14ac:dyDescent="0.3">
      <c r="A661" s="7" t="s">
        <v>43</v>
      </c>
      <c r="B661" s="25"/>
      <c r="C661" s="137"/>
      <c r="D661" s="137"/>
      <c r="E661" s="137"/>
      <c r="F661" s="27" t="s">
        <v>47</v>
      </c>
      <c r="G661" s="28">
        <v>10</v>
      </c>
      <c r="H661" s="28"/>
      <c r="I661" s="29"/>
      <c r="J661" s="30">
        <f>IF(AND(G661= "",H661= ""), 0, ROUND(ROUND(I661, 2) * ROUND(IF(H661="",G661,H661),  0), 2))</f>
        <v>0</v>
      </c>
      <c r="K661" s="7"/>
      <c r="M661" s="31">
        <v>0.2</v>
      </c>
      <c r="Q661" s="7">
        <v>2397</v>
      </c>
      <c r="S661" s="87"/>
      <c r="T661" s="87"/>
    </row>
    <row r="662" spans="1:20" ht="16.5" thickTop="1" thickBot="1" x14ac:dyDescent="0.3">
      <c r="A662" s="7">
        <v>9</v>
      </c>
      <c r="B662" s="25" t="s">
        <v>357</v>
      </c>
      <c r="C662" s="135" t="s">
        <v>49</v>
      </c>
      <c r="D662" s="136"/>
      <c r="E662" s="136"/>
      <c r="F662" s="136"/>
      <c r="G662" s="136"/>
      <c r="H662" s="136"/>
      <c r="I662" s="136"/>
      <c r="J662" s="26"/>
      <c r="Q662" s="7">
        <v>2397</v>
      </c>
      <c r="S662" s="87"/>
      <c r="T662" s="87"/>
    </row>
    <row r="663" spans="1:20" ht="16.5" thickTop="1" thickBot="1" x14ac:dyDescent="0.3">
      <c r="A663" s="7" t="s">
        <v>43</v>
      </c>
      <c r="B663" s="25"/>
      <c r="C663" s="137"/>
      <c r="D663" s="137"/>
      <c r="E663" s="137"/>
      <c r="F663" s="27" t="s">
        <v>44</v>
      </c>
      <c r="G663" s="28">
        <v>1</v>
      </c>
      <c r="H663" s="28"/>
      <c r="I663" s="29"/>
      <c r="J663" s="30">
        <f>IF(AND(G663= "",H663= ""), 0, ROUND(ROUND(I663, 2) * ROUND(IF(H663="",G663,H663),  0), 2))</f>
        <v>0</v>
      </c>
      <c r="K663" s="7"/>
      <c r="M663" s="31">
        <v>0.2</v>
      </c>
      <c r="Q663" s="7">
        <v>2397</v>
      </c>
      <c r="S663" s="87"/>
      <c r="T663" s="87"/>
    </row>
    <row r="664" spans="1:20" ht="15.75" hidden="1" thickTop="1" x14ac:dyDescent="0.25">
      <c r="A664" s="7" t="s">
        <v>50</v>
      </c>
      <c r="S664" s="87"/>
      <c r="T664" s="87"/>
    </row>
    <row r="665" spans="1:20" ht="15.75" hidden="1" thickTop="1" x14ac:dyDescent="0.25">
      <c r="A665" s="7" t="s">
        <v>51</v>
      </c>
      <c r="S665" s="87"/>
      <c r="T665" s="87"/>
    </row>
    <row r="666" spans="1:20" ht="15.75" hidden="1" thickTop="1" x14ac:dyDescent="0.25">
      <c r="A666" s="7" t="s">
        <v>65</v>
      </c>
      <c r="S666" s="87"/>
      <c r="T666" s="87"/>
    </row>
    <row r="667" spans="1:20" ht="15.75" thickTop="1" x14ac:dyDescent="0.25">
      <c r="A667" s="7">
        <v>4</v>
      </c>
      <c r="B667" s="16"/>
      <c r="C667" s="125" t="s">
        <v>66</v>
      </c>
      <c r="D667" s="125"/>
      <c r="E667" s="125"/>
      <c r="F667" s="19"/>
      <c r="G667" s="19"/>
      <c r="H667" s="19"/>
      <c r="I667" s="19"/>
      <c r="J667" s="20"/>
      <c r="K667" s="7"/>
      <c r="S667" s="87"/>
      <c r="T667" s="87"/>
    </row>
    <row r="668" spans="1:20" ht="16.899999999999999" customHeight="1" x14ac:dyDescent="0.25">
      <c r="A668" s="7">
        <v>5</v>
      </c>
      <c r="B668" s="16">
        <v>6</v>
      </c>
      <c r="C668" s="127" t="s">
        <v>70</v>
      </c>
      <c r="D668" s="127"/>
      <c r="E668" s="127"/>
      <c r="F668" s="21"/>
      <c r="G668" s="21"/>
      <c r="H668" s="21"/>
      <c r="I668" s="21"/>
      <c r="J668" s="22"/>
      <c r="K668" s="7"/>
      <c r="S668" s="87"/>
      <c r="T668" s="87"/>
    </row>
    <row r="669" spans="1:20" ht="15.75" thickBot="1" x14ac:dyDescent="0.3">
      <c r="A669" s="7">
        <v>9</v>
      </c>
      <c r="B669" s="25" t="s">
        <v>71</v>
      </c>
      <c r="C669" s="135" t="s">
        <v>72</v>
      </c>
      <c r="D669" s="136"/>
      <c r="E669" s="136"/>
      <c r="F669" s="136"/>
      <c r="G669" s="136"/>
      <c r="H669" s="136"/>
      <c r="I669" s="136"/>
      <c r="J669" s="26"/>
      <c r="Q669" s="7">
        <v>2397</v>
      </c>
      <c r="S669" s="87"/>
      <c r="T669" s="87"/>
    </row>
    <row r="670" spans="1:20" ht="16.5" thickTop="1" thickBot="1" x14ac:dyDescent="0.3">
      <c r="A670" s="7" t="s">
        <v>43</v>
      </c>
      <c r="B670" s="25"/>
      <c r="C670" s="137"/>
      <c r="D670" s="137"/>
      <c r="E670" s="137"/>
      <c r="F670" s="27" t="s">
        <v>10</v>
      </c>
      <c r="G670" s="32">
        <v>1070</v>
      </c>
      <c r="H670" s="32"/>
      <c r="I670" s="29"/>
      <c r="J670" s="30">
        <f>IF(AND(G670= "",H670= ""), 0, ROUND(ROUND(I670, 2) * ROUND(IF(H670="",G670,H670),  2), 2))</f>
        <v>0</v>
      </c>
      <c r="K670" s="7"/>
      <c r="M670" s="31">
        <v>0.2</v>
      </c>
      <c r="Q670" s="7">
        <v>2397</v>
      </c>
      <c r="S670" s="87"/>
      <c r="T670" s="87"/>
    </row>
    <row r="671" spans="1:20" ht="15.75" hidden="1" thickTop="1" x14ac:dyDescent="0.25">
      <c r="A671" s="7" t="s">
        <v>51</v>
      </c>
      <c r="S671" s="87"/>
      <c r="T671" s="87"/>
    </row>
    <row r="672" spans="1:20" ht="16.899999999999999" customHeight="1" thickTop="1" x14ac:dyDescent="0.25">
      <c r="A672" s="7">
        <v>5</v>
      </c>
      <c r="B672" s="16">
        <v>7</v>
      </c>
      <c r="C672" s="127" t="s">
        <v>73</v>
      </c>
      <c r="D672" s="127"/>
      <c r="E672" s="127"/>
      <c r="F672" s="21"/>
      <c r="G672" s="21"/>
      <c r="H672" s="21"/>
      <c r="I672" s="21"/>
      <c r="J672" s="22"/>
      <c r="K672" s="7"/>
      <c r="S672" s="87"/>
      <c r="T672" s="87"/>
    </row>
    <row r="673" spans="1:20" ht="15.75" thickBot="1" x14ac:dyDescent="0.3">
      <c r="A673" s="7">
        <v>9</v>
      </c>
      <c r="B673" s="25" t="s">
        <v>74</v>
      </c>
      <c r="C673" s="135" t="s">
        <v>75</v>
      </c>
      <c r="D673" s="136"/>
      <c r="E673" s="136"/>
      <c r="F673" s="136"/>
      <c r="G673" s="136"/>
      <c r="H673" s="136"/>
      <c r="I673" s="136"/>
      <c r="J673" s="26"/>
      <c r="Q673" s="7">
        <v>2397</v>
      </c>
      <c r="S673" s="87"/>
      <c r="T673" s="87"/>
    </row>
    <row r="674" spans="1:20" ht="16.5" thickTop="1" thickBot="1" x14ac:dyDescent="0.3">
      <c r="A674" s="7" t="s">
        <v>43</v>
      </c>
      <c r="B674" s="25"/>
      <c r="C674" s="137"/>
      <c r="D674" s="137"/>
      <c r="E674" s="137"/>
      <c r="F674" s="27" t="s">
        <v>10</v>
      </c>
      <c r="G674" s="32">
        <v>490</v>
      </c>
      <c r="H674" s="32"/>
      <c r="I674" s="29"/>
      <c r="J674" s="30">
        <f>IF(AND(G674= "",H674= ""), 0, ROUND(ROUND(I674, 2) * ROUND(IF(H674="",G674,H674),  2), 2))</f>
        <v>0</v>
      </c>
      <c r="K674" s="7"/>
      <c r="M674" s="31">
        <v>0.2</v>
      </c>
      <c r="Q674" s="7">
        <v>2397</v>
      </c>
      <c r="S674" s="87"/>
      <c r="T674" s="87"/>
    </row>
    <row r="675" spans="1:20" ht="25.5" customHeight="1" thickTop="1" thickBot="1" x14ac:dyDescent="0.3">
      <c r="A675" s="7">
        <v>9</v>
      </c>
      <c r="B675" s="25" t="s">
        <v>76</v>
      </c>
      <c r="C675" s="135" t="s">
        <v>77</v>
      </c>
      <c r="D675" s="136"/>
      <c r="E675" s="136"/>
      <c r="F675" s="136"/>
      <c r="G675" s="136"/>
      <c r="H675" s="136"/>
      <c r="I675" s="136"/>
      <c r="J675" s="26"/>
      <c r="Q675" s="7">
        <v>2397</v>
      </c>
      <c r="S675" s="87"/>
      <c r="T675" s="87"/>
    </row>
    <row r="676" spans="1:20" ht="16.5" thickTop="1" thickBot="1" x14ac:dyDescent="0.3">
      <c r="A676" s="7" t="s">
        <v>43</v>
      </c>
      <c r="B676" s="25"/>
      <c r="C676" s="137"/>
      <c r="D676" s="137"/>
      <c r="E676" s="137"/>
      <c r="F676" s="27" t="s">
        <v>10</v>
      </c>
      <c r="G676" s="32">
        <v>585</v>
      </c>
      <c r="H676" s="32"/>
      <c r="I676" s="29"/>
      <c r="J676" s="30">
        <f>IF(AND(G676= "",H676= ""), 0, ROUND(ROUND(I676, 2) * ROUND(IF(H676="",G676,H676),  2), 2))</f>
        <v>0</v>
      </c>
      <c r="K676" s="7"/>
      <c r="M676" s="31">
        <v>0.2</v>
      </c>
      <c r="Q676" s="7">
        <v>2397</v>
      </c>
      <c r="S676" s="87"/>
      <c r="T676" s="87"/>
    </row>
    <row r="677" spans="1:20" ht="16.5" thickTop="1" thickBot="1" x14ac:dyDescent="0.3">
      <c r="A677" s="7">
        <v>9</v>
      </c>
      <c r="B677" s="25" t="s">
        <v>78</v>
      </c>
      <c r="C677" s="135" t="s">
        <v>79</v>
      </c>
      <c r="D677" s="136"/>
      <c r="E677" s="136"/>
      <c r="F677" s="136"/>
      <c r="G677" s="136"/>
      <c r="H677" s="136"/>
      <c r="I677" s="136"/>
      <c r="J677" s="26"/>
      <c r="Q677" s="7">
        <v>2397</v>
      </c>
      <c r="S677" s="87"/>
      <c r="T677" s="87"/>
    </row>
    <row r="678" spans="1:20" ht="16.5" thickTop="1" thickBot="1" x14ac:dyDescent="0.3">
      <c r="A678" s="7" t="s">
        <v>43</v>
      </c>
      <c r="B678" s="25"/>
      <c r="C678" s="137"/>
      <c r="D678" s="137"/>
      <c r="E678" s="137"/>
      <c r="F678" s="27" t="s">
        <v>11</v>
      </c>
      <c r="G678" s="28">
        <v>52</v>
      </c>
      <c r="H678" s="28"/>
      <c r="I678" s="29"/>
      <c r="J678" s="30">
        <f>IF(AND(G678= "",H678= ""), 0, ROUND(ROUND(I678, 2) * ROUND(IF(H678="",G678,H678),  0), 2))</f>
        <v>0</v>
      </c>
      <c r="K678" s="7"/>
      <c r="M678" s="31">
        <v>0.2</v>
      </c>
      <c r="Q678" s="7">
        <v>2397</v>
      </c>
      <c r="S678" s="87"/>
      <c r="T678" s="87"/>
    </row>
    <row r="679" spans="1:20" ht="15.75" hidden="1" thickTop="1" x14ac:dyDescent="0.25">
      <c r="A679" s="7" t="s">
        <v>51</v>
      </c>
      <c r="S679" s="87"/>
      <c r="T679" s="87"/>
    </row>
    <row r="680" spans="1:20" ht="15.75" hidden="1" thickTop="1" x14ac:dyDescent="0.25">
      <c r="A680" s="7" t="s">
        <v>65</v>
      </c>
      <c r="S680" s="87"/>
      <c r="T680" s="87"/>
    </row>
    <row r="681" spans="1:20" ht="15.75" thickTop="1" x14ac:dyDescent="0.25">
      <c r="A681" s="7">
        <v>4</v>
      </c>
      <c r="B681" s="16"/>
      <c r="C681" s="125" t="s">
        <v>80</v>
      </c>
      <c r="D681" s="125"/>
      <c r="E681" s="125"/>
      <c r="F681" s="19"/>
      <c r="G681" s="19"/>
      <c r="H681" s="19"/>
      <c r="I681" s="19"/>
      <c r="J681" s="20"/>
      <c r="K681" s="7"/>
      <c r="S681" s="87"/>
      <c r="T681" s="87"/>
    </row>
    <row r="682" spans="1:20" x14ac:dyDescent="0.25">
      <c r="A682" s="7">
        <v>5</v>
      </c>
      <c r="B682" s="16">
        <v>8</v>
      </c>
      <c r="C682" s="127" t="s">
        <v>81</v>
      </c>
      <c r="D682" s="127"/>
      <c r="E682" s="127"/>
      <c r="F682" s="21"/>
      <c r="G682" s="21"/>
      <c r="H682" s="21"/>
      <c r="I682" s="21"/>
      <c r="J682" s="22"/>
      <c r="K682" s="7"/>
      <c r="S682" s="87"/>
      <c r="T682" s="87"/>
    </row>
    <row r="683" spans="1:20" ht="15.75" thickBot="1" x14ac:dyDescent="0.3">
      <c r="A683" s="7">
        <v>9</v>
      </c>
      <c r="B683" s="25" t="s">
        <v>82</v>
      </c>
      <c r="C683" s="135" t="s">
        <v>83</v>
      </c>
      <c r="D683" s="136"/>
      <c r="E683" s="136"/>
      <c r="F683" s="136"/>
      <c r="G683" s="136"/>
      <c r="H683" s="136"/>
      <c r="I683" s="136"/>
      <c r="J683" s="26"/>
      <c r="Q683" s="7">
        <v>2397</v>
      </c>
      <c r="S683" s="87"/>
      <c r="T683" s="87"/>
    </row>
    <row r="684" spans="1:20" ht="16.5" thickTop="1" thickBot="1" x14ac:dyDescent="0.3">
      <c r="A684" s="7" t="s">
        <v>43</v>
      </c>
      <c r="B684" s="25"/>
      <c r="C684" s="137"/>
      <c r="D684" s="137"/>
      <c r="E684" s="137"/>
      <c r="F684" s="27" t="s">
        <v>84</v>
      </c>
      <c r="G684" s="33">
        <v>9.8000000000000007</v>
      </c>
      <c r="H684" s="33"/>
      <c r="I684" s="29"/>
      <c r="J684" s="30">
        <f>IF(AND(G684= "",H684= ""), 0, ROUND(ROUND(I684, 2) * ROUND(IF(H684="",G684,H684),  3), 2))</f>
        <v>0</v>
      </c>
      <c r="K684" s="7"/>
      <c r="M684" s="31">
        <v>0.2</v>
      </c>
      <c r="Q684" s="7">
        <v>2397</v>
      </c>
      <c r="S684" s="87"/>
      <c r="T684" s="87"/>
    </row>
    <row r="685" spans="1:20" ht="15.75" hidden="1" thickTop="1" x14ac:dyDescent="0.25">
      <c r="A685" s="7" t="s">
        <v>51</v>
      </c>
      <c r="S685" s="87"/>
      <c r="T685" s="87"/>
    </row>
    <row r="686" spans="1:20" ht="27" customHeight="1" thickTop="1" x14ac:dyDescent="0.25">
      <c r="A686" s="7">
        <v>5</v>
      </c>
      <c r="B686" s="16">
        <v>9</v>
      </c>
      <c r="C686" s="111" t="s">
        <v>85</v>
      </c>
      <c r="D686" s="112"/>
      <c r="E686" s="112"/>
      <c r="F686" s="112"/>
      <c r="G686" s="112"/>
      <c r="H686" s="112"/>
      <c r="I686" s="146"/>
      <c r="J686" s="22"/>
      <c r="K686" s="7"/>
      <c r="S686" s="87"/>
      <c r="T686" s="87"/>
    </row>
    <row r="687" spans="1:20" ht="15.75" thickBot="1" x14ac:dyDescent="0.3">
      <c r="A687" s="7">
        <v>9</v>
      </c>
      <c r="B687" s="25" t="s">
        <v>86</v>
      </c>
      <c r="C687" s="135" t="s">
        <v>87</v>
      </c>
      <c r="D687" s="136"/>
      <c r="E687" s="136"/>
      <c r="F687" s="136"/>
      <c r="G687" s="136"/>
      <c r="H687" s="136"/>
      <c r="I687" s="136"/>
      <c r="J687" s="26"/>
      <c r="Q687" s="7">
        <v>2397</v>
      </c>
      <c r="S687" s="87"/>
      <c r="T687" s="87"/>
    </row>
    <row r="688" spans="1:20" ht="16.5" thickTop="1" thickBot="1" x14ac:dyDescent="0.3">
      <c r="A688" s="7" t="s">
        <v>43</v>
      </c>
      <c r="B688" s="25"/>
      <c r="C688" s="137"/>
      <c r="D688" s="137"/>
      <c r="E688" s="137"/>
      <c r="F688" s="27" t="s">
        <v>88</v>
      </c>
      <c r="G688" s="33">
        <v>5340</v>
      </c>
      <c r="H688" s="33"/>
      <c r="I688" s="29"/>
      <c r="J688" s="30">
        <f>IF(AND(G688= "",H688= ""), 0, ROUND(ROUND(I688, 2) * ROUND(IF(H688="",G688,H688),  3), 2))</f>
        <v>0</v>
      </c>
      <c r="K688" s="7"/>
      <c r="M688" s="31">
        <v>0.2</v>
      </c>
      <c r="Q688" s="7">
        <v>2397</v>
      </c>
      <c r="S688" s="87"/>
      <c r="T688" s="87"/>
    </row>
    <row r="689" spans="1:20" ht="15.75" hidden="1" thickTop="1" x14ac:dyDescent="0.25">
      <c r="A689" s="7" t="s">
        <v>51</v>
      </c>
      <c r="S689" s="87"/>
      <c r="T689" s="87"/>
    </row>
    <row r="690" spans="1:20" ht="15.75" thickTop="1" x14ac:dyDescent="0.25">
      <c r="A690" s="7">
        <v>5</v>
      </c>
      <c r="B690" s="16">
        <v>10</v>
      </c>
      <c r="C690" s="127" t="s">
        <v>89</v>
      </c>
      <c r="D690" s="127"/>
      <c r="E690" s="127"/>
      <c r="F690" s="21"/>
      <c r="G690" s="21"/>
      <c r="H690" s="21"/>
      <c r="I690" s="21"/>
      <c r="J690" s="22"/>
      <c r="K690" s="7"/>
      <c r="S690" s="87"/>
      <c r="T690" s="87"/>
    </row>
    <row r="691" spans="1:20" ht="15.75" thickBot="1" x14ac:dyDescent="0.3">
      <c r="A691" s="7">
        <v>9</v>
      </c>
      <c r="B691" s="25" t="s">
        <v>90</v>
      </c>
      <c r="C691" s="135" t="s">
        <v>91</v>
      </c>
      <c r="D691" s="136"/>
      <c r="E691" s="136"/>
      <c r="F691" s="136"/>
      <c r="G691" s="136"/>
      <c r="H691" s="136"/>
      <c r="I691" s="136"/>
      <c r="J691" s="26"/>
      <c r="Q691" s="7">
        <v>2397</v>
      </c>
      <c r="S691" s="87"/>
      <c r="T691" s="87"/>
    </row>
    <row r="692" spans="1:20" ht="16.5" thickTop="1" thickBot="1" x14ac:dyDescent="0.3">
      <c r="A692" s="7" t="s">
        <v>43</v>
      </c>
      <c r="B692" s="25"/>
      <c r="C692" s="137"/>
      <c r="D692" s="137"/>
      <c r="E692" s="137"/>
      <c r="F692" s="27" t="s">
        <v>10</v>
      </c>
      <c r="G692" s="32">
        <v>490</v>
      </c>
      <c r="H692" s="32"/>
      <c r="I692" s="29"/>
      <c r="J692" s="30">
        <f>IF(AND(G692= "",H692= ""), 0, ROUND(ROUND(I692, 2) * ROUND(IF(H692="",G692,H692),  2), 2))</f>
        <v>0</v>
      </c>
      <c r="K692" s="7"/>
      <c r="M692" s="31">
        <v>0.2</v>
      </c>
      <c r="Q692" s="7">
        <v>2397</v>
      </c>
      <c r="S692" s="87"/>
      <c r="T692" s="87"/>
    </row>
    <row r="693" spans="1:20" ht="15.75" hidden="1" thickTop="1" x14ac:dyDescent="0.25">
      <c r="A693" s="7" t="s">
        <v>51</v>
      </c>
      <c r="S693" s="87"/>
      <c r="T693" s="87"/>
    </row>
    <row r="694" spans="1:20" ht="26.25" customHeight="1" thickTop="1" x14ac:dyDescent="0.25">
      <c r="A694" s="7">
        <v>5</v>
      </c>
      <c r="B694" s="16">
        <v>11</v>
      </c>
      <c r="C694" s="111" t="s">
        <v>92</v>
      </c>
      <c r="D694" s="112"/>
      <c r="E694" s="112"/>
      <c r="F694" s="112"/>
      <c r="G694" s="112"/>
      <c r="H694" s="21"/>
      <c r="I694" s="21"/>
      <c r="J694" s="22"/>
      <c r="K694" s="7"/>
      <c r="S694" s="87"/>
      <c r="T694" s="87"/>
    </row>
    <row r="695" spans="1:20" ht="15.75" thickBot="1" x14ac:dyDescent="0.3">
      <c r="A695" s="7">
        <v>9</v>
      </c>
      <c r="B695" s="25" t="s">
        <v>93</v>
      </c>
      <c r="C695" s="135" t="s">
        <v>94</v>
      </c>
      <c r="D695" s="136"/>
      <c r="E695" s="136"/>
      <c r="F695" s="136"/>
      <c r="G695" s="136"/>
      <c r="H695" s="136"/>
      <c r="I695" s="136"/>
      <c r="J695" s="26"/>
      <c r="Q695" s="7">
        <v>2397</v>
      </c>
      <c r="S695" s="87"/>
      <c r="T695" s="87"/>
    </row>
    <row r="696" spans="1:20" ht="16.5" thickTop="1" thickBot="1" x14ac:dyDescent="0.3">
      <c r="A696" s="7" t="s">
        <v>43</v>
      </c>
      <c r="B696" s="25"/>
      <c r="C696" s="137"/>
      <c r="D696" s="137"/>
      <c r="E696" s="137"/>
      <c r="F696" s="27" t="s">
        <v>10</v>
      </c>
      <c r="G696" s="32">
        <v>490</v>
      </c>
      <c r="H696" s="32"/>
      <c r="I696" s="29"/>
      <c r="J696" s="30">
        <f>IF(AND(G696= "",H696= ""), 0, ROUND(ROUND(I696, 2) * ROUND(IF(H696="",G696,H696),  2), 2))</f>
        <v>0</v>
      </c>
      <c r="K696" s="7"/>
      <c r="M696" s="31">
        <v>0.2</v>
      </c>
      <c r="Q696" s="7">
        <v>2397</v>
      </c>
      <c r="S696" s="87"/>
      <c r="T696" s="87"/>
    </row>
    <row r="697" spans="1:20" ht="15.75" hidden="1" thickTop="1" x14ac:dyDescent="0.25">
      <c r="A697" s="7" t="s">
        <v>51</v>
      </c>
      <c r="S697" s="87"/>
      <c r="T697" s="87"/>
    </row>
    <row r="698" spans="1:20" ht="15.75" hidden="1" thickTop="1" x14ac:dyDescent="0.25">
      <c r="A698" s="7" t="s">
        <v>65</v>
      </c>
      <c r="S698" s="87"/>
      <c r="T698" s="87"/>
    </row>
    <row r="699" spans="1:20" ht="15.75" thickTop="1" x14ac:dyDescent="0.25">
      <c r="A699" s="7">
        <v>4</v>
      </c>
      <c r="B699" s="16"/>
      <c r="C699" s="42" t="s">
        <v>104</v>
      </c>
      <c r="D699" s="42"/>
      <c r="E699" s="42"/>
      <c r="F699" s="19"/>
      <c r="G699" s="19"/>
      <c r="H699" s="19"/>
      <c r="I699" s="19"/>
      <c r="J699" s="20"/>
      <c r="K699" s="7"/>
      <c r="S699" s="87"/>
      <c r="T699" s="87"/>
    </row>
    <row r="700" spans="1:20" x14ac:dyDescent="0.25">
      <c r="A700" s="7">
        <v>5</v>
      </c>
      <c r="B700" s="16">
        <v>15</v>
      </c>
      <c r="C700" s="127" t="s">
        <v>105</v>
      </c>
      <c r="D700" s="127"/>
      <c r="E700" s="127"/>
      <c r="F700" s="21"/>
      <c r="G700" s="21"/>
      <c r="H700" s="21"/>
      <c r="I700" s="21"/>
      <c r="J700" s="22"/>
      <c r="K700" s="7"/>
      <c r="S700" s="87"/>
      <c r="T700" s="87"/>
    </row>
    <row r="701" spans="1:20" ht="15.75" thickBot="1" x14ac:dyDescent="0.3">
      <c r="A701" s="7">
        <v>9</v>
      </c>
      <c r="B701" s="25" t="s">
        <v>106</v>
      </c>
      <c r="C701" s="135" t="s">
        <v>107</v>
      </c>
      <c r="D701" s="136"/>
      <c r="E701" s="136"/>
      <c r="F701" s="136"/>
      <c r="G701" s="136"/>
      <c r="H701" s="136"/>
      <c r="I701" s="136"/>
      <c r="J701" s="26"/>
      <c r="Q701" s="7">
        <v>2397</v>
      </c>
      <c r="S701" s="87"/>
      <c r="T701" s="87"/>
    </row>
    <row r="702" spans="1:20" ht="16.5" thickTop="1" thickBot="1" x14ac:dyDescent="0.3">
      <c r="A702" s="7" t="s">
        <v>43</v>
      </c>
      <c r="B702" s="25"/>
      <c r="C702" s="137"/>
      <c r="D702" s="137"/>
      <c r="E702" s="137"/>
      <c r="F702" s="27" t="s">
        <v>10</v>
      </c>
      <c r="G702" s="32">
        <v>585</v>
      </c>
      <c r="H702" s="32"/>
      <c r="I702" s="29"/>
      <c r="J702" s="30">
        <f>IF(AND(G702= "",H702= ""), 0, ROUND(ROUND(I702, 2) * ROUND(IF(H702="",G702,H702),  2), 2))</f>
        <v>0</v>
      </c>
      <c r="K702" s="7"/>
      <c r="M702" s="31">
        <v>0.2</v>
      </c>
      <c r="Q702" s="7">
        <v>2397</v>
      </c>
      <c r="S702" s="87"/>
      <c r="T702" s="87"/>
    </row>
    <row r="703" spans="1:20" ht="15.75" hidden="1" thickTop="1" x14ac:dyDescent="0.25">
      <c r="A703" s="7" t="s">
        <v>51</v>
      </c>
      <c r="S703" s="87"/>
      <c r="T703" s="87"/>
    </row>
    <row r="704" spans="1:20" ht="15.75" thickTop="1" x14ac:dyDescent="0.25">
      <c r="A704" s="7">
        <v>5</v>
      </c>
      <c r="B704" s="16">
        <v>16</v>
      </c>
      <c r="C704" s="127" t="s">
        <v>108</v>
      </c>
      <c r="D704" s="127"/>
      <c r="E704" s="127"/>
      <c r="F704" s="21"/>
      <c r="G704" s="21"/>
      <c r="H704" s="21"/>
      <c r="I704" s="21"/>
      <c r="J704" s="22"/>
      <c r="K704" s="7"/>
      <c r="S704" s="87"/>
      <c r="T704" s="87"/>
    </row>
    <row r="705" spans="1:20" ht="15.75" thickBot="1" x14ac:dyDescent="0.3">
      <c r="A705" s="7">
        <v>9</v>
      </c>
      <c r="B705" s="25" t="s">
        <v>109</v>
      </c>
      <c r="C705" s="135" t="s">
        <v>110</v>
      </c>
      <c r="D705" s="136"/>
      <c r="E705" s="136"/>
      <c r="F705" s="136"/>
      <c r="G705" s="136"/>
      <c r="H705" s="136"/>
      <c r="I705" s="136"/>
      <c r="J705" s="26"/>
      <c r="Q705" s="7">
        <v>2397</v>
      </c>
      <c r="S705" s="87"/>
      <c r="T705" s="87"/>
    </row>
    <row r="706" spans="1:20" ht="16.5" thickTop="1" thickBot="1" x14ac:dyDescent="0.3">
      <c r="A706" s="7" t="s">
        <v>43</v>
      </c>
      <c r="B706" s="25"/>
      <c r="C706" s="137"/>
      <c r="D706" s="137"/>
      <c r="E706" s="137"/>
      <c r="F706" s="27" t="s">
        <v>10</v>
      </c>
      <c r="G706" s="32">
        <v>145</v>
      </c>
      <c r="H706" s="32"/>
      <c r="I706" s="29"/>
      <c r="J706" s="30">
        <f>IF(AND(G706= "",H706= ""), 0, ROUND(ROUND(I706, 2) * ROUND(IF(H706="",G706,H706),  2), 2))</f>
        <v>0</v>
      </c>
      <c r="K706" s="7"/>
      <c r="M706" s="31">
        <v>0.2</v>
      </c>
      <c r="Q706" s="7">
        <v>2397</v>
      </c>
      <c r="S706" s="87"/>
      <c r="T706" s="87"/>
    </row>
    <row r="707" spans="1:20" ht="15.75" hidden="1" thickTop="1" x14ac:dyDescent="0.25">
      <c r="A707" s="7" t="s">
        <v>51</v>
      </c>
      <c r="S707" s="87"/>
      <c r="T707" s="87"/>
    </row>
    <row r="708" spans="1:20" ht="16.899999999999999" customHeight="1" thickTop="1" x14ac:dyDescent="0.25">
      <c r="A708" s="7">
        <v>5</v>
      </c>
      <c r="B708" s="16">
        <v>17</v>
      </c>
      <c r="C708" s="127" t="s">
        <v>111</v>
      </c>
      <c r="D708" s="127"/>
      <c r="E708" s="127"/>
      <c r="F708" s="21"/>
      <c r="G708" s="21"/>
      <c r="H708" s="21"/>
      <c r="I708" s="21"/>
      <c r="J708" s="22"/>
      <c r="K708" s="7"/>
      <c r="S708" s="87"/>
      <c r="T708" s="87"/>
    </row>
    <row r="709" spans="1:20" ht="15.75" thickBot="1" x14ac:dyDescent="0.3">
      <c r="A709" s="7">
        <v>9</v>
      </c>
      <c r="B709" s="25" t="s">
        <v>112</v>
      </c>
      <c r="C709" s="135" t="s">
        <v>113</v>
      </c>
      <c r="D709" s="136"/>
      <c r="E709" s="136"/>
      <c r="F709" s="136"/>
      <c r="G709" s="136"/>
      <c r="H709" s="136"/>
      <c r="I709" s="136"/>
      <c r="J709" s="26"/>
      <c r="Q709" s="7">
        <v>2397</v>
      </c>
      <c r="S709" s="87"/>
      <c r="T709" s="87"/>
    </row>
    <row r="710" spans="1:20" ht="16.5" thickTop="1" thickBot="1" x14ac:dyDescent="0.3">
      <c r="A710" s="7" t="s">
        <v>43</v>
      </c>
      <c r="B710" s="25"/>
      <c r="C710" s="137"/>
      <c r="D710" s="137"/>
      <c r="E710" s="137"/>
      <c r="F710" s="27" t="s">
        <v>10</v>
      </c>
      <c r="G710" s="32">
        <v>585</v>
      </c>
      <c r="H710" s="32"/>
      <c r="I710" s="29"/>
      <c r="J710" s="30">
        <f>IF(AND(G710= "",H710= ""), 0, ROUND(ROUND(I710, 2) * ROUND(IF(H710="",G710,H710),  2), 2))</f>
        <v>0</v>
      </c>
      <c r="K710" s="7"/>
      <c r="M710" s="31">
        <v>0.2</v>
      </c>
      <c r="Q710" s="7">
        <v>2397</v>
      </c>
      <c r="S710" s="87"/>
      <c r="T710" s="87"/>
    </row>
    <row r="711" spans="1:20" ht="15.75" hidden="1" thickTop="1" x14ac:dyDescent="0.25">
      <c r="A711" s="7" t="s">
        <v>51</v>
      </c>
      <c r="S711" s="87"/>
      <c r="T711" s="87"/>
    </row>
    <row r="712" spans="1:20" ht="16.899999999999999" customHeight="1" thickTop="1" x14ac:dyDescent="0.25">
      <c r="A712" s="7">
        <v>5</v>
      </c>
      <c r="B712" s="16">
        <v>18</v>
      </c>
      <c r="C712" s="127" t="s">
        <v>114</v>
      </c>
      <c r="D712" s="127"/>
      <c r="E712" s="127"/>
      <c r="F712" s="21"/>
      <c r="G712" s="21"/>
      <c r="H712" s="21"/>
      <c r="I712" s="21"/>
      <c r="J712" s="22"/>
      <c r="K712" s="7"/>
      <c r="S712" s="87"/>
      <c r="T712" s="87"/>
    </row>
    <row r="713" spans="1:20" ht="15.75" thickBot="1" x14ac:dyDescent="0.3">
      <c r="A713" s="7">
        <v>9</v>
      </c>
      <c r="B713" s="25" t="s">
        <v>115</v>
      </c>
      <c r="C713" s="135" t="s">
        <v>113</v>
      </c>
      <c r="D713" s="136"/>
      <c r="E713" s="136"/>
      <c r="F713" s="136"/>
      <c r="G713" s="136"/>
      <c r="H713" s="136"/>
      <c r="I713" s="136"/>
      <c r="J713" s="26"/>
      <c r="Q713" s="7">
        <v>2397</v>
      </c>
      <c r="S713" s="87"/>
      <c r="T713" s="87"/>
    </row>
    <row r="714" spans="1:20" ht="16.5" thickTop="1" thickBot="1" x14ac:dyDescent="0.3">
      <c r="A714" s="7" t="s">
        <v>43</v>
      </c>
      <c r="B714" s="25"/>
      <c r="C714" s="137"/>
      <c r="D714" s="137"/>
      <c r="E714" s="137"/>
      <c r="F714" s="27" t="s">
        <v>10</v>
      </c>
      <c r="G714" s="32">
        <v>585</v>
      </c>
      <c r="H714" s="32"/>
      <c r="I714" s="29"/>
      <c r="J714" s="30">
        <f>IF(AND(G714= "",H714= ""), 0, ROUND(ROUND(I714, 2) * ROUND(IF(H714="",G714,H714),  2), 2))</f>
        <v>0</v>
      </c>
      <c r="K714" s="7"/>
      <c r="M714" s="31">
        <v>0.2</v>
      </c>
      <c r="Q714" s="7">
        <v>2397</v>
      </c>
      <c r="S714" s="87"/>
      <c r="T714" s="87"/>
    </row>
    <row r="715" spans="1:20" ht="15.75" hidden="1" thickTop="1" x14ac:dyDescent="0.25">
      <c r="A715" s="7" t="s">
        <v>51</v>
      </c>
      <c r="S715" s="87"/>
      <c r="T715" s="87"/>
    </row>
    <row r="716" spans="1:20" ht="15.75" hidden="1" thickTop="1" x14ac:dyDescent="0.25">
      <c r="A716" s="7" t="s">
        <v>65</v>
      </c>
      <c r="S716" s="87"/>
      <c r="T716" s="87"/>
    </row>
    <row r="717" spans="1:20" ht="15.75" thickTop="1" x14ac:dyDescent="0.25">
      <c r="A717" s="7">
        <v>4</v>
      </c>
      <c r="B717" s="16"/>
      <c r="C717" s="42" t="s">
        <v>116</v>
      </c>
      <c r="D717" s="42"/>
      <c r="E717" s="42"/>
      <c r="F717" s="19"/>
      <c r="G717" s="19"/>
      <c r="H717" s="19"/>
      <c r="I717" s="19"/>
      <c r="J717" s="20"/>
      <c r="K717" s="7"/>
      <c r="S717" s="87"/>
      <c r="T717" s="87"/>
    </row>
    <row r="718" spans="1:20" ht="16.899999999999999" customHeight="1" x14ac:dyDescent="0.25">
      <c r="A718" s="7">
        <v>5</v>
      </c>
      <c r="B718" s="16">
        <v>19</v>
      </c>
      <c r="C718" s="127" t="s">
        <v>117</v>
      </c>
      <c r="D718" s="127"/>
      <c r="E718" s="127"/>
      <c r="F718" s="21"/>
      <c r="G718" s="21"/>
      <c r="H718" s="21"/>
      <c r="I718" s="21"/>
      <c r="J718" s="22"/>
      <c r="K718" s="7"/>
      <c r="S718" s="87"/>
      <c r="T718" s="87"/>
    </row>
    <row r="719" spans="1:20" ht="15.75" thickBot="1" x14ac:dyDescent="0.3">
      <c r="A719" s="7">
        <v>9</v>
      </c>
      <c r="B719" s="25" t="s">
        <v>118</v>
      </c>
      <c r="C719" s="135" t="s">
        <v>119</v>
      </c>
      <c r="D719" s="136"/>
      <c r="E719" s="136"/>
      <c r="F719" s="136"/>
      <c r="G719" s="136"/>
      <c r="H719" s="136"/>
      <c r="I719" s="136"/>
      <c r="J719" s="26"/>
      <c r="Q719" s="7">
        <v>2397</v>
      </c>
      <c r="S719" s="87"/>
      <c r="T719" s="87"/>
    </row>
    <row r="720" spans="1:20" ht="16.5" thickTop="1" thickBot="1" x14ac:dyDescent="0.3">
      <c r="A720" s="7" t="s">
        <v>43</v>
      </c>
      <c r="B720" s="25"/>
      <c r="C720" s="137"/>
      <c r="D720" s="137"/>
      <c r="E720" s="137"/>
      <c r="F720" s="27" t="s">
        <v>84</v>
      </c>
      <c r="G720" s="33">
        <v>3.5</v>
      </c>
      <c r="H720" s="33"/>
      <c r="I720" s="29"/>
      <c r="J720" s="30">
        <f>IF(AND(G720= "",H720= ""), 0, ROUND(ROUND(I720, 2) * ROUND(IF(H720="",G720,H720),  3), 2))</f>
        <v>0</v>
      </c>
      <c r="K720" s="7"/>
      <c r="M720" s="31">
        <v>0.2</v>
      </c>
      <c r="Q720" s="7">
        <v>2397</v>
      </c>
      <c r="S720" s="87"/>
      <c r="T720" s="87"/>
    </row>
    <row r="721" spans="1:20" ht="15.75" hidden="1" thickTop="1" x14ac:dyDescent="0.25">
      <c r="A721" s="7" t="s">
        <v>51</v>
      </c>
      <c r="S721" s="87"/>
      <c r="T721" s="87"/>
    </row>
    <row r="722" spans="1:20" ht="15.75" thickTop="1" x14ac:dyDescent="0.25">
      <c r="A722" s="7">
        <v>5</v>
      </c>
      <c r="B722" s="16">
        <v>20</v>
      </c>
      <c r="C722" s="127" t="s">
        <v>120</v>
      </c>
      <c r="D722" s="127"/>
      <c r="E722" s="127"/>
      <c r="F722" s="21"/>
      <c r="G722" s="21"/>
      <c r="H722" s="21"/>
      <c r="I722" s="21"/>
      <c r="J722" s="22"/>
      <c r="K722" s="7"/>
      <c r="S722" s="87"/>
      <c r="T722" s="87"/>
    </row>
    <row r="723" spans="1:20" x14ac:dyDescent="0.25">
      <c r="A723" s="7">
        <v>6</v>
      </c>
      <c r="B723" s="16" t="s">
        <v>121</v>
      </c>
      <c r="C723" s="129" t="s">
        <v>122</v>
      </c>
      <c r="D723" s="129"/>
      <c r="E723" s="129"/>
      <c r="F723" s="23"/>
      <c r="G723" s="23"/>
      <c r="H723" s="23"/>
      <c r="I723" s="23"/>
      <c r="J723" s="24"/>
      <c r="K723" s="7"/>
      <c r="S723" s="87"/>
      <c r="T723" s="87"/>
    </row>
    <row r="724" spans="1:20" x14ac:dyDescent="0.25">
      <c r="A724" s="7">
        <v>8</v>
      </c>
      <c r="B724" s="25" t="s">
        <v>123</v>
      </c>
      <c r="C724" s="44" t="s">
        <v>124</v>
      </c>
      <c r="D724" s="44"/>
      <c r="E724" s="44"/>
      <c r="J724" s="26"/>
      <c r="K724" s="7"/>
      <c r="S724" s="87"/>
      <c r="T724" s="87"/>
    </row>
    <row r="725" spans="1:20" ht="15.75" thickBot="1" x14ac:dyDescent="0.3">
      <c r="A725" s="7">
        <v>9</v>
      </c>
      <c r="B725" s="25" t="s">
        <v>125</v>
      </c>
      <c r="C725" s="135" t="s">
        <v>126</v>
      </c>
      <c r="D725" s="136"/>
      <c r="E725" s="136"/>
      <c r="F725" s="136"/>
      <c r="G725" s="136"/>
      <c r="H725" s="136"/>
      <c r="I725" s="136"/>
      <c r="J725" s="26"/>
      <c r="Q725" s="7">
        <v>2397</v>
      </c>
      <c r="S725" s="87"/>
      <c r="T725" s="87"/>
    </row>
    <row r="726" spans="1:20" ht="16.5" thickTop="1" thickBot="1" x14ac:dyDescent="0.3">
      <c r="A726" s="7" t="s">
        <v>43</v>
      </c>
      <c r="B726" s="25"/>
      <c r="C726" s="137"/>
      <c r="D726" s="137"/>
      <c r="E726" s="137"/>
      <c r="F726" s="27" t="s">
        <v>84</v>
      </c>
      <c r="G726" s="33">
        <v>2</v>
      </c>
      <c r="H726" s="33"/>
      <c r="I726" s="29"/>
      <c r="J726" s="30">
        <f>IF(AND(G726= "",H726= ""), 0, ROUND(ROUND(I726, 2) * ROUND(IF(H726="",G726,H726),  3), 2))</f>
        <v>0</v>
      </c>
      <c r="K726" s="7"/>
      <c r="M726" s="31">
        <v>0.2</v>
      </c>
      <c r="Q726" s="7">
        <v>2397</v>
      </c>
      <c r="S726" s="87"/>
      <c r="T726" s="87"/>
    </row>
    <row r="727" spans="1:20" ht="16.5" thickTop="1" thickBot="1" x14ac:dyDescent="0.3">
      <c r="A727" s="7">
        <v>9</v>
      </c>
      <c r="B727" s="25" t="s">
        <v>127</v>
      </c>
      <c r="C727" s="135" t="s">
        <v>128</v>
      </c>
      <c r="D727" s="136"/>
      <c r="E727" s="136"/>
      <c r="F727" s="136"/>
      <c r="G727" s="136"/>
      <c r="H727" s="136"/>
      <c r="I727" s="136"/>
      <c r="J727" s="26"/>
      <c r="Q727" s="7">
        <v>2397</v>
      </c>
      <c r="S727" s="87"/>
      <c r="T727" s="87"/>
    </row>
    <row r="728" spans="1:20" ht="16.5" thickTop="1" thickBot="1" x14ac:dyDescent="0.3">
      <c r="A728" s="7" t="s">
        <v>43</v>
      </c>
      <c r="B728" s="25"/>
      <c r="C728" s="137"/>
      <c r="D728" s="137"/>
      <c r="E728" s="137"/>
      <c r="F728" s="27" t="s">
        <v>84</v>
      </c>
      <c r="G728" s="33">
        <v>2</v>
      </c>
      <c r="H728" s="33"/>
      <c r="I728" s="29"/>
      <c r="J728" s="30">
        <f>IF(AND(G728= "",H728= ""), 0, ROUND(ROUND(I728, 2) * ROUND(IF(H728="",G728,H728),  3), 2))</f>
        <v>0</v>
      </c>
      <c r="K728" s="7"/>
      <c r="M728" s="31">
        <v>0.2</v>
      </c>
      <c r="Q728" s="7">
        <v>2397</v>
      </c>
      <c r="S728" s="87"/>
      <c r="T728" s="87"/>
    </row>
    <row r="729" spans="1:20" ht="15.75" hidden="1" thickTop="1" x14ac:dyDescent="0.25">
      <c r="A729" s="7" t="s">
        <v>129</v>
      </c>
      <c r="S729" s="87"/>
      <c r="T729" s="87"/>
    </row>
    <row r="730" spans="1:20" ht="27" customHeight="1" thickTop="1" x14ac:dyDescent="0.25">
      <c r="A730" s="7">
        <v>8</v>
      </c>
      <c r="B730" s="25" t="s">
        <v>130</v>
      </c>
      <c r="C730" s="113" t="s">
        <v>131</v>
      </c>
      <c r="D730" s="114"/>
      <c r="E730" s="114"/>
      <c r="F730" s="114"/>
      <c r="G730" s="114"/>
      <c r="J730" s="26"/>
      <c r="K730" s="7"/>
      <c r="S730" s="87"/>
      <c r="T730" s="87"/>
    </row>
    <row r="731" spans="1:20" ht="15.75" thickBot="1" x14ac:dyDescent="0.3">
      <c r="A731" s="7">
        <v>9</v>
      </c>
      <c r="B731" s="25" t="s">
        <v>132</v>
      </c>
      <c r="C731" s="135" t="s">
        <v>133</v>
      </c>
      <c r="D731" s="136"/>
      <c r="E731" s="136"/>
      <c r="F731" s="136"/>
      <c r="G731" s="136"/>
      <c r="H731" s="136"/>
      <c r="I731" s="136"/>
      <c r="J731" s="26"/>
      <c r="Q731" s="7">
        <v>2397</v>
      </c>
      <c r="S731" s="87"/>
      <c r="T731" s="87"/>
    </row>
    <row r="732" spans="1:20" ht="16.5" thickTop="1" thickBot="1" x14ac:dyDescent="0.3">
      <c r="A732" s="7" t="s">
        <v>43</v>
      </c>
      <c r="B732" s="25"/>
      <c r="C732" s="137"/>
      <c r="D732" s="137"/>
      <c r="E732" s="137"/>
      <c r="F732" s="27" t="s">
        <v>84</v>
      </c>
      <c r="G732" s="33">
        <v>6.03</v>
      </c>
      <c r="H732" s="33"/>
      <c r="I732" s="29"/>
      <c r="J732" s="30">
        <f>IF(AND(G732= "",H732= ""), 0, ROUND(ROUND(I732, 2) * ROUND(IF(H732="",G732,H732),  3), 2))</f>
        <v>0</v>
      </c>
      <c r="K732" s="7"/>
      <c r="M732" s="31">
        <v>0.2</v>
      </c>
      <c r="Q732" s="7">
        <v>2397</v>
      </c>
      <c r="S732" s="87"/>
      <c r="T732" s="87"/>
    </row>
    <row r="733" spans="1:20" ht="16.5" thickTop="1" thickBot="1" x14ac:dyDescent="0.3">
      <c r="A733" s="7">
        <v>9</v>
      </c>
      <c r="B733" s="25" t="s">
        <v>134</v>
      </c>
      <c r="C733" s="135" t="s">
        <v>135</v>
      </c>
      <c r="D733" s="136"/>
      <c r="E733" s="136"/>
      <c r="F733" s="136"/>
      <c r="G733" s="136"/>
      <c r="H733" s="136"/>
      <c r="I733" s="136"/>
      <c r="J733" s="26"/>
      <c r="Q733" s="7">
        <v>2397</v>
      </c>
      <c r="S733" s="87"/>
      <c r="T733" s="87"/>
    </row>
    <row r="734" spans="1:20" ht="16.5" thickTop="1" thickBot="1" x14ac:dyDescent="0.3">
      <c r="A734" s="7" t="s">
        <v>43</v>
      </c>
      <c r="B734" s="25"/>
      <c r="C734" s="137"/>
      <c r="D734" s="137"/>
      <c r="E734" s="137"/>
      <c r="F734" s="27" t="s">
        <v>84</v>
      </c>
      <c r="G734" s="33">
        <v>2</v>
      </c>
      <c r="H734" s="33"/>
      <c r="I734" s="29"/>
      <c r="J734" s="30">
        <f>IF(AND(G734= "",H734= ""), 0, ROUND(ROUND(I734, 2) * ROUND(IF(H734="",G734,H734),  3), 2))</f>
        <v>0</v>
      </c>
      <c r="K734" s="7"/>
      <c r="M734" s="31">
        <v>0.2</v>
      </c>
      <c r="Q734" s="7">
        <v>2397</v>
      </c>
      <c r="S734" s="87"/>
      <c r="T734" s="87"/>
    </row>
    <row r="735" spans="1:20" ht="15.75" hidden="1" thickTop="1" x14ac:dyDescent="0.25">
      <c r="A735" s="7" t="s">
        <v>129</v>
      </c>
      <c r="S735" s="87"/>
      <c r="T735" s="87"/>
    </row>
    <row r="736" spans="1:20" ht="15.75" hidden="1" thickTop="1" x14ac:dyDescent="0.25">
      <c r="A736" s="7" t="s">
        <v>50</v>
      </c>
      <c r="S736" s="87"/>
      <c r="T736" s="87"/>
    </row>
    <row r="737" spans="1:20" ht="15.75" thickTop="1" x14ac:dyDescent="0.25">
      <c r="A737" s="7">
        <v>6</v>
      </c>
      <c r="B737" s="16" t="s">
        <v>136</v>
      </c>
      <c r="C737" s="129" t="s">
        <v>137</v>
      </c>
      <c r="D737" s="129"/>
      <c r="E737" s="129"/>
      <c r="F737" s="23"/>
      <c r="G737" s="23"/>
      <c r="H737" s="23"/>
      <c r="I737" s="23"/>
      <c r="J737" s="24"/>
      <c r="K737" s="7"/>
      <c r="S737" s="87"/>
      <c r="T737" s="87"/>
    </row>
    <row r="738" spans="1:20" x14ac:dyDescent="0.25">
      <c r="A738" s="7">
        <v>8</v>
      </c>
      <c r="B738" s="25" t="s">
        <v>138</v>
      </c>
      <c r="C738" s="110" t="s">
        <v>139</v>
      </c>
      <c r="D738" s="110"/>
      <c r="E738" s="110"/>
      <c r="J738" s="26"/>
      <c r="K738" s="7"/>
      <c r="S738" s="87"/>
      <c r="T738" s="87"/>
    </row>
    <row r="739" spans="1:20" ht="15.75" thickBot="1" x14ac:dyDescent="0.3">
      <c r="A739" s="7">
        <v>9</v>
      </c>
      <c r="B739" s="25" t="s">
        <v>140</v>
      </c>
      <c r="C739" s="135" t="s">
        <v>141</v>
      </c>
      <c r="D739" s="136"/>
      <c r="E739" s="136"/>
      <c r="F739" s="136"/>
      <c r="G739" s="136"/>
      <c r="H739" s="136"/>
      <c r="I739" s="136"/>
      <c r="J739" s="26"/>
      <c r="Q739" s="7">
        <v>2397</v>
      </c>
      <c r="S739" s="87"/>
      <c r="T739" s="87"/>
    </row>
    <row r="740" spans="1:20" ht="16.5" thickTop="1" thickBot="1" x14ac:dyDescent="0.3">
      <c r="A740" s="7" t="s">
        <v>43</v>
      </c>
      <c r="B740" s="25"/>
      <c r="C740" s="137"/>
      <c r="D740" s="137"/>
      <c r="E740" s="137"/>
      <c r="F740" s="27" t="s">
        <v>84</v>
      </c>
      <c r="G740" s="33">
        <v>3.5</v>
      </c>
      <c r="H740" s="33"/>
      <c r="I740" s="29"/>
      <c r="J740" s="30">
        <f>IF(AND(G740= "",H740= ""), 0, ROUND(ROUND(I740, 2) * ROUND(IF(H740="",G740,H740),  3), 2))</f>
        <v>0</v>
      </c>
      <c r="K740" s="7"/>
      <c r="M740" s="31">
        <v>0.2</v>
      </c>
      <c r="Q740" s="7">
        <v>2397</v>
      </c>
      <c r="S740" s="87"/>
      <c r="T740" s="87"/>
    </row>
    <row r="741" spans="1:20" ht="15.75" hidden="1" thickTop="1" x14ac:dyDescent="0.25">
      <c r="A741" s="7" t="s">
        <v>129</v>
      </c>
      <c r="S741" s="87"/>
      <c r="T741" s="87"/>
    </row>
    <row r="742" spans="1:20" ht="15.75" thickTop="1" x14ac:dyDescent="0.25">
      <c r="A742" s="7">
        <v>8</v>
      </c>
      <c r="B742" s="25" t="s">
        <v>142</v>
      </c>
      <c r="C742" s="110" t="s">
        <v>143</v>
      </c>
      <c r="D742" s="110"/>
      <c r="E742" s="110"/>
      <c r="J742" s="26"/>
      <c r="K742" s="7"/>
      <c r="S742" s="87"/>
      <c r="T742" s="87"/>
    </row>
    <row r="743" spans="1:20" ht="15.75" thickBot="1" x14ac:dyDescent="0.3">
      <c r="A743" s="7">
        <v>9</v>
      </c>
      <c r="B743" s="25" t="s">
        <v>144</v>
      </c>
      <c r="C743" s="135" t="s">
        <v>141</v>
      </c>
      <c r="D743" s="136"/>
      <c r="E743" s="136"/>
      <c r="F743" s="136"/>
      <c r="G743" s="136"/>
      <c r="H743" s="136"/>
      <c r="I743" s="136"/>
      <c r="J743" s="26"/>
      <c r="Q743" s="7">
        <v>2397</v>
      </c>
      <c r="S743" s="87"/>
      <c r="T743" s="87"/>
    </row>
    <row r="744" spans="1:20" ht="16.5" thickTop="1" thickBot="1" x14ac:dyDescent="0.3">
      <c r="A744" s="7" t="s">
        <v>43</v>
      </c>
      <c r="B744" s="25"/>
      <c r="C744" s="137"/>
      <c r="D744" s="137"/>
      <c r="E744" s="137"/>
      <c r="F744" s="27" t="s">
        <v>84</v>
      </c>
      <c r="G744" s="33">
        <v>7.5</v>
      </c>
      <c r="H744" s="33"/>
      <c r="I744" s="29"/>
      <c r="J744" s="30">
        <f>IF(AND(G744= "",H744= ""), 0, ROUND(ROUND(I744, 2) * ROUND(IF(H744="",G744,H744),  3), 2))</f>
        <v>0</v>
      </c>
      <c r="K744" s="7"/>
      <c r="M744" s="31">
        <v>0.2</v>
      </c>
      <c r="Q744" s="7">
        <v>2397</v>
      </c>
      <c r="S744" s="87"/>
      <c r="T744" s="87"/>
    </row>
    <row r="745" spans="1:20" ht="15.75" hidden="1" thickTop="1" x14ac:dyDescent="0.25">
      <c r="A745" s="7" t="s">
        <v>129</v>
      </c>
      <c r="S745" s="87"/>
      <c r="T745" s="87"/>
    </row>
    <row r="746" spans="1:20" ht="15.75" thickTop="1" x14ac:dyDescent="0.25">
      <c r="A746" s="7">
        <v>8</v>
      </c>
      <c r="B746" s="25" t="s">
        <v>145</v>
      </c>
      <c r="C746" s="110" t="s">
        <v>146</v>
      </c>
      <c r="D746" s="110"/>
      <c r="E746" s="110"/>
      <c r="J746" s="26"/>
      <c r="K746" s="7"/>
      <c r="S746" s="87"/>
      <c r="T746" s="87"/>
    </row>
    <row r="747" spans="1:20" ht="15.75" thickBot="1" x14ac:dyDescent="0.3">
      <c r="A747" s="7">
        <v>9</v>
      </c>
      <c r="B747" s="25" t="s">
        <v>147</v>
      </c>
      <c r="C747" s="135" t="s">
        <v>141</v>
      </c>
      <c r="D747" s="136"/>
      <c r="E747" s="136"/>
      <c r="F747" s="136"/>
      <c r="G747" s="136"/>
      <c r="H747" s="136"/>
      <c r="I747" s="136"/>
      <c r="J747" s="26"/>
      <c r="Q747" s="7">
        <v>2397</v>
      </c>
      <c r="S747" s="87"/>
      <c r="T747" s="87"/>
    </row>
    <row r="748" spans="1:20" ht="16.5" thickTop="1" thickBot="1" x14ac:dyDescent="0.3">
      <c r="A748" s="7" t="s">
        <v>43</v>
      </c>
      <c r="B748" s="25"/>
      <c r="C748" s="137"/>
      <c r="D748" s="137"/>
      <c r="E748" s="137"/>
      <c r="F748" s="27" t="s">
        <v>84</v>
      </c>
      <c r="G748" s="33">
        <v>1.8</v>
      </c>
      <c r="H748" s="33"/>
      <c r="I748" s="29"/>
      <c r="J748" s="30">
        <f>IF(AND(G748= "",H748= ""), 0, ROUND(ROUND(I748, 2) * ROUND(IF(H748="",G748,H748),  3), 2))</f>
        <v>0</v>
      </c>
      <c r="K748" s="7"/>
      <c r="M748" s="31">
        <v>0.2</v>
      </c>
      <c r="Q748" s="7">
        <v>2397</v>
      </c>
      <c r="S748" s="87"/>
      <c r="T748" s="87"/>
    </row>
    <row r="749" spans="1:20" ht="15.75" hidden="1" thickTop="1" x14ac:dyDescent="0.25">
      <c r="A749" s="7" t="s">
        <v>129</v>
      </c>
      <c r="S749" s="87"/>
      <c r="T749" s="87"/>
    </row>
    <row r="750" spans="1:20" ht="15.75" hidden="1" thickTop="1" x14ac:dyDescent="0.25">
      <c r="A750" s="7" t="s">
        <v>50</v>
      </c>
      <c r="S750" s="87"/>
      <c r="T750" s="87"/>
    </row>
    <row r="751" spans="1:20" ht="15.75" thickTop="1" x14ac:dyDescent="0.25">
      <c r="A751" s="7">
        <v>6</v>
      </c>
      <c r="B751" s="16" t="s">
        <v>148</v>
      </c>
      <c r="C751" s="129" t="s">
        <v>149</v>
      </c>
      <c r="D751" s="129"/>
      <c r="E751" s="129"/>
      <c r="F751" s="23"/>
      <c r="G751" s="23"/>
      <c r="H751" s="23"/>
      <c r="I751" s="23"/>
      <c r="J751" s="24"/>
      <c r="K751" s="7"/>
      <c r="S751" s="87"/>
      <c r="T751" s="87"/>
    </row>
    <row r="752" spans="1:20" x14ac:dyDescent="0.25">
      <c r="A752" s="7">
        <v>8</v>
      </c>
      <c r="B752" s="25" t="s">
        <v>150</v>
      </c>
      <c r="C752" s="110" t="s">
        <v>151</v>
      </c>
      <c r="D752" s="110"/>
      <c r="E752" s="110"/>
      <c r="J752" s="26"/>
      <c r="K752" s="7"/>
      <c r="S752" s="87"/>
      <c r="T752" s="87"/>
    </row>
    <row r="753" spans="1:20" ht="15.75" thickBot="1" x14ac:dyDescent="0.3">
      <c r="A753" s="7">
        <v>9</v>
      </c>
      <c r="B753" s="25" t="s">
        <v>152</v>
      </c>
      <c r="C753" s="135" t="s">
        <v>141</v>
      </c>
      <c r="D753" s="136"/>
      <c r="E753" s="136"/>
      <c r="F753" s="136"/>
      <c r="G753" s="136"/>
      <c r="H753" s="136"/>
      <c r="I753" s="136"/>
      <c r="J753" s="26"/>
      <c r="Q753" s="7">
        <v>2397</v>
      </c>
      <c r="S753" s="87"/>
      <c r="T753" s="87"/>
    </row>
    <row r="754" spans="1:20" ht="16.5" thickTop="1" thickBot="1" x14ac:dyDescent="0.3">
      <c r="A754" s="7" t="s">
        <v>43</v>
      </c>
      <c r="B754" s="25"/>
      <c r="C754" s="137"/>
      <c r="D754" s="137"/>
      <c r="E754" s="137"/>
      <c r="F754" s="27" t="s">
        <v>84</v>
      </c>
      <c r="G754" s="33">
        <v>5.4</v>
      </c>
      <c r="H754" s="33"/>
      <c r="I754" s="29"/>
      <c r="J754" s="30">
        <f>IF(AND(G754= "",H754= ""), 0, ROUND(ROUND(I754, 2) * ROUND(IF(H754="",G754,H754),  3), 2))</f>
        <v>0</v>
      </c>
      <c r="K754" s="7"/>
      <c r="M754" s="31">
        <v>0.2</v>
      </c>
      <c r="Q754" s="7">
        <v>2397</v>
      </c>
      <c r="S754" s="87"/>
      <c r="T754" s="87"/>
    </row>
    <row r="755" spans="1:20" ht="15.75" hidden="1" thickTop="1" x14ac:dyDescent="0.25">
      <c r="A755" s="7" t="s">
        <v>129</v>
      </c>
      <c r="S755" s="87"/>
      <c r="T755" s="87"/>
    </row>
    <row r="756" spans="1:20" ht="15.75" thickTop="1" x14ac:dyDescent="0.25">
      <c r="A756" s="7">
        <v>8</v>
      </c>
      <c r="B756" s="25" t="s">
        <v>153</v>
      </c>
      <c r="C756" s="110" t="s">
        <v>154</v>
      </c>
      <c r="D756" s="110"/>
      <c r="E756" s="110"/>
      <c r="J756" s="26"/>
      <c r="K756" s="7"/>
      <c r="S756" s="87"/>
      <c r="T756" s="87"/>
    </row>
    <row r="757" spans="1:20" ht="15.75" thickBot="1" x14ac:dyDescent="0.3">
      <c r="A757" s="7">
        <v>9</v>
      </c>
      <c r="B757" s="25" t="s">
        <v>155</v>
      </c>
      <c r="C757" s="135" t="s">
        <v>156</v>
      </c>
      <c r="D757" s="136"/>
      <c r="E757" s="136"/>
      <c r="F757" s="136"/>
      <c r="G757" s="136"/>
      <c r="H757" s="136"/>
      <c r="I757" s="136"/>
      <c r="J757" s="26"/>
      <c r="Q757" s="7">
        <v>2397</v>
      </c>
      <c r="S757" s="87"/>
      <c r="T757" s="87"/>
    </row>
    <row r="758" spans="1:20" ht="16.5" thickTop="1" thickBot="1" x14ac:dyDescent="0.3">
      <c r="A758" s="7" t="s">
        <v>43</v>
      </c>
      <c r="B758" s="25"/>
      <c r="C758" s="137"/>
      <c r="D758" s="137"/>
      <c r="E758" s="137"/>
      <c r="F758" s="27" t="s">
        <v>84</v>
      </c>
      <c r="G758" s="33">
        <v>0.35</v>
      </c>
      <c r="H758" s="28"/>
      <c r="I758" s="29"/>
      <c r="J758" s="30">
        <f>IF(AND(G758= "",H758= ""), 0, ROUND(ROUND(I758, 2) * ROUND(IF(H758="",G758,H758),  0), 2))</f>
        <v>0</v>
      </c>
      <c r="K758" s="7"/>
      <c r="M758" s="31">
        <v>0.2</v>
      </c>
      <c r="Q758" s="7">
        <v>2397</v>
      </c>
      <c r="S758" s="87"/>
      <c r="T758" s="87"/>
    </row>
    <row r="759" spans="1:20" ht="16.5" thickTop="1" thickBot="1" x14ac:dyDescent="0.3">
      <c r="A759" s="7">
        <v>9</v>
      </c>
      <c r="B759" s="25" t="s">
        <v>157</v>
      </c>
      <c r="C759" s="135" t="s">
        <v>158</v>
      </c>
      <c r="D759" s="136"/>
      <c r="E759" s="136"/>
      <c r="F759" s="136"/>
      <c r="G759" s="136"/>
      <c r="H759" s="136"/>
      <c r="I759" s="136"/>
      <c r="J759" s="26"/>
      <c r="Q759" s="7">
        <v>2397</v>
      </c>
      <c r="S759" s="87"/>
      <c r="T759" s="87"/>
    </row>
    <row r="760" spans="1:20" ht="16.5" thickTop="1" thickBot="1" x14ac:dyDescent="0.3">
      <c r="A760" s="7" t="s">
        <v>43</v>
      </c>
      <c r="B760" s="25"/>
      <c r="C760" s="137"/>
      <c r="D760" s="137"/>
      <c r="E760" s="137"/>
      <c r="F760" s="27" t="s">
        <v>84</v>
      </c>
      <c r="G760" s="33">
        <v>0.31</v>
      </c>
      <c r="H760" s="33"/>
      <c r="I760" s="29"/>
      <c r="J760" s="30">
        <f>IF(AND(G760= "",H760= ""), 0, ROUND(ROUND(I760, 2) * ROUND(IF(H760="",G760,H760),  3), 2))</f>
        <v>0</v>
      </c>
      <c r="K760" s="7"/>
      <c r="M760" s="31">
        <v>0.2</v>
      </c>
      <c r="Q760" s="7">
        <v>2397</v>
      </c>
      <c r="S760" s="87"/>
      <c r="T760" s="87"/>
    </row>
    <row r="761" spans="1:20" ht="15.75" hidden="1" thickTop="1" x14ac:dyDescent="0.25">
      <c r="A761" s="7" t="s">
        <v>129</v>
      </c>
      <c r="S761" s="87"/>
      <c r="T761" s="87"/>
    </row>
    <row r="762" spans="1:20" ht="15.75" hidden="1" thickTop="1" x14ac:dyDescent="0.25">
      <c r="A762" s="7" t="s">
        <v>50</v>
      </c>
      <c r="S762" s="87"/>
      <c r="T762" s="87"/>
    </row>
    <row r="763" spans="1:20" ht="15.75" hidden="1" thickTop="1" x14ac:dyDescent="0.25">
      <c r="A763" s="7" t="s">
        <v>51</v>
      </c>
      <c r="S763" s="87"/>
      <c r="T763" s="87"/>
    </row>
    <row r="764" spans="1:20" ht="16.899999999999999" customHeight="1" thickTop="1" x14ac:dyDescent="0.25">
      <c r="A764" s="7">
        <v>5</v>
      </c>
      <c r="B764" s="16">
        <v>21</v>
      </c>
      <c r="C764" s="127" t="s">
        <v>159</v>
      </c>
      <c r="D764" s="127"/>
      <c r="E764" s="127"/>
      <c r="F764" s="21"/>
      <c r="G764" s="21"/>
      <c r="H764" s="21"/>
      <c r="I764" s="21"/>
      <c r="J764" s="22"/>
      <c r="K764" s="7"/>
      <c r="S764" s="87"/>
      <c r="T764" s="87"/>
    </row>
    <row r="765" spans="1:20" x14ac:dyDescent="0.25">
      <c r="A765" s="7">
        <v>8</v>
      </c>
      <c r="B765" s="25" t="s">
        <v>160</v>
      </c>
      <c r="C765" s="110" t="s">
        <v>161</v>
      </c>
      <c r="D765" s="110"/>
      <c r="E765" s="110"/>
      <c r="J765" s="26"/>
      <c r="K765" s="7"/>
      <c r="S765" s="87"/>
      <c r="T765" s="87"/>
    </row>
    <row r="766" spans="1:20" ht="15.75" thickBot="1" x14ac:dyDescent="0.3">
      <c r="A766" s="7">
        <v>9</v>
      </c>
      <c r="B766" s="25" t="s">
        <v>162</v>
      </c>
      <c r="C766" s="135" t="s">
        <v>163</v>
      </c>
      <c r="D766" s="136"/>
      <c r="E766" s="136"/>
      <c r="F766" s="136"/>
      <c r="G766" s="136"/>
      <c r="H766" s="136"/>
      <c r="I766" s="136"/>
      <c r="J766" s="26"/>
      <c r="Q766" s="7">
        <v>2397</v>
      </c>
      <c r="S766" s="87"/>
      <c r="T766" s="87"/>
    </row>
    <row r="767" spans="1:20" ht="16.5" thickTop="1" thickBot="1" x14ac:dyDescent="0.3">
      <c r="A767" s="7" t="s">
        <v>43</v>
      </c>
      <c r="B767" s="25"/>
      <c r="C767" s="137"/>
      <c r="D767" s="137"/>
      <c r="E767" s="137"/>
      <c r="F767" s="27" t="s">
        <v>11</v>
      </c>
      <c r="G767" s="28">
        <v>5</v>
      </c>
      <c r="H767" s="28"/>
      <c r="I767" s="29"/>
      <c r="J767" s="30">
        <f>IF(AND(G767= "",H767= ""), 0, ROUND(ROUND(I767, 2) * ROUND(IF(H767="",G767,H767),  0), 2))</f>
        <v>0</v>
      </c>
      <c r="K767" s="7"/>
      <c r="M767" s="31">
        <v>0.2</v>
      </c>
      <c r="Q767" s="7">
        <v>2397</v>
      </c>
      <c r="S767" s="87"/>
      <c r="T767" s="87"/>
    </row>
    <row r="768" spans="1:20" ht="16.5" thickTop="1" thickBot="1" x14ac:dyDescent="0.3">
      <c r="A768" s="7">
        <v>9</v>
      </c>
      <c r="B768" s="25" t="s">
        <v>164</v>
      </c>
      <c r="C768" s="135" t="s">
        <v>165</v>
      </c>
      <c r="D768" s="136"/>
      <c r="E768" s="136"/>
      <c r="F768" s="136"/>
      <c r="G768" s="136"/>
      <c r="H768" s="136"/>
      <c r="I768" s="136"/>
      <c r="J768" s="26"/>
      <c r="Q768" s="7">
        <v>2397</v>
      </c>
      <c r="S768" s="87"/>
      <c r="T768" s="87"/>
    </row>
    <row r="769" spans="1:20" ht="16.5" thickTop="1" thickBot="1" x14ac:dyDescent="0.3">
      <c r="A769" s="7" t="s">
        <v>43</v>
      </c>
      <c r="B769" s="25"/>
      <c r="C769" s="137"/>
      <c r="D769" s="137"/>
      <c r="E769" s="137"/>
      <c r="F769" s="27" t="s">
        <v>11</v>
      </c>
      <c r="G769" s="28">
        <v>5</v>
      </c>
      <c r="H769" s="28"/>
      <c r="I769" s="29"/>
      <c r="J769" s="30">
        <f>IF(AND(G769= "",H769= ""), 0, ROUND(ROUND(I769, 2) * ROUND(IF(H769="",G769,H769),  0), 2))</f>
        <v>0</v>
      </c>
      <c r="K769" s="7"/>
      <c r="M769" s="31">
        <v>0.2</v>
      </c>
      <c r="Q769" s="7">
        <v>2397</v>
      </c>
      <c r="S769" s="87"/>
      <c r="T769" s="87"/>
    </row>
    <row r="770" spans="1:20" ht="16.5" thickTop="1" thickBot="1" x14ac:dyDescent="0.3">
      <c r="A770" s="7">
        <v>9</v>
      </c>
      <c r="B770" s="25" t="s">
        <v>166</v>
      </c>
      <c r="C770" s="135" t="s">
        <v>167</v>
      </c>
      <c r="D770" s="136"/>
      <c r="E770" s="136"/>
      <c r="F770" s="136"/>
      <c r="G770" s="136"/>
      <c r="H770" s="136"/>
      <c r="I770" s="136"/>
      <c r="J770" s="26"/>
      <c r="Q770" s="7">
        <v>2397</v>
      </c>
      <c r="S770" s="87"/>
      <c r="T770" s="87"/>
    </row>
    <row r="771" spans="1:20" ht="16.5" thickTop="1" thickBot="1" x14ac:dyDescent="0.3">
      <c r="A771" s="7" t="s">
        <v>43</v>
      </c>
      <c r="B771" s="25"/>
      <c r="C771" s="137"/>
      <c r="D771" s="137"/>
      <c r="E771" s="137"/>
      <c r="F771" s="27" t="s">
        <v>11</v>
      </c>
      <c r="G771" s="28">
        <v>5</v>
      </c>
      <c r="H771" s="28"/>
      <c r="I771" s="29"/>
      <c r="J771" s="30">
        <f>IF(AND(G771= "",H771= ""), 0, ROUND(ROUND(I771, 2) * ROUND(IF(H771="",G771,H771),  0), 2))</f>
        <v>0</v>
      </c>
      <c r="K771" s="7"/>
      <c r="M771" s="31">
        <v>0.2</v>
      </c>
      <c r="Q771" s="7">
        <v>2397</v>
      </c>
      <c r="S771" s="87"/>
      <c r="T771" s="87"/>
    </row>
    <row r="772" spans="1:20" ht="15.75" hidden="1" thickTop="1" x14ac:dyDescent="0.25">
      <c r="A772" s="7" t="s">
        <v>129</v>
      </c>
      <c r="S772" s="87"/>
      <c r="T772" s="87"/>
    </row>
    <row r="773" spans="1:20" ht="15.75" thickTop="1" x14ac:dyDescent="0.25">
      <c r="A773" s="7">
        <v>8</v>
      </c>
      <c r="B773" s="25" t="s">
        <v>168</v>
      </c>
      <c r="C773" s="110" t="s">
        <v>169</v>
      </c>
      <c r="D773" s="110"/>
      <c r="E773" s="110"/>
      <c r="J773" s="26"/>
      <c r="K773" s="7"/>
      <c r="S773" s="87"/>
      <c r="T773" s="87"/>
    </row>
    <row r="774" spans="1:20" ht="15.75" thickBot="1" x14ac:dyDescent="0.3">
      <c r="A774" s="7">
        <v>9</v>
      </c>
      <c r="B774" s="25" t="s">
        <v>170</v>
      </c>
      <c r="C774" s="135" t="s">
        <v>163</v>
      </c>
      <c r="D774" s="136"/>
      <c r="E774" s="136"/>
      <c r="F774" s="136"/>
      <c r="G774" s="136"/>
      <c r="H774" s="136"/>
      <c r="I774" s="136"/>
      <c r="J774" s="26"/>
      <c r="Q774" s="7">
        <v>2397</v>
      </c>
      <c r="S774" s="87"/>
      <c r="T774" s="87"/>
    </row>
    <row r="775" spans="1:20" ht="16.5" thickTop="1" thickBot="1" x14ac:dyDescent="0.3">
      <c r="A775" s="7" t="s">
        <v>43</v>
      </c>
      <c r="B775" s="25"/>
      <c r="C775" s="137"/>
      <c r="D775" s="137"/>
      <c r="E775" s="137"/>
      <c r="F775" s="27" t="s">
        <v>11</v>
      </c>
      <c r="G775" s="28">
        <v>5</v>
      </c>
      <c r="H775" s="28"/>
      <c r="I775" s="29"/>
      <c r="J775" s="30">
        <f>IF(AND(G775= "",H775= ""), 0, ROUND(ROUND(I775, 2) * ROUND(IF(H775="",G775,H775),  0), 2))</f>
        <v>0</v>
      </c>
      <c r="K775" s="7"/>
      <c r="M775" s="31">
        <v>0.2</v>
      </c>
      <c r="Q775" s="7">
        <v>2397</v>
      </c>
      <c r="S775" s="87"/>
      <c r="T775" s="87"/>
    </row>
    <row r="776" spans="1:20" ht="16.5" thickTop="1" thickBot="1" x14ac:dyDescent="0.3">
      <c r="A776" s="7">
        <v>9</v>
      </c>
      <c r="B776" s="25" t="s">
        <v>171</v>
      </c>
      <c r="C776" s="135" t="s">
        <v>165</v>
      </c>
      <c r="D776" s="136"/>
      <c r="E776" s="136"/>
      <c r="F776" s="136"/>
      <c r="G776" s="136"/>
      <c r="H776" s="136"/>
      <c r="I776" s="136"/>
      <c r="J776" s="26"/>
      <c r="Q776" s="7">
        <v>2397</v>
      </c>
      <c r="S776" s="87"/>
      <c r="T776" s="87"/>
    </row>
    <row r="777" spans="1:20" ht="16.5" thickTop="1" thickBot="1" x14ac:dyDescent="0.3">
      <c r="A777" s="7" t="s">
        <v>43</v>
      </c>
      <c r="B777" s="25"/>
      <c r="C777" s="137"/>
      <c r="D777" s="137"/>
      <c r="E777" s="137"/>
      <c r="F777" s="27" t="s">
        <v>11</v>
      </c>
      <c r="G777" s="28">
        <v>5</v>
      </c>
      <c r="H777" s="28"/>
      <c r="I777" s="29"/>
      <c r="J777" s="30">
        <f>IF(AND(G777= "",H777= ""), 0, ROUND(ROUND(I777, 2) * ROUND(IF(H777="",G777,H777),  0), 2))</f>
        <v>0</v>
      </c>
      <c r="K777" s="7"/>
      <c r="M777" s="31">
        <v>0.2</v>
      </c>
      <c r="Q777" s="7">
        <v>2397</v>
      </c>
      <c r="S777" s="87"/>
      <c r="T777" s="87"/>
    </row>
    <row r="778" spans="1:20" ht="16.5" thickTop="1" thickBot="1" x14ac:dyDescent="0.3">
      <c r="A778" s="7">
        <v>9</v>
      </c>
      <c r="B778" s="25" t="s">
        <v>172</v>
      </c>
      <c r="C778" s="135" t="s">
        <v>167</v>
      </c>
      <c r="D778" s="136"/>
      <c r="E778" s="136"/>
      <c r="F778" s="136"/>
      <c r="G778" s="136"/>
      <c r="H778" s="136"/>
      <c r="I778" s="136"/>
      <c r="J778" s="26"/>
      <c r="Q778" s="7">
        <v>2397</v>
      </c>
      <c r="S778" s="87"/>
      <c r="T778" s="87"/>
    </row>
    <row r="779" spans="1:20" ht="16.5" thickTop="1" thickBot="1" x14ac:dyDescent="0.3">
      <c r="A779" s="7" t="s">
        <v>43</v>
      </c>
      <c r="B779" s="25"/>
      <c r="C779" s="137"/>
      <c r="D779" s="137"/>
      <c r="E779" s="137"/>
      <c r="F779" s="27" t="s">
        <v>11</v>
      </c>
      <c r="G779" s="28">
        <v>5</v>
      </c>
      <c r="H779" s="28"/>
      <c r="I779" s="29"/>
      <c r="J779" s="30">
        <f>IF(AND(G779= "",H779= ""), 0, ROUND(ROUND(I779, 2) * ROUND(IF(H779="",G779,H779),  0), 2))</f>
        <v>0</v>
      </c>
      <c r="K779" s="7"/>
      <c r="M779" s="31">
        <v>0.2</v>
      </c>
      <c r="Q779" s="7">
        <v>2397</v>
      </c>
      <c r="S779" s="87"/>
      <c r="T779" s="87"/>
    </row>
    <row r="780" spans="1:20" ht="15.75" hidden="1" thickTop="1" x14ac:dyDescent="0.25">
      <c r="A780" s="7" t="s">
        <v>129</v>
      </c>
      <c r="S780" s="87"/>
      <c r="T780" s="87"/>
    </row>
    <row r="781" spans="1:20" ht="15.75" hidden="1" thickTop="1" x14ac:dyDescent="0.25">
      <c r="A781" s="7" t="s">
        <v>51</v>
      </c>
      <c r="S781" s="87"/>
      <c r="T781" s="87"/>
    </row>
    <row r="782" spans="1:20" ht="15.75" thickTop="1" x14ac:dyDescent="0.25">
      <c r="A782" s="7">
        <v>5</v>
      </c>
      <c r="B782" s="16">
        <v>22</v>
      </c>
      <c r="C782" s="43" t="s">
        <v>173</v>
      </c>
      <c r="D782" s="43"/>
      <c r="E782" s="43"/>
      <c r="F782" s="21"/>
      <c r="G782" s="21"/>
      <c r="H782" s="21"/>
      <c r="I782" s="21"/>
      <c r="J782" s="22"/>
      <c r="K782" s="7"/>
      <c r="S782" s="87"/>
      <c r="T782" s="87"/>
    </row>
    <row r="783" spans="1:20" ht="15.75" thickBot="1" x14ac:dyDescent="0.3">
      <c r="A783" s="7">
        <v>9</v>
      </c>
      <c r="B783" s="25" t="s">
        <v>174</v>
      </c>
      <c r="C783" s="135" t="s">
        <v>175</v>
      </c>
      <c r="D783" s="136"/>
      <c r="E783" s="136"/>
      <c r="F783" s="136"/>
      <c r="G783" s="136"/>
      <c r="H783" s="136"/>
      <c r="I783" s="136"/>
      <c r="J783" s="26"/>
      <c r="Q783" s="7">
        <v>2397</v>
      </c>
      <c r="S783" s="87"/>
      <c r="T783" s="87"/>
    </row>
    <row r="784" spans="1:20" ht="16.5" thickTop="1" thickBot="1" x14ac:dyDescent="0.3">
      <c r="A784" s="7" t="s">
        <v>43</v>
      </c>
      <c r="B784" s="25"/>
      <c r="C784" s="137"/>
      <c r="D784" s="137"/>
      <c r="E784" s="137"/>
      <c r="F784" s="27" t="s">
        <v>176</v>
      </c>
      <c r="G784" s="32">
        <v>50</v>
      </c>
      <c r="H784" s="32"/>
      <c r="I784" s="29"/>
      <c r="J784" s="30">
        <f>IF(AND(G784= "",H784= ""), 0, ROUND(ROUND(I784, 2) * ROUND(IF(H784="",G784,H784),  2), 2))</f>
        <v>0</v>
      </c>
      <c r="K784" s="7"/>
      <c r="M784" s="31">
        <v>0.2</v>
      </c>
      <c r="Q784" s="7">
        <v>2397</v>
      </c>
      <c r="S784" s="87"/>
      <c r="T784" s="87"/>
    </row>
    <row r="785" spans="1:20" ht="15.75" hidden="1" thickTop="1" x14ac:dyDescent="0.25">
      <c r="A785" s="7" t="s">
        <v>51</v>
      </c>
      <c r="S785" s="87"/>
      <c r="T785" s="87"/>
    </row>
    <row r="786" spans="1:20" ht="16.899999999999999" customHeight="1" thickTop="1" x14ac:dyDescent="0.25">
      <c r="A786" s="7">
        <v>5</v>
      </c>
      <c r="B786" s="16">
        <v>23</v>
      </c>
      <c r="C786" s="127" t="s">
        <v>177</v>
      </c>
      <c r="D786" s="127"/>
      <c r="E786" s="127"/>
      <c r="F786" s="21"/>
      <c r="G786" s="21"/>
      <c r="H786" s="21"/>
      <c r="I786" s="21"/>
      <c r="J786" s="22"/>
      <c r="K786" s="7"/>
      <c r="S786" s="87"/>
      <c r="T786" s="87"/>
    </row>
    <row r="787" spans="1:20" ht="15.75" thickBot="1" x14ac:dyDescent="0.3">
      <c r="A787" s="7">
        <v>9</v>
      </c>
      <c r="B787" s="25" t="s">
        <v>178</v>
      </c>
      <c r="C787" s="135" t="s">
        <v>179</v>
      </c>
      <c r="D787" s="136"/>
      <c r="E787" s="136"/>
      <c r="F787" s="136"/>
      <c r="G787" s="136"/>
      <c r="H787" s="136"/>
      <c r="I787" s="136"/>
      <c r="J787" s="26"/>
      <c r="Q787" s="7">
        <v>2397</v>
      </c>
      <c r="S787" s="87"/>
      <c r="T787" s="87"/>
    </row>
    <row r="788" spans="1:20" ht="16.5" thickTop="1" thickBot="1" x14ac:dyDescent="0.3">
      <c r="A788" s="7" t="s">
        <v>43</v>
      </c>
      <c r="B788" s="25"/>
      <c r="C788" s="137"/>
      <c r="D788" s="137"/>
      <c r="E788" s="137"/>
      <c r="F788" s="27" t="s">
        <v>11</v>
      </c>
      <c r="G788" s="28">
        <v>15</v>
      </c>
      <c r="H788" s="28"/>
      <c r="I788" s="29"/>
      <c r="J788" s="30">
        <f>IF(AND(G788= "",H788= ""), 0, ROUND(ROUND(I788, 2) * ROUND(IF(H788="",G788,H788),  0), 2))</f>
        <v>0</v>
      </c>
      <c r="K788" s="7"/>
      <c r="M788" s="31">
        <v>0.2</v>
      </c>
      <c r="Q788" s="7">
        <v>2397</v>
      </c>
      <c r="S788" s="87"/>
      <c r="T788" s="87"/>
    </row>
    <row r="789" spans="1:20" ht="16.5" thickTop="1" thickBot="1" x14ac:dyDescent="0.3">
      <c r="A789" s="7">
        <v>9</v>
      </c>
      <c r="B789" s="25" t="s">
        <v>180</v>
      </c>
      <c r="C789" s="135" t="s">
        <v>181</v>
      </c>
      <c r="D789" s="136"/>
      <c r="E789" s="136"/>
      <c r="F789" s="136"/>
      <c r="G789" s="136"/>
      <c r="H789" s="136"/>
      <c r="I789" s="136"/>
      <c r="J789" s="26"/>
      <c r="Q789" s="7">
        <v>2397</v>
      </c>
      <c r="S789" s="87"/>
      <c r="T789" s="87"/>
    </row>
    <row r="790" spans="1:20" ht="16.5" thickTop="1" thickBot="1" x14ac:dyDescent="0.3">
      <c r="A790" s="7" t="s">
        <v>43</v>
      </c>
      <c r="B790" s="25"/>
      <c r="C790" s="137"/>
      <c r="D790" s="137"/>
      <c r="E790" s="137"/>
      <c r="F790" s="27" t="s">
        <v>11</v>
      </c>
      <c r="G790" s="28">
        <v>10</v>
      </c>
      <c r="H790" s="28"/>
      <c r="I790" s="29"/>
      <c r="J790" s="30">
        <f>IF(AND(G790= "",H790= ""), 0, ROUND(ROUND(I790, 2) * ROUND(IF(H790="",G790,H790),  0), 2))</f>
        <v>0</v>
      </c>
      <c r="K790" s="7"/>
      <c r="M790" s="31">
        <v>0.2</v>
      </c>
      <c r="Q790" s="7">
        <v>2397</v>
      </c>
      <c r="S790" s="87"/>
      <c r="T790" s="87"/>
    </row>
    <row r="791" spans="1:20" ht="16.5" thickTop="1" thickBot="1" x14ac:dyDescent="0.3">
      <c r="A791" s="7">
        <v>9</v>
      </c>
      <c r="B791" s="25" t="s">
        <v>182</v>
      </c>
      <c r="C791" s="135" t="s">
        <v>183</v>
      </c>
      <c r="D791" s="136"/>
      <c r="E791" s="136"/>
      <c r="F791" s="136"/>
      <c r="G791" s="136"/>
      <c r="H791" s="136"/>
      <c r="I791" s="136"/>
      <c r="J791" s="26"/>
      <c r="Q791" s="7">
        <v>2397</v>
      </c>
      <c r="S791" s="87"/>
      <c r="T791" s="87"/>
    </row>
    <row r="792" spans="1:20" ht="16.5" thickTop="1" thickBot="1" x14ac:dyDescent="0.3">
      <c r="A792" s="7" t="s">
        <v>43</v>
      </c>
      <c r="B792" s="25"/>
      <c r="C792" s="137"/>
      <c r="D792" s="137"/>
      <c r="E792" s="137"/>
      <c r="F792" s="27" t="s">
        <v>11</v>
      </c>
      <c r="G792" s="28">
        <v>5</v>
      </c>
      <c r="H792" s="28"/>
      <c r="I792" s="29"/>
      <c r="J792" s="30">
        <f>IF(AND(G792= "",H792= ""), 0, ROUND(ROUND(I792, 2) * ROUND(IF(H792="",G792,H792),  0), 2))</f>
        <v>0</v>
      </c>
      <c r="K792" s="7"/>
      <c r="M792" s="31">
        <v>0.2</v>
      </c>
      <c r="Q792" s="7">
        <v>2397</v>
      </c>
      <c r="S792" s="87"/>
      <c r="T792" s="87"/>
    </row>
    <row r="793" spans="1:20" ht="15.75" hidden="1" thickTop="1" x14ac:dyDescent="0.25">
      <c r="A793" s="7" t="s">
        <v>51</v>
      </c>
      <c r="S793" s="87"/>
      <c r="T793" s="87"/>
    </row>
    <row r="794" spans="1:20" ht="28.5" customHeight="1" thickTop="1" x14ac:dyDescent="0.25">
      <c r="A794" s="7">
        <v>5</v>
      </c>
      <c r="B794" s="16">
        <v>24</v>
      </c>
      <c r="C794" s="111" t="s">
        <v>184</v>
      </c>
      <c r="D794" s="112"/>
      <c r="E794" s="112"/>
      <c r="F794" s="112"/>
      <c r="G794" s="112"/>
      <c r="H794" s="112"/>
      <c r="I794" s="146"/>
      <c r="J794" s="22"/>
      <c r="K794" s="7"/>
      <c r="S794" s="87"/>
      <c r="T794" s="87"/>
    </row>
    <row r="795" spans="1:20" ht="15.75" thickBot="1" x14ac:dyDescent="0.3">
      <c r="A795" s="7">
        <v>9</v>
      </c>
      <c r="B795" s="25" t="s">
        <v>185</v>
      </c>
      <c r="C795" s="135" t="s">
        <v>186</v>
      </c>
      <c r="D795" s="136"/>
      <c r="E795" s="136"/>
      <c r="F795" s="136"/>
      <c r="G795" s="136"/>
      <c r="H795" s="136"/>
      <c r="I795" s="136"/>
      <c r="J795" s="26"/>
      <c r="Q795" s="7">
        <v>2397</v>
      </c>
      <c r="S795" s="87"/>
      <c r="T795" s="87"/>
    </row>
    <row r="796" spans="1:20" ht="16.5" thickTop="1" thickBot="1" x14ac:dyDescent="0.3">
      <c r="A796" s="7" t="s">
        <v>43</v>
      </c>
      <c r="B796" s="25"/>
      <c r="C796" s="137"/>
      <c r="D796" s="137"/>
      <c r="E796" s="137"/>
      <c r="F796" s="27" t="s">
        <v>44</v>
      </c>
      <c r="G796" s="28">
        <v>1</v>
      </c>
      <c r="H796" s="28"/>
      <c r="I796" s="29"/>
      <c r="J796" s="30">
        <f>IF(AND(G796= "",H796= ""), 0, ROUND(ROUND(I796, 2) * ROUND(IF(H796="",G796,H796),  0), 2))</f>
        <v>0</v>
      </c>
      <c r="K796" s="7"/>
      <c r="M796" s="31">
        <v>0.2</v>
      </c>
      <c r="Q796" s="7">
        <v>2397</v>
      </c>
      <c r="S796" s="87"/>
      <c r="T796" s="87"/>
    </row>
    <row r="797" spans="1:20" ht="15.75" hidden="1" thickTop="1" x14ac:dyDescent="0.25">
      <c r="A797" s="7" t="s">
        <v>51</v>
      </c>
      <c r="S797" s="87"/>
      <c r="T797" s="87"/>
    </row>
    <row r="798" spans="1:20" ht="15.75" hidden="1" thickTop="1" x14ac:dyDescent="0.25">
      <c r="A798" s="7" t="s">
        <v>65</v>
      </c>
      <c r="S798" s="87"/>
      <c r="T798" s="87"/>
    </row>
    <row r="799" spans="1:20" ht="15.75" thickTop="1" x14ac:dyDescent="0.25">
      <c r="A799" s="7">
        <v>4</v>
      </c>
      <c r="B799" s="16"/>
      <c r="C799" s="125" t="s">
        <v>187</v>
      </c>
      <c r="D799" s="125"/>
      <c r="E799" s="125"/>
      <c r="F799" s="19"/>
      <c r="G799" s="19"/>
      <c r="H799" s="19"/>
      <c r="I799" s="19"/>
      <c r="J799" s="20"/>
      <c r="K799" s="7"/>
      <c r="S799" s="87"/>
      <c r="T799" s="87"/>
    </row>
    <row r="800" spans="1:20" ht="16.899999999999999" customHeight="1" x14ac:dyDescent="0.25">
      <c r="A800" s="7">
        <v>5</v>
      </c>
      <c r="B800" s="16">
        <v>25</v>
      </c>
      <c r="C800" s="127" t="s">
        <v>188</v>
      </c>
      <c r="D800" s="127"/>
      <c r="E800" s="127"/>
      <c r="F800" s="21"/>
      <c r="G800" s="21"/>
      <c r="H800" s="21"/>
      <c r="I800" s="21"/>
      <c r="J800" s="22"/>
      <c r="K800" s="7"/>
      <c r="S800" s="87"/>
      <c r="T800" s="87"/>
    </row>
    <row r="801" spans="1:20" x14ac:dyDescent="0.25">
      <c r="A801" s="7">
        <v>6</v>
      </c>
      <c r="B801" s="16" t="s">
        <v>358</v>
      </c>
      <c r="C801" s="129" t="s">
        <v>359</v>
      </c>
      <c r="D801" s="129"/>
      <c r="E801" s="129"/>
      <c r="F801" s="23"/>
      <c r="G801" s="23"/>
      <c r="H801" s="23"/>
      <c r="I801" s="23"/>
      <c r="J801" s="24"/>
      <c r="K801" s="7"/>
      <c r="S801" s="87"/>
      <c r="T801" s="87"/>
    </row>
    <row r="802" spans="1:20" ht="15.75" thickBot="1" x14ac:dyDescent="0.3">
      <c r="A802" s="7">
        <v>9</v>
      </c>
      <c r="B802" s="25" t="s">
        <v>360</v>
      </c>
      <c r="C802" s="135" t="s">
        <v>361</v>
      </c>
      <c r="D802" s="136"/>
      <c r="E802" s="136"/>
      <c r="F802" s="136"/>
      <c r="G802" s="136"/>
      <c r="H802" s="136"/>
      <c r="I802" s="136"/>
      <c r="J802" s="26"/>
      <c r="Q802" s="7">
        <v>2397</v>
      </c>
      <c r="S802" s="87"/>
      <c r="T802" s="87"/>
    </row>
    <row r="803" spans="1:20" ht="16.5" thickTop="1" thickBot="1" x14ac:dyDescent="0.3">
      <c r="A803" s="7" t="s">
        <v>43</v>
      </c>
      <c r="B803" s="25"/>
      <c r="C803" s="137"/>
      <c r="D803" s="137"/>
      <c r="E803" s="137"/>
      <c r="F803" s="27" t="s">
        <v>11</v>
      </c>
      <c r="G803" s="28">
        <v>1</v>
      </c>
      <c r="H803" s="28"/>
      <c r="I803" s="29"/>
      <c r="J803" s="30">
        <f>IF(AND(G803= "",H803= ""), 0, ROUND(ROUND(I803, 2) * ROUND(IF(H803="",G803,H803),  0), 2))</f>
        <v>0</v>
      </c>
      <c r="K803" s="7"/>
      <c r="M803" s="31">
        <v>0.2</v>
      </c>
      <c r="Q803" s="7">
        <v>2397</v>
      </c>
      <c r="S803" s="87"/>
      <c r="T803" s="87"/>
    </row>
    <row r="804" spans="1:20" ht="16.5" thickTop="1" thickBot="1" x14ac:dyDescent="0.3">
      <c r="A804" s="7">
        <v>9</v>
      </c>
      <c r="B804" s="25" t="s">
        <v>362</v>
      </c>
      <c r="C804" s="135" t="s">
        <v>363</v>
      </c>
      <c r="D804" s="136"/>
      <c r="E804" s="136"/>
      <c r="F804" s="136"/>
      <c r="G804" s="136"/>
      <c r="H804" s="136"/>
      <c r="I804" s="136"/>
      <c r="J804" s="26"/>
      <c r="Q804" s="7">
        <v>2397</v>
      </c>
      <c r="S804" s="87"/>
      <c r="T804" s="87"/>
    </row>
    <row r="805" spans="1:20" ht="16.5" thickTop="1" thickBot="1" x14ac:dyDescent="0.3">
      <c r="A805" s="7" t="s">
        <v>43</v>
      </c>
      <c r="B805" s="25"/>
      <c r="C805" s="137"/>
      <c r="D805" s="137"/>
      <c r="E805" s="137"/>
      <c r="F805" s="27" t="s">
        <v>11</v>
      </c>
      <c r="G805" s="28">
        <v>1</v>
      </c>
      <c r="H805" s="28"/>
      <c r="I805" s="29"/>
      <c r="J805" s="30">
        <f>IF(AND(G805= "",H805= ""), 0, ROUND(ROUND(I805, 2) * ROUND(IF(H805="",G805,H805),  0), 2))</f>
        <v>0</v>
      </c>
      <c r="K805" s="7"/>
      <c r="M805" s="31">
        <v>0.2</v>
      </c>
      <c r="Q805" s="7">
        <v>2397</v>
      </c>
      <c r="S805" s="87"/>
      <c r="T805" s="87"/>
    </row>
    <row r="806" spans="1:20" ht="16.5" thickTop="1" thickBot="1" x14ac:dyDescent="0.3">
      <c r="A806" s="7">
        <v>9</v>
      </c>
      <c r="B806" s="25" t="s">
        <v>364</v>
      </c>
      <c r="C806" s="135" t="s">
        <v>365</v>
      </c>
      <c r="D806" s="136"/>
      <c r="E806" s="136"/>
      <c r="F806" s="136"/>
      <c r="G806" s="136"/>
      <c r="H806" s="136"/>
      <c r="I806" s="136"/>
      <c r="J806" s="26"/>
      <c r="Q806" s="7">
        <v>2397</v>
      </c>
      <c r="S806" s="87"/>
      <c r="T806" s="87"/>
    </row>
    <row r="807" spans="1:20" ht="16.5" thickTop="1" thickBot="1" x14ac:dyDescent="0.3">
      <c r="A807" s="7" t="s">
        <v>43</v>
      </c>
      <c r="B807" s="25"/>
      <c r="C807" s="137"/>
      <c r="D807" s="137"/>
      <c r="E807" s="137"/>
      <c r="F807" s="27" t="s">
        <v>11</v>
      </c>
      <c r="G807" s="28">
        <v>1</v>
      </c>
      <c r="H807" s="28"/>
      <c r="I807" s="29"/>
      <c r="J807" s="30">
        <f>IF(AND(G807= "",H807= ""), 0, ROUND(ROUND(I807, 2) * ROUND(IF(H807="",G807,H807),  0), 2))</f>
        <v>0</v>
      </c>
      <c r="K807" s="7"/>
      <c r="M807" s="31">
        <v>0.2</v>
      </c>
      <c r="Q807" s="7">
        <v>2397</v>
      </c>
      <c r="S807" s="87"/>
      <c r="T807" s="87"/>
    </row>
    <row r="808" spans="1:20" ht="15.75" hidden="1" thickTop="1" x14ac:dyDescent="0.25">
      <c r="A808" s="7" t="s">
        <v>50</v>
      </c>
      <c r="S808" s="87"/>
      <c r="T808" s="87"/>
    </row>
    <row r="809" spans="1:20" ht="15.75" hidden="1" thickTop="1" x14ac:dyDescent="0.25">
      <c r="A809" s="7" t="s">
        <v>51</v>
      </c>
      <c r="S809" s="87"/>
      <c r="T809" s="87"/>
    </row>
    <row r="810" spans="1:20" ht="16.899999999999999" customHeight="1" thickTop="1" x14ac:dyDescent="0.25">
      <c r="A810" s="7">
        <v>5</v>
      </c>
      <c r="B810" s="16">
        <v>26</v>
      </c>
      <c r="C810" s="127" t="s">
        <v>205</v>
      </c>
      <c r="D810" s="127"/>
      <c r="E810" s="127"/>
      <c r="F810" s="21"/>
      <c r="G810" s="21"/>
      <c r="H810" s="21"/>
      <c r="I810" s="21"/>
      <c r="J810" s="22"/>
      <c r="K810" s="7"/>
      <c r="S810" s="87"/>
      <c r="T810" s="87"/>
    </row>
    <row r="811" spans="1:20" x14ac:dyDescent="0.25">
      <c r="A811" s="7">
        <v>6</v>
      </c>
      <c r="B811" s="16" t="s">
        <v>366</v>
      </c>
      <c r="C811" s="129" t="s">
        <v>359</v>
      </c>
      <c r="D811" s="129"/>
      <c r="E811" s="129"/>
      <c r="F811" s="23"/>
      <c r="G811" s="23"/>
      <c r="H811" s="23"/>
      <c r="I811" s="23"/>
      <c r="J811" s="24"/>
      <c r="K811" s="7"/>
      <c r="S811" s="87"/>
      <c r="T811" s="87"/>
    </row>
    <row r="812" spans="1:20" ht="15.75" thickBot="1" x14ac:dyDescent="0.3">
      <c r="A812" s="7">
        <v>9</v>
      </c>
      <c r="B812" s="25" t="s">
        <v>367</v>
      </c>
      <c r="C812" s="135" t="s">
        <v>368</v>
      </c>
      <c r="D812" s="136"/>
      <c r="E812" s="136"/>
      <c r="F812" s="136"/>
      <c r="G812" s="136"/>
      <c r="H812" s="136"/>
      <c r="I812" s="136"/>
      <c r="J812" s="26"/>
      <c r="Q812" s="7">
        <v>2397</v>
      </c>
      <c r="S812" s="87"/>
      <c r="T812" s="87"/>
    </row>
    <row r="813" spans="1:20" ht="16.5" thickTop="1" thickBot="1" x14ac:dyDescent="0.3">
      <c r="A813" s="7" t="s">
        <v>43</v>
      </c>
      <c r="B813" s="25"/>
      <c r="C813" s="137"/>
      <c r="D813" s="137"/>
      <c r="E813" s="137"/>
      <c r="F813" s="27" t="s">
        <v>11</v>
      </c>
      <c r="G813" s="28">
        <v>1</v>
      </c>
      <c r="H813" s="28"/>
      <c r="I813" s="29"/>
      <c r="J813" s="30">
        <f>IF(AND(G813= "",H813= ""), 0, ROUND(ROUND(I813, 2) * ROUND(IF(H813="",G813,H813),  0), 2))</f>
        <v>0</v>
      </c>
      <c r="K813" s="7"/>
      <c r="M813" s="31">
        <v>0.2</v>
      </c>
      <c r="Q813" s="7">
        <v>2397</v>
      </c>
      <c r="S813" s="87"/>
      <c r="T813" s="87"/>
    </row>
    <row r="814" spans="1:20" ht="16.5" thickTop="1" thickBot="1" x14ac:dyDescent="0.3">
      <c r="A814" s="7">
        <v>9</v>
      </c>
      <c r="B814" s="25" t="s">
        <v>369</v>
      </c>
      <c r="C814" s="135" t="s">
        <v>370</v>
      </c>
      <c r="D814" s="136"/>
      <c r="E814" s="136"/>
      <c r="F814" s="136"/>
      <c r="G814" s="136"/>
      <c r="H814" s="136"/>
      <c r="I814" s="136"/>
      <c r="J814" s="26"/>
      <c r="Q814" s="7">
        <v>2397</v>
      </c>
      <c r="S814" s="87"/>
      <c r="T814" s="87"/>
    </row>
    <row r="815" spans="1:20" ht="16.5" thickTop="1" thickBot="1" x14ac:dyDescent="0.3">
      <c r="A815" s="7" t="s">
        <v>43</v>
      </c>
      <c r="B815" s="25"/>
      <c r="C815" s="137"/>
      <c r="D815" s="137"/>
      <c r="E815" s="137"/>
      <c r="F815" s="27" t="s">
        <v>11</v>
      </c>
      <c r="G815" s="28">
        <v>1</v>
      </c>
      <c r="H815" s="28"/>
      <c r="I815" s="29"/>
      <c r="J815" s="30">
        <f>IF(AND(G815= "",H815= ""), 0, ROUND(ROUND(I815, 2) * ROUND(IF(H815="",G815,H815),  0), 2))</f>
        <v>0</v>
      </c>
      <c r="K815" s="7"/>
      <c r="M815" s="31">
        <v>0.2</v>
      </c>
      <c r="Q815" s="7">
        <v>2397</v>
      </c>
      <c r="S815" s="87"/>
      <c r="T815" s="87"/>
    </row>
    <row r="816" spans="1:20" ht="16.5" thickTop="1" thickBot="1" x14ac:dyDescent="0.3">
      <c r="A816" s="7">
        <v>9</v>
      </c>
      <c r="B816" s="25" t="s">
        <v>371</v>
      </c>
      <c r="C816" s="135" t="s">
        <v>372</v>
      </c>
      <c r="D816" s="136"/>
      <c r="E816" s="136"/>
      <c r="F816" s="136"/>
      <c r="G816" s="136"/>
      <c r="H816" s="136"/>
      <c r="I816" s="136"/>
      <c r="J816" s="26"/>
      <c r="Q816" s="7">
        <v>2397</v>
      </c>
      <c r="S816" s="87"/>
      <c r="T816" s="87"/>
    </row>
    <row r="817" spans="1:20" ht="16.5" thickTop="1" thickBot="1" x14ac:dyDescent="0.3">
      <c r="A817" s="7" t="s">
        <v>43</v>
      </c>
      <c r="B817" s="25"/>
      <c r="C817" s="137"/>
      <c r="D817" s="137"/>
      <c r="E817" s="137"/>
      <c r="F817" s="27" t="s">
        <v>11</v>
      </c>
      <c r="G817" s="28">
        <v>1</v>
      </c>
      <c r="H817" s="28"/>
      <c r="I817" s="29"/>
      <c r="J817" s="30">
        <f>IF(AND(G817= "",H817= ""), 0, ROUND(ROUND(I817, 2) * ROUND(IF(H817="",G817,H817),  0), 2))</f>
        <v>0</v>
      </c>
      <c r="K817" s="7"/>
      <c r="M817" s="31">
        <v>0.2</v>
      </c>
      <c r="Q817" s="7">
        <v>2397</v>
      </c>
      <c r="S817" s="87"/>
      <c r="T817" s="87"/>
    </row>
    <row r="818" spans="1:20" ht="16.5" thickTop="1" thickBot="1" x14ac:dyDescent="0.3">
      <c r="A818" s="7">
        <v>9</v>
      </c>
      <c r="B818" s="25" t="s">
        <v>373</v>
      </c>
      <c r="C818" s="135" t="s">
        <v>374</v>
      </c>
      <c r="D818" s="136"/>
      <c r="E818" s="136"/>
      <c r="F818" s="136"/>
      <c r="G818" s="136"/>
      <c r="H818" s="136"/>
      <c r="I818" s="136"/>
      <c r="J818" s="26"/>
      <c r="Q818" s="7">
        <v>2397</v>
      </c>
      <c r="S818" s="87"/>
      <c r="T818" s="87"/>
    </row>
    <row r="819" spans="1:20" ht="16.5" thickTop="1" thickBot="1" x14ac:dyDescent="0.3">
      <c r="A819" s="7" t="s">
        <v>43</v>
      </c>
      <c r="B819" s="25"/>
      <c r="C819" s="137"/>
      <c r="D819" s="137"/>
      <c r="E819" s="137"/>
      <c r="F819" s="27" t="s">
        <v>11</v>
      </c>
      <c r="G819" s="28">
        <v>1</v>
      </c>
      <c r="H819" s="28"/>
      <c r="I819" s="29"/>
      <c r="J819" s="30">
        <f>IF(AND(G819= "",H819= ""), 0, ROUND(ROUND(I819, 2) * ROUND(IF(H819="",G819,H819),  0), 2))</f>
        <v>0</v>
      </c>
      <c r="K819" s="7"/>
      <c r="M819" s="31">
        <v>0.2</v>
      </c>
      <c r="Q819" s="7">
        <v>2397</v>
      </c>
      <c r="S819" s="87"/>
      <c r="T819" s="87"/>
    </row>
    <row r="820" spans="1:20" ht="16.5" thickTop="1" thickBot="1" x14ac:dyDescent="0.3">
      <c r="A820" s="7">
        <v>9</v>
      </c>
      <c r="B820" s="25" t="s">
        <v>375</v>
      </c>
      <c r="C820" s="135" t="s">
        <v>376</v>
      </c>
      <c r="D820" s="136"/>
      <c r="E820" s="136"/>
      <c r="F820" s="136"/>
      <c r="G820" s="136"/>
      <c r="H820" s="136"/>
      <c r="I820" s="136"/>
      <c r="J820" s="26"/>
      <c r="Q820" s="7">
        <v>2397</v>
      </c>
      <c r="S820" s="87"/>
      <c r="T820" s="87"/>
    </row>
    <row r="821" spans="1:20" ht="16.5" thickTop="1" thickBot="1" x14ac:dyDescent="0.3">
      <c r="A821" s="7" t="s">
        <v>43</v>
      </c>
      <c r="B821" s="25"/>
      <c r="C821" s="137"/>
      <c r="D821" s="137"/>
      <c r="E821" s="137"/>
      <c r="F821" s="27" t="s">
        <v>11</v>
      </c>
      <c r="G821" s="28">
        <v>1</v>
      </c>
      <c r="H821" s="28"/>
      <c r="I821" s="29"/>
      <c r="J821" s="30">
        <f>IF(AND(G821= "",H821= ""), 0, ROUND(ROUND(I821, 2) * ROUND(IF(H821="",G821,H821),  0), 2))</f>
        <v>0</v>
      </c>
      <c r="K821" s="7"/>
      <c r="M821" s="31">
        <v>0.2</v>
      </c>
      <c r="Q821" s="7">
        <v>2397</v>
      </c>
      <c r="S821" s="87"/>
      <c r="T821" s="87"/>
    </row>
    <row r="822" spans="1:20" ht="15.75" hidden="1" thickTop="1" x14ac:dyDescent="0.25">
      <c r="A822" s="7" t="s">
        <v>50</v>
      </c>
      <c r="S822" s="87"/>
      <c r="T822" s="87"/>
    </row>
    <row r="823" spans="1:20" ht="15.75" hidden="1" thickTop="1" x14ac:dyDescent="0.25">
      <c r="A823" s="7" t="s">
        <v>51</v>
      </c>
      <c r="S823" s="87"/>
      <c r="T823" s="87"/>
    </row>
    <row r="824" spans="1:20" ht="15.75" thickTop="1" x14ac:dyDescent="0.25">
      <c r="A824" s="7">
        <v>5</v>
      </c>
      <c r="B824" s="16">
        <v>27</v>
      </c>
      <c r="C824" s="43" t="s">
        <v>213</v>
      </c>
      <c r="D824" s="43"/>
      <c r="E824" s="43"/>
      <c r="F824" s="21"/>
      <c r="G824" s="21"/>
      <c r="H824" s="21"/>
      <c r="I824" s="21"/>
      <c r="J824" s="22"/>
      <c r="K824" s="7"/>
      <c r="S824" s="87"/>
      <c r="T824" s="87"/>
    </row>
    <row r="825" spans="1:20" ht="16.899999999999999" customHeight="1" x14ac:dyDescent="0.25">
      <c r="A825" s="7">
        <v>6</v>
      </c>
      <c r="B825" s="16" t="s">
        <v>338</v>
      </c>
      <c r="C825" s="129" t="s">
        <v>339</v>
      </c>
      <c r="D825" s="129"/>
      <c r="E825" s="129"/>
      <c r="F825" s="23"/>
      <c r="G825" s="23"/>
      <c r="H825" s="23"/>
      <c r="I825" s="23"/>
      <c r="J825" s="24"/>
      <c r="K825" s="7"/>
      <c r="S825" s="87"/>
      <c r="T825" s="87"/>
    </row>
    <row r="826" spans="1:20" ht="15.75" thickBot="1" x14ac:dyDescent="0.3">
      <c r="A826" s="7">
        <v>9</v>
      </c>
      <c r="B826" s="25" t="s">
        <v>377</v>
      </c>
      <c r="C826" s="135" t="s">
        <v>361</v>
      </c>
      <c r="D826" s="136"/>
      <c r="E826" s="136"/>
      <c r="F826" s="136"/>
      <c r="G826" s="136"/>
      <c r="H826" s="136"/>
      <c r="I826" s="136"/>
      <c r="J826" s="26"/>
      <c r="Q826" s="7">
        <v>2397</v>
      </c>
      <c r="S826" s="87"/>
      <c r="T826" s="87"/>
    </row>
    <row r="827" spans="1:20" ht="16.5" thickTop="1" thickBot="1" x14ac:dyDescent="0.3">
      <c r="A827" s="7" t="s">
        <v>43</v>
      </c>
      <c r="B827" s="25"/>
      <c r="C827" s="137"/>
      <c r="D827" s="137"/>
      <c r="E827" s="137"/>
      <c r="F827" s="27" t="s">
        <v>11</v>
      </c>
      <c r="G827" s="28">
        <v>1</v>
      </c>
      <c r="H827" s="28"/>
      <c r="I827" s="29"/>
      <c r="J827" s="30">
        <f>IF(AND(G827= "",H827= ""), 0, ROUND(ROUND(I827, 2) * ROUND(IF(H827="",G827,H827),  0), 2))</f>
        <v>0</v>
      </c>
      <c r="K827" s="7"/>
      <c r="M827" s="31">
        <v>0.2</v>
      </c>
      <c r="Q827" s="7">
        <v>2397</v>
      </c>
      <c r="S827" s="87"/>
      <c r="T827" s="87"/>
    </row>
    <row r="828" spans="1:20" ht="16.5" thickTop="1" thickBot="1" x14ac:dyDescent="0.3">
      <c r="A828" s="7">
        <v>9</v>
      </c>
      <c r="B828" s="25" t="s">
        <v>378</v>
      </c>
      <c r="C828" s="135" t="s">
        <v>363</v>
      </c>
      <c r="D828" s="136"/>
      <c r="E828" s="136"/>
      <c r="F828" s="136"/>
      <c r="G828" s="136"/>
      <c r="H828" s="136"/>
      <c r="I828" s="136"/>
      <c r="J828" s="26"/>
      <c r="Q828" s="7">
        <v>2397</v>
      </c>
      <c r="S828" s="87"/>
      <c r="T828" s="87"/>
    </row>
    <row r="829" spans="1:20" ht="16.5" thickTop="1" thickBot="1" x14ac:dyDescent="0.3">
      <c r="A829" s="7" t="s">
        <v>43</v>
      </c>
      <c r="B829" s="25"/>
      <c r="C829" s="137"/>
      <c r="D829" s="137"/>
      <c r="E829" s="137"/>
      <c r="F829" s="27" t="s">
        <v>11</v>
      </c>
      <c r="G829" s="28">
        <v>1</v>
      </c>
      <c r="H829" s="28"/>
      <c r="I829" s="29"/>
      <c r="J829" s="30">
        <f>IF(AND(G829= "",H829= ""), 0, ROUND(ROUND(I829, 2) * ROUND(IF(H829="",G829,H829),  0), 2))</f>
        <v>0</v>
      </c>
      <c r="K829" s="7"/>
      <c r="M829" s="31">
        <v>0.2</v>
      </c>
      <c r="Q829" s="7">
        <v>2397</v>
      </c>
      <c r="S829" s="87"/>
      <c r="T829" s="87"/>
    </row>
    <row r="830" spans="1:20" ht="15.75" hidden="1" thickTop="1" x14ac:dyDescent="0.25">
      <c r="A830" s="7" t="s">
        <v>50</v>
      </c>
      <c r="S830" s="87"/>
      <c r="T830" s="87"/>
    </row>
    <row r="831" spans="1:20" ht="15.75" hidden="1" thickTop="1" x14ac:dyDescent="0.25">
      <c r="A831" s="7" t="s">
        <v>51</v>
      </c>
      <c r="S831" s="87"/>
      <c r="T831" s="87"/>
    </row>
    <row r="832" spans="1:20" ht="15.75" hidden="1" thickTop="1" x14ac:dyDescent="0.25">
      <c r="A832" s="7" t="s">
        <v>65</v>
      </c>
      <c r="S832" s="87"/>
      <c r="T832" s="87"/>
    </row>
    <row r="833" spans="1:20" ht="15.75" thickTop="1" x14ac:dyDescent="0.25">
      <c r="A833" s="7">
        <v>4</v>
      </c>
      <c r="B833" s="16"/>
      <c r="C833" s="125" t="s">
        <v>223</v>
      </c>
      <c r="D833" s="125"/>
      <c r="E833" s="125"/>
      <c r="F833" s="19"/>
      <c r="G833" s="19"/>
      <c r="H833" s="19"/>
      <c r="I833" s="19"/>
      <c r="J833" s="20"/>
      <c r="K833" s="7"/>
      <c r="S833" s="87"/>
      <c r="T833" s="87"/>
    </row>
    <row r="834" spans="1:20" x14ac:dyDescent="0.25">
      <c r="A834" s="7">
        <v>5</v>
      </c>
      <c r="B834" s="16">
        <v>28</v>
      </c>
      <c r="C834" s="127" t="s">
        <v>224</v>
      </c>
      <c r="D834" s="127"/>
      <c r="E834" s="127"/>
      <c r="F834" s="21"/>
      <c r="G834" s="21"/>
      <c r="H834" s="21"/>
      <c r="I834" s="21"/>
      <c r="J834" s="22"/>
      <c r="K834" s="7"/>
      <c r="S834" s="87"/>
      <c r="T834" s="87"/>
    </row>
    <row r="835" spans="1:20" x14ac:dyDescent="0.25">
      <c r="A835" s="7">
        <v>8</v>
      </c>
      <c r="B835" s="25" t="s">
        <v>225</v>
      </c>
      <c r="C835" s="110" t="s">
        <v>226</v>
      </c>
      <c r="D835" s="110"/>
      <c r="E835" s="110"/>
      <c r="J835" s="26"/>
      <c r="K835" s="7"/>
      <c r="S835" s="87"/>
      <c r="T835" s="87"/>
    </row>
    <row r="836" spans="1:20" ht="15.75" thickBot="1" x14ac:dyDescent="0.3">
      <c r="A836" s="7">
        <v>9</v>
      </c>
      <c r="B836" s="25" t="s">
        <v>227</v>
      </c>
      <c r="C836" s="135" t="s">
        <v>228</v>
      </c>
      <c r="D836" s="136"/>
      <c r="E836" s="136"/>
      <c r="F836" s="136"/>
      <c r="G836" s="136"/>
      <c r="H836" s="136"/>
      <c r="I836" s="136"/>
      <c r="J836" s="26"/>
      <c r="Q836" s="7">
        <v>2397</v>
      </c>
      <c r="S836" s="87"/>
      <c r="T836" s="87"/>
    </row>
    <row r="837" spans="1:20" ht="16.5" thickTop="1" thickBot="1" x14ac:dyDescent="0.3">
      <c r="A837" s="7" t="s">
        <v>43</v>
      </c>
      <c r="B837" s="25"/>
      <c r="C837" s="137"/>
      <c r="D837" s="137"/>
      <c r="E837" s="137"/>
      <c r="F837" s="27" t="s">
        <v>10</v>
      </c>
      <c r="G837" s="32">
        <v>323</v>
      </c>
      <c r="H837" s="32"/>
      <c r="I837" s="29"/>
      <c r="J837" s="30">
        <f>IF(AND(G837= "",H837= ""), 0, ROUND(ROUND(I837, 2) * ROUND(IF(H837="",G837,H837),  2), 2))</f>
        <v>0</v>
      </c>
      <c r="K837" s="7"/>
      <c r="M837" s="31">
        <v>0.2</v>
      </c>
      <c r="Q837" s="7">
        <v>2397</v>
      </c>
      <c r="S837" s="87"/>
      <c r="T837" s="87"/>
    </row>
    <row r="838" spans="1:20" ht="15.75" hidden="1" thickTop="1" x14ac:dyDescent="0.25">
      <c r="A838" s="7" t="s">
        <v>129</v>
      </c>
      <c r="S838" s="87"/>
      <c r="T838" s="87"/>
    </row>
    <row r="839" spans="1:20" ht="15.75" thickTop="1" x14ac:dyDescent="0.25">
      <c r="A839" s="7">
        <v>8</v>
      </c>
      <c r="B839" s="25" t="s">
        <v>233</v>
      </c>
      <c r="C839" s="110" t="s">
        <v>234</v>
      </c>
      <c r="D839" s="110"/>
      <c r="E839" s="110"/>
      <c r="J839" s="26"/>
      <c r="K839" s="7"/>
      <c r="S839" s="87"/>
      <c r="T839" s="87"/>
    </row>
    <row r="840" spans="1:20" ht="15.75" thickBot="1" x14ac:dyDescent="0.3">
      <c r="A840" s="7">
        <v>9</v>
      </c>
      <c r="B840" s="25" t="s">
        <v>235</v>
      </c>
      <c r="C840" s="135" t="s">
        <v>236</v>
      </c>
      <c r="D840" s="136"/>
      <c r="E840" s="136"/>
      <c r="F840" s="136"/>
      <c r="G840" s="136"/>
      <c r="H840" s="136"/>
      <c r="I840" s="136"/>
      <c r="J840" s="26"/>
      <c r="Q840" s="7">
        <v>2397</v>
      </c>
      <c r="S840" s="87"/>
      <c r="T840" s="87"/>
    </row>
    <row r="841" spans="1:20" ht="16.5" thickTop="1" thickBot="1" x14ac:dyDescent="0.3">
      <c r="A841" s="7" t="s">
        <v>43</v>
      </c>
      <c r="B841" s="25"/>
      <c r="C841" s="137"/>
      <c r="D841" s="137"/>
      <c r="E841" s="137"/>
      <c r="F841" s="27" t="s">
        <v>10</v>
      </c>
      <c r="G841" s="32">
        <v>290</v>
      </c>
      <c r="H841" s="32"/>
      <c r="I841" s="29"/>
      <c r="J841" s="30">
        <f>IF(AND(G841= "",H841= ""), 0, ROUND(ROUND(I841, 2) * ROUND(IF(H841="",G841,H841),  2), 2))</f>
        <v>0</v>
      </c>
      <c r="K841" s="7"/>
      <c r="M841" s="31">
        <v>0.2</v>
      </c>
      <c r="Q841" s="7">
        <v>2397</v>
      </c>
      <c r="S841" s="87"/>
      <c r="T841" s="87"/>
    </row>
    <row r="842" spans="1:20" ht="15.75" hidden="1" thickTop="1" x14ac:dyDescent="0.25">
      <c r="A842" s="7" t="s">
        <v>129</v>
      </c>
      <c r="S842" s="87"/>
      <c r="T842" s="87"/>
    </row>
    <row r="843" spans="1:20" ht="15.75" thickTop="1" x14ac:dyDescent="0.25">
      <c r="A843" s="7">
        <v>8</v>
      </c>
      <c r="B843" s="25" t="s">
        <v>237</v>
      </c>
      <c r="C843" s="44" t="s">
        <v>238</v>
      </c>
      <c r="D843" s="44"/>
      <c r="E843" s="44"/>
      <c r="J843" s="26"/>
      <c r="K843" s="7"/>
      <c r="S843" s="87"/>
      <c r="T843" s="87"/>
    </row>
    <row r="844" spans="1:20" ht="15.75" thickBot="1" x14ac:dyDescent="0.3">
      <c r="A844" s="7">
        <v>9</v>
      </c>
      <c r="B844" s="25" t="s">
        <v>239</v>
      </c>
      <c r="C844" s="135" t="s">
        <v>240</v>
      </c>
      <c r="D844" s="136"/>
      <c r="E844" s="136"/>
      <c r="F844" s="136"/>
      <c r="G844" s="136"/>
      <c r="H844" s="136"/>
      <c r="I844" s="136"/>
      <c r="J844" s="26"/>
      <c r="Q844" s="7">
        <v>2397</v>
      </c>
      <c r="S844" s="87"/>
      <c r="T844" s="87"/>
    </row>
    <row r="845" spans="1:20" ht="16.5" thickTop="1" thickBot="1" x14ac:dyDescent="0.3">
      <c r="A845" s="7" t="s">
        <v>43</v>
      </c>
      <c r="B845" s="25"/>
      <c r="C845" s="137"/>
      <c r="D845" s="137"/>
      <c r="E845" s="137"/>
      <c r="F845" s="27" t="s">
        <v>10</v>
      </c>
      <c r="G845" s="32">
        <v>130</v>
      </c>
      <c r="H845" s="32"/>
      <c r="I845" s="29"/>
      <c r="J845" s="30">
        <f>IF(AND(G845= "",H845= ""), 0, ROUND(ROUND(I845, 2) * ROUND(IF(H845="",G845,H845),  2), 2))</f>
        <v>0</v>
      </c>
      <c r="K845" s="7"/>
      <c r="M845" s="31">
        <v>0.2</v>
      </c>
      <c r="Q845" s="7">
        <v>2397</v>
      </c>
      <c r="S845" s="87"/>
      <c r="T845" s="87"/>
    </row>
    <row r="846" spans="1:20" ht="15.75" hidden="1" thickTop="1" x14ac:dyDescent="0.25">
      <c r="A846" s="7" t="s">
        <v>129</v>
      </c>
      <c r="S846" s="87"/>
      <c r="T846" s="87"/>
    </row>
    <row r="847" spans="1:20" ht="15.75" thickTop="1" x14ac:dyDescent="0.25">
      <c r="A847" s="7">
        <v>8</v>
      </c>
      <c r="B847" s="25" t="s">
        <v>241</v>
      </c>
      <c r="C847" s="110" t="s">
        <v>242</v>
      </c>
      <c r="D847" s="110"/>
      <c r="E847" s="110"/>
      <c r="J847" s="26"/>
      <c r="K847" s="7"/>
      <c r="S847" s="87"/>
      <c r="T847" s="87"/>
    </row>
    <row r="848" spans="1:20" ht="15.75" thickBot="1" x14ac:dyDescent="0.3">
      <c r="A848" s="7">
        <v>9</v>
      </c>
      <c r="B848" s="25" t="s">
        <v>243</v>
      </c>
      <c r="C848" s="135" t="s">
        <v>242</v>
      </c>
      <c r="D848" s="136"/>
      <c r="E848" s="136"/>
      <c r="F848" s="136"/>
      <c r="G848" s="136"/>
      <c r="H848" s="136"/>
      <c r="I848" s="136"/>
      <c r="J848" s="26"/>
      <c r="Q848" s="7">
        <v>2397</v>
      </c>
      <c r="S848" s="87"/>
      <c r="T848" s="87"/>
    </row>
    <row r="849" spans="1:20" ht="16.5" thickTop="1" thickBot="1" x14ac:dyDescent="0.3">
      <c r="A849" s="7" t="s">
        <v>43</v>
      </c>
      <c r="B849" s="25"/>
      <c r="C849" s="137"/>
      <c r="D849" s="137"/>
      <c r="E849" s="137"/>
      <c r="F849" s="27" t="s">
        <v>10</v>
      </c>
      <c r="G849" s="32">
        <v>290</v>
      </c>
      <c r="H849" s="32"/>
      <c r="I849" s="29"/>
      <c r="J849" s="30">
        <f>IF(AND(G849= "",H849= ""), 0, ROUND(ROUND(I849, 2) * ROUND(IF(H849="",G849,H849),  2), 2))</f>
        <v>0</v>
      </c>
      <c r="K849" s="7"/>
      <c r="M849" s="31">
        <v>0.2</v>
      </c>
      <c r="Q849" s="7">
        <v>2397</v>
      </c>
      <c r="S849" s="87"/>
      <c r="T849" s="87"/>
    </row>
    <row r="850" spans="1:20" ht="15.75" hidden="1" thickTop="1" x14ac:dyDescent="0.25">
      <c r="A850" s="7" t="s">
        <v>129</v>
      </c>
      <c r="S850" s="87"/>
      <c r="T850" s="87"/>
    </row>
    <row r="851" spans="1:20" ht="15.75" hidden="1" thickTop="1" x14ac:dyDescent="0.25">
      <c r="A851" s="7" t="s">
        <v>51</v>
      </c>
      <c r="S851" s="87"/>
      <c r="T851" s="87"/>
    </row>
    <row r="852" spans="1:20" ht="15.75" hidden="1" thickTop="1" x14ac:dyDescent="0.25">
      <c r="A852" s="7" t="s">
        <v>65</v>
      </c>
      <c r="S852" s="87"/>
      <c r="T852" s="87"/>
    </row>
    <row r="853" spans="1:20" ht="15.75" thickTop="1" x14ac:dyDescent="0.25">
      <c r="A853" s="7">
        <v>4</v>
      </c>
      <c r="B853" s="16"/>
      <c r="C853" s="125" t="s">
        <v>250</v>
      </c>
      <c r="D853" s="125"/>
      <c r="E853" s="125"/>
      <c r="F853" s="19"/>
      <c r="G853" s="19"/>
      <c r="H853" s="19"/>
      <c r="I853" s="19"/>
      <c r="J853" s="20"/>
      <c r="K853" s="7"/>
      <c r="S853" s="87"/>
      <c r="T853" s="87"/>
    </row>
    <row r="854" spans="1:20" x14ac:dyDescent="0.25">
      <c r="A854" s="7">
        <v>5</v>
      </c>
      <c r="B854" s="16">
        <v>31</v>
      </c>
      <c r="C854" s="127" t="s">
        <v>251</v>
      </c>
      <c r="D854" s="127"/>
      <c r="E854" s="127"/>
      <c r="F854" s="21"/>
      <c r="G854" s="21"/>
      <c r="H854" s="21"/>
      <c r="I854" s="21"/>
      <c r="J854" s="22"/>
      <c r="K854" s="7"/>
      <c r="S854" s="87"/>
      <c r="T854" s="87"/>
    </row>
    <row r="855" spans="1:20" ht="15.75" thickBot="1" x14ac:dyDescent="0.3">
      <c r="A855" s="7">
        <v>9</v>
      </c>
      <c r="B855" s="25" t="s">
        <v>252</v>
      </c>
      <c r="C855" s="135" t="s">
        <v>253</v>
      </c>
      <c r="D855" s="136"/>
      <c r="E855" s="136"/>
      <c r="F855" s="136"/>
      <c r="G855" s="136"/>
      <c r="H855" s="136"/>
      <c r="I855" s="136"/>
      <c r="J855" s="26"/>
      <c r="Q855" s="7">
        <v>2397</v>
      </c>
      <c r="S855" s="87"/>
      <c r="T855" s="87"/>
    </row>
    <row r="856" spans="1:20" ht="16.5" thickTop="1" thickBot="1" x14ac:dyDescent="0.3">
      <c r="A856" s="7" t="s">
        <v>43</v>
      </c>
      <c r="B856" s="25"/>
      <c r="C856" s="137"/>
      <c r="D856" s="137"/>
      <c r="E856" s="137"/>
      <c r="F856" s="27" t="s">
        <v>84</v>
      </c>
      <c r="G856" s="33">
        <v>74.5</v>
      </c>
      <c r="H856" s="33"/>
      <c r="I856" s="29"/>
      <c r="J856" s="30">
        <f>IF(AND(G856= "",H856= ""), 0, ROUND(ROUND(I856, 2) * ROUND(IF(H856="",G856,H856),  3), 2))</f>
        <v>0</v>
      </c>
      <c r="K856" s="7"/>
      <c r="M856" s="31">
        <v>0.2</v>
      </c>
      <c r="Q856" s="7">
        <v>2397</v>
      </c>
      <c r="S856" s="87"/>
      <c r="T856" s="87"/>
    </row>
    <row r="857" spans="1:20" ht="16.5" thickTop="1" thickBot="1" x14ac:dyDescent="0.3">
      <c r="A857" s="7">
        <v>9</v>
      </c>
      <c r="B857" s="25" t="s">
        <v>254</v>
      </c>
      <c r="C857" s="135" t="s">
        <v>255</v>
      </c>
      <c r="D857" s="136"/>
      <c r="E857" s="136"/>
      <c r="F857" s="136"/>
      <c r="G857" s="136"/>
      <c r="H857" s="136"/>
      <c r="I857" s="136"/>
      <c r="J857" s="26"/>
      <c r="Q857" s="7">
        <v>2397</v>
      </c>
      <c r="S857" s="87"/>
      <c r="T857" s="87"/>
    </row>
    <row r="858" spans="1:20" ht="16.5" thickTop="1" thickBot="1" x14ac:dyDescent="0.3">
      <c r="A858" s="7" t="s">
        <v>43</v>
      </c>
      <c r="B858" s="25"/>
      <c r="C858" s="137"/>
      <c r="D858" s="137"/>
      <c r="E858" s="137"/>
      <c r="F858" s="27" t="s">
        <v>84</v>
      </c>
      <c r="G858" s="33">
        <v>74.5</v>
      </c>
      <c r="H858" s="33"/>
      <c r="I858" s="29"/>
      <c r="J858" s="30">
        <f>IF(AND(G858= "",H858= ""), 0, ROUND(ROUND(I858, 2) * ROUND(IF(H858="",G858,H858),  3), 2))</f>
        <v>0</v>
      </c>
      <c r="K858" s="7"/>
      <c r="M858" s="31">
        <v>0.2</v>
      </c>
      <c r="Q858" s="7">
        <v>2397</v>
      </c>
      <c r="S858" s="87"/>
      <c r="T858" s="87"/>
    </row>
    <row r="859" spans="1:20" ht="16.5" thickTop="1" thickBot="1" x14ac:dyDescent="0.3">
      <c r="A859" s="7">
        <v>9</v>
      </c>
      <c r="B859" s="25" t="s">
        <v>256</v>
      </c>
      <c r="C859" s="135" t="s">
        <v>257</v>
      </c>
      <c r="D859" s="136"/>
      <c r="E859" s="136"/>
      <c r="F859" s="136"/>
      <c r="G859" s="136"/>
      <c r="H859" s="136"/>
      <c r="I859" s="136"/>
      <c r="J859" s="26"/>
      <c r="Q859" s="7">
        <v>2397</v>
      </c>
      <c r="S859" s="87"/>
      <c r="T859" s="87"/>
    </row>
    <row r="860" spans="1:20" ht="16.5" thickTop="1" thickBot="1" x14ac:dyDescent="0.3">
      <c r="A860" s="7" t="s">
        <v>43</v>
      </c>
      <c r="B860" s="25"/>
      <c r="C860" s="137"/>
      <c r="D860" s="137"/>
      <c r="E860" s="137"/>
      <c r="F860" s="27" t="s">
        <v>84</v>
      </c>
      <c r="G860" s="33">
        <v>22.35</v>
      </c>
      <c r="H860" s="33"/>
      <c r="I860" s="29"/>
      <c r="J860" s="30">
        <f>IF(AND(G860= "",H860= ""), 0, ROUND(ROUND(I860, 2) * ROUND(IF(H860="",G860,H860),  3), 2))</f>
        <v>0</v>
      </c>
      <c r="K860" s="7"/>
      <c r="M860" s="31">
        <v>0.2</v>
      </c>
      <c r="Q860" s="7">
        <v>2397</v>
      </c>
      <c r="S860" s="87"/>
      <c r="T860" s="87"/>
    </row>
    <row r="861" spans="1:20" ht="16.5" thickTop="1" thickBot="1" x14ac:dyDescent="0.3">
      <c r="A861" s="7">
        <v>9</v>
      </c>
      <c r="B861" s="25" t="s">
        <v>258</v>
      </c>
      <c r="C861" s="135" t="s">
        <v>259</v>
      </c>
      <c r="D861" s="136"/>
      <c r="E861" s="136"/>
      <c r="F861" s="136"/>
      <c r="G861" s="136"/>
      <c r="H861" s="136"/>
      <c r="I861" s="136"/>
      <c r="J861" s="26"/>
      <c r="Q861" s="7">
        <v>2397</v>
      </c>
      <c r="S861" s="87"/>
      <c r="T861" s="87"/>
    </row>
    <row r="862" spans="1:20" ht="16.5" thickTop="1" thickBot="1" x14ac:dyDescent="0.3">
      <c r="A862" s="7" t="s">
        <v>43</v>
      </c>
      <c r="B862" s="25"/>
      <c r="C862" s="137"/>
      <c r="D862" s="137"/>
      <c r="E862" s="137"/>
      <c r="F862" s="27" t="s">
        <v>260</v>
      </c>
      <c r="G862" s="32">
        <v>149</v>
      </c>
      <c r="H862" s="32"/>
      <c r="I862" s="29"/>
      <c r="J862" s="30">
        <f>IF(AND(G862= "",H862= ""), 0, ROUND(ROUND(I862, 2) * ROUND(IF(H862="",G862,H862),  2), 2))</f>
        <v>0</v>
      </c>
      <c r="K862" s="7"/>
      <c r="M862" s="31">
        <v>0.2</v>
      </c>
      <c r="Q862" s="7">
        <v>2397</v>
      </c>
      <c r="S862" s="87"/>
      <c r="T862" s="87"/>
    </row>
    <row r="863" spans="1:20" ht="16.5" thickTop="1" thickBot="1" x14ac:dyDescent="0.3">
      <c r="A863" s="7">
        <v>9</v>
      </c>
      <c r="B863" s="25" t="s">
        <v>261</v>
      </c>
      <c r="C863" s="135" t="s">
        <v>262</v>
      </c>
      <c r="D863" s="136"/>
      <c r="E863" s="136"/>
      <c r="F863" s="136"/>
      <c r="G863" s="136"/>
      <c r="H863" s="136"/>
      <c r="I863" s="136"/>
      <c r="J863" s="26"/>
      <c r="Q863" s="7">
        <v>2397</v>
      </c>
      <c r="S863" s="87"/>
      <c r="T863" s="87"/>
    </row>
    <row r="864" spans="1:20" ht="16.5" thickTop="1" thickBot="1" x14ac:dyDescent="0.3">
      <c r="A864" s="7" t="s">
        <v>43</v>
      </c>
      <c r="B864" s="25"/>
      <c r="C864" s="137"/>
      <c r="D864" s="137"/>
      <c r="E864" s="137"/>
      <c r="F864" s="27" t="s">
        <v>84</v>
      </c>
      <c r="G864" s="33">
        <v>52.15</v>
      </c>
      <c r="H864" s="33"/>
      <c r="I864" s="29"/>
      <c r="J864" s="30">
        <f>IF(AND(G864= "",H864= ""), 0, ROUND(ROUND(I864, 2) * ROUND(IF(H864="",G864,H864),  3), 2))</f>
        <v>0</v>
      </c>
      <c r="K864" s="7"/>
      <c r="M864" s="31">
        <v>0.2</v>
      </c>
      <c r="Q864" s="7">
        <v>2397</v>
      </c>
      <c r="S864" s="87"/>
      <c r="T864" s="87"/>
    </row>
    <row r="865" spans="1:20" ht="16.5" thickTop="1" thickBot="1" x14ac:dyDescent="0.3">
      <c r="A865" s="7">
        <v>9</v>
      </c>
      <c r="B865" s="25" t="s">
        <v>263</v>
      </c>
      <c r="C865" s="135" t="s">
        <v>264</v>
      </c>
      <c r="D865" s="136"/>
      <c r="E865" s="136"/>
      <c r="F865" s="136"/>
      <c r="G865" s="136"/>
      <c r="H865" s="136"/>
      <c r="I865" s="136"/>
      <c r="J865" s="26"/>
      <c r="Q865" s="7">
        <v>2397</v>
      </c>
      <c r="S865" s="87"/>
      <c r="T865" s="87"/>
    </row>
    <row r="866" spans="1:20" ht="16.5" thickTop="1" thickBot="1" x14ac:dyDescent="0.3">
      <c r="A866" s="7" t="s">
        <v>43</v>
      </c>
      <c r="B866" s="25"/>
      <c r="C866" s="137"/>
      <c r="D866" s="137"/>
      <c r="E866" s="137"/>
      <c r="F866" s="27" t="s">
        <v>44</v>
      </c>
      <c r="G866" s="28">
        <v>1</v>
      </c>
      <c r="H866" s="28"/>
      <c r="I866" s="29"/>
      <c r="J866" s="30">
        <f>IF(AND(G866= "",H866= ""), 0, ROUND(ROUND(I866, 2) * ROUND(IF(H866="",G866,H866),  0), 2))</f>
        <v>0</v>
      </c>
      <c r="K866" s="7"/>
      <c r="M866" s="31">
        <v>0.2</v>
      </c>
      <c r="Q866" s="7">
        <v>2397</v>
      </c>
      <c r="S866" s="87"/>
      <c r="T866" s="87"/>
    </row>
    <row r="867" spans="1:20" ht="15.75" hidden="1" thickTop="1" x14ac:dyDescent="0.25">
      <c r="A867" s="7" t="s">
        <v>51</v>
      </c>
      <c r="S867" s="87"/>
      <c r="T867" s="87"/>
    </row>
    <row r="868" spans="1:20" ht="16.899999999999999" customHeight="1" thickTop="1" x14ac:dyDescent="0.25">
      <c r="A868" s="7">
        <v>5</v>
      </c>
      <c r="B868" s="16">
        <v>32</v>
      </c>
      <c r="C868" s="127" t="s">
        <v>265</v>
      </c>
      <c r="D868" s="127"/>
      <c r="E868" s="127"/>
      <c r="F868" s="21"/>
      <c r="G868" s="21"/>
      <c r="H868" s="21"/>
      <c r="I868" s="21"/>
      <c r="J868" s="22"/>
      <c r="K868" s="7"/>
      <c r="S868" s="87"/>
      <c r="T868" s="87"/>
    </row>
    <row r="869" spans="1:20" ht="15.75" thickBot="1" x14ac:dyDescent="0.3">
      <c r="A869" s="7">
        <v>9</v>
      </c>
      <c r="B869" s="25" t="s">
        <v>266</v>
      </c>
      <c r="C869" s="135" t="s">
        <v>267</v>
      </c>
      <c r="D869" s="136"/>
      <c r="E869" s="136"/>
      <c r="F869" s="136"/>
      <c r="G869" s="136"/>
      <c r="H869" s="136"/>
      <c r="I869" s="136"/>
      <c r="J869" s="26"/>
      <c r="Q869" s="7">
        <v>2397</v>
      </c>
      <c r="S869" s="87"/>
      <c r="T869" s="87"/>
    </row>
    <row r="870" spans="1:20" ht="16.5" thickTop="1" thickBot="1" x14ac:dyDescent="0.3">
      <c r="A870" s="7" t="s">
        <v>43</v>
      </c>
      <c r="B870" s="25"/>
      <c r="C870" s="137"/>
      <c r="D870" s="137"/>
      <c r="E870" s="137"/>
      <c r="F870" s="27" t="s">
        <v>11</v>
      </c>
      <c r="G870" s="28">
        <v>16</v>
      </c>
      <c r="H870" s="28"/>
      <c r="I870" s="29"/>
      <c r="J870" s="30">
        <f>IF(AND(G870= "",H870= ""), 0, ROUND(ROUND(I870, 2) * ROUND(IF(H870="",G870,H870),  0), 2))</f>
        <v>0</v>
      </c>
      <c r="K870" s="7"/>
      <c r="M870" s="31">
        <v>0.2</v>
      </c>
      <c r="Q870" s="7">
        <v>2397</v>
      </c>
      <c r="S870" s="87"/>
      <c r="T870" s="87"/>
    </row>
    <row r="871" spans="1:20" ht="15.75" hidden="1" thickTop="1" x14ac:dyDescent="0.25">
      <c r="A871" s="7" t="s">
        <v>51</v>
      </c>
      <c r="S871" s="87"/>
      <c r="T871" s="87"/>
    </row>
    <row r="872" spans="1:20" ht="28.5" customHeight="1" thickTop="1" x14ac:dyDescent="0.25">
      <c r="A872" s="7">
        <v>5</v>
      </c>
      <c r="B872" s="16">
        <v>33</v>
      </c>
      <c r="C872" s="111" t="s">
        <v>268</v>
      </c>
      <c r="D872" s="112"/>
      <c r="E872" s="112"/>
      <c r="F872" s="112"/>
      <c r="G872" s="112"/>
      <c r="H872" s="112"/>
      <c r="I872" s="146"/>
      <c r="J872" s="22"/>
      <c r="K872" s="7"/>
      <c r="S872" s="87"/>
      <c r="T872" s="87"/>
    </row>
    <row r="873" spans="1:20" ht="15.75" thickBot="1" x14ac:dyDescent="0.3">
      <c r="A873" s="7">
        <v>9</v>
      </c>
      <c r="B873" s="25" t="s">
        <v>269</v>
      </c>
      <c r="C873" s="135" t="s">
        <v>270</v>
      </c>
      <c r="D873" s="136"/>
      <c r="E873" s="136"/>
      <c r="F873" s="136"/>
      <c r="G873" s="136"/>
      <c r="H873" s="136"/>
      <c r="I873" s="136"/>
      <c r="J873" s="26"/>
      <c r="Q873" s="7">
        <v>2397</v>
      </c>
      <c r="S873" s="87"/>
      <c r="T873" s="87"/>
    </row>
    <row r="874" spans="1:20" ht="16.5" thickTop="1" thickBot="1" x14ac:dyDescent="0.3">
      <c r="A874" s="7" t="s">
        <v>43</v>
      </c>
      <c r="B874" s="25"/>
      <c r="C874" s="137"/>
      <c r="D874" s="137"/>
      <c r="E874" s="137"/>
      <c r="F874" s="27" t="s">
        <v>11</v>
      </c>
      <c r="G874" s="28">
        <v>8</v>
      </c>
      <c r="H874" s="28"/>
      <c r="I874" s="29"/>
      <c r="J874" s="30">
        <f>IF(AND(G874= "",H874= ""), 0, ROUND(ROUND(I874, 2) * ROUND(IF(H874="",G874,H874),  0), 2))</f>
        <v>0</v>
      </c>
      <c r="K874" s="7"/>
      <c r="M874" s="31">
        <v>0.2</v>
      </c>
      <c r="Q874" s="7">
        <v>2397</v>
      </c>
      <c r="S874" s="87"/>
      <c r="T874" s="87"/>
    </row>
    <row r="875" spans="1:20" ht="15.75" hidden="1" thickTop="1" x14ac:dyDescent="0.25">
      <c r="A875" s="7" t="s">
        <v>51</v>
      </c>
      <c r="S875" s="87"/>
      <c r="T875" s="87"/>
    </row>
    <row r="876" spans="1:20" ht="15.75" thickTop="1" x14ac:dyDescent="0.25">
      <c r="A876" s="7">
        <v>5</v>
      </c>
      <c r="B876" s="16">
        <v>34</v>
      </c>
      <c r="C876" s="127" t="s">
        <v>271</v>
      </c>
      <c r="D876" s="127"/>
      <c r="E876" s="127"/>
      <c r="F876" s="21"/>
      <c r="G876" s="21"/>
      <c r="H876" s="21"/>
      <c r="I876" s="21"/>
      <c r="J876" s="22"/>
      <c r="K876" s="7"/>
      <c r="S876" s="87"/>
      <c r="T876" s="87"/>
    </row>
    <row r="877" spans="1:20" ht="15.75" thickBot="1" x14ac:dyDescent="0.3">
      <c r="A877" s="7">
        <v>9</v>
      </c>
      <c r="B877" s="25" t="s">
        <v>272</v>
      </c>
      <c r="C877" s="135" t="s">
        <v>273</v>
      </c>
      <c r="D877" s="136"/>
      <c r="E877" s="136"/>
      <c r="F877" s="136"/>
      <c r="G877" s="136"/>
      <c r="H877" s="136"/>
      <c r="I877" s="136"/>
      <c r="J877" s="26"/>
      <c r="Q877" s="7">
        <v>2397</v>
      </c>
      <c r="S877" s="87"/>
      <c r="T877" s="87"/>
    </row>
    <row r="878" spans="1:20" ht="16.5" thickTop="1" thickBot="1" x14ac:dyDescent="0.3">
      <c r="A878" s="7" t="s">
        <v>43</v>
      </c>
      <c r="B878" s="25"/>
      <c r="C878" s="137"/>
      <c r="D878" s="137"/>
      <c r="E878" s="137"/>
      <c r="F878" s="27" t="s">
        <v>44</v>
      </c>
      <c r="G878" s="28">
        <v>1</v>
      </c>
      <c r="H878" s="28"/>
      <c r="I878" s="29"/>
      <c r="J878" s="30">
        <f>IF(AND(G878= "",H878= ""), 0, ROUND(ROUND(I878, 2) * ROUND(IF(H878="",G878,H878),  0), 2))</f>
        <v>0</v>
      </c>
      <c r="K878" s="7"/>
      <c r="M878" s="31">
        <v>0.2</v>
      </c>
      <c r="Q878" s="7">
        <v>2397</v>
      </c>
      <c r="S878" s="87"/>
      <c r="T878" s="87"/>
    </row>
    <row r="879" spans="1:20" ht="15.75" hidden="1" thickTop="1" x14ac:dyDescent="0.25">
      <c r="A879" s="7" t="s">
        <v>51</v>
      </c>
      <c r="S879" s="87"/>
      <c r="T879" s="87"/>
    </row>
    <row r="880" spans="1:20" ht="15.75" hidden="1" thickTop="1" x14ac:dyDescent="0.25">
      <c r="A880" s="7" t="s">
        <v>65</v>
      </c>
      <c r="S880" s="87"/>
      <c r="T880" s="87"/>
    </row>
    <row r="881" spans="1:20" ht="15.75" thickTop="1" x14ac:dyDescent="0.25">
      <c r="A881" s="7">
        <v>4</v>
      </c>
      <c r="B881" s="16"/>
      <c r="C881" s="125" t="s">
        <v>274</v>
      </c>
      <c r="D881" s="125"/>
      <c r="E881" s="125"/>
      <c r="F881" s="19"/>
      <c r="G881" s="19"/>
      <c r="H881" s="19"/>
      <c r="I881" s="19"/>
      <c r="J881" s="20"/>
      <c r="K881" s="7"/>
      <c r="S881" s="87"/>
      <c r="T881" s="87"/>
    </row>
    <row r="882" spans="1:20" ht="27" customHeight="1" x14ac:dyDescent="0.25">
      <c r="A882" s="7">
        <v>5</v>
      </c>
      <c r="B882" s="16">
        <v>35</v>
      </c>
      <c r="C882" s="111" t="s">
        <v>275</v>
      </c>
      <c r="D882" s="112"/>
      <c r="E882" s="112"/>
      <c r="F882" s="112"/>
      <c r="G882" s="112"/>
      <c r="H882" s="21"/>
      <c r="I882" s="21"/>
      <c r="J882" s="22"/>
      <c r="K882" s="7"/>
      <c r="S882" s="87"/>
      <c r="T882" s="87"/>
    </row>
    <row r="883" spans="1:20" ht="15.75" thickBot="1" x14ac:dyDescent="0.3">
      <c r="A883" s="7">
        <v>9</v>
      </c>
      <c r="B883" s="25" t="s">
        <v>276</v>
      </c>
      <c r="C883" s="135" t="s">
        <v>277</v>
      </c>
      <c r="D883" s="136"/>
      <c r="E883" s="136"/>
      <c r="F883" s="136"/>
      <c r="G883" s="136"/>
      <c r="H883" s="136"/>
      <c r="I883" s="136"/>
      <c r="J883" s="26"/>
      <c r="Q883" s="7">
        <v>2397</v>
      </c>
      <c r="S883" s="87"/>
      <c r="T883" s="87"/>
    </row>
    <row r="884" spans="1:20" ht="16.5" thickTop="1" thickBot="1" x14ac:dyDescent="0.3">
      <c r="A884" s="7" t="s">
        <v>43</v>
      </c>
      <c r="B884" s="25"/>
      <c r="C884" s="137"/>
      <c r="D884" s="137"/>
      <c r="E884" s="137"/>
      <c r="F884" s="27" t="s">
        <v>44</v>
      </c>
      <c r="G884" s="28">
        <v>1</v>
      </c>
      <c r="H884" s="28"/>
      <c r="I884" s="29"/>
      <c r="J884" s="30">
        <f>IF(AND(G884= "",H884= ""), 0, ROUND(ROUND(I884, 2) * ROUND(IF(H884="",G884,H884),  0), 2))</f>
        <v>0</v>
      </c>
      <c r="K884" s="7"/>
      <c r="M884" s="31">
        <v>0.2</v>
      </c>
      <c r="Q884" s="7">
        <v>2397</v>
      </c>
      <c r="S884" s="87"/>
      <c r="T884" s="87"/>
    </row>
    <row r="885" spans="1:20" ht="15.75" hidden="1" thickTop="1" x14ac:dyDescent="0.25">
      <c r="A885" s="7" t="s">
        <v>51</v>
      </c>
      <c r="S885" s="87"/>
      <c r="T885" s="87"/>
    </row>
    <row r="886" spans="1:20" ht="29.25" customHeight="1" thickTop="1" x14ac:dyDescent="0.25">
      <c r="A886" s="7">
        <v>5</v>
      </c>
      <c r="B886" s="16">
        <v>36</v>
      </c>
      <c r="C886" s="111" t="s">
        <v>278</v>
      </c>
      <c r="D886" s="112"/>
      <c r="E886" s="112"/>
      <c r="F886" s="112"/>
      <c r="G886" s="112"/>
      <c r="H886" s="112"/>
      <c r="I886" s="146"/>
      <c r="J886" s="22"/>
      <c r="K886" s="7"/>
      <c r="S886" s="87"/>
      <c r="T886" s="87"/>
    </row>
    <row r="887" spans="1:20" ht="15.75" thickBot="1" x14ac:dyDescent="0.3">
      <c r="A887" s="7">
        <v>9</v>
      </c>
      <c r="B887" s="25" t="s">
        <v>279</v>
      </c>
      <c r="C887" s="135" t="s">
        <v>280</v>
      </c>
      <c r="D887" s="136"/>
      <c r="E887" s="136"/>
      <c r="F887" s="136"/>
      <c r="G887" s="136"/>
      <c r="H887" s="136"/>
      <c r="I887" s="136"/>
      <c r="J887" s="26"/>
      <c r="Q887" s="7">
        <v>2397</v>
      </c>
      <c r="S887" s="87"/>
      <c r="T887" s="87"/>
    </row>
    <row r="888" spans="1:20" ht="16.5" thickTop="1" thickBot="1" x14ac:dyDescent="0.3">
      <c r="A888" s="7" t="s">
        <v>43</v>
      </c>
      <c r="B888" s="25"/>
      <c r="C888" s="137"/>
      <c r="D888" s="137"/>
      <c r="E888" s="137"/>
      <c r="F888" s="27" t="s">
        <v>281</v>
      </c>
      <c r="G888" s="28">
        <v>20</v>
      </c>
      <c r="H888" s="28"/>
      <c r="I888" s="29"/>
      <c r="J888" s="30">
        <f>IF(AND(G888= "",H888= ""), 0, ROUND(ROUND(I888, 2) * ROUND(IF(H888="",G888,H888),  0), 2))</f>
        <v>0</v>
      </c>
      <c r="K888" s="7"/>
      <c r="M888" s="31">
        <v>0.2</v>
      </c>
      <c r="Q888" s="7">
        <v>2397</v>
      </c>
      <c r="S888" s="87"/>
      <c r="T888" s="87"/>
    </row>
    <row r="889" spans="1:20" ht="15.75" hidden="1" thickTop="1" x14ac:dyDescent="0.25">
      <c r="A889" s="7" t="s">
        <v>51</v>
      </c>
      <c r="S889" s="87"/>
      <c r="T889" s="87"/>
    </row>
    <row r="890" spans="1:20" ht="29.25" customHeight="1" thickTop="1" x14ac:dyDescent="0.25">
      <c r="A890" s="7">
        <v>5</v>
      </c>
      <c r="B890" s="16">
        <v>37</v>
      </c>
      <c r="C890" s="111" t="s">
        <v>282</v>
      </c>
      <c r="D890" s="112"/>
      <c r="E890" s="112"/>
      <c r="F890" s="112"/>
      <c r="G890" s="112"/>
      <c r="H890" s="112"/>
      <c r="I890" s="146"/>
      <c r="J890" s="22"/>
      <c r="K890" s="7"/>
      <c r="S890" s="87"/>
      <c r="T890" s="87"/>
    </row>
    <row r="891" spans="1:20" ht="15.75" thickBot="1" x14ac:dyDescent="0.3">
      <c r="A891" s="7">
        <v>9</v>
      </c>
      <c r="B891" s="25" t="s">
        <v>283</v>
      </c>
      <c r="C891" s="135" t="s">
        <v>284</v>
      </c>
      <c r="D891" s="136"/>
      <c r="E891" s="136"/>
      <c r="F891" s="136"/>
      <c r="G891" s="136"/>
      <c r="H891" s="136"/>
      <c r="I891" s="136"/>
      <c r="J891" s="26"/>
      <c r="Q891" s="7">
        <v>2397</v>
      </c>
      <c r="S891" s="87"/>
      <c r="T891" s="87"/>
    </row>
    <row r="892" spans="1:20" ht="16.5" thickTop="1" thickBot="1" x14ac:dyDescent="0.3">
      <c r="A892" s="7" t="s">
        <v>43</v>
      </c>
      <c r="B892" s="25"/>
      <c r="C892" s="137"/>
      <c r="D892" s="137"/>
      <c r="E892" s="137"/>
      <c r="F892" s="27" t="s">
        <v>260</v>
      </c>
      <c r="G892" s="32">
        <v>530</v>
      </c>
      <c r="H892" s="32"/>
      <c r="I892" s="29"/>
      <c r="J892" s="30">
        <f>IF(AND(G892= "",H892= ""), 0, ROUND(ROUND(I892, 2) * ROUND(IF(H892="",G892,H892),  2), 2))</f>
        <v>0</v>
      </c>
      <c r="K892" s="7"/>
      <c r="M892" s="31">
        <v>0.2</v>
      </c>
      <c r="Q892" s="7">
        <v>2397</v>
      </c>
      <c r="S892" s="87"/>
      <c r="T892" s="87"/>
    </row>
    <row r="893" spans="1:20" ht="15.75" hidden="1" thickTop="1" x14ac:dyDescent="0.25">
      <c r="A893" s="7" t="s">
        <v>51</v>
      </c>
      <c r="S893" s="87"/>
      <c r="T893" s="87"/>
    </row>
    <row r="894" spans="1:20" ht="41.25" customHeight="1" thickTop="1" x14ac:dyDescent="0.25">
      <c r="A894" s="7">
        <v>5</v>
      </c>
      <c r="B894" s="16">
        <v>38</v>
      </c>
      <c r="C894" s="111" t="s">
        <v>285</v>
      </c>
      <c r="D894" s="112"/>
      <c r="E894" s="112"/>
      <c r="F894" s="112"/>
      <c r="G894" s="112"/>
      <c r="H894" s="112"/>
      <c r="I894" s="146"/>
      <c r="J894" s="22"/>
      <c r="K894" s="7"/>
      <c r="S894" s="87"/>
      <c r="T894" s="87"/>
    </row>
    <row r="895" spans="1:20" ht="15.75" thickBot="1" x14ac:dyDescent="0.3">
      <c r="A895" s="7">
        <v>9</v>
      </c>
      <c r="B895" s="25" t="s">
        <v>286</v>
      </c>
      <c r="C895" s="135" t="s">
        <v>287</v>
      </c>
      <c r="D895" s="136"/>
      <c r="E895" s="136"/>
      <c r="F895" s="136"/>
      <c r="G895" s="136"/>
      <c r="H895" s="136"/>
      <c r="I895" s="136"/>
      <c r="J895" s="26"/>
      <c r="Q895" s="7">
        <v>2397</v>
      </c>
      <c r="S895" s="87"/>
      <c r="T895" s="87"/>
    </row>
    <row r="896" spans="1:20" ht="16.5" thickTop="1" thickBot="1" x14ac:dyDescent="0.3">
      <c r="A896" s="7" t="s">
        <v>43</v>
      </c>
      <c r="B896" s="25"/>
      <c r="C896" s="137"/>
      <c r="D896" s="137"/>
      <c r="E896" s="137"/>
      <c r="F896" s="27" t="s">
        <v>260</v>
      </c>
      <c r="G896" s="32">
        <v>35</v>
      </c>
      <c r="H896" s="32"/>
      <c r="I896" s="29"/>
      <c r="J896" s="30">
        <f>IF(AND(G896= "",H896= ""), 0, ROUND(ROUND(I896, 2) * ROUND(IF(H896="",G896,H896),  2), 2))</f>
        <v>0</v>
      </c>
      <c r="K896" s="7"/>
      <c r="M896" s="31">
        <v>0.2</v>
      </c>
      <c r="Q896" s="7">
        <v>2397</v>
      </c>
      <c r="S896" s="87"/>
      <c r="T896" s="87"/>
    </row>
    <row r="897" spans="1:20" ht="15.75" hidden="1" thickTop="1" x14ac:dyDescent="0.25">
      <c r="A897" s="7" t="s">
        <v>51</v>
      </c>
      <c r="S897" s="87"/>
      <c r="T897" s="87"/>
    </row>
    <row r="898" spans="1:20" ht="16.899999999999999" customHeight="1" thickTop="1" x14ac:dyDescent="0.25">
      <c r="A898" s="7">
        <v>5</v>
      </c>
      <c r="B898" s="16">
        <v>39</v>
      </c>
      <c r="C898" s="127" t="s">
        <v>288</v>
      </c>
      <c r="D898" s="127"/>
      <c r="E898" s="127"/>
      <c r="F898" s="21"/>
      <c r="G898" s="21"/>
      <c r="H898" s="21"/>
      <c r="I898" s="21"/>
      <c r="J898" s="22"/>
      <c r="K898" s="7"/>
      <c r="S898" s="87"/>
      <c r="T898" s="87"/>
    </row>
    <row r="899" spans="1:20" ht="15.75" thickBot="1" x14ac:dyDescent="0.3">
      <c r="A899" s="7">
        <v>9</v>
      </c>
      <c r="B899" s="25" t="s">
        <v>289</v>
      </c>
      <c r="C899" s="135" t="s">
        <v>290</v>
      </c>
      <c r="D899" s="136"/>
      <c r="E899" s="136"/>
      <c r="F899" s="136"/>
      <c r="G899" s="136"/>
      <c r="H899" s="136"/>
      <c r="I899" s="136"/>
      <c r="J899" s="26"/>
      <c r="Q899" s="7">
        <v>2397</v>
      </c>
      <c r="S899" s="87"/>
      <c r="T899" s="87"/>
    </row>
    <row r="900" spans="1:20" ht="16.5" thickTop="1" thickBot="1" x14ac:dyDescent="0.3">
      <c r="A900" s="7" t="s">
        <v>43</v>
      </c>
      <c r="B900" s="25"/>
      <c r="C900" s="137"/>
      <c r="D900" s="137"/>
      <c r="E900" s="137"/>
      <c r="F900" s="27" t="s">
        <v>260</v>
      </c>
      <c r="G900" s="32">
        <v>155</v>
      </c>
      <c r="H900" s="32"/>
      <c r="I900" s="29"/>
      <c r="J900" s="30">
        <f>IF(AND(G900= "",H900= ""), 0, ROUND(ROUND(I900, 2) * ROUND(IF(H900="",G900,H900),  2), 2))</f>
        <v>0</v>
      </c>
      <c r="K900" s="7"/>
      <c r="M900" s="31">
        <v>0.2</v>
      </c>
      <c r="Q900" s="7">
        <v>2397</v>
      </c>
      <c r="S900" s="87"/>
      <c r="T900" s="87"/>
    </row>
    <row r="901" spans="1:20" ht="15.75" hidden="1" thickTop="1" x14ac:dyDescent="0.25">
      <c r="A901" s="7" t="s">
        <v>51</v>
      </c>
      <c r="S901" s="87"/>
      <c r="T901" s="87"/>
    </row>
    <row r="902" spans="1:20" ht="16.899999999999999" customHeight="1" thickTop="1" x14ac:dyDescent="0.25">
      <c r="A902" s="7">
        <v>5</v>
      </c>
      <c r="B902" s="16">
        <v>40</v>
      </c>
      <c r="C902" s="127" t="s">
        <v>291</v>
      </c>
      <c r="D902" s="127"/>
      <c r="E902" s="127"/>
      <c r="F902" s="21"/>
      <c r="G902" s="21"/>
      <c r="H902" s="21"/>
      <c r="I902" s="21"/>
      <c r="J902" s="22"/>
      <c r="K902" s="7"/>
      <c r="S902" s="87"/>
      <c r="T902" s="87"/>
    </row>
    <row r="903" spans="1:20" ht="15.75" thickBot="1" x14ac:dyDescent="0.3">
      <c r="A903" s="7">
        <v>9</v>
      </c>
      <c r="B903" s="25" t="s">
        <v>292</v>
      </c>
      <c r="C903" s="135" t="s">
        <v>280</v>
      </c>
      <c r="D903" s="136"/>
      <c r="E903" s="136"/>
      <c r="F903" s="136"/>
      <c r="G903" s="136"/>
      <c r="H903" s="136"/>
      <c r="I903" s="136"/>
      <c r="J903" s="26"/>
      <c r="Q903" s="7">
        <v>2397</v>
      </c>
      <c r="S903" s="87"/>
      <c r="T903" s="87"/>
    </row>
    <row r="904" spans="1:20" ht="16.5" thickTop="1" thickBot="1" x14ac:dyDescent="0.3">
      <c r="A904" s="7" t="s">
        <v>43</v>
      </c>
      <c r="B904" s="25"/>
      <c r="C904" s="137"/>
      <c r="D904" s="137"/>
      <c r="E904" s="137"/>
      <c r="F904" s="27" t="s">
        <v>281</v>
      </c>
      <c r="G904" s="28">
        <v>60</v>
      </c>
      <c r="H904" s="28"/>
      <c r="I904" s="29"/>
      <c r="J904" s="30">
        <f>IF(AND(G904= "",H904= ""), 0, ROUND(ROUND(I904, 2) * ROUND(IF(H904="",G904,H904),  0), 2))</f>
        <v>0</v>
      </c>
      <c r="K904" s="7"/>
      <c r="M904" s="31">
        <v>0.2</v>
      </c>
      <c r="Q904" s="7">
        <v>2397</v>
      </c>
      <c r="S904" s="87"/>
      <c r="T904" s="87"/>
    </row>
    <row r="905" spans="1:20" ht="15.75" hidden="1" thickTop="1" x14ac:dyDescent="0.25">
      <c r="A905" s="7" t="s">
        <v>51</v>
      </c>
      <c r="S905" s="87"/>
      <c r="T905" s="87"/>
    </row>
    <row r="906" spans="1:20" ht="16.899999999999999" customHeight="1" thickTop="1" x14ac:dyDescent="0.25">
      <c r="A906" s="7">
        <v>5</v>
      </c>
      <c r="B906" s="16">
        <v>41</v>
      </c>
      <c r="C906" s="127" t="s">
        <v>293</v>
      </c>
      <c r="D906" s="127"/>
      <c r="E906" s="127"/>
      <c r="F906" s="21"/>
      <c r="G906" s="21"/>
      <c r="H906" s="21"/>
      <c r="I906" s="21"/>
      <c r="J906" s="22"/>
      <c r="K906" s="7"/>
      <c r="S906" s="87"/>
      <c r="T906" s="87"/>
    </row>
    <row r="907" spans="1:20" ht="15.75" thickBot="1" x14ac:dyDescent="0.3">
      <c r="A907" s="7">
        <v>9</v>
      </c>
      <c r="B907" s="25" t="s">
        <v>294</v>
      </c>
      <c r="C907" s="135" t="s">
        <v>293</v>
      </c>
      <c r="D907" s="136"/>
      <c r="E907" s="136"/>
      <c r="F907" s="136"/>
      <c r="G907" s="136"/>
      <c r="H907" s="136"/>
      <c r="I907" s="136"/>
      <c r="J907" s="26"/>
      <c r="Q907" s="7">
        <v>2397</v>
      </c>
      <c r="S907" s="87"/>
      <c r="T907" s="87"/>
    </row>
    <row r="908" spans="1:20" ht="16.5" thickTop="1" thickBot="1" x14ac:dyDescent="0.3">
      <c r="A908" s="7" t="s">
        <v>43</v>
      </c>
      <c r="B908" s="25"/>
      <c r="C908" s="137"/>
      <c r="D908" s="137"/>
      <c r="E908" s="137"/>
      <c r="F908" s="27" t="s">
        <v>44</v>
      </c>
      <c r="G908" s="28">
        <v>1</v>
      </c>
      <c r="H908" s="28"/>
      <c r="I908" s="29"/>
      <c r="J908" s="30">
        <f>IF(AND(G908= "",H908= ""), 0, ROUND(ROUND(I908, 2) * ROUND(IF(H908="",G908,H908),  0), 2))</f>
        <v>0</v>
      </c>
      <c r="K908" s="7"/>
      <c r="M908" s="31">
        <v>0.2</v>
      </c>
      <c r="Q908" s="7">
        <v>2397</v>
      </c>
      <c r="S908" s="87"/>
      <c r="T908" s="87"/>
    </row>
    <row r="909" spans="1:20" ht="15.75" hidden="1" thickTop="1" x14ac:dyDescent="0.25">
      <c r="A909" s="7" t="s">
        <v>51</v>
      </c>
      <c r="S909" s="87"/>
      <c r="T909" s="87"/>
    </row>
    <row r="910" spans="1:20" ht="15.75" hidden="1" thickTop="1" x14ac:dyDescent="0.25">
      <c r="A910" s="7" t="s">
        <v>65</v>
      </c>
      <c r="S910" s="87"/>
      <c r="T910" s="87"/>
    </row>
    <row r="911" spans="1:20" ht="15.75" hidden="1" thickTop="1" x14ac:dyDescent="0.25">
      <c r="A911" s="7" t="s">
        <v>295</v>
      </c>
      <c r="S911" s="87"/>
      <c r="T911" s="87"/>
    </row>
    <row r="912" spans="1:20" ht="15.75" thickTop="1" x14ac:dyDescent="0.25">
      <c r="A912" s="7" t="s">
        <v>295</v>
      </c>
      <c r="B912" s="26"/>
      <c r="C912" s="136"/>
      <c r="D912" s="136"/>
      <c r="E912" s="136"/>
      <c r="J912" s="26"/>
      <c r="S912" s="87"/>
      <c r="T912" s="87"/>
    </row>
    <row r="913" spans="1:20" hidden="1" x14ac:dyDescent="0.25">
      <c r="B913" s="26"/>
      <c r="C913" s="126" t="s">
        <v>296</v>
      </c>
      <c r="D913" s="127"/>
      <c r="E913" s="127"/>
      <c r="F913" s="147">
        <f>ROUND(SUMIF(K634:K912, IF(K633="","",K633), J634:J912) * 0.2, 2)</f>
        <v>0</v>
      </c>
      <c r="G913" s="147"/>
      <c r="H913" s="147"/>
      <c r="I913" s="147"/>
      <c r="J913" s="148"/>
      <c r="S913" s="87"/>
      <c r="T913" s="87"/>
    </row>
    <row r="914" spans="1:20" hidden="1" x14ac:dyDescent="0.25">
      <c r="B914" s="26"/>
      <c r="C914" s="149" t="s">
        <v>297</v>
      </c>
      <c r="D914" s="150"/>
      <c r="E914" s="150"/>
      <c r="F914" s="151">
        <f>SUM(F913:F913)</f>
        <v>0</v>
      </c>
      <c r="G914" s="151"/>
      <c r="H914" s="151"/>
      <c r="I914" s="151"/>
      <c r="J914" s="152"/>
      <c r="S914" s="87"/>
      <c r="T914" s="87"/>
    </row>
    <row r="915" spans="1:20" ht="18.600000000000001" customHeight="1" x14ac:dyDescent="0.25">
      <c r="A915" s="7">
        <v>3</v>
      </c>
      <c r="B915" s="16" t="s">
        <v>379</v>
      </c>
      <c r="C915" s="153" t="s">
        <v>380</v>
      </c>
      <c r="D915" s="153"/>
      <c r="E915" s="153"/>
      <c r="F915" s="55"/>
      <c r="G915" s="55"/>
      <c r="H915" s="55"/>
      <c r="I915" s="55"/>
      <c r="J915" s="18"/>
      <c r="K915" s="7"/>
      <c r="S915" s="87"/>
      <c r="T915" s="87"/>
    </row>
    <row r="916" spans="1:20" ht="18.600000000000001" customHeight="1" x14ac:dyDescent="0.25">
      <c r="A916" s="7">
        <v>3</v>
      </c>
      <c r="B916" s="16"/>
      <c r="C916" s="133" t="s">
        <v>37</v>
      </c>
      <c r="D916" s="133"/>
      <c r="E916" s="133"/>
      <c r="F916" s="17"/>
      <c r="G916" s="17"/>
      <c r="H916" s="17"/>
      <c r="I916" s="17"/>
      <c r="J916" s="18"/>
      <c r="K916" s="7"/>
      <c r="S916" s="87"/>
      <c r="T916" s="87"/>
    </row>
    <row r="917" spans="1:20" x14ac:dyDescent="0.25">
      <c r="A917" s="7">
        <v>4</v>
      </c>
      <c r="B917" s="16"/>
      <c r="C917" s="42" t="s">
        <v>540</v>
      </c>
      <c r="D917" s="42"/>
      <c r="E917" s="42"/>
      <c r="F917" s="19"/>
      <c r="G917" s="19"/>
      <c r="H917" s="19"/>
      <c r="I917" s="19"/>
      <c r="J917" s="20"/>
      <c r="K917" s="7"/>
      <c r="S917" s="87"/>
      <c r="T917" s="87"/>
    </row>
    <row r="918" spans="1:20" x14ac:dyDescent="0.25">
      <c r="A918" s="7">
        <v>5</v>
      </c>
      <c r="B918" s="16">
        <v>1</v>
      </c>
      <c r="C918" s="43" t="s">
        <v>38</v>
      </c>
      <c r="D918" s="43"/>
      <c r="E918" s="43"/>
      <c r="F918" s="21"/>
      <c r="G918" s="21"/>
      <c r="H918" s="21"/>
      <c r="I918" s="21"/>
      <c r="J918" s="22"/>
      <c r="K918" s="7"/>
      <c r="S918" s="87"/>
      <c r="T918" s="87"/>
    </row>
    <row r="919" spans="1:20" ht="16.899999999999999" customHeight="1" x14ac:dyDescent="0.25">
      <c r="A919" s="7">
        <v>6</v>
      </c>
      <c r="B919" s="16" t="s">
        <v>381</v>
      </c>
      <c r="C919" s="129" t="s">
        <v>382</v>
      </c>
      <c r="D919" s="129"/>
      <c r="E919" s="129"/>
      <c r="F919" s="23"/>
      <c r="G919" s="23"/>
      <c r="H919" s="23"/>
      <c r="I919" s="23"/>
      <c r="J919" s="24"/>
      <c r="K919" s="7"/>
      <c r="S919" s="87"/>
      <c r="T919" s="87"/>
    </row>
    <row r="920" spans="1:20" ht="15.75" thickBot="1" x14ac:dyDescent="0.3">
      <c r="A920" s="7">
        <v>9</v>
      </c>
      <c r="B920" s="25" t="s">
        <v>344</v>
      </c>
      <c r="C920" s="135" t="s">
        <v>42</v>
      </c>
      <c r="D920" s="136"/>
      <c r="E920" s="136"/>
      <c r="F920" s="136"/>
      <c r="G920" s="136"/>
      <c r="H920" s="136"/>
      <c r="I920" s="136"/>
      <c r="J920" s="26"/>
      <c r="Q920" s="7">
        <v>2385</v>
      </c>
      <c r="S920" s="87"/>
      <c r="T920" s="87"/>
    </row>
    <row r="921" spans="1:20" ht="16.5" thickTop="1" thickBot="1" x14ac:dyDescent="0.3">
      <c r="A921" s="7" t="s">
        <v>43</v>
      </c>
      <c r="B921" s="25"/>
      <c r="C921" s="137"/>
      <c r="D921" s="137"/>
      <c r="E921" s="137"/>
      <c r="F921" s="27" t="s">
        <v>44</v>
      </c>
      <c r="G921" s="28">
        <v>1</v>
      </c>
      <c r="H921" s="28"/>
      <c r="I921" s="29"/>
      <c r="J921" s="30">
        <f>IF(AND(G921= "",H921= ""), 0, ROUND(ROUND(I921, 2) * ROUND(IF(H921="",G921,H921),  0), 2))</f>
        <v>0</v>
      </c>
      <c r="K921" s="7"/>
      <c r="M921" s="31">
        <v>0.2</v>
      </c>
      <c r="Q921" s="7">
        <v>2385</v>
      </c>
      <c r="S921" s="87"/>
      <c r="T921" s="87"/>
    </row>
    <row r="922" spans="1:20" ht="16.5" thickTop="1" thickBot="1" x14ac:dyDescent="0.3">
      <c r="A922" s="7">
        <v>9</v>
      </c>
      <c r="B922" s="25" t="s">
        <v>383</v>
      </c>
      <c r="C922" s="135" t="s">
        <v>46</v>
      </c>
      <c r="D922" s="136"/>
      <c r="E922" s="136"/>
      <c r="F922" s="136"/>
      <c r="G922" s="136"/>
      <c r="H922" s="136"/>
      <c r="I922" s="136"/>
      <c r="J922" s="26"/>
      <c r="Q922" s="7">
        <v>2385</v>
      </c>
      <c r="S922" s="87"/>
      <c r="T922" s="87"/>
    </row>
    <row r="923" spans="1:20" x14ac:dyDescent="0.25">
      <c r="A923" s="7" t="s">
        <v>43</v>
      </c>
      <c r="B923" s="25"/>
      <c r="C923" s="137"/>
      <c r="D923" s="137"/>
      <c r="E923" s="137"/>
      <c r="F923" s="27" t="s">
        <v>47</v>
      </c>
      <c r="G923" s="28">
        <v>10</v>
      </c>
      <c r="H923" s="28"/>
      <c r="I923" s="29"/>
      <c r="J923" s="30">
        <f>IF(AND(G923= "",H923= ""), 0, ROUND(ROUND(I923, 2) * ROUND(IF(H923="",G923,H923),  0), 2))</f>
        <v>0</v>
      </c>
      <c r="K923" s="7"/>
      <c r="M923" s="31">
        <v>0.2</v>
      </c>
      <c r="Q923" s="7">
        <v>2385</v>
      </c>
      <c r="S923" s="87"/>
      <c r="T923" s="87"/>
    </row>
    <row r="924" spans="1:20" ht="16.5" thickTop="1" thickBot="1" x14ac:dyDescent="0.3">
      <c r="A924" s="7">
        <v>9</v>
      </c>
      <c r="B924" s="25" t="s">
        <v>384</v>
      </c>
      <c r="C924" s="135" t="s">
        <v>49</v>
      </c>
      <c r="D924" s="136"/>
      <c r="E924" s="136"/>
      <c r="F924" s="136"/>
      <c r="G924" s="136"/>
      <c r="H924" s="136"/>
      <c r="I924" s="136"/>
      <c r="J924" s="26"/>
      <c r="Q924" s="7">
        <v>2385</v>
      </c>
      <c r="S924" s="87"/>
      <c r="T924" s="87"/>
    </row>
    <row r="925" spans="1:20" ht="16.5" thickTop="1" thickBot="1" x14ac:dyDescent="0.3">
      <c r="A925" s="7" t="s">
        <v>43</v>
      </c>
      <c r="B925" s="25"/>
      <c r="C925" s="137"/>
      <c r="D925" s="137"/>
      <c r="E925" s="137"/>
      <c r="F925" s="27" t="s">
        <v>44</v>
      </c>
      <c r="G925" s="28">
        <v>1</v>
      </c>
      <c r="H925" s="28"/>
      <c r="I925" s="29"/>
      <c r="J925" s="30">
        <f>IF(AND(G925= "",H925= ""), 0, ROUND(ROUND(I925, 2) * ROUND(IF(H925="",G925,H925),  0), 2))</f>
        <v>0</v>
      </c>
      <c r="K925" s="7"/>
      <c r="M925" s="31">
        <v>0.2</v>
      </c>
      <c r="Q925" s="7">
        <v>2385</v>
      </c>
      <c r="S925" s="87"/>
      <c r="T925" s="87"/>
    </row>
    <row r="926" spans="1:20" ht="15.75" hidden="1" thickTop="1" x14ac:dyDescent="0.25">
      <c r="A926" s="7" t="s">
        <v>50</v>
      </c>
      <c r="S926" s="87"/>
      <c r="T926" s="87"/>
    </row>
    <row r="927" spans="1:20" ht="15.75" hidden="1" thickTop="1" x14ac:dyDescent="0.25">
      <c r="A927" s="7" t="s">
        <v>51</v>
      </c>
      <c r="S927" s="87"/>
      <c r="T927" s="87"/>
    </row>
    <row r="928" spans="1:20" ht="16.899999999999999" customHeight="1" thickTop="1" x14ac:dyDescent="0.25">
      <c r="A928" s="7">
        <v>5</v>
      </c>
      <c r="B928" s="16">
        <v>2</v>
      </c>
      <c r="C928" s="127" t="s">
        <v>52</v>
      </c>
      <c r="D928" s="127"/>
      <c r="E928" s="127"/>
      <c r="F928" s="21"/>
      <c r="G928" s="21"/>
      <c r="H928" s="21"/>
      <c r="I928" s="21"/>
      <c r="J928" s="22"/>
      <c r="K928" s="7"/>
      <c r="S928" s="87"/>
      <c r="T928" s="87"/>
    </row>
    <row r="929" spans="1:20" ht="15.75" thickBot="1" x14ac:dyDescent="0.3">
      <c r="A929" s="7">
        <v>9</v>
      </c>
      <c r="B929" s="25" t="s">
        <v>53</v>
      </c>
      <c r="C929" s="135" t="s">
        <v>52</v>
      </c>
      <c r="D929" s="136"/>
      <c r="E929" s="136"/>
      <c r="F929" s="136"/>
      <c r="G929" s="136"/>
      <c r="H929" s="136"/>
      <c r="I929" s="136"/>
      <c r="J929" s="26"/>
      <c r="Q929" s="7">
        <v>2385</v>
      </c>
      <c r="S929" s="87"/>
      <c r="T929" s="87"/>
    </row>
    <row r="930" spans="1:20" ht="16.5" thickTop="1" thickBot="1" x14ac:dyDescent="0.3">
      <c r="A930" s="7" t="s">
        <v>43</v>
      </c>
      <c r="B930" s="25"/>
      <c r="C930" s="137"/>
      <c r="D930" s="137"/>
      <c r="E930" s="137"/>
      <c r="F930" s="27" t="s">
        <v>11</v>
      </c>
      <c r="G930" s="28">
        <v>2</v>
      </c>
      <c r="H930" s="28"/>
      <c r="I930" s="29"/>
      <c r="J930" s="30">
        <f>IF(AND(G930= "",H930= ""), 0, ROUND(ROUND(I930, 2) * ROUND(IF(H930="",G930,H930),  0), 2))</f>
        <v>0</v>
      </c>
      <c r="K930" s="7"/>
      <c r="M930" s="31">
        <v>0.2</v>
      </c>
      <c r="Q930" s="7">
        <v>2385</v>
      </c>
      <c r="S930" s="87"/>
      <c r="T930" s="87"/>
    </row>
    <row r="931" spans="1:20" ht="15.75" hidden="1" thickTop="1" x14ac:dyDescent="0.25">
      <c r="A931" s="7" t="s">
        <v>51</v>
      </c>
      <c r="S931" s="87"/>
      <c r="T931" s="87"/>
    </row>
    <row r="932" spans="1:20" ht="15.75" thickTop="1" x14ac:dyDescent="0.25">
      <c r="A932" s="7">
        <v>5</v>
      </c>
      <c r="B932" s="16">
        <v>3</v>
      </c>
      <c r="C932" s="127" t="s">
        <v>54</v>
      </c>
      <c r="D932" s="127"/>
      <c r="E932" s="127"/>
      <c r="F932" s="21"/>
      <c r="G932" s="21"/>
      <c r="H932" s="21"/>
      <c r="I932" s="21"/>
      <c r="J932" s="22"/>
      <c r="K932" s="7"/>
      <c r="S932" s="87"/>
      <c r="T932" s="87"/>
    </row>
    <row r="933" spans="1:20" ht="16.899999999999999" customHeight="1" x14ac:dyDescent="0.25">
      <c r="A933" s="7">
        <v>6</v>
      </c>
      <c r="B933" s="16" t="s">
        <v>385</v>
      </c>
      <c r="C933" s="129" t="s">
        <v>386</v>
      </c>
      <c r="D933" s="129"/>
      <c r="E933" s="129"/>
      <c r="F933" s="23"/>
      <c r="G933" s="23"/>
      <c r="H933" s="23"/>
      <c r="I933" s="23"/>
      <c r="J933" s="24"/>
      <c r="K933" s="7"/>
      <c r="S933" s="87"/>
      <c r="T933" s="87"/>
    </row>
    <row r="934" spans="1:20" ht="25.5" customHeight="1" thickBot="1" x14ac:dyDescent="0.3">
      <c r="A934" s="7">
        <v>9</v>
      </c>
      <c r="B934" s="25" t="s">
        <v>387</v>
      </c>
      <c r="C934" s="135" t="s">
        <v>58</v>
      </c>
      <c r="D934" s="136"/>
      <c r="E934" s="136"/>
      <c r="F934" s="136"/>
      <c r="G934" s="136"/>
      <c r="H934" s="136"/>
      <c r="I934" s="136"/>
      <c r="J934" s="26"/>
      <c r="Q934" s="7">
        <v>2385</v>
      </c>
      <c r="S934" s="87"/>
      <c r="T934" s="87"/>
    </row>
    <row r="935" spans="1:20" ht="16.5" thickTop="1" thickBot="1" x14ac:dyDescent="0.3">
      <c r="A935" s="7" t="s">
        <v>43</v>
      </c>
      <c r="B935" s="25"/>
      <c r="C935" s="137"/>
      <c r="D935" s="137"/>
      <c r="E935" s="137"/>
      <c r="F935" s="27" t="s">
        <v>44</v>
      </c>
      <c r="G935" s="28">
        <v>1</v>
      </c>
      <c r="H935" s="28"/>
      <c r="I935" s="29"/>
      <c r="J935" s="30">
        <f>IF(AND(G935= "",H935= ""), 0, ROUND(ROUND(I935, 2) * ROUND(IF(H935="",G935,H935),  0), 2))</f>
        <v>0</v>
      </c>
      <c r="K935" s="7"/>
      <c r="M935" s="31">
        <v>0.2</v>
      </c>
      <c r="Q935" s="7">
        <v>2385</v>
      </c>
      <c r="S935" s="87"/>
      <c r="T935" s="87"/>
    </row>
    <row r="936" spans="1:20" ht="15.75" hidden="1" thickTop="1" x14ac:dyDescent="0.25">
      <c r="A936" s="7" t="s">
        <v>50</v>
      </c>
      <c r="S936" s="87"/>
      <c r="T936" s="87"/>
    </row>
    <row r="937" spans="1:20" ht="15.75" hidden="1" thickTop="1" x14ac:dyDescent="0.25">
      <c r="A937" s="7" t="s">
        <v>51</v>
      </c>
      <c r="S937" s="87"/>
      <c r="T937" s="87"/>
    </row>
    <row r="938" spans="1:20" ht="16.899999999999999" customHeight="1" thickTop="1" x14ac:dyDescent="0.25">
      <c r="A938" s="7">
        <v>5</v>
      </c>
      <c r="B938" s="16">
        <v>4</v>
      </c>
      <c r="C938" s="127" t="s">
        <v>59</v>
      </c>
      <c r="D938" s="127"/>
      <c r="E938" s="127"/>
      <c r="F938" s="21"/>
      <c r="G938" s="21"/>
      <c r="H938" s="21"/>
      <c r="I938" s="21"/>
      <c r="J938" s="22"/>
      <c r="K938" s="7"/>
      <c r="S938" s="87"/>
      <c r="T938" s="87"/>
    </row>
    <row r="939" spans="1:20" ht="16.899999999999999" customHeight="1" x14ac:dyDescent="0.25">
      <c r="A939" s="7">
        <v>6</v>
      </c>
      <c r="B939" s="16" t="s">
        <v>388</v>
      </c>
      <c r="C939" s="129" t="s">
        <v>389</v>
      </c>
      <c r="D939" s="129"/>
      <c r="E939" s="129"/>
      <c r="F939" s="23"/>
      <c r="G939" s="23"/>
      <c r="H939" s="23"/>
      <c r="I939" s="23"/>
      <c r="J939" s="24"/>
      <c r="K939" s="7"/>
      <c r="S939" s="87"/>
      <c r="T939" s="87"/>
    </row>
    <row r="940" spans="1:20" ht="15.75" thickBot="1" x14ac:dyDescent="0.3">
      <c r="A940" s="7">
        <v>9</v>
      </c>
      <c r="B940" s="25" t="s">
        <v>390</v>
      </c>
      <c r="C940" s="135" t="s">
        <v>42</v>
      </c>
      <c r="D940" s="136"/>
      <c r="E940" s="136"/>
      <c r="F940" s="136"/>
      <c r="G940" s="136"/>
      <c r="H940" s="136"/>
      <c r="I940" s="136"/>
      <c r="J940" s="26"/>
      <c r="Q940" s="7">
        <v>2385</v>
      </c>
      <c r="S940" s="87"/>
      <c r="T940" s="87"/>
    </row>
    <row r="941" spans="1:20" ht="16.5" thickTop="1" thickBot="1" x14ac:dyDescent="0.3">
      <c r="A941" s="7" t="s">
        <v>43</v>
      </c>
      <c r="B941" s="25"/>
      <c r="C941" s="137"/>
      <c r="D941" s="137"/>
      <c r="E941" s="137"/>
      <c r="F941" s="27" t="s">
        <v>44</v>
      </c>
      <c r="G941" s="28">
        <v>1</v>
      </c>
      <c r="H941" s="28"/>
      <c r="I941" s="29"/>
      <c r="J941" s="30">
        <f>IF(AND(G941= "",H941= ""), 0, ROUND(ROUND(I941, 2) * ROUND(IF(H941="",G941,H941),  0), 2))</f>
        <v>0</v>
      </c>
      <c r="K941" s="7"/>
      <c r="M941" s="31">
        <v>0.2</v>
      </c>
      <c r="Q941" s="7">
        <v>2385</v>
      </c>
      <c r="S941" s="87"/>
      <c r="T941" s="87"/>
    </row>
    <row r="942" spans="1:20" ht="16.5" thickTop="1" thickBot="1" x14ac:dyDescent="0.3">
      <c r="A942" s="7">
        <v>9</v>
      </c>
      <c r="B942" s="25" t="s">
        <v>391</v>
      </c>
      <c r="C942" s="135" t="s">
        <v>46</v>
      </c>
      <c r="D942" s="136"/>
      <c r="E942" s="136"/>
      <c r="F942" s="136"/>
      <c r="G942" s="136"/>
      <c r="H942" s="136"/>
      <c r="I942" s="136"/>
      <c r="J942" s="26"/>
      <c r="Q942" s="7">
        <v>2385</v>
      </c>
      <c r="S942" s="87"/>
      <c r="T942" s="87"/>
    </row>
    <row r="943" spans="1:20" ht="16.5" thickTop="1" thickBot="1" x14ac:dyDescent="0.3">
      <c r="A943" s="7" t="s">
        <v>43</v>
      </c>
      <c r="B943" s="25"/>
      <c r="C943" s="137"/>
      <c r="D943" s="137"/>
      <c r="E943" s="137"/>
      <c r="F943" s="27" t="s">
        <v>47</v>
      </c>
      <c r="G943" s="28">
        <v>10</v>
      </c>
      <c r="H943" s="28"/>
      <c r="I943" s="29"/>
      <c r="J943" s="30">
        <f>IF(AND(G943= "",H943= ""), 0, ROUND(ROUND(I943, 2) * ROUND(IF(H943="",G943,H943),  0), 2))</f>
        <v>0</v>
      </c>
      <c r="K943" s="7"/>
      <c r="M943" s="31">
        <v>0.2</v>
      </c>
      <c r="Q943" s="7">
        <v>2385</v>
      </c>
      <c r="S943" s="87"/>
      <c r="T943" s="87"/>
    </row>
    <row r="944" spans="1:20" ht="16.5" thickTop="1" thickBot="1" x14ac:dyDescent="0.3">
      <c r="A944" s="7">
        <v>9</v>
      </c>
      <c r="B944" s="25" t="s">
        <v>392</v>
      </c>
      <c r="C944" s="135" t="s">
        <v>49</v>
      </c>
      <c r="D944" s="136"/>
      <c r="E944" s="136"/>
      <c r="F944" s="136"/>
      <c r="G944" s="136"/>
      <c r="H944" s="136"/>
      <c r="I944" s="136"/>
      <c r="J944" s="26"/>
      <c r="Q944" s="7">
        <v>2385</v>
      </c>
      <c r="S944" s="87"/>
      <c r="T944" s="87"/>
    </row>
    <row r="945" spans="1:20" ht="16.5" thickTop="1" thickBot="1" x14ac:dyDescent="0.3">
      <c r="A945" s="7" t="s">
        <v>43</v>
      </c>
      <c r="B945" s="25"/>
      <c r="C945" s="137"/>
      <c r="D945" s="137"/>
      <c r="E945" s="137"/>
      <c r="F945" s="27" t="s">
        <v>44</v>
      </c>
      <c r="G945" s="28">
        <v>1</v>
      </c>
      <c r="H945" s="28"/>
      <c r="I945" s="29"/>
      <c r="J945" s="30">
        <f>IF(AND(G945= "",H945= ""), 0, ROUND(ROUND(I945, 2) * ROUND(IF(H945="",G945,H945),  0), 2))</f>
        <v>0</v>
      </c>
      <c r="K945" s="7"/>
      <c r="M945" s="31">
        <v>0.2</v>
      </c>
      <c r="Q945" s="7">
        <v>2385</v>
      </c>
      <c r="S945" s="87"/>
      <c r="T945" s="87"/>
    </row>
    <row r="946" spans="1:20" ht="15.75" hidden="1" thickTop="1" x14ac:dyDescent="0.25">
      <c r="A946" s="7" t="s">
        <v>50</v>
      </c>
      <c r="S946" s="87"/>
      <c r="T946" s="87"/>
    </row>
    <row r="947" spans="1:20" ht="15.75" hidden="1" thickTop="1" x14ac:dyDescent="0.25">
      <c r="A947" s="7" t="s">
        <v>51</v>
      </c>
      <c r="S947" s="87"/>
      <c r="T947" s="87"/>
    </row>
    <row r="948" spans="1:20" ht="15.75" hidden="1" thickTop="1" x14ac:dyDescent="0.25">
      <c r="A948" s="7" t="s">
        <v>65</v>
      </c>
      <c r="S948" s="87"/>
      <c r="T948" s="87"/>
    </row>
    <row r="949" spans="1:20" ht="15.75" thickTop="1" x14ac:dyDescent="0.25">
      <c r="A949" s="7">
        <v>4</v>
      </c>
      <c r="B949" s="16"/>
      <c r="C949" s="125" t="s">
        <v>66</v>
      </c>
      <c r="D949" s="125"/>
      <c r="E949" s="125"/>
      <c r="F949" s="19"/>
      <c r="G949" s="19"/>
      <c r="H949" s="19"/>
      <c r="I949" s="19"/>
      <c r="J949" s="20"/>
      <c r="K949" s="7"/>
      <c r="S949" s="87"/>
      <c r="T949" s="87"/>
    </row>
    <row r="950" spans="1:20" ht="16.899999999999999" customHeight="1" x14ac:dyDescent="0.25">
      <c r="A950" s="7">
        <v>5</v>
      </c>
      <c r="B950" s="16">
        <v>6</v>
      </c>
      <c r="C950" s="127" t="s">
        <v>70</v>
      </c>
      <c r="D950" s="127"/>
      <c r="E950" s="127"/>
      <c r="F950" s="21"/>
      <c r="G950" s="21"/>
      <c r="H950" s="21"/>
      <c r="I950" s="21"/>
      <c r="J950" s="22"/>
      <c r="K950" s="7"/>
      <c r="S950" s="87"/>
      <c r="T950" s="87"/>
    </row>
    <row r="951" spans="1:20" ht="15.75" thickBot="1" x14ac:dyDescent="0.3">
      <c r="A951" s="7">
        <v>9</v>
      </c>
      <c r="B951" s="25" t="s">
        <v>71</v>
      </c>
      <c r="C951" s="135" t="s">
        <v>72</v>
      </c>
      <c r="D951" s="136"/>
      <c r="E951" s="136"/>
      <c r="F951" s="136"/>
      <c r="G951" s="136"/>
      <c r="H951" s="136"/>
      <c r="I951" s="136"/>
      <c r="J951" s="26"/>
      <c r="Q951" s="7">
        <v>2385</v>
      </c>
      <c r="S951" s="87"/>
      <c r="T951" s="87"/>
    </row>
    <row r="952" spans="1:20" ht="16.5" thickTop="1" thickBot="1" x14ac:dyDescent="0.3">
      <c r="A952" s="7" t="s">
        <v>43</v>
      </c>
      <c r="B952" s="25"/>
      <c r="C952" s="137"/>
      <c r="D952" s="137"/>
      <c r="E952" s="137"/>
      <c r="F952" s="27" t="s">
        <v>10</v>
      </c>
      <c r="G952" s="32">
        <v>1000</v>
      </c>
      <c r="H952" s="32"/>
      <c r="I952" s="29"/>
      <c r="J952" s="30">
        <f>IF(AND(G952= "",H952= ""), 0, ROUND(ROUND(I952, 2) * ROUND(IF(H952="",G952,H952),  2), 2))</f>
        <v>0</v>
      </c>
      <c r="K952" s="7"/>
      <c r="M952" s="31">
        <v>0.2</v>
      </c>
      <c r="Q952" s="7">
        <v>2385</v>
      </c>
      <c r="S952" s="87"/>
      <c r="T952" s="87"/>
    </row>
    <row r="953" spans="1:20" ht="15.75" hidden="1" thickTop="1" x14ac:dyDescent="0.25">
      <c r="A953" s="7" t="s">
        <v>51</v>
      </c>
      <c r="S953" s="87"/>
      <c r="T953" s="87"/>
    </row>
    <row r="954" spans="1:20" ht="16.899999999999999" customHeight="1" thickTop="1" x14ac:dyDescent="0.25">
      <c r="A954" s="7">
        <v>5</v>
      </c>
      <c r="B954" s="16">
        <v>7</v>
      </c>
      <c r="C954" s="127" t="s">
        <v>73</v>
      </c>
      <c r="D954" s="127"/>
      <c r="E954" s="127"/>
      <c r="F954" s="21"/>
      <c r="G954" s="21"/>
      <c r="H954" s="21"/>
      <c r="I954" s="21"/>
      <c r="J954" s="22"/>
      <c r="K954" s="7"/>
      <c r="S954" s="87"/>
      <c r="T954" s="87"/>
    </row>
    <row r="955" spans="1:20" ht="15.75" thickBot="1" x14ac:dyDescent="0.3">
      <c r="A955" s="7">
        <v>9</v>
      </c>
      <c r="B955" s="25" t="s">
        <v>74</v>
      </c>
      <c r="C955" s="135" t="s">
        <v>75</v>
      </c>
      <c r="D955" s="136"/>
      <c r="E955" s="136"/>
      <c r="F955" s="136"/>
      <c r="G955" s="136"/>
      <c r="H955" s="136"/>
      <c r="I955" s="136"/>
      <c r="J955" s="26"/>
      <c r="Q955" s="7">
        <v>2385</v>
      </c>
      <c r="S955" s="87"/>
      <c r="T955" s="87"/>
    </row>
    <row r="956" spans="1:20" ht="16.5" thickTop="1" thickBot="1" x14ac:dyDescent="0.3">
      <c r="A956" s="7" t="s">
        <v>43</v>
      </c>
      <c r="B956" s="25"/>
      <c r="C956" s="137"/>
      <c r="D956" s="137"/>
      <c r="E956" s="137"/>
      <c r="F956" s="27" t="s">
        <v>10</v>
      </c>
      <c r="G956" s="32">
        <v>535</v>
      </c>
      <c r="H956" s="32"/>
      <c r="I956" s="29"/>
      <c r="J956" s="30">
        <f>IF(AND(G956= "",H956= ""), 0, ROUND(ROUND(I956, 2) * ROUND(IF(H956="",G956,H956),  2), 2))</f>
        <v>0</v>
      </c>
      <c r="K956" s="7"/>
      <c r="M956" s="31">
        <v>0.2</v>
      </c>
      <c r="Q956" s="7">
        <v>2385</v>
      </c>
      <c r="S956" s="87"/>
      <c r="T956" s="87"/>
    </row>
    <row r="957" spans="1:20" ht="24.75" customHeight="1" thickTop="1" thickBot="1" x14ac:dyDescent="0.3">
      <c r="A957" s="7">
        <v>9</v>
      </c>
      <c r="B957" s="25" t="s">
        <v>76</v>
      </c>
      <c r="C957" s="135" t="s">
        <v>77</v>
      </c>
      <c r="D957" s="136"/>
      <c r="E957" s="136"/>
      <c r="F957" s="136"/>
      <c r="G957" s="136"/>
      <c r="H957" s="136"/>
      <c r="I957" s="136"/>
      <c r="J957" s="26"/>
      <c r="Q957" s="7">
        <v>2385</v>
      </c>
      <c r="S957" s="87"/>
      <c r="T957" s="87"/>
    </row>
    <row r="958" spans="1:20" ht="16.5" thickTop="1" thickBot="1" x14ac:dyDescent="0.3">
      <c r="A958" s="7" t="s">
        <v>43</v>
      </c>
      <c r="B958" s="25"/>
      <c r="C958" s="137"/>
      <c r="D958" s="137"/>
      <c r="E958" s="137"/>
      <c r="F958" s="27" t="s">
        <v>10</v>
      </c>
      <c r="G958" s="32">
        <v>390</v>
      </c>
      <c r="H958" s="32"/>
      <c r="I958" s="29"/>
      <c r="J958" s="30">
        <f>IF(AND(G958= "",H958= ""), 0, ROUND(ROUND(I958, 2) * ROUND(IF(H958="",G958,H958),  2), 2))</f>
        <v>0</v>
      </c>
      <c r="K958" s="7"/>
      <c r="M958" s="31">
        <v>0.2</v>
      </c>
      <c r="Q958" s="7">
        <v>2385</v>
      </c>
      <c r="S958" s="87"/>
      <c r="T958" s="87"/>
    </row>
    <row r="959" spans="1:20" ht="16.5" thickTop="1" thickBot="1" x14ac:dyDescent="0.3">
      <c r="A959" s="7">
        <v>9</v>
      </c>
      <c r="B959" s="25" t="s">
        <v>78</v>
      </c>
      <c r="C959" s="135" t="s">
        <v>79</v>
      </c>
      <c r="D959" s="136"/>
      <c r="E959" s="136"/>
      <c r="F959" s="136"/>
      <c r="G959" s="136"/>
      <c r="H959" s="136"/>
      <c r="I959" s="136"/>
      <c r="J959" s="26"/>
      <c r="Q959" s="7">
        <v>2385</v>
      </c>
      <c r="S959" s="87"/>
      <c r="T959" s="87"/>
    </row>
    <row r="960" spans="1:20" ht="16.5" thickTop="1" thickBot="1" x14ac:dyDescent="0.3">
      <c r="A960" s="7" t="s">
        <v>43</v>
      </c>
      <c r="B960" s="25"/>
      <c r="C960" s="137"/>
      <c r="D960" s="137"/>
      <c r="E960" s="137"/>
      <c r="F960" s="27" t="s">
        <v>11</v>
      </c>
      <c r="G960" s="28">
        <v>37</v>
      </c>
      <c r="H960" s="28"/>
      <c r="I960" s="29"/>
      <c r="J960" s="30">
        <f>IF(AND(G960= "",H960= ""), 0, ROUND(ROUND(I960, 2) * ROUND(IF(H960="",G960,H960),  0), 2))</f>
        <v>0</v>
      </c>
      <c r="K960" s="7"/>
      <c r="M960" s="31">
        <v>0.2</v>
      </c>
      <c r="Q960" s="7">
        <v>2385</v>
      </c>
      <c r="S960" s="87"/>
      <c r="T960" s="87"/>
    </row>
    <row r="961" spans="1:20" ht="15.75" hidden="1" thickTop="1" x14ac:dyDescent="0.25">
      <c r="A961" s="7" t="s">
        <v>51</v>
      </c>
      <c r="S961" s="87"/>
      <c r="T961" s="87"/>
    </row>
    <row r="962" spans="1:20" ht="15.75" hidden="1" thickTop="1" x14ac:dyDescent="0.25">
      <c r="A962" s="7" t="s">
        <v>65</v>
      </c>
      <c r="S962" s="87"/>
      <c r="T962" s="87"/>
    </row>
    <row r="963" spans="1:20" ht="15.75" thickTop="1" x14ac:dyDescent="0.25">
      <c r="A963" s="7">
        <v>4</v>
      </c>
      <c r="B963" s="16"/>
      <c r="C963" s="125" t="s">
        <v>80</v>
      </c>
      <c r="D963" s="125"/>
      <c r="E963" s="125"/>
      <c r="F963" s="19"/>
      <c r="G963" s="19"/>
      <c r="H963" s="19"/>
      <c r="I963" s="19"/>
      <c r="J963" s="20"/>
      <c r="K963" s="7"/>
      <c r="S963" s="87"/>
      <c r="T963" s="87"/>
    </row>
    <row r="964" spans="1:20" x14ac:dyDescent="0.25">
      <c r="A964" s="7">
        <v>5</v>
      </c>
      <c r="B964" s="16">
        <v>8</v>
      </c>
      <c r="C964" s="127" t="s">
        <v>81</v>
      </c>
      <c r="D964" s="127"/>
      <c r="E964" s="127"/>
      <c r="F964" s="21"/>
      <c r="G964" s="21"/>
      <c r="H964" s="21"/>
      <c r="I964" s="21"/>
      <c r="J964" s="22"/>
      <c r="K964" s="7"/>
      <c r="S964" s="87"/>
      <c r="T964" s="87"/>
    </row>
    <row r="965" spans="1:20" ht="15.75" thickBot="1" x14ac:dyDescent="0.3">
      <c r="A965" s="7">
        <v>9</v>
      </c>
      <c r="B965" s="25" t="s">
        <v>82</v>
      </c>
      <c r="C965" s="135" t="s">
        <v>83</v>
      </c>
      <c r="D965" s="136"/>
      <c r="E965" s="136"/>
      <c r="F965" s="136"/>
      <c r="G965" s="136"/>
      <c r="H965" s="136"/>
      <c r="I965" s="136"/>
      <c r="J965" s="26"/>
      <c r="Q965" s="7">
        <v>2385</v>
      </c>
      <c r="S965" s="87"/>
      <c r="T965" s="87"/>
    </row>
    <row r="966" spans="1:20" ht="16.5" thickTop="1" thickBot="1" x14ac:dyDescent="0.3">
      <c r="A966" s="7" t="s">
        <v>43</v>
      </c>
      <c r="B966" s="25"/>
      <c r="C966" s="137"/>
      <c r="D966" s="137"/>
      <c r="E966" s="137"/>
      <c r="F966" s="27" t="s">
        <v>84</v>
      </c>
      <c r="G966" s="33">
        <v>7.8</v>
      </c>
      <c r="H966" s="33"/>
      <c r="I966" s="29"/>
      <c r="J966" s="30">
        <f>IF(AND(G966= "",H966= ""), 0, ROUND(ROUND(I966, 2) * ROUND(IF(H966="",G966,H966),  3), 2))</f>
        <v>0</v>
      </c>
      <c r="K966" s="7"/>
      <c r="M966" s="31">
        <v>0.2</v>
      </c>
      <c r="Q966" s="7">
        <v>2385</v>
      </c>
      <c r="S966" s="87"/>
      <c r="T966" s="87"/>
    </row>
    <row r="967" spans="1:20" ht="15.75" hidden="1" thickTop="1" x14ac:dyDescent="0.25">
      <c r="A967" s="7" t="s">
        <v>51</v>
      </c>
      <c r="S967" s="87"/>
      <c r="T967" s="87"/>
    </row>
    <row r="968" spans="1:20" ht="28.5" customHeight="1" thickTop="1" x14ac:dyDescent="0.25">
      <c r="A968" s="7">
        <v>5</v>
      </c>
      <c r="B968" s="16">
        <v>9</v>
      </c>
      <c r="C968" s="111" t="s">
        <v>85</v>
      </c>
      <c r="D968" s="112"/>
      <c r="E968" s="112"/>
      <c r="F968" s="112"/>
      <c r="G968" s="112"/>
      <c r="H968" s="112"/>
      <c r="I968" s="146"/>
      <c r="J968" s="22"/>
      <c r="K968" s="7"/>
      <c r="S968" s="87"/>
      <c r="T968" s="87"/>
    </row>
    <row r="969" spans="1:20" ht="15.75" thickBot="1" x14ac:dyDescent="0.3">
      <c r="A969" s="7">
        <v>9</v>
      </c>
      <c r="B969" s="25" t="s">
        <v>86</v>
      </c>
      <c r="C969" s="135" t="s">
        <v>87</v>
      </c>
      <c r="D969" s="136"/>
      <c r="E969" s="136"/>
      <c r="F969" s="136"/>
      <c r="G969" s="136"/>
      <c r="H969" s="136"/>
      <c r="I969" s="136"/>
      <c r="J969" s="26"/>
      <c r="Q969" s="7">
        <v>2385</v>
      </c>
      <c r="S969" s="87"/>
      <c r="T969" s="87"/>
    </row>
    <row r="970" spans="1:20" ht="16.5" thickTop="1" thickBot="1" x14ac:dyDescent="0.3">
      <c r="A970" s="7" t="s">
        <v>43</v>
      </c>
      <c r="B970" s="25"/>
      <c r="C970" s="137"/>
      <c r="D970" s="137"/>
      <c r="E970" s="137"/>
      <c r="F970" s="27" t="s">
        <v>88</v>
      </c>
      <c r="G970" s="33">
        <v>4995</v>
      </c>
      <c r="H970" s="33"/>
      <c r="I970" s="29"/>
      <c r="J970" s="30">
        <f>IF(AND(G970= "",H970= ""), 0, ROUND(ROUND(I970, 2) * ROUND(IF(H970="",G970,H970),  3), 2))</f>
        <v>0</v>
      </c>
      <c r="K970" s="7"/>
      <c r="M970" s="31">
        <v>0.2</v>
      </c>
      <c r="Q970" s="7">
        <v>2385</v>
      </c>
      <c r="S970" s="87"/>
      <c r="T970" s="87"/>
    </row>
    <row r="971" spans="1:20" ht="15.75" hidden="1" thickTop="1" x14ac:dyDescent="0.25">
      <c r="A971" s="7" t="s">
        <v>51</v>
      </c>
      <c r="S971" s="87"/>
      <c r="T971" s="87"/>
    </row>
    <row r="972" spans="1:20" ht="15.75" thickTop="1" x14ac:dyDescent="0.25">
      <c r="A972" s="7">
        <v>5</v>
      </c>
      <c r="B972" s="16">
        <v>10</v>
      </c>
      <c r="C972" s="127" t="s">
        <v>89</v>
      </c>
      <c r="D972" s="127"/>
      <c r="E972" s="127"/>
      <c r="F972" s="21"/>
      <c r="G972" s="21"/>
      <c r="H972" s="21"/>
      <c r="I972" s="21"/>
      <c r="J972" s="22"/>
      <c r="K972" s="7"/>
      <c r="S972" s="87"/>
      <c r="T972" s="87"/>
    </row>
    <row r="973" spans="1:20" ht="15.75" thickBot="1" x14ac:dyDescent="0.3">
      <c r="A973" s="7">
        <v>9</v>
      </c>
      <c r="B973" s="25" t="s">
        <v>90</v>
      </c>
      <c r="C973" s="135" t="s">
        <v>91</v>
      </c>
      <c r="D973" s="136"/>
      <c r="E973" s="136"/>
      <c r="F973" s="136"/>
      <c r="G973" s="136"/>
      <c r="H973" s="136"/>
      <c r="I973" s="136"/>
      <c r="J973" s="26"/>
      <c r="Q973" s="7">
        <v>2385</v>
      </c>
      <c r="S973" s="87"/>
      <c r="T973" s="87"/>
    </row>
    <row r="974" spans="1:20" ht="16.5" thickTop="1" thickBot="1" x14ac:dyDescent="0.3">
      <c r="A974" s="7" t="s">
        <v>43</v>
      </c>
      <c r="B974" s="25"/>
      <c r="C974" s="137"/>
      <c r="D974" s="137"/>
      <c r="E974" s="137"/>
      <c r="F974" s="27" t="s">
        <v>10</v>
      </c>
      <c r="G974" s="32">
        <v>535</v>
      </c>
      <c r="H974" s="32"/>
      <c r="I974" s="29"/>
      <c r="J974" s="30">
        <f>IF(AND(G974= "",H974= ""), 0, ROUND(ROUND(I974, 2) * ROUND(IF(H974="",G974,H974),  2), 2))</f>
        <v>0</v>
      </c>
      <c r="K974" s="7"/>
      <c r="M974" s="31">
        <v>0.2</v>
      </c>
      <c r="Q974" s="7">
        <v>2385</v>
      </c>
      <c r="S974" s="87"/>
      <c r="T974" s="87"/>
    </row>
    <row r="975" spans="1:20" ht="15.75" hidden="1" thickTop="1" x14ac:dyDescent="0.25">
      <c r="A975" s="7" t="s">
        <v>51</v>
      </c>
      <c r="S975" s="87"/>
      <c r="T975" s="87"/>
    </row>
    <row r="976" spans="1:20" ht="28.5" customHeight="1" thickTop="1" x14ac:dyDescent="0.25">
      <c r="A976" s="7">
        <v>5</v>
      </c>
      <c r="B976" s="16">
        <v>11</v>
      </c>
      <c r="C976" s="111" t="s">
        <v>92</v>
      </c>
      <c r="D976" s="112"/>
      <c r="E976" s="112"/>
      <c r="F976" s="112"/>
      <c r="G976" s="112"/>
      <c r="H976" s="21"/>
      <c r="I976" s="21"/>
      <c r="J976" s="22"/>
      <c r="K976" s="7"/>
      <c r="S976" s="87"/>
      <c r="T976" s="87"/>
    </row>
    <row r="977" spans="1:20" ht="15.75" thickBot="1" x14ac:dyDescent="0.3">
      <c r="A977" s="7">
        <v>9</v>
      </c>
      <c r="B977" s="25" t="s">
        <v>93</v>
      </c>
      <c r="C977" s="135" t="s">
        <v>94</v>
      </c>
      <c r="D977" s="136"/>
      <c r="E977" s="136"/>
      <c r="F977" s="136"/>
      <c r="G977" s="136"/>
      <c r="H977" s="136"/>
      <c r="I977" s="136"/>
      <c r="J977" s="26"/>
      <c r="Q977" s="7">
        <v>2385</v>
      </c>
      <c r="S977" s="87"/>
      <c r="T977" s="87"/>
    </row>
    <row r="978" spans="1:20" ht="16.5" thickTop="1" thickBot="1" x14ac:dyDescent="0.3">
      <c r="A978" s="7" t="s">
        <v>43</v>
      </c>
      <c r="B978" s="25"/>
      <c r="C978" s="137"/>
      <c r="D978" s="137"/>
      <c r="E978" s="137"/>
      <c r="F978" s="27" t="s">
        <v>10</v>
      </c>
      <c r="G978" s="32">
        <v>535</v>
      </c>
      <c r="H978" s="32"/>
      <c r="I978" s="29"/>
      <c r="J978" s="30">
        <f>IF(AND(G978= "",H978= ""), 0, ROUND(ROUND(I978, 2) * ROUND(IF(H978="",G978,H978),  2), 2))</f>
        <v>0</v>
      </c>
      <c r="K978" s="7"/>
      <c r="M978" s="31">
        <v>0.2</v>
      </c>
      <c r="Q978" s="7">
        <v>2385</v>
      </c>
      <c r="S978" s="87"/>
      <c r="T978" s="87"/>
    </row>
    <row r="979" spans="1:20" ht="15.75" hidden="1" thickTop="1" x14ac:dyDescent="0.25">
      <c r="A979" s="7" t="s">
        <v>51</v>
      </c>
      <c r="S979" s="87"/>
      <c r="T979" s="87"/>
    </row>
    <row r="980" spans="1:20" ht="15.75" hidden="1" thickTop="1" x14ac:dyDescent="0.25">
      <c r="A980" s="7" t="s">
        <v>65</v>
      </c>
      <c r="S980" s="87"/>
      <c r="T980" s="87"/>
    </row>
    <row r="981" spans="1:20" ht="15.75" thickTop="1" x14ac:dyDescent="0.25">
      <c r="A981" s="7">
        <v>4</v>
      </c>
      <c r="B981" s="16"/>
      <c r="C981" s="125" t="s">
        <v>95</v>
      </c>
      <c r="D981" s="125"/>
      <c r="E981" s="125"/>
      <c r="F981" s="19"/>
      <c r="G981" s="19"/>
      <c r="H981" s="19"/>
      <c r="I981" s="19"/>
      <c r="J981" s="20"/>
      <c r="K981" s="7"/>
      <c r="S981" s="87"/>
      <c r="T981" s="87"/>
    </row>
    <row r="982" spans="1:20" x14ac:dyDescent="0.25">
      <c r="A982" s="7">
        <v>5</v>
      </c>
      <c r="B982" s="16">
        <v>12</v>
      </c>
      <c r="C982" s="127" t="s">
        <v>96</v>
      </c>
      <c r="D982" s="127"/>
      <c r="E982" s="127"/>
      <c r="F982" s="21"/>
      <c r="G982" s="21"/>
      <c r="H982" s="21"/>
      <c r="I982" s="21"/>
      <c r="J982" s="22"/>
      <c r="K982" s="7"/>
      <c r="S982" s="87"/>
      <c r="T982" s="87"/>
    </row>
    <row r="983" spans="1:20" ht="15.75" thickBot="1" x14ac:dyDescent="0.3">
      <c r="A983" s="7">
        <v>9</v>
      </c>
      <c r="B983" s="25" t="s">
        <v>393</v>
      </c>
      <c r="C983" s="135" t="s">
        <v>394</v>
      </c>
      <c r="D983" s="136"/>
      <c r="E983" s="136"/>
      <c r="F983" s="136"/>
      <c r="G983" s="136"/>
      <c r="H983" s="136"/>
      <c r="I983" s="136"/>
      <c r="J983" s="26"/>
      <c r="Q983" s="7">
        <v>2385</v>
      </c>
      <c r="S983" s="87"/>
      <c r="T983" s="87"/>
    </row>
    <row r="984" spans="1:20" ht="16.5" thickTop="1" thickBot="1" x14ac:dyDescent="0.3">
      <c r="A984" s="7" t="s">
        <v>43</v>
      </c>
      <c r="B984" s="25"/>
      <c r="C984" s="137"/>
      <c r="D984" s="137"/>
      <c r="E984" s="137"/>
      <c r="F984" s="27" t="s">
        <v>11</v>
      </c>
      <c r="G984" s="28">
        <v>1</v>
      </c>
      <c r="H984" s="28"/>
      <c r="I984" s="29"/>
      <c r="J984" s="30">
        <f>IF(AND(G984= "",H984= ""), 0, ROUND(ROUND(I984, 2) * ROUND(IF(H984="",G984,H984),  0), 2))</f>
        <v>0</v>
      </c>
      <c r="K984" s="7"/>
      <c r="M984" s="31">
        <v>0.2</v>
      </c>
      <c r="Q984" s="7">
        <v>2385</v>
      </c>
      <c r="S984" s="87"/>
      <c r="T984" s="87"/>
    </row>
    <row r="985" spans="1:20" ht="15.75" hidden="1" thickTop="1" x14ac:dyDescent="0.25">
      <c r="A985" s="7" t="s">
        <v>51</v>
      </c>
      <c r="S985" s="87"/>
      <c r="T985" s="87"/>
    </row>
    <row r="986" spans="1:20" ht="15.75" thickTop="1" x14ac:dyDescent="0.25">
      <c r="A986" s="7">
        <v>5</v>
      </c>
      <c r="B986" s="16">
        <v>13</v>
      </c>
      <c r="C986" s="127" t="s">
        <v>395</v>
      </c>
      <c r="D986" s="127"/>
      <c r="E986" s="127"/>
      <c r="F986" s="21"/>
      <c r="G986" s="21"/>
      <c r="H986" s="21"/>
      <c r="I986" s="21"/>
      <c r="J986" s="22"/>
      <c r="K986" s="7"/>
      <c r="S986" s="87"/>
      <c r="T986" s="87"/>
    </row>
    <row r="987" spans="1:20" ht="15.75" thickBot="1" x14ac:dyDescent="0.3">
      <c r="A987" s="7">
        <v>9</v>
      </c>
      <c r="B987" s="25" t="s">
        <v>396</v>
      </c>
      <c r="C987" s="135" t="s">
        <v>397</v>
      </c>
      <c r="D987" s="136"/>
      <c r="E987" s="136"/>
      <c r="F987" s="136"/>
      <c r="G987" s="136"/>
      <c r="H987" s="136"/>
      <c r="I987" s="136"/>
      <c r="J987" s="26"/>
      <c r="Q987" s="7">
        <v>2385</v>
      </c>
      <c r="S987" s="87"/>
      <c r="T987" s="87"/>
    </row>
    <row r="988" spans="1:20" ht="16.5" thickTop="1" thickBot="1" x14ac:dyDescent="0.3">
      <c r="A988" s="7" t="s">
        <v>43</v>
      </c>
      <c r="B988" s="25"/>
      <c r="C988" s="137"/>
      <c r="D988" s="137"/>
      <c r="E988" s="137"/>
      <c r="F988" s="27" t="s">
        <v>11</v>
      </c>
      <c r="G988" s="28">
        <v>12</v>
      </c>
      <c r="H988" s="28"/>
      <c r="I988" s="29"/>
      <c r="J988" s="30">
        <f>IF(AND(G988= "",H988= ""), 0, ROUND(ROUND(I988, 2) * ROUND(IF(H988="",G988,H988),  0), 2))</f>
        <v>0</v>
      </c>
      <c r="K988" s="7"/>
      <c r="M988" s="31">
        <v>0.2</v>
      </c>
      <c r="Q988" s="7">
        <v>2385</v>
      </c>
      <c r="S988" s="87"/>
      <c r="T988" s="87"/>
    </row>
    <row r="989" spans="1:20" ht="16.5" thickTop="1" thickBot="1" x14ac:dyDescent="0.3">
      <c r="A989" s="7">
        <v>9</v>
      </c>
      <c r="B989" s="25" t="s">
        <v>398</v>
      </c>
      <c r="C989" s="135" t="s">
        <v>399</v>
      </c>
      <c r="D989" s="136"/>
      <c r="E989" s="136"/>
      <c r="F989" s="136"/>
      <c r="G989" s="136"/>
      <c r="H989" s="136"/>
      <c r="I989" s="136"/>
      <c r="J989" s="26"/>
      <c r="Q989" s="7">
        <v>2385</v>
      </c>
      <c r="S989" s="87"/>
      <c r="T989" s="87"/>
    </row>
    <row r="990" spans="1:20" ht="16.5" thickTop="1" thickBot="1" x14ac:dyDescent="0.3">
      <c r="A990" s="7" t="s">
        <v>43</v>
      </c>
      <c r="B990" s="25"/>
      <c r="C990" s="137"/>
      <c r="D990" s="137"/>
      <c r="E990" s="137"/>
      <c r="F990" s="27" t="s">
        <v>11</v>
      </c>
      <c r="G990" s="28">
        <v>2</v>
      </c>
      <c r="H990" s="28"/>
      <c r="I990" s="29"/>
      <c r="J990" s="30">
        <f>IF(AND(G990= "",H990= ""), 0, ROUND(ROUND(I990, 2) * ROUND(IF(H990="",G990,H990),  0), 2))</f>
        <v>0</v>
      </c>
      <c r="K990" s="7"/>
      <c r="M990" s="31">
        <v>0.2</v>
      </c>
      <c r="Q990" s="7">
        <v>2385</v>
      </c>
      <c r="S990" s="87"/>
      <c r="T990" s="87"/>
    </row>
    <row r="991" spans="1:20" ht="15.75" hidden="1" thickTop="1" x14ac:dyDescent="0.25">
      <c r="A991" s="7" t="s">
        <v>51</v>
      </c>
      <c r="S991" s="87"/>
      <c r="T991" s="87"/>
    </row>
    <row r="992" spans="1:20" ht="15.75" thickTop="1" x14ac:dyDescent="0.25">
      <c r="A992" s="7">
        <v>5</v>
      </c>
      <c r="B992" s="16">
        <v>14</v>
      </c>
      <c r="C992" s="127" t="s">
        <v>99</v>
      </c>
      <c r="D992" s="127"/>
      <c r="E992" s="127"/>
      <c r="F992" s="21"/>
      <c r="G992" s="21"/>
      <c r="H992" s="21"/>
      <c r="I992" s="21"/>
      <c r="J992" s="22"/>
      <c r="K992" s="7"/>
      <c r="S992" s="87"/>
      <c r="T992" s="87"/>
    </row>
    <row r="993" spans="1:20" x14ac:dyDescent="0.25">
      <c r="A993" s="7">
        <v>6</v>
      </c>
      <c r="B993" s="16" t="s">
        <v>400</v>
      </c>
      <c r="C993" s="45" t="s">
        <v>401</v>
      </c>
      <c r="D993" s="45"/>
      <c r="E993" s="45"/>
      <c r="F993" s="23"/>
      <c r="G993" s="23"/>
      <c r="H993" s="23"/>
      <c r="I993" s="23"/>
      <c r="J993" s="24"/>
      <c r="K993" s="7"/>
      <c r="S993" s="87"/>
      <c r="T993" s="87"/>
    </row>
    <row r="994" spans="1:20" ht="15.75" thickBot="1" x14ac:dyDescent="0.3">
      <c r="A994" s="7">
        <v>9</v>
      </c>
      <c r="B994" s="25" t="s">
        <v>402</v>
      </c>
      <c r="C994" s="135" t="s">
        <v>403</v>
      </c>
      <c r="D994" s="136"/>
      <c r="E994" s="136"/>
      <c r="F994" s="136"/>
      <c r="G994" s="136"/>
      <c r="H994" s="136"/>
      <c r="I994" s="136"/>
      <c r="J994" s="26"/>
      <c r="Q994" s="7">
        <v>2385</v>
      </c>
      <c r="S994" s="87"/>
      <c r="T994" s="87"/>
    </row>
    <row r="995" spans="1:20" ht="16.5" thickTop="1" thickBot="1" x14ac:dyDescent="0.3">
      <c r="A995" s="7" t="s">
        <v>43</v>
      </c>
      <c r="B995" s="25"/>
      <c r="C995" s="137"/>
      <c r="D995" s="137"/>
      <c r="E995" s="137"/>
      <c r="F995" s="27" t="s">
        <v>11</v>
      </c>
      <c r="G995" s="28">
        <v>4</v>
      </c>
      <c r="H995" s="28"/>
      <c r="I995" s="29"/>
      <c r="J995" s="30">
        <f>IF(AND(G995= "",H995= ""), 0, ROUND(ROUND(I995, 2) * ROUND(IF(H995="",G995,H995),  0), 2))</f>
        <v>0</v>
      </c>
      <c r="K995" s="7"/>
      <c r="M995" s="31">
        <v>0.2</v>
      </c>
      <c r="Q995" s="7">
        <v>2385</v>
      </c>
      <c r="S995" s="87"/>
      <c r="T995" s="87"/>
    </row>
    <row r="996" spans="1:20" ht="15.75" hidden="1" thickTop="1" x14ac:dyDescent="0.25">
      <c r="A996" s="7" t="s">
        <v>50</v>
      </c>
      <c r="S996" s="87"/>
      <c r="T996" s="87"/>
    </row>
    <row r="997" spans="1:20" ht="15.75" thickTop="1" x14ac:dyDescent="0.25">
      <c r="A997" s="7">
        <v>6</v>
      </c>
      <c r="B997" s="16" t="s">
        <v>404</v>
      </c>
      <c r="C997" s="45" t="s">
        <v>405</v>
      </c>
      <c r="D997" s="45"/>
      <c r="E997" s="45"/>
      <c r="F997" s="23"/>
      <c r="G997" s="23"/>
      <c r="H997" s="23"/>
      <c r="I997" s="23"/>
      <c r="J997" s="24"/>
      <c r="K997" s="7"/>
      <c r="S997" s="87"/>
      <c r="T997" s="87"/>
    </row>
    <row r="998" spans="1:20" ht="34.5" customHeight="1" thickBot="1" x14ac:dyDescent="0.3">
      <c r="A998" s="7">
        <v>9</v>
      </c>
      <c r="B998" s="25" t="s">
        <v>406</v>
      </c>
      <c r="C998" s="135" t="s">
        <v>407</v>
      </c>
      <c r="D998" s="136"/>
      <c r="E998" s="136"/>
      <c r="F998" s="136"/>
      <c r="G998" s="136"/>
      <c r="H998" s="136"/>
      <c r="I998" s="136"/>
      <c r="J998" s="26"/>
      <c r="Q998" s="7">
        <v>2385</v>
      </c>
      <c r="S998" s="87"/>
      <c r="T998" s="87"/>
    </row>
    <row r="999" spans="1:20" ht="16.5" thickTop="1" thickBot="1" x14ac:dyDescent="0.3">
      <c r="A999" s="7" t="s">
        <v>43</v>
      </c>
      <c r="B999" s="25"/>
      <c r="C999" s="137"/>
      <c r="D999" s="137"/>
      <c r="E999" s="137"/>
      <c r="F999" s="27" t="s">
        <v>11</v>
      </c>
      <c r="G999" s="28">
        <v>10</v>
      </c>
      <c r="H999" s="28"/>
      <c r="I999" s="29"/>
      <c r="J999" s="30">
        <f>IF(AND(G999= "",H999= ""), 0, ROUND(ROUND(I999, 2) * ROUND(IF(H999="",G999,H999),  0), 2))</f>
        <v>0</v>
      </c>
      <c r="K999" s="7"/>
      <c r="M999" s="31">
        <v>0.2</v>
      </c>
      <c r="Q999" s="7">
        <v>2385</v>
      </c>
      <c r="S999" s="87"/>
      <c r="T999" s="87"/>
    </row>
    <row r="1000" spans="1:20" ht="15.75" hidden="1" thickTop="1" x14ac:dyDescent="0.25">
      <c r="A1000" s="7" t="s">
        <v>50</v>
      </c>
      <c r="S1000" s="87"/>
      <c r="T1000" s="87"/>
    </row>
    <row r="1001" spans="1:20" ht="15.75" hidden="1" thickTop="1" x14ac:dyDescent="0.25">
      <c r="A1001" s="7" t="s">
        <v>51</v>
      </c>
      <c r="S1001" s="87"/>
      <c r="T1001" s="87"/>
    </row>
    <row r="1002" spans="1:20" ht="15.75" hidden="1" thickTop="1" x14ac:dyDescent="0.25">
      <c r="A1002" s="7" t="s">
        <v>65</v>
      </c>
      <c r="S1002" s="87"/>
      <c r="T1002" s="87"/>
    </row>
    <row r="1003" spans="1:20" ht="15.75" thickTop="1" x14ac:dyDescent="0.25">
      <c r="A1003" s="7">
        <v>4</v>
      </c>
      <c r="B1003" s="16"/>
      <c r="C1003" s="42" t="s">
        <v>104</v>
      </c>
      <c r="D1003" s="42"/>
      <c r="E1003" s="42"/>
      <c r="F1003" s="19"/>
      <c r="G1003" s="19"/>
      <c r="H1003" s="19"/>
      <c r="I1003" s="19"/>
      <c r="J1003" s="20"/>
      <c r="K1003" s="7"/>
      <c r="S1003" s="87"/>
      <c r="T1003" s="87"/>
    </row>
    <row r="1004" spans="1:20" x14ac:dyDescent="0.25">
      <c r="A1004" s="7">
        <v>5</v>
      </c>
      <c r="B1004" s="16">
        <v>15</v>
      </c>
      <c r="C1004" s="127" t="s">
        <v>105</v>
      </c>
      <c r="D1004" s="127"/>
      <c r="E1004" s="127"/>
      <c r="F1004" s="21"/>
      <c r="G1004" s="21"/>
      <c r="H1004" s="21"/>
      <c r="I1004" s="21"/>
      <c r="J1004" s="22"/>
      <c r="K1004" s="7"/>
      <c r="S1004" s="87"/>
      <c r="T1004" s="87"/>
    </row>
    <row r="1005" spans="1:20" ht="15.75" thickBot="1" x14ac:dyDescent="0.3">
      <c r="A1005" s="7">
        <v>9</v>
      </c>
      <c r="B1005" s="25" t="s">
        <v>106</v>
      </c>
      <c r="C1005" s="135" t="s">
        <v>107</v>
      </c>
      <c r="D1005" s="136"/>
      <c r="E1005" s="136"/>
      <c r="F1005" s="136"/>
      <c r="G1005" s="136"/>
      <c r="H1005" s="136"/>
      <c r="I1005" s="136"/>
      <c r="J1005" s="26"/>
      <c r="Q1005" s="7">
        <v>2385</v>
      </c>
      <c r="S1005" s="87"/>
      <c r="T1005" s="87"/>
    </row>
    <row r="1006" spans="1:20" ht="16.5" thickTop="1" thickBot="1" x14ac:dyDescent="0.3">
      <c r="A1006" s="7" t="s">
        <v>43</v>
      </c>
      <c r="B1006" s="25"/>
      <c r="C1006" s="137"/>
      <c r="D1006" s="137"/>
      <c r="E1006" s="137"/>
      <c r="F1006" s="27" t="s">
        <v>10</v>
      </c>
      <c r="G1006" s="32">
        <v>620</v>
      </c>
      <c r="H1006" s="32"/>
      <c r="I1006" s="29"/>
      <c r="J1006" s="30">
        <f>IF(AND(G1006= "",H1006= ""), 0, ROUND(ROUND(I1006, 2) * ROUND(IF(H1006="",G1006,H1006),  2), 2))</f>
        <v>0</v>
      </c>
      <c r="K1006" s="7"/>
      <c r="M1006" s="31">
        <v>0.2</v>
      </c>
      <c r="Q1006" s="7">
        <v>2385</v>
      </c>
      <c r="S1006" s="87"/>
      <c r="T1006" s="87"/>
    </row>
    <row r="1007" spans="1:20" ht="15.75" hidden="1" thickTop="1" x14ac:dyDescent="0.25">
      <c r="A1007" s="7" t="s">
        <v>51</v>
      </c>
      <c r="S1007" s="87"/>
      <c r="T1007" s="87"/>
    </row>
    <row r="1008" spans="1:20" ht="15.75" thickTop="1" x14ac:dyDescent="0.25">
      <c r="A1008" s="7">
        <v>5</v>
      </c>
      <c r="B1008" s="16">
        <v>16</v>
      </c>
      <c r="C1008" s="127" t="s">
        <v>108</v>
      </c>
      <c r="D1008" s="127"/>
      <c r="E1008" s="127"/>
      <c r="F1008" s="21"/>
      <c r="G1008" s="21"/>
      <c r="H1008" s="21"/>
      <c r="I1008" s="21"/>
      <c r="J1008" s="22"/>
      <c r="K1008" s="7"/>
      <c r="S1008" s="87"/>
      <c r="T1008" s="87"/>
    </row>
    <row r="1009" spans="1:20" ht="15.75" thickBot="1" x14ac:dyDescent="0.3">
      <c r="A1009" s="7">
        <v>9</v>
      </c>
      <c r="B1009" s="25" t="s">
        <v>109</v>
      </c>
      <c r="C1009" s="135" t="s">
        <v>110</v>
      </c>
      <c r="D1009" s="136"/>
      <c r="E1009" s="136"/>
      <c r="F1009" s="136"/>
      <c r="G1009" s="136"/>
      <c r="H1009" s="136"/>
      <c r="I1009" s="136"/>
      <c r="J1009" s="26"/>
      <c r="Q1009" s="7">
        <v>2385</v>
      </c>
      <c r="S1009" s="87"/>
      <c r="T1009" s="87"/>
    </row>
    <row r="1010" spans="1:20" ht="16.5" thickTop="1" thickBot="1" x14ac:dyDescent="0.3">
      <c r="A1010" s="7" t="s">
        <v>43</v>
      </c>
      <c r="B1010" s="25"/>
      <c r="C1010" s="137"/>
      <c r="D1010" s="137"/>
      <c r="E1010" s="137"/>
      <c r="F1010" s="27" t="s">
        <v>10</v>
      </c>
      <c r="G1010" s="32">
        <v>155</v>
      </c>
      <c r="H1010" s="32"/>
      <c r="I1010" s="29"/>
      <c r="J1010" s="30">
        <f>IF(AND(G1010= "",H1010= ""), 0, ROUND(ROUND(I1010, 2) * ROUND(IF(H1010="",G1010,H1010),  2), 2))</f>
        <v>0</v>
      </c>
      <c r="K1010" s="7"/>
      <c r="M1010" s="31">
        <v>0.2</v>
      </c>
      <c r="Q1010" s="7">
        <v>2385</v>
      </c>
      <c r="S1010" s="87"/>
      <c r="T1010" s="87"/>
    </row>
    <row r="1011" spans="1:20" ht="15.75" hidden="1" thickTop="1" x14ac:dyDescent="0.25">
      <c r="A1011" s="7" t="s">
        <v>51</v>
      </c>
      <c r="S1011" s="87"/>
      <c r="T1011" s="87"/>
    </row>
    <row r="1012" spans="1:20" ht="16.899999999999999" customHeight="1" thickTop="1" x14ac:dyDescent="0.25">
      <c r="A1012" s="7">
        <v>5</v>
      </c>
      <c r="B1012" s="16">
        <v>17</v>
      </c>
      <c r="C1012" s="127" t="s">
        <v>111</v>
      </c>
      <c r="D1012" s="127"/>
      <c r="E1012" s="127"/>
      <c r="F1012" s="21"/>
      <c r="G1012" s="21"/>
      <c r="H1012" s="21"/>
      <c r="I1012" s="21"/>
      <c r="J1012" s="22"/>
      <c r="K1012" s="7"/>
      <c r="S1012" s="87"/>
      <c r="T1012" s="87"/>
    </row>
    <row r="1013" spans="1:20" ht="15.75" thickBot="1" x14ac:dyDescent="0.3">
      <c r="A1013" s="7">
        <v>9</v>
      </c>
      <c r="B1013" s="25" t="s">
        <v>112</v>
      </c>
      <c r="C1013" s="135" t="s">
        <v>113</v>
      </c>
      <c r="D1013" s="136"/>
      <c r="E1013" s="136"/>
      <c r="F1013" s="136"/>
      <c r="G1013" s="136"/>
      <c r="H1013" s="136"/>
      <c r="I1013" s="136"/>
      <c r="J1013" s="26"/>
      <c r="Q1013" s="7">
        <v>2385</v>
      </c>
      <c r="S1013" s="87"/>
      <c r="T1013" s="87"/>
    </row>
    <row r="1014" spans="1:20" ht="16.5" thickTop="1" thickBot="1" x14ac:dyDescent="0.3">
      <c r="A1014" s="7" t="s">
        <v>43</v>
      </c>
      <c r="B1014" s="25"/>
      <c r="C1014" s="137"/>
      <c r="D1014" s="137"/>
      <c r="E1014" s="137"/>
      <c r="F1014" s="27" t="s">
        <v>10</v>
      </c>
      <c r="G1014" s="32">
        <v>620</v>
      </c>
      <c r="H1014" s="32"/>
      <c r="I1014" s="29"/>
      <c r="J1014" s="30">
        <f>IF(AND(G1014= "",H1014= ""), 0, ROUND(ROUND(I1014, 2) * ROUND(IF(H1014="",G1014,H1014),  2), 2))</f>
        <v>0</v>
      </c>
      <c r="K1014" s="7"/>
      <c r="M1014" s="31">
        <v>0.2</v>
      </c>
      <c r="Q1014" s="7">
        <v>2385</v>
      </c>
      <c r="S1014" s="87"/>
      <c r="T1014" s="87"/>
    </row>
    <row r="1015" spans="1:20" ht="15.75" hidden="1" thickTop="1" x14ac:dyDescent="0.25">
      <c r="A1015" s="7" t="s">
        <v>51</v>
      </c>
      <c r="S1015" s="87"/>
      <c r="T1015" s="87"/>
    </row>
    <row r="1016" spans="1:20" ht="16.899999999999999" customHeight="1" thickTop="1" x14ac:dyDescent="0.25">
      <c r="A1016" s="7">
        <v>5</v>
      </c>
      <c r="B1016" s="16">
        <v>18</v>
      </c>
      <c r="C1016" s="127" t="s">
        <v>114</v>
      </c>
      <c r="D1016" s="127"/>
      <c r="E1016" s="127"/>
      <c r="F1016" s="21"/>
      <c r="G1016" s="21"/>
      <c r="H1016" s="21"/>
      <c r="I1016" s="21"/>
      <c r="J1016" s="22"/>
      <c r="K1016" s="7"/>
      <c r="S1016" s="87"/>
      <c r="T1016" s="87"/>
    </row>
    <row r="1017" spans="1:20" ht="15.75" thickBot="1" x14ac:dyDescent="0.3">
      <c r="A1017" s="7">
        <v>9</v>
      </c>
      <c r="B1017" s="25" t="s">
        <v>115</v>
      </c>
      <c r="C1017" s="135" t="s">
        <v>113</v>
      </c>
      <c r="D1017" s="136"/>
      <c r="E1017" s="136"/>
      <c r="F1017" s="136"/>
      <c r="G1017" s="136"/>
      <c r="H1017" s="136"/>
      <c r="I1017" s="136"/>
      <c r="J1017" s="26"/>
      <c r="Q1017" s="7">
        <v>2385</v>
      </c>
      <c r="S1017" s="87"/>
      <c r="T1017" s="87"/>
    </row>
    <row r="1018" spans="1:20" ht="16.5" thickTop="1" thickBot="1" x14ac:dyDescent="0.3">
      <c r="A1018" s="7" t="s">
        <v>43</v>
      </c>
      <c r="B1018" s="25"/>
      <c r="C1018" s="137"/>
      <c r="D1018" s="137"/>
      <c r="E1018" s="137"/>
      <c r="F1018" s="27" t="s">
        <v>10</v>
      </c>
      <c r="G1018" s="32">
        <v>620</v>
      </c>
      <c r="H1018" s="32"/>
      <c r="I1018" s="29"/>
      <c r="J1018" s="30">
        <f>IF(AND(G1018= "",H1018= ""), 0, ROUND(ROUND(I1018, 2) * ROUND(IF(H1018="",G1018,H1018),  2), 2))</f>
        <v>0</v>
      </c>
      <c r="K1018" s="7"/>
      <c r="M1018" s="31">
        <v>0.2</v>
      </c>
      <c r="Q1018" s="7">
        <v>2385</v>
      </c>
      <c r="S1018" s="87"/>
      <c r="T1018" s="87"/>
    </row>
    <row r="1019" spans="1:20" ht="15.75" hidden="1" thickTop="1" x14ac:dyDescent="0.25">
      <c r="A1019" s="7" t="s">
        <v>51</v>
      </c>
      <c r="S1019" s="87"/>
      <c r="T1019" s="87"/>
    </row>
    <row r="1020" spans="1:20" ht="15.75" hidden="1" thickTop="1" x14ac:dyDescent="0.25">
      <c r="A1020" s="7" t="s">
        <v>65</v>
      </c>
      <c r="S1020" s="87"/>
      <c r="T1020" s="87"/>
    </row>
    <row r="1021" spans="1:20" ht="15.75" thickTop="1" x14ac:dyDescent="0.25">
      <c r="A1021" s="7">
        <v>4</v>
      </c>
      <c r="B1021" s="16"/>
      <c r="C1021" s="42" t="s">
        <v>116</v>
      </c>
      <c r="D1021" s="42"/>
      <c r="E1021" s="42"/>
      <c r="F1021" s="19"/>
      <c r="G1021" s="19"/>
      <c r="H1021" s="19"/>
      <c r="I1021" s="19"/>
      <c r="J1021" s="20"/>
      <c r="K1021" s="7"/>
      <c r="S1021" s="87"/>
      <c r="T1021" s="87"/>
    </row>
    <row r="1022" spans="1:20" ht="16.899999999999999" customHeight="1" x14ac:dyDescent="0.25">
      <c r="A1022" s="7">
        <v>5</v>
      </c>
      <c r="B1022" s="16">
        <v>19</v>
      </c>
      <c r="C1022" s="127" t="s">
        <v>117</v>
      </c>
      <c r="D1022" s="127"/>
      <c r="E1022" s="127"/>
      <c r="F1022" s="21"/>
      <c r="G1022" s="21"/>
      <c r="H1022" s="21"/>
      <c r="I1022" s="21"/>
      <c r="J1022" s="22"/>
      <c r="K1022" s="7"/>
      <c r="S1022" s="87"/>
      <c r="T1022" s="87"/>
    </row>
    <row r="1023" spans="1:20" ht="15.75" thickBot="1" x14ac:dyDescent="0.3">
      <c r="A1023" s="7">
        <v>9</v>
      </c>
      <c r="B1023" s="25" t="s">
        <v>118</v>
      </c>
      <c r="C1023" s="135" t="s">
        <v>119</v>
      </c>
      <c r="D1023" s="136"/>
      <c r="E1023" s="136"/>
      <c r="F1023" s="136"/>
      <c r="G1023" s="136"/>
      <c r="H1023" s="136"/>
      <c r="I1023" s="136"/>
      <c r="J1023" s="26"/>
      <c r="Q1023" s="7">
        <v>2385</v>
      </c>
      <c r="S1023" s="87"/>
      <c r="T1023" s="87"/>
    </row>
    <row r="1024" spans="1:20" ht="16.5" thickTop="1" thickBot="1" x14ac:dyDescent="0.3">
      <c r="A1024" s="7" t="s">
        <v>43</v>
      </c>
      <c r="B1024" s="25"/>
      <c r="C1024" s="137"/>
      <c r="D1024" s="137"/>
      <c r="E1024" s="137"/>
      <c r="F1024" s="27" t="s">
        <v>84</v>
      </c>
      <c r="G1024" s="33">
        <v>3.7</v>
      </c>
      <c r="H1024" s="33"/>
      <c r="I1024" s="29"/>
      <c r="J1024" s="30">
        <f>IF(AND(G1024= "",H1024= ""), 0, ROUND(ROUND(I1024, 2) * ROUND(IF(H1024="",G1024,H1024),  3), 2))</f>
        <v>0</v>
      </c>
      <c r="K1024" s="7"/>
      <c r="M1024" s="31">
        <v>0.2</v>
      </c>
      <c r="Q1024" s="7">
        <v>2385</v>
      </c>
      <c r="S1024" s="87"/>
      <c r="T1024" s="87"/>
    </row>
    <row r="1025" spans="1:20" ht="15.75" hidden="1" thickTop="1" x14ac:dyDescent="0.25">
      <c r="A1025" s="7" t="s">
        <v>51</v>
      </c>
      <c r="S1025" s="87"/>
      <c r="T1025" s="87"/>
    </row>
    <row r="1026" spans="1:20" ht="15.75" thickTop="1" x14ac:dyDescent="0.25">
      <c r="A1026" s="7">
        <v>5</v>
      </c>
      <c r="B1026" s="16">
        <v>20</v>
      </c>
      <c r="C1026" s="127" t="s">
        <v>120</v>
      </c>
      <c r="D1026" s="127"/>
      <c r="E1026" s="127"/>
      <c r="F1026" s="21"/>
      <c r="G1026" s="21"/>
      <c r="H1026" s="21"/>
      <c r="I1026" s="21"/>
      <c r="J1026" s="22"/>
      <c r="K1026" s="7"/>
      <c r="S1026" s="87"/>
      <c r="T1026" s="87"/>
    </row>
    <row r="1027" spans="1:20" x14ac:dyDescent="0.25">
      <c r="A1027" s="7">
        <v>6</v>
      </c>
      <c r="B1027" s="16" t="s">
        <v>121</v>
      </c>
      <c r="C1027" s="129" t="s">
        <v>122</v>
      </c>
      <c r="D1027" s="129"/>
      <c r="E1027" s="129"/>
      <c r="F1027" s="23"/>
      <c r="G1027" s="23"/>
      <c r="H1027" s="23"/>
      <c r="I1027" s="23"/>
      <c r="J1027" s="24"/>
      <c r="K1027" s="7"/>
      <c r="S1027" s="87"/>
      <c r="T1027" s="87"/>
    </row>
    <row r="1028" spans="1:20" x14ac:dyDescent="0.25">
      <c r="A1028" s="7">
        <v>8</v>
      </c>
      <c r="B1028" s="25" t="s">
        <v>123</v>
      </c>
      <c r="C1028" s="44" t="s">
        <v>124</v>
      </c>
      <c r="D1028" s="44"/>
      <c r="E1028" s="44"/>
      <c r="J1028" s="26"/>
      <c r="K1028" s="7"/>
      <c r="S1028" s="87"/>
      <c r="T1028" s="87"/>
    </row>
    <row r="1029" spans="1:20" ht="15.75" thickBot="1" x14ac:dyDescent="0.3">
      <c r="A1029" s="7">
        <v>9</v>
      </c>
      <c r="B1029" s="25" t="s">
        <v>125</v>
      </c>
      <c r="C1029" s="135" t="s">
        <v>126</v>
      </c>
      <c r="D1029" s="136"/>
      <c r="E1029" s="136"/>
      <c r="F1029" s="136"/>
      <c r="G1029" s="136"/>
      <c r="H1029" s="136"/>
      <c r="I1029" s="136"/>
      <c r="J1029" s="26"/>
      <c r="Q1029" s="7">
        <v>2385</v>
      </c>
      <c r="S1029" s="87"/>
      <c r="T1029" s="87"/>
    </row>
    <row r="1030" spans="1:20" ht="16.5" thickTop="1" thickBot="1" x14ac:dyDescent="0.3">
      <c r="A1030" s="7" t="s">
        <v>43</v>
      </c>
      <c r="B1030" s="25"/>
      <c r="C1030" s="137"/>
      <c r="D1030" s="137"/>
      <c r="E1030" s="137"/>
      <c r="F1030" s="27" t="s">
        <v>84</v>
      </c>
      <c r="G1030" s="33">
        <v>2</v>
      </c>
      <c r="H1030" s="33"/>
      <c r="I1030" s="29"/>
      <c r="J1030" s="30">
        <f>IF(AND(G1030= "",H1030= ""), 0, ROUND(ROUND(I1030, 2) * ROUND(IF(H1030="",G1030,H1030),  3), 2))</f>
        <v>0</v>
      </c>
      <c r="K1030" s="7"/>
      <c r="M1030" s="31">
        <v>0.2</v>
      </c>
      <c r="Q1030" s="7">
        <v>2385</v>
      </c>
      <c r="S1030" s="87"/>
      <c r="T1030" s="87"/>
    </row>
    <row r="1031" spans="1:20" ht="16.5" thickTop="1" thickBot="1" x14ac:dyDescent="0.3">
      <c r="A1031" s="7">
        <v>9</v>
      </c>
      <c r="B1031" s="25" t="s">
        <v>127</v>
      </c>
      <c r="C1031" s="135" t="s">
        <v>128</v>
      </c>
      <c r="D1031" s="136"/>
      <c r="E1031" s="136"/>
      <c r="F1031" s="136"/>
      <c r="G1031" s="136"/>
      <c r="H1031" s="136"/>
      <c r="I1031" s="136"/>
      <c r="J1031" s="26"/>
      <c r="Q1031" s="7">
        <v>2385</v>
      </c>
      <c r="S1031" s="87"/>
      <c r="T1031" s="87"/>
    </row>
    <row r="1032" spans="1:20" ht="16.5" thickTop="1" thickBot="1" x14ac:dyDescent="0.3">
      <c r="A1032" s="7" t="s">
        <v>43</v>
      </c>
      <c r="B1032" s="25"/>
      <c r="C1032" s="137"/>
      <c r="D1032" s="137"/>
      <c r="E1032" s="137"/>
      <c r="F1032" s="27" t="s">
        <v>84</v>
      </c>
      <c r="G1032" s="33">
        <v>2</v>
      </c>
      <c r="H1032" s="33"/>
      <c r="I1032" s="29"/>
      <c r="J1032" s="30">
        <f>IF(AND(G1032= "",H1032= ""), 0, ROUND(ROUND(I1032, 2) * ROUND(IF(H1032="",G1032,H1032),  3), 2))</f>
        <v>0</v>
      </c>
      <c r="K1032" s="7"/>
      <c r="M1032" s="31">
        <v>0.2</v>
      </c>
      <c r="Q1032" s="7">
        <v>2385</v>
      </c>
      <c r="S1032" s="87"/>
      <c r="T1032" s="87"/>
    </row>
    <row r="1033" spans="1:20" ht="15.75" hidden="1" thickTop="1" x14ac:dyDescent="0.25">
      <c r="A1033" s="7" t="s">
        <v>129</v>
      </c>
      <c r="S1033" s="87"/>
      <c r="T1033" s="87"/>
    </row>
    <row r="1034" spans="1:20" ht="28.5" customHeight="1" thickTop="1" x14ac:dyDescent="0.25">
      <c r="A1034" s="7">
        <v>8</v>
      </c>
      <c r="B1034" s="25" t="s">
        <v>130</v>
      </c>
      <c r="C1034" s="113" t="s">
        <v>131</v>
      </c>
      <c r="D1034" s="114"/>
      <c r="E1034" s="114"/>
      <c r="F1034" s="114"/>
      <c r="G1034" s="114"/>
      <c r="J1034" s="26"/>
      <c r="K1034" s="7"/>
      <c r="S1034" s="87"/>
      <c r="T1034" s="87"/>
    </row>
    <row r="1035" spans="1:20" ht="15.75" thickBot="1" x14ac:dyDescent="0.3">
      <c r="A1035" s="7">
        <v>9</v>
      </c>
      <c r="B1035" s="25" t="s">
        <v>132</v>
      </c>
      <c r="C1035" s="135" t="s">
        <v>133</v>
      </c>
      <c r="D1035" s="136"/>
      <c r="E1035" s="136"/>
      <c r="F1035" s="136"/>
      <c r="G1035" s="136"/>
      <c r="H1035" s="136"/>
      <c r="I1035" s="136"/>
      <c r="J1035" s="26"/>
      <c r="Q1035" s="7">
        <v>2385</v>
      </c>
      <c r="S1035" s="87"/>
      <c r="T1035" s="87"/>
    </row>
    <row r="1036" spans="1:20" ht="16.5" thickTop="1" thickBot="1" x14ac:dyDescent="0.3">
      <c r="A1036" s="7" t="s">
        <v>43</v>
      </c>
      <c r="B1036" s="25"/>
      <c r="C1036" s="137"/>
      <c r="D1036" s="137"/>
      <c r="E1036" s="137"/>
      <c r="F1036" s="27" t="s">
        <v>84</v>
      </c>
      <c r="G1036" s="33">
        <v>2.2799999999999998</v>
      </c>
      <c r="H1036" s="33"/>
      <c r="I1036" s="29"/>
      <c r="J1036" s="30">
        <f>IF(AND(G1036= "",H1036= ""), 0, ROUND(ROUND(I1036, 2) * ROUND(IF(H1036="",G1036,H1036),  3), 2))</f>
        <v>0</v>
      </c>
      <c r="K1036" s="7"/>
      <c r="M1036" s="31">
        <v>0.2</v>
      </c>
      <c r="Q1036" s="7">
        <v>2385</v>
      </c>
      <c r="S1036" s="87"/>
      <c r="T1036" s="87"/>
    </row>
    <row r="1037" spans="1:20" ht="16.5" thickTop="1" thickBot="1" x14ac:dyDescent="0.3">
      <c r="A1037" s="7">
        <v>9</v>
      </c>
      <c r="B1037" s="25" t="s">
        <v>134</v>
      </c>
      <c r="C1037" s="135" t="s">
        <v>135</v>
      </c>
      <c r="D1037" s="136"/>
      <c r="E1037" s="136"/>
      <c r="F1037" s="136"/>
      <c r="G1037" s="136"/>
      <c r="H1037" s="136"/>
      <c r="I1037" s="136"/>
      <c r="J1037" s="26"/>
      <c r="Q1037" s="7">
        <v>2385</v>
      </c>
      <c r="S1037" s="87"/>
      <c r="T1037" s="87"/>
    </row>
    <row r="1038" spans="1:20" ht="16.5" thickTop="1" thickBot="1" x14ac:dyDescent="0.3">
      <c r="A1038" s="7" t="s">
        <v>43</v>
      </c>
      <c r="B1038" s="25"/>
      <c r="C1038" s="137"/>
      <c r="D1038" s="137"/>
      <c r="E1038" s="137"/>
      <c r="F1038" s="27" t="s">
        <v>84</v>
      </c>
      <c r="G1038" s="33">
        <v>2</v>
      </c>
      <c r="H1038" s="33"/>
      <c r="I1038" s="29"/>
      <c r="J1038" s="30">
        <f>IF(AND(G1038= "",H1038= ""), 0, ROUND(ROUND(I1038, 2) * ROUND(IF(H1038="",G1038,H1038),  3), 2))</f>
        <v>0</v>
      </c>
      <c r="K1038" s="7"/>
      <c r="M1038" s="31">
        <v>0.2</v>
      </c>
      <c r="Q1038" s="7">
        <v>2385</v>
      </c>
      <c r="S1038" s="87"/>
      <c r="T1038" s="87"/>
    </row>
    <row r="1039" spans="1:20" ht="15.75" hidden="1" thickTop="1" x14ac:dyDescent="0.25">
      <c r="A1039" s="7" t="s">
        <v>129</v>
      </c>
      <c r="S1039" s="87"/>
      <c r="T1039" s="87"/>
    </row>
    <row r="1040" spans="1:20" ht="15.75" hidden="1" thickTop="1" x14ac:dyDescent="0.25">
      <c r="A1040" s="7" t="s">
        <v>50</v>
      </c>
      <c r="S1040" s="87"/>
      <c r="T1040" s="87"/>
    </row>
    <row r="1041" spans="1:20" ht="15.75" thickTop="1" x14ac:dyDescent="0.25">
      <c r="A1041" s="7">
        <v>6</v>
      </c>
      <c r="B1041" s="16" t="s">
        <v>136</v>
      </c>
      <c r="C1041" s="129" t="s">
        <v>137</v>
      </c>
      <c r="D1041" s="129"/>
      <c r="E1041" s="129"/>
      <c r="F1041" s="23"/>
      <c r="G1041" s="23"/>
      <c r="H1041" s="23"/>
      <c r="I1041" s="23"/>
      <c r="J1041" s="24"/>
      <c r="K1041" s="7"/>
      <c r="S1041" s="87"/>
      <c r="T1041" s="87"/>
    </row>
    <row r="1042" spans="1:20" x14ac:dyDescent="0.25">
      <c r="A1042" s="7">
        <v>8</v>
      </c>
      <c r="B1042" s="25" t="s">
        <v>138</v>
      </c>
      <c r="C1042" s="110" t="s">
        <v>139</v>
      </c>
      <c r="D1042" s="110"/>
      <c r="E1042" s="110"/>
      <c r="J1042" s="26"/>
      <c r="K1042" s="7"/>
      <c r="S1042" s="87"/>
      <c r="T1042" s="87"/>
    </row>
    <row r="1043" spans="1:20" ht="15.75" thickBot="1" x14ac:dyDescent="0.3">
      <c r="A1043" s="7">
        <v>9</v>
      </c>
      <c r="B1043" s="25" t="s">
        <v>140</v>
      </c>
      <c r="C1043" s="135" t="s">
        <v>141</v>
      </c>
      <c r="D1043" s="136"/>
      <c r="E1043" s="136"/>
      <c r="F1043" s="136"/>
      <c r="G1043" s="136"/>
      <c r="H1043" s="136"/>
      <c r="I1043" s="136"/>
      <c r="J1043" s="26"/>
      <c r="Q1043" s="7">
        <v>2385</v>
      </c>
      <c r="S1043" s="87"/>
      <c r="T1043" s="87"/>
    </row>
    <row r="1044" spans="1:20" ht="16.5" thickTop="1" thickBot="1" x14ac:dyDescent="0.3">
      <c r="A1044" s="7" t="s">
        <v>43</v>
      </c>
      <c r="B1044" s="25"/>
      <c r="C1044" s="137"/>
      <c r="D1044" s="137"/>
      <c r="E1044" s="137"/>
      <c r="F1044" s="27" t="s">
        <v>84</v>
      </c>
      <c r="G1044" s="33">
        <v>3.7</v>
      </c>
      <c r="H1044" s="33"/>
      <c r="I1044" s="29"/>
      <c r="J1044" s="30">
        <f>IF(AND(G1044= "",H1044= ""), 0, ROUND(ROUND(I1044, 2) * ROUND(IF(H1044="",G1044,H1044),  3), 2))</f>
        <v>0</v>
      </c>
      <c r="K1044" s="7"/>
      <c r="M1044" s="31">
        <v>0.2</v>
      </c>
      <c r="Q1044" s="7">
        <v>2385</v>
      </c>
      <c r="S1044" s="87"/>
      <c r="T1044" s="87"/>
    </row>
    <row r="1045" spans="1:20" ht="15.75" hidden="1" thickTop="1" x14ac:dyDescent="0.25">
      <c r="A1045" s="7" t="s">
        <v>129</v>
      </c>
      <c r="S1045" s="87"/>
      <c r="T1045" s="87"/>
    </row>
    <row r="1046" spans="1:20" ht="15.75" thickTop="1" x14ac:dyDescent="0.25">
      <c r="A1046" s="7">
        <v>8</v>
      </c>
      <c r="B1046" s="25" t="s">
        <v>142</v>
      </c>
      <c r="C1046" s="110" t="s">
        <v>143</v>
      </c>
      <c r="D1046" s="110"/>
      <c r="E1046" s="110"/>
      <c r="J1046" s="26"/>
      <c r="K1046" s="7"/>
      <c r="S1046" s="87"/>
      <c r="T1046" s="87"/>
    </row>
    <row r="1047" spans="1:20" ht="15.75" thickBot="1" x14ac:dyDescent="0.3">
      <c r="A1047" s="7">
        <v>9</v>
      </c>
      <c r="B1047" s="25" t="s">
        <v>144</v>
      </c>
      <c r="C1047" s="135" t="s">
        <v>141</v>
      </c>
      <c r="D1047" s="136"/>
      <c r="E1047" s="136"/>
      <c r="F1047" s="136"/>
      <c r="G1047" s="136"/>
      <c r="H1047" s="136"/>
      <c r="I1047" s="136"/>
      <c r="J1047" s="26"/>
      <c r="Q1047" s="7">
        <v>2385</v>
      </c>
      <c r="S1047" s="87"/>
      <c r="T1047" s="87"/>
    </row>
    <row r="1048" spans="1:20" ht="16.5" thickTop="1" thickBot="1" x14ac:dyDescent="0.3">
      <c r="A1048" s="7" t="s">
        <v>43</v>
      </c>
      <c r="B1048" s="25"/>
      <c r="C1048" s="137"/>
      <c r="D1048" s="137"/>
      <c r="E1048" s="137"/>
      <c r="F1048" s="27" t="s">
        <v>84</v>
      </c>
      <c r="G1048" s="33">
        <v>6.6</v>
      </c>
      <c r="H1048" s="33"/>
      <c r="I1048" s="29"/>
      <c r="J1048" s="30">
        <f>IF(AND(G1048= "",H1048= ""), 0, ROUND(ROUND(I1048, 2) * ROUND(IF(H1048="",G1048,H1048),  3), 2))</f>
        <v>0</v>
      </c>
      <c r="K1048" s="7"/>
      <c r="M1048" s="31">
        <v>0.2</v>
      </c>
      <c r="Q1048" s="7">
        <v>2385</v>
      </c>
      <c r="S1048" s="87"/>
      <c r="T1048" s="87"/>
    </row>
    <row r="1049" spans="1:20" ht="15.75" hidden="1" thickTop="1" x14ac:dyDescent="0.25">
      <c r="A1049" s="7" t="s">
        <v>129</v>
      </c>
      <c r="S1049" s="87"/>
      <c r="T1049" s="87"/>
    </row>
    <row r="1050" spans="1:20" ht="15.75" thickTop="1" x14ac:dyDescent="0.25">
      <c r="A1050" s="7">
        <v>8</v>
      </c>
      <c r="B1050" s="25" t="s">
        <v>145</v>
      </c>
      <c r="C1050" s="110" t="s">
        <v>146</v>
      </c>
      <c r="D1050" s="110"/>
      <c r="E1050" s="110"/>
      <c r="J1050" s="26"/>
      <c r="K1050" s="7"/>
      <c r="S1050" s="87"/>
      <c r="T1050" s="87"/>
    </row>
    <row r="1051" spans="1:20" ht="15.75" thickBot="1" x14ac:dyDescent="0.3">
      <c r="A1051" s="7">
        <v>9</v>
      </c>
      <c r="B1051" s="25" t="s">
        <v>147</v>
      </c>
      <c r="C1051" s="135" t="s">
        <v>141</v>
      </c>
      <c r="D1051" s="136"/>
      <c r="E1051" s="136"/>
      <c r="F1051" s="136"/>
      <c r="G1051" s="136"/>
      <c r="H1051" s="136"/>
      <c r="I1051" s="136"/>
      <c r="J1051" s="26"/>
      <c r="Q1051" s="7">
        <v>2385</v>
      </c>
      <c r="S1051" s="87"/>
      <c r="T1051" s="87"/>
    </row>
    <row r="1052" spans="1:20" ht="16.5" thickTop="1" thickBot="1" x14ac:dyDescent="0.3">
      <c r="A1052" s="7" t="s">
        <v>43</v>
      </c>
      <c r="B1052" s="25"/>
      <c r="C1052" s="137"/>
      <c r="D1052" s="137"/>
      <c r="E1052" s="137"/>
      <c r="F1052" s="27" t="s">
        <v>84</v>
      </c>
      <c r="G1052" s="33">
        <v>2.1</v>
      </c>
      <c r="H1052" s="33"/>
      <c r="I1052" s="29"/>
      <c r="J1052" s="30">
        <f>IF(AND(G1052= "",H1052= ""), 0, ROUND(ROUND(I1052, 2) * ROUND(IF(H1052="",G1052,H1052),  3), 2))</f>
        <v>0</v>
      </c>
      <c r="K1052" s="7"/>
      <c r="M1052" s="31">
        <v>0.2</v>
      </c>
      <c r="Q1052" s="7">
        <v>2385</v>
      </c>
      <c r="S1052" s="87"/>
      <c r="T1052" s="87"/>
    </row>
    <row r="1053" spans="1:20" ht="15.75" hidden="1" thickTop="1" x14ac:dyDescent="0.25">
      <c r="A1053" s="7" t="s">
        <v>129</v>
      </c>
      <c r="S1053" s="87"/>
      <c r="T1053" s="87"/>
    </row>
    <row r="1054" spans="1:20" ht="15.75" hidden="1" thickTop="1" x14ac:dyDescent="0.25">
      <c r="A1054" s="7" t="s">
        <v>50</v>
      </c>
      <c r="S1054" s="87"/>
      <c r="T1054" s="87"/>
    </row>
    <row r="1055" spans="1:20" ht="15.75" thickTop="1" x14ac:dyDescent="0.25">
      <c r="A1055" s="7">
        <v>6</v>
      </c>
      <c r="B1055" s="16" t="s">
        <v>148</v>
      </c>
      <c r="C1055" s="129" t="s">
        <v>149</v>
      </c>
      <c r="D1055" s="129"/>
      <c r="E1055" s="129"/>
      <c r="F1055" s="23"/>
      <c r="G1055" s="23"/>
      <c r="H1055" s="23"/>
      <c r="I1055" s="23"/>
      <c r="J1055" s="24"/>
      <c r="K1055" s="7"/>
      <c r="S1055" s="87"/>
      <c r="T1055" s="87"/>
    </row>
    <row r="1056" spans="1:20" x14ac:dyDescent="0.25">
      <c r="A1056" s="7">
        <v>8</v>
      </c>
      <c r="B1056" s="25" t="s">
        <v>150</v>
      </c>
      <c r="C1056" s="110" t="s">
        <v>151</v>
      </c>
      <c r="D1056" s="110"/>
      <c r="E1056" s="110"/>
      <c r="J1056" s="26"/>
      <c r="K1056" s="7"/>
      <c r="S1056" s="87"/>
      <c r="T1056" s="87"/>
    </row>
    <row r="1057" spans="1:20" ht="15.75" thickBot="1" x14ac:dyDescent="0.3">
      <c r="A1057" s="7">
        <v>9</v>
      </c>
      <c r="B1057" s="25" t="s">
        <v>152</v>
      </c>
      <c r="C1057" s="135" t="s">
        <v>141</v>
      </c>
      <c r="D1057" s="136"/>
      <c r="E1057" s="136"/>
      <c r="F1057" s="136"/>
      <c r="G1057" s="136"/>
      <c r="H1057" s="136"/>
      <c r="I1057" s="136"/>
      <c r="J1057" s="26"/>
      <c r="Q1057" s="7">
        <v>2385</v>
      </c>
      <c r="S1057" s="87"/>
      <c r="T1057" s="87"/>
    </row>
    <row r="1058" spans="1:20" ht="16.5" thickTop="1" thickBot="1" x14ac:dyDescent="0.3">
      <c r="A1058" s="7" t="s">
        <v>43</v>
      </c>
      <c r="B1058" s="25"/>
      <c r="C1058" s="137"/>
      <c r="D1058" s="137"/>
      <c r="E1058" s="137"/>
      <c r="F1058" s="27" t="s">
        <v>84</v>
      </c>
      <c r="G1058" s="33">
        <v>10</v>
      </c>
      <c r="H1058" s="33"/>
      <c r="I1058" s="29"/>
      <c r="J1058" s="30">
        <f>IF(AND(G1058= "",H1058= ""), 0, ROUND(ROUND(I1058, 2) * ROUND(IF(H1058="",G1058,H1058),  3), 2))</f>
        <v>0</v>
      </c>
      <c r="K1058" s="7"/>
      <c r="M1058" s="31">
        <v>0.2</v>
      </c>
      <c r="Q1058" s="7">
        <v>2385</v>
      </c>
      <c r="S1058" s="87"/>
      <c r="T1058" s="87"/>
    </row>
    <row r="1059" spans="1:20" ht="15.75" hidden="1" thickTop="1" x14ac:dyDescent="0.25">
      <c r="A1059" s="7" t="s">
        <v>129</v>
      </c>
      <c r="S1059" s="87"/>
      <c r="T1059" s="87"/>
    </row>
    <row r="1060" spans="1:20" ht="15.75" thickTop="1" x14ac:dyDescent="0.25">
      <c r="A1060" s="7">
        <v>8</v>
      </c>
      <c r="B1060" s="25" t="s">
        <v>153</v>
      </c>
      <c r="C1060" s="110" t="s">
        <v>154</v>
      </c>
      <c r="D1060" s="110"/>
      <c r="E1060" s="110"/>
      <c r="J1060" s="26"/>
      <c r="K1060" s="7"/>
      <c r="S1060" s="87"/>
      <c r="T1060" s="87"/>
    </row>
    <row r="1061" spans="1:20" ht="15.75" thickBot="1" x14ac:dyDescent="0.3">
      <c r="A1061" s="7">
        <v>9</v>
      </c>
      <c r="B1061" s="25" t="s">
        <v>155</v>
      </c>
      <c r="C1061" s="135" t="s">
        <v>156</v>
      </c>
      <c r="D1061" s="136"/>
      <c r="E1061" s="136"/>
      <c r="F1061" s="136"/>
      <c r="G1061" s="136"/>
      <c r="H1061" s="136"/>
      <c r="I1061" s="136"/>
      <c r="J1061" s="26"/>
      <c r="Q1061" s="7">
        <v>2385</v>
      </c>
      <c r="S1061" s="87"/>
      <c r="T1061" s="87"/>
    </row>
    <row r="1062" spans="1:20" ht="16.5" thickTop="1" thickBot="1" x14ac:dyDescent="0.3">
      <c r="A1062" s="7" t="s">
        <v>43</v>
      </c>
      <c r="B1062" s="25"/>
      <c r="C1062" s="137"/>
      <c r="D1062" s="137"/>
      <c r="E1062" s="137"/>
      <c r="F1062" s="27" t="s">
        <v>84</v>
      </c>
      <c r="G1062" s="33">
        <v>0.34</v>
      </c>
      <c r="H1062" s="28"/>
      <c r="I1062" s="29"/>
      <c r="J1062" s="30">
        <f>IF(AND(G1062= "",H1062= ""), 0, ROUND(ROUND(I1062, 2) * ROUND(IF(H1062="",G1062,H1062),  0), 2))</f>
        <v>0</v>
      </c>
      <c r="K1062" s="7"/>
      <c r="M1062" s="31">
        <v>0.2</v>
      </c>
      <c r="Q1062" s="7">
        <v>2385</v>
      </c>
      <c r="S1062" s="87"/>
      <c r="T1062" s="87"/>
    </row>
    <row r="1063" spans="1:20" ht="15.75" hidden="1" thickTop="1" x14ac:dyDescent="0.25">
      <c r="A1063" s="7" t="s">
        <v>129</v>
      </c>
      <c r="S1063" s="87"/>
      <c r="T1063" s="87"/>
    </row>
    <row r="1064" spans="1:20" ht="16.5" thickTop="1" thickBot="1" x14ac:dyDescent="0.3">
      <c r="A1064" s="7">
        <v>9</v>
      </c>
      <c r="B1064" s="25" t="s">
        <v>157</v>
      </c>
      <c r="C1064" s="135" t="s">
        <v>158</v>
      </c>
      <c r="D1064" s="136"/>
      <c r="E1064" s="136"/>
      <c r="F1064" s="136"/>
      <c r="G1064" s="136"/>
      <c r="H1064" s="136"/>
      <c r="I1064" s="136"/>
      <c r="J1064" s="26"/>
      <c r="Q1064" s="7">
        <v>2385</v>
      </c>
      <c r="S1064" s="87"/>
      <c r="T1064" s="87"/>
    </row>
    <row r="1065" spans="1:20" ht="16.5" thickTop="1" thickBot="1" x14ac:dyDescent="0.3">
      <c r="A1065" s="7" t="s">
        <v>43</v>
      </c>
      <c r="B1065" s="25"/>
      <c r="C1065" s="137"/>
      <c r="D1065" s="137"/>
      <c r="E1065" s="137"/>
      <c r="F1065" s="27" t="s">
        <v>84</v>
      </c>
      <c r="G1065" s="33">
        <v>0.08</v>
      </c>
      <c r="H1065" s="28"/>
      <c r="I1065" s="29"/>
      <c r="J1065" s="30">
        <f>IF(AND(G1065= "",H1065= ""), 0, ROUND(ROUND(I1065, 2) * ROUND(IF(H1065="",G1065,H1065),  0), 2))</f>
        <v>0</v>
      </c>
      <c r="K1065" s="7"/>
      <c r="M1065" s="31">
        <v>0.2</v>
      </c>
      <c r="Q1065" s="7">
        <v>2385</v>
      </c>
      <c r="T1065" s="87"/>
    </row>
    <row r="1066" spans="1:20" ht="15.75" thickTop="1" x14ac:dyDescent="0.25">
      <c r="A1066" s="7">
        <v>8</v>
      </c>
      <c r="B1066" s="25" t="s">
        <v>408</v>
      </c>
      <c r="C1066" s="110" t="s">
        <v>409</v>
      </c>
      <c r="D1066" s="110"/>
      <c r="E1066" s="110"/>
      <c r="J1066" s="26"/>
      <c r="K1066" s="7"/>
      <c r="S1066" s="87"/>
      <c r="T1066" s="87"/>
    </row>
    <row r="1067" spans="1:20" ht="15.75" thickBot="1" x14ac:dyDescent="0.3">
      <c r="A1067" s="7">
        <v>9</v>
      </c>
      <c r="B1067" s="25" t="s">
        <v>410</v>
      </c>
      <c r="C1067" s="135" t="s">
        <v>409</v>
      </c>
      <c r="D1067" s="136"/>
      <c r="E1067" s="136"/>
      <c r="F1067" s="136"/>
      <c r="G1067" s="136"/>
      <c r="H1067" s="136"/>
      <c r="I1067" s="136"/>
      <c r="J1067" s="26"/>
      <c r="Q1067" s="7">
        <v>2385</v>
      </c>
      <c r="S1067" s="87"/>
      <c r="T1067" s="87"/>
    </row>
    <row r="1068" spans="1:20" ht="16.5" thickTop="1" thickBot="1" x14ac:dyDescent="0.3">
      <c r="A1068" s="7" t="s">
        <v>43</v>
      </c>
      <c r="B1068" s="25"/>
      <c r="C1068" s="137"/>
      <c r="D1068" s="137"/>
      <c r="E1068" s="137"/>
      <c r="F1068" s="27" t="s">
        <v>11</v>
      </c>
      <c r="G1068" s="28">
        <v>28</v>
      </c>
      <c r="H1068" s="28"/>
      <c r="I1068" s="29"/>
      <c r="J1068" s="30">
        <f>IF(AND(G1068= "",H1068= ""), 0, ROUND(ROUND(I1068, 2) * ROUND(IF(H1068="",G1068,H1068),  0), 2))</f>
        <v>0</v>
      </c>
      <c r="K1068" s="7"/>
      <c r="M1068" s="31">
        <v>0.2</v>
      </c>
      <c r="Q1068" s="7">
        <v>2385</v>
      </c>
      <c r="S1068" s="87"/>
      <c r="T1068" s="87"/>
    </row>
    <row r="1069" spans="1:20" ht="15.75" hidden="1" thickTop="1" x14ac:dyDescent="0.25">
      <c r="A1069" s="7" t="s">
        <v>129</v>
      </c>
      <c r="S1069" s="87"/>
      <c r="T1069" s="87"/>
    </row>
    <row r="1070" spans="1:20" ht="15.75" hidden="1" thickTop="1" x14ac:dyDescent="0.25">
      <c r="A1070" s="7" t="s">
        <v>50</v>
      </c>
      <c r="S1070" s="87"/>
      <c r="T1070" s="87"/>
    </row>
    <row r="1071" spans="1:20" ht="15.75" hidden="1" thickTop="1" x14ac:dyDescent="0.25">
      <c r="A1071" s="7" t="s">
        <v>51</v>
      </c>
      <c r="S1071" s="87"/>
      <c r="T1071" s="87"/>
    </row>
    <row r="1072" spans="1:20" ht="16.899999999999999" customHeight="1" thickTop="1" x14ac:dyDescent="0.25">
      <c r="A1072" s="7">
        <v>5</v>
      </c>
      <c r="B1072" s="16">
        <v>21</v>
      </c>
      <c r="C1072" s="127" t="s">
        <v>159</v>
      </c>
      <c r="D1072" s="127"/>
      <c r="E1072" s="127"/>
      <c r="F1072" s="21"/>
      <c r="G1072" s="21"/>
      <c r="H1072" s="21"/>
      <c r="I1072" s="21"/>
      <c r="J1072" s="22"/>
      <c r="K1072" s="7"/>
      <c r="S1072" s="87"/>
      <c r="T1072" s="87"/>
    </row>
    <row r="1073" spans="1:20" x14ac:dyDescent="0.25">
      <c r="A1073" s="7">
        <v>8</v>
      </c>
      <c r="B1073" s="25" t="s">
        <v>160</v>
      </c>
      <c r="C1073" s="110" t="s">
        <v>161</v>
      </c>
      <c r="D1073" s="110"/>
      <c r="E1073" s="110"/>
      <c r="J1073" s="26"/>
      <c r="K1073" s="7"/>
      <c r="S1073" s="87"/>
      <c r="T1073" s="87"/>
    </row>
    <row r="1074" spans="1:20" ht="15.75" thickBot="1" x14ac:dyDescent="0.3">
      <c r="A1074" s="7">
        <v>9</v>
      </c>
      <c r="B1074" s="25" t="s">
        <v>162</v>
      </c>
      <c r="C1074" s="135" t="s">
        <v>163</v>
      </c>
      <c r="D1074" s="136"/>
      <c r="E1074" s="136"/>
      <c r="F1074" s="136"/>
      <c r="G1074" s="136"/>
      <c r="H1074" s="136"/>
      <c r="I1074" s="136"/>
      <c r="J1074" s="26"/>
      <c r="Q1074" s="7">
        <v>2385</v>
      </c>
      <c r="S1074" s="87"/>
      <c r="T1074" s="87"/>
    </row>
    <row r="1075" spans="1:20" ht="16.5" thickTop="1" thickBot="1" x14ac:dyDescent="0.3">
      <c r="A1075" s="7" t="s">
        <v>43</v>
      </c>
      <c r="B1075" s="25"/>
      <c r="C1075" s="137"/>
      <c r="D1075" s="137"/>
      <c r="E1075" s="137"/>
      <c r="F1075" s="27" t="s">
        <v>11</v>
      </c>
      <c r="G1075" s="28">
        <v>5</v>
      </c>
      <c r="H1075" s="28"/>
      <c r="I1075" s="29"/>
      <c r="J1075" s="30">
        <f>IF(AND(G1075= "",H1075= ""), 0, ROUND(ROUND(I1075, 2) * ROUND(IF(H1075="",G1075,H1075),  0), 2))</f>
        <v>0</v>
      </c>
      <c r="K1075" s="7"/>
      <c r="M1075" s="31">
        <v>0.2</v>
      </c>
      <c r="Q1075" s="7">
        <v>2385</v>
      </c>
      <c r="S1075" s="87"/>
      <c r="T1075" s="87"/>
    </row>
    <row r="1076" spans="1:20" ht="16.5" thickTop="1" thickBot="1" x14ac:dyDescent="0.3">
      <c r="A1076" s="7">
        <v>9</v>
      </c>
      <c r="B1076" s="25" t="s">
        <v>164</v>
      </c>
      <c r="C1076" s="135" t="s">
        <v>165</v>
      </c>
      <c r="D1076" s="136"/>
      <c r="E1076" s="136"/>
      <c r="F1076" s="136"/>
      <c r="G1076" s="136"/>
      <c r="H1076" s="136"/>
      <c r="I1076" s="136"/>
      <c r="J1076" s="26"/>
      <c r="Q1076" s="7">
        <v>2385</v>
      </c>
      <c r="S1076" s="87"/>
      <c r="T1076" s="87"/>
    </row>
    <row r="1077" spans="1:20" ht="16.5" thickTop="1" thickBot="1" x14ac:dyDescent="0.3">
      <c r="A1077" s="7" t="s">
        <v>43</v>
      </c>
      <c r="B1077" s="25"/>
      <c r="C1077" s="137"/>
      <c r="D1077" s="137"/>
      <c r="E1077" s="137"/>
      <c r="F1077" s="27" t="s">
        <v>11</v>
      </c>
      <c r="G1077" s="28">
        <v>5</v>
      </c>
      <c r="H1077" s="28"/>
      <c r="I1077" s="29"/>
      <c r="J1077" s="30">
        <f>IF(AND(G1077= "",H1077= ""), 0, ROUND(ROUND(I1077, 2) * ROUND(IF(H1077="",G1077,H1077),  0), 2))</f>
        <v>0</v>
      </c>
      <c r="K1077" s="7"/>
      <c r="M1077" s="31">
        <v>0.2</v>
      </c>
      <c r="Q1077" s="7">
        <v>2385</v>
      </c>
      <c r="S1077" s="87"/>
      <c r="T1077" s="87"/>
    </row>
    <row r="1078" spans="1:20" ht="16.5" thickTop="1" thickBot="1" x14ac:dyDescent="0.3">
      <c r="A1078" s="7">
        <v>9</v>
      </c>
      <c r="B1078" s="25" t="s">
        <v>166</v>
      </c>
      <c r="C1078" s="135" t="s">
        <v>167</v>
      </c>
      <c r="D1078" s="136"/>
      <c r="E1078" s="136"/>
      <c r="F1078" s="136"/>
      <c r="G1078" s="136"/>
      <c r="H1078" s="136"/>
      <c r="I1078" s="136"/>
      <c r="J1078" s="26"/>
      <c r="Q1078" s="7">
        <v>2385</v>
      </c>
      <c r="S1078" s="87"/>
      <c r="T1078" s="87"/>
    </row>
    <row r="1079" spans="1:20" ht="16.5" thickTop="1" thickBot="1" x14ac:dyDescent="0.3">
      <c r="A1079" s="7" t="s">
        <v>43</v>
      </c>
      <c r="B1079" s="25"/>
      <c r="C1079" s="137"/>
      <c r="D1079" s="137"/>
      <c r="E1079" s="137"/>
      <c r="F1079" s="27" t="s">
        <v>11</v>
      </c>
      <c r="G1079" s="28">
        <v>5</v>
      </c>
      <c r="H1079" s="28"/>
      <c r="I1079" s="29"/>
      <c r="J1079" s="30">
        <f>IF(AND(G1079= "",H1079= ""), 0, ROUND(ROUND(I1079, 2) * ROUND(IF(H1079="",G1079,H1079),  0), 2))</f>
        <v>0</v>
      </c>
      <c r="K1079" s="7"/>
      <c r="M1079" s="31">
        <v>0.2</v>
      </c>
      <c r="Q1079" s="7">
        <v>2385</v>
      </c>
      <c r="S1079" s="87"/>
      <c r="T1079" s="87"/>
    </row>
    <row r="1080" spans="1:20" ht="15.75" hidden="1" thickTop="1" x14ac:dyDescent="0.25">
      <c r="A1080" s="7" t="s">
        <v>129</v>
      </c>
      <c r="S1080" s="87"/>
      <c r="T1080" s="87"/>
    </row>
    <row r="1081" spans="1:20" ht="15.75" thickTop="1" x14ac:dyDescent="0.25">
      <c r="A1081" s="7">
        <v>8</v>
      </c>
      <c r="B1081" s="25" t="s">
        <v>168</v>
      </c>
      <c r="C1081" s="110" t="s">
        <v>169</v>
      </c>
      <c r="D1081" s="110"/>
      <c r="E1081" s="110"/>
      <c r="J1081" s="26"/>
      <c r="K1081" s="7"/>
      <c r="S1081" s="87"/>
      <c r="T1081" s="87"/>
    </row>
    <row r="1082" spans="1:20" ht="15.75" thickBot="1" x14ac:dyDescent="0.3">
      <c r="A1082" s="7">
        <v>9</v>
      </c>
      <c r="B1082" s="25" t="s">
        <v>170</v>
      </c>
      <c r="C1082" s="135" t="s">
        <v>163</v>
      </c>
      <c r="D1082" s="136"/>
      <c r="E1082" s="136"/>
      <c r="F1082" s="136"/>
      <c r="G1082" s="136"/>
      <c r="H1082" s="136"/>
      <c r="I1082" s="136"/>
      <c r="J1082" s="26"/>
      <c r="Q1082" s="7">
        <v>2385</v>
      </c>
      <c r="S1082" s="87"/>
      <c r="T1082" s="87"/>
    </row>
    <row r="1083" spans="1:20" ht="16.5" thickTop="1" thickBot="1" x14ac:dyDescent="0.3">
      <c r="A1083" s="7" t="s">
        <v>43</v>
      </c>
      <c r="B1083" s="25"/>
      <c r="C1083" s="137"/>
      <c r="D1083" s="137"/>
      <c r="E1083" s="137"/>
      <c r="F1083" s="27" t="s">
        <v>11</v>
      </c>
      <c r="G1083" s="28">
        <v>5</v>
      </c>
      <c r="H1083" s="28"/>
      <c r="I1083" s="29"/>
      <c r="J1083" s="30">
        <f>IF(AND(G1083= "",H1083= ""), 0, ROUND(ROUND(I1083, 2) * ROUND(IF(H1083="",G1083,H1083),  0), 2))</f>
        <v>0</v>
      </c>
      <c r="K1083" s="7"/>
      <c r="M1083" s="31">
        <v>0.2</v>
      </c>
      <c r="Q1083" s="7">
        <v>2385</v>
      </c>
      <c r="S1083" s="87"/>
      <c r="T1083" s="87"/>
    </row>
    <row r="1084" spans="1:20" ht="16.5" thickTop="1" thickBot="1" x14ac:dyDescent="0.3">
      <c r="A1084" s="7">
        <v>9</v>
      </c>
      <c r="B1084" s="25" t="s">
        <v>171</v>
      </c>
      <c r="C1084" s="135" t="s">
        <v>165</v>
      </c>
      <c r="D1084" s="136"/>
      <c r="E1084" s="136"/>
      <c r="F1084" s="136"/>
      <c r="G1084" s="136"/>
      <c r="H1084" s="136"/>
      <c r="I1084" s="136"/>
      <c r="J1084" s="26"/>
      <c r="Q1084" s="7">
        <v>2385</v>
      </c>
      <c r="S1084" s="87"/>
      <c r="T1084" s="87"/>
    </row>
    <row r="1085" spans="1:20" ht="16.5" thickTop="1" thickBot="1" x14ac:dyDescent="0.3">
      <c r="A1085" s="7" t="s">
        <v>43</v>
      </c>
      <c r="B1085" s="25"/>
      <c r="C1085" s="137"/>
      <c r="D1085" s="137"/>
      <c r="E1085" s="137"/>
      <c r="F1085" s="27" t="s">
        <v>11</v>
      </c>
      <c r="G1085" s="28">
        <v>5</v>
      </c>
      <c r="H1085" s="28"/>
      <c r="I1085" s="29"/>
      <c r="J1085" s="30">
        <f>IF(AND(G1085= "",H1085= ""), 0, ROUND(ROUND(I1085, 2) * ROUND(IF(H1085="",G1085,H1085),  0), 2))</f>
        <v>0</v>
      </c>
      <c r="K1085" s="7"/>
      <c r="M1085" s="31">
        <v>0.2</v>
      </c>
      <c r="Q1085" s="7">
        <v>2385</v>
      </c>
      <c r="S1085" s="87"/>
      <c r="T1085" s="87"/>
    </row>
    <row r="1086" spans="1:20" ht="16.5" thickTop="1" thickBot="1" x14ac:dyDescent="0.3">
      <c r="A1086" s="7">
        <v>9</v>
      </c>
      <c r="B1086" s="25" t="s">
        <v>172</v>
      </c>
      <c r="C1086" s="135" t="s">
        <v>167</v>
      </c>
      <c r="D1086" s="136"/>
      <c r="E1086" s="136"/>
      <c r="F1086" s="136"/>
      <c r="G1086" s="136"/>
      <c r="H1086" s="136"/>
      <c r="I1086" s="136"/>
      <c r="J1086" s="26"/>
      <c r="Q1086" s="7">
        <v>2385</v>
      </c>
      <c r="S1086" s="87"/>
      <c r="T1086" s="87"/>
    </row>
    <row r="1087" spans="1:20" ht="16.5" thickTop="1" thickBot="1" x14ac:dyDescent="0.3">
      <c r="A1087" s="7" t="s">
        <v>43</v>
      </c>
      <c r="B1087" s="25"/>
      <c r="C1087" s="137"/>
      <c r="D1087" s="137"/>
      <c r="E1087" s="137"/>
      <c r="F1087" s="27" t="s">
        <v>11</v>
      </c>
      <c r="G1087" s="28">
        <v>5</v>
      </c>
      <c r="H1087" s="28"/>
      <c r="I1087" s="29"/>
      <c r="J1087" s="30">
        <f>IF(AND(G1087= "",H1087= ""), 0, ROUND(ROUND(I1087, 2) * ROUND(IF(H1087="",G1087,H1087),  0), 2))</f>
        <v>0</v>
      </c>
      <c r="K1087" s="7"/>
      <c r="M1087" s="31">
        <v>0.2</v>
      </c>
      <c r="Q1087" s="7">
        <v>2385</v>
      </c>
      <c r="S1087" s="87"/>
      <c r="T1087" s="87"/>
    </row>
    <row r="1088" spans="1:20" ht="15.75" hidden="1" thickTop="1" x14ac:dyDescent="0.25">
      <c r="A1088" s="7" t="s">
        <v>129</v>
      </c>
      <c r="S1088" s="87"/>
      <c r="T1088" s="87"/>
    </row>
    <row r="1089" spans="1:20" ht="15.75" hidden="1" thickTop="1" x14ac:dyDescent="0.25">
      <c r="A1089" s="7" t="s">
        <v>51</v>
      </c>
      <c r="S1089" s="87"/>
      <c r="T1089" s="87"/>
    </row>
    <row r="1090" spans="1:20" ht="15.75" thickTop="1" x14ac:dyDescent="0.25">
      <c r="A1090" s="7">
        <v>5</v>
      </c>
      <c r="B1090" s="16">
        <v>22</v>
      </c>
      <c r="C1090" s="43" t="s">
        <v>173</v>
      </c>
      <c r="D1090" s="43"/>
      <c r="E1090" s="43"/>
      <c r="F1090" s="21"/>
      <c r="G1090" s="21"/>
      <c r="H1090" s="21"/>
      <c r="I1090" s="21"/>
      <c r="J1090" s="22"/>
      <c r="K1090" s="7"/>
      <c r="S1090" s="87"/>
      <c r="T1090" s="87"/>
    </row>
    <row r="1091" spans="1:20" ht="15.75" thickBot="1" x14ac:dyDescent="0.3">
      <c r="A1091" s="7">
        <v>9</v>
      </c>
      <c r="B1091" s="25" t="s">
        <v>174</v>
      </c>
      <c r="C1091" s="135" t="s">
        <v>175</v>
      </c>
      <c r="D1091" s="136"/>
      <c r="E1091" s="136"/>
      <c r="F1091" s="136"/>
      <c r="G1091" s="136"/>
      <c r="H1091" s="136"/>
      <c r="I1091" s="136"/>
      <c r="J1091" s="26"/>
      <c r="Q1091" s="7">
        <v>2385</v>
      </c>
      <c r="S1091" s="87"/>
      <c r="T1091" s="87"/>
    </row>
    <row r="1092" spans="1:20" ht="16.5" thickTop="1" thickBot="1" x14ac:dyDescent="0.3">
      <c r="A1092" s="7" t="s">
        <v>43</v>
      </c>
      <c r="B1092" s="25"/>
      <c r="C1092" s="137"/>
      <c r="D1092" s="137"/>
      <c r="E1092" s="137"/>
      <c r="F1092" s="27" t="s">
        <v>176</v>
      </c>
      <c r="G1092" s="32">
        <v>50</v>
      </c>
      <c r="H1092" s="32"/>
      <c r="I1092" s="29"/>
      <c r="J1092" s="30">
        <f>IF(AND(G1092= "",H1092= ""), 0, ROUND(ROUND(I1092, 2) * ROUND(IF(H1092="",G1092,H1092),  2), 2))</f>
        <v>0</v>
      </c>
      <c r="K1092" s="7"/>
      <c r="M1092" s="31">
        <v>0.2</v>
      </c>
      <c r="Q1092" s="7">
        <v>2385</v>
      </c>
      <c r="S1092" s="87"/>
      <c r="T1092" s="87"/>
    </row>
    <row r="1093" spans="1:20" ht="15.75" hidden="1" thickTop="1" x14ac:dyDescent="0.25">
      <c r="A1093" s="7" t="s">
        <v>51</v>
      </c>
      <c r="S1093" s="87"/>
      <c r="T1093" s="87"/>
    </row>
    <row r="1094" spans="1:20" ht="16.899999999999999" customHeight="1" thickTop="1" x14ac:dyDescent="0.25">
      <c r="A1094" s="7">
        <v>5</v>
      </c>
      <c r="B1094" s="16">
        <v>23</v>
      </c>
      <c r="C1094" s="127" t="s">
        <v>177</v>
      </c>
      <c r="D1094" s="127"/>
      <c r="E1094" s="127"/>
      <c r="F1094" s="21"/>
      <c r="G1094" s="21"/>
      <c r="H1094" s="21"/>
      <c r="I1094" s="21"/>
      <c r="J1094" s="22"/>
      <c r="K1094" s="7"/>
      <c r="S1094" s="87"/>
      <c r="T1094" s="87"/>
    </row>
    <row r="1095" spans="1:20" ht="15.75" thickBot="1" x14ac:dyDescent="0.3">
      <c r="A1095" s="7">
        <v>9</v>
      </c>
      <c r="B1095" s="25" t="s">
        <v>178</v>
      </c>
      <c r="C1095" s="135" t="s">
        <v>179</v>
      </c>
      <c r="D1095" s="136"/>
      <c r="E1095" s="136"/>
      <c r="F1095" s="136"/>
      <c r="G1095" s="136"/>
      <c r="H1095" s="136"/>
      <c r="I1095" s="136"/>
      <c r="J1095" s="26"/>
      <c r="Q1095" s="7">
        <v>2385</v>
      </c>
      <c r="S1095" s="87"/>
      <c r="T1095" s="87"/>
    </row>
    <row r="1096" spans="1:20" ht="16.5" thickTop="1" thickBot="1" x14ac:dyDescent="0.3">
      <c r="A1096" s="7" t="s">
        <v>43</v>
      </c>
      <c r="B1096" s="25"/>
      <c r="C1096" s="137"/>
      <c r="D1096" s="137"/>
      <c r="E1096" s="137"/>
      <c r="F1096" s="27" t="s">
        <v>11</v>
      </c>
      <c r="G1096" s="28">
        <v>15</v>
      </c>
      <c r="H1096" s="28"/>
      <c r="I1096" s="29"/>
      <c r="J1096" s="30">
        <f>IF(AND(G1096= "",H1096= ""), 0, ROUND(ROUND(I1096, 2) * ROUND(IF(H1096="",G1096,H1096),  0), 2))</f>
        <v>0</v>
      </c>
      <c r="K1096" s="7"/>
      <c r="M1096" s="31">
        <v>0.2</v>
      </c>
      <c r="Q1096" s="7">
        <v>2385</v>
      </c>
      <c r="S1096" s="87"/>
      <c r="T1096" s="87"/>
    </row>
    <row r="1097" spans="1:20" ht="16.5" thickTop="1" thickBot="1" x14ac:dyDescent="0.3">
      <c r="A1097" s="7">
        <v>9</v>
      </c>
      <c r="B1097" s="25" t="s">
        <v>180</v>
      </c>
      <c r="C1097" s="135" t="s">
        <v>181</v>
      </c>
      <c r="D1097" s="136"/>
      <c r="E1097" s="136"/>
      <c r="F1097" s="136"/>
      <c r="G1097" s="136"/>
      <c r="H1097" s="136"/>
      <c r="I1097" s="136"/>
      <c r="J1097" s="26"/>
      <c r="Q1097" s="7">
        <v>2385</v>
      </c>
      <c r="S1097" s="87"/>
      <c r="T1097" s="87"/>
    </row>
    <row r="1098" spans="1:20" ht="16.5" thickTop="1" thickBot="1" x14ac:dyDescent="0.3">
      <c r="A1098" s="7" t="s">
        <v>43</v>
      </c>
      <c r="B1098" s="25"/>
      <c r="C1098" s="137"/>
      <c r="D1098" s="137"/>
      <c r="E1098" s="137"/>
      <c r="F1098" s="27" t="s">
        <v>11</v>
      </c>
      <c r="G1098" s="28">
        <v>10</v>
      </c>
      <c r="H1098" s="28"/>
      <c r="I1098" s="29"/>
      <c r="J1098" s="30">
        <f>IF(AND(G1098= "",H1098= ""), 0, ROUND(ROUND(I1098, 2) * ROUND(IF(H1098="",G1098,H1098),  0), 2))</f>
        <v>0</v>
      </c>
      <c r="K1098" s="7"/>
      <c r="M1098" s="31">
        <v>0.2</v>
      </c>
      <c r="Q1098" s="7">
        <v>2385</v>
      </c>
      <c r="S1098" s="87"/>
      <c r="T1098" s="87"/>
    </row>
    <row r="1099" spans="1:20" ht="16.5" thickTop="1" thickBot="1" x14ac:dyDescent="0.3">
      <c r="A1099" s="7">
        <v>9</v>
      </c>
      <c r="B1099" s="25" t="s">
        <v>182</v>
      </c>
      <c r="C1099" s="135" t="s">
        <v>183</v>
      </c>
      <c r="D1099" s="136"/>
      <c r="E1099" s="136"/>
      <c r="F1099" s="136"/>
      <c r="G1099" s="136"/>
      <c r="H1099" s="136"/>
      <c r="I1099" s="136"/>
      <c r="J1099" s="26"/>
      <c r="Q1099" s="7">
        <v>2385</v>
      </c>
      <c r="S1099" s="87"/>
      <c r="T1099" s="87"/>
    </row>
    <row r="1100" spans="1:20" ht="16.5" thickTop="1" thickBot="1" x14ac:dyDescent="0.3">
      <c r="A1100" s="7" t="s">
        <v>43</v>
      </c>
      <c r="B1100" s="25"/>
      <c r="C1100" s="137"/>
      <c r="D1100" s="137"/>
      <c r="E1100" s="137"/>
      <c r="F1100" s="27" t="s">
        <v>11</v>
      </c>
      <c r="G1100" s="28">
        <v>5</v>
      </c>
      <c r="H1100" s="28"/>
      <c r="I1100" s="29"/>
      <c r="J1100" s="30">
        <f>IF(AND(G1100= "",H1100= ""), 0, ROUND(ROUND(I1100, 2) * ROUND(IF(H1100="",G1100,H1100),  0), 2))</f>
        <v>0</v>
      </c>
      <c r="K1100" s="7"/>
      <c r="M1100" s="31">
        <v>0.2</v>
      </c>
      <c r="Q1100" s="7">
        <v>2385</v>
      </c>
      <c r="S1100" s="87"/>
      <c r="T1100" s="87"/>
    </row>
    <row r="1101" spans="1:20" ht="15.75" hidden="1" thickTop="1" x14ac:dyDescent="0.25">
      <c r="A1101" s="7" t="s">
        <v>51</v>
      </c>
      <c r="S1101" s="87"/>
      <c r="T1101" s="87"/>
    </row>
    <row r="1102" spans="1:20" ht="28.5" customHeight="1" thickTop="1" x14ac:dyDescent="0.25">
      <c r="A1102" s="7">
        <v>5</v>
      </c>
      <c r="B1102" s="16">
        <v>24</v>
      </c>
      <c r="C1102" s="111" t="s">
        <v>184</v>
      </c>
      <c r="D1102" s="112"/>
      <c r="E1102" s="112"/>
      <c r="F1102" s="112"/>
      <c r="G1102" s="112"/>
      <c r="H1102" s="112"/>
      <c r="I1102" s="146"/>
      <c r="J1102" s="22"/>
      <c r="K1102" s="7"/>
      <c r="S1102" s="87"/>
      <c r="T1102" s="87"/>
    </row>
    <row r="1103" spans="1:20" ht="15.75" thickBot="1" x14ac:dyDescent="0.3">
      <c r="A1103" s="7">
        <v>9</v>
      </c>
      <c r="B1103" s="25" t="s">
        <v>185</v>
      </c>
      <c r="C1103" s="135" t="s">
        <v>186</v>
      </c>
      <c r="D1103" s="136"/>
      <c r="E1103" s="136"/>
      <c r="F1103" s="136"/>
      <c r="G1103" s="136"/>
      <c r="H1103" s="136"/>
      <c r="I1103" s="136"/>
      <c r="J1103" s="26"/>
      <c r="Q1103" s="7">
        <v>2385</v>
      </c>
      <c r="S1103" s="87"/>
      <c r="T1103" s="87"/>
    </row>
    <row r="1104" spans="1:20" ht="16.5" thickTop="1" thickBot="1" x14ac:dyDescent="0.3">
      <c r="A1104" s="7" t="s">
        <v>43</v>
      </c>
      <c r="B1104" s="25"/>
      <c r="C1104" s="137"/>
      <c r="D1104" s="137"/>
      <c r="E1104" s="137"/>
      <c r="F1104" s="27" t="s">
        <v>44</v>
      </c>
      <c r="G1104" s="28">
        <v>1</v>
      </c>
      <c r="H1104" s="28"/>
      <c r="I1104" s="29"/>
      <c r="J1104" s="30">
        <f>IF(AND(G1104= "",H1104= ""), 0, ROUND(ROUND(I1104, 2) * ROUND(IF(H1104="",G1104,H1104),  0), 2))</f>
        <v>0</v>
      </c>
      <c r="K1104" s="7"/>
      <c r="M1104" s="31">
        <v>0.2</v>
      </c>
      <c r="Q1104" s="7">
        <v>2385</v>
      </c>
      <c r="S1104" s="87"/>
      <c r="T1104" s="87"/>
    </row>
    <row r="1105" spans="1:20" ht="15.75" hidden="1" thickTop="1" x14ac:dyDescent="0.25">
      <c r="A1105" s="7" t="s">
        <v>51</v>
      </c>
      <c r="S1105" s="87"/>
      <c r="T1105" s="87"/>
    </row>
    <row r="1106" spans="1:20" ht="15.75" hidden="1" thickTop="1" x14ac:dyDescent="0.25">
      <c r="A1106" s="7" t="s">
        <v>65</v>
      </c>
      <c r="S1106" s="87"/>
      <c r="T1106" s="87"/>
    </row>
    <row r="1107" spans="1:20" ht="15.75" thickTop="1" x14ac:dyDescent="0.25">
      <c r="A1107" s="7">
        <v>4</v>
      </c>
      <c r="B1107" s="16"/>
      <c r="C1107" s="125" t="s">
        <v>187</v>
      </c>
      <c r="D1107" s="125"/>
      <c r="E1107" s="125"/>
      <c r="F1107" s="19"/>
      <c r="G1107" s="19"/>
      <c r="H1107" s="19"/>
      <c r="I1107" s="19"/>
      <c r="J1107" s="20"/>
      <c r="K1107" s="7"/>
      <c r="S1107" s="87"/>
      <c r="T1107" s="87"/>
    </row>
    <row r="1108" spans="1:20" ht="16.899999999999999" customHeight="1" x14ac:dyDescent="0.25">
      <c r="A1108" s="7">
        <v>5</v>
      </c>
      <c r="B1108" s="16">
        <v>25</v>
      </c>
      <c r="C1108" s="127" t="s">
        <v>188</v>
      </c>
      <c r="D1108" s="127"/>
      <c r="E1108" s="127"/>
      <c r="F1108" s="21"/>
      <c r="G1108" s="21"/>
      <c r="H1108" s="21"/>
      <c r="I1108" s="21"/>
      <c r="J1108" s="22"/>
      <c r="K1108" s="7"/>
      <c r="S1108" s="87"/>
      <c r="T1108" s="87"/>
    </row>
    <row r="1109" spans="1:20" x14ac:dyDescent="0.25">
      <c r="A1109" s="7">
        <v>6</v>
      </c>
      <c r="B1109" s="16" t="s">
        <v>411</v>
      </c>
      <c r="C1109" s="129" t="s">
        <v>412</v>
      </c>
      <c r="D1109" s="129"/>
      <c r="E1109" s="129"/>
      <c r="F1109" s="23"/>
      <c r="G1109" s="23"/>
      <c r="H1109" s="23"/>
      <c r="I1109" s="23"/>
      <c r="J1109" s="24"/>
      <c r="K1109" s="7"/>
      <c r="S1109" s="87"/>
      <c r="T1109" s="87"/>
    </row>
    <row r="1110" spans="1:20" ht="15.75" thickBot="1" x14ac:dyDescent="0.3">
      <c r="A1110" s="7">
        <v>9</v>
      </c>
      <c r="B1110" s="25" t="s">
        <v>413</v>
      </c>
      <c r="C1110" s="135" t="s">
        <v>414</v>
      </c>
      <c r="D1110" s="136"/>
      <c r="E1110" s="136"/>
      <c r="F1110" s="136"/>
      <c r="G1110" s="136"/>
      <c r="H1110" s="136"/>
      <c r="I1110" s="136"/>
      <c r="J1110" s="26"/>
      <c r="Q1110" s="7">
        <v>2385</v>
      </c>
      <c r="S1110" s="87"/>
      <c r="T1110" s="87"/>
    </row>
    <row r="1111" spans="1:20" ht="16.5" thickTop="1" thickBot="1" x14ac:dyDescent="0.3">
      <c r="A1111" s="7" t="s">
        <v>43</v>
      </c>
      <c r="B1111" s="25"/>
      <c r="C1111" s="137"/>
      <c r="D1111" s="137"/>
      <c r="E1111" s="137"/>
      <c r="F1111" s="27" t="s">
        <v>11</v>
      </c>
      <c r="G1111" s="28">
        <v>1</v>
      </c>
      <c r="H1111" s="28"/>
      <c r="I1111" s="29"/>
      <c r="J1111" s="30">
        <f>IF(AND(G1111= "",H1111= ""), 0, ROUND(ROUND(I1111, 2) * ROUND(IF(H1111="",G1111,H1111),  0), 2))</f>
        <v>0</v>
      </c>
      <c r="K1111" s="7"/>
      <c r="M1111" s="31">
        <v>0.2</v>
      </c>
      <c r="Q1111" s="7">
        <v>2385</v>
      </c>
      <c r="S1111" s="87"/>
      <c r="T1111" s="87"/>
    </row>
    <row r="1112" spans="1:20" ht="16.5" thickTop="1" thickBot="1" x14ac:dyDescent="0.3">
      <c r="A1112" s="7">
        <v>9</v>
      </c>
      <c r="B1112" s="25" t="s">
        <v>415</v>
      </c>
      <c r="C1112" s="135" t="s">
        <v>416</v>
      </c>
      <c r="D1112" s="136"/>
      <c r="E1112" s="136"/>
      <c r="F1112" s="136"/>
      <c r="G1112" s="136"/>
      <c r="H1112" s="136"/>
      <c r="I1112" s="136"/>
      <c r="J1112" s="26"/>
      <c r="Q1112" s="7">
        <v>2385</v>
      </c>
      <c r="S1112" s="87"/>
      <c r="T1112" s="87"/>
    </row>
    <row r="1113" spans="1:20" ht="16.5" thickTop="1" thickBot="1" x14ac:dyDescent="0.3">
      <c r="A1113" s="7" t="s">
        <v>43</v>
      </c>
      <c r="B1113" s="25"/>
      <c r="C1113" s="137"/>
      <c r="D1113" s="137"/>
      <c r="E1113" s="137"/>
      <c r="F1113" s="27" t="s">
        <v>11</v>
      </c>
      <c r="G1113" s="28">
        <v>1</v>
      </c>
      <c r="H1113" s="28"/>
      <c r="I1113" s="29"/>
      <c r="J1113" s="30">
        <f>IF(AND(G1113= "",H1113= ""), 0, ROUND(ROUND(I1113, 2) * ROUND(IF(H1113="",G1113,H1113),  0), 2))</f>
        <v>0</v>
      </c>
      <c r="K1113" s="7"/>
      <c r="M1113" s="31">
        <v>0.2</v>
      </c>
      <c r="Q1113" s="7">
        <v>2385</v>
      </c>
      <c r="S1113" s="87"/>
      <c r="T1113" s="87"/>
    </row>
    <row r="1114" spans="1:20" ht="16.5" thickTop="1" thickBot="1" x14ac:dyDescent="0.3">
      <c r="A1114" s="7">
        <v>9</v>
      </c>
      <c r="B1114" s="25" t="s">
        <v>417</v>
      </c>
      <c r="C1114" s="135" t="s">
        <v>418</v>
      </c>
      <c r="D1114" s="136"/>
      <c r="E1114" s="136"/>
      <c r="F1114" s="136"/>
      <c r="G1114" s="136"/>
      <c r="H1114" s="136"/>
      <c r="I1114" s="136"/>
      <c r="J1114" s="26"/>
      <c r="Q1114" s="7">
        <v>2385</v>
      </c>
      <c r="S1114" s="87"/>
      <c r="T1114" s="87"/>
    </row>
    <row r="1115" spans="1:20" ht="16.5" thickTop="1" thickBot="1" x14ac:dyDescent="0.3">
      <c r="A1115" s="7" t="s">
        <v>43</v>
      </c>
      <c r="B1115" s="25"/>
      <c r="C1115" s="137"/>
      <c r="D1115" s="137"/>
      <c r="E1115" s="137"/>
      <c r="F1115" s="27" t="s">
        <v>11</v>
      </c>
      <c r="G1115" s="28">
        <v>1</v>
      </c>
      <c r="H1115" s="28"/>
      <c r="I1115" s="29"/>
      <c r="J1115" s="30">
        <f>IF(AND(G1115= "",H1115= ""), 0, ROUND(ROUND(I1115, 2) * ROUND(IF(H1115="",G1115,H1115),  0), 2))</f>
        <v>0</v>
      </c>
      <c r="K1115" s="7"/>
      <c r="M1115" s="31">
        <v>0.2</v>
      </c>
      <c r="Q1115" s="7">
        <v>2385</v>
      </c>
      <c r="S1115" s="87"/>
      <c r="T1115" s="87"/>
    </row>
    <row r="1116" spans="1:20" ht="16.5" thickTop="1" thickBot="1" x14ac:dyDescent="0.3">
      <c r="A1116" s="7">
        <v>9</v>
      </c>
      <c r="B1116" s="25" t="s">
        <v>419</v>
      </c>
      <c r="C1116" s="135" t="s">
        <v>420</v>
      </c>
      <c r="D1116" s="136"/>
      <c r="E1116" s="136"/>
      <c r="F1116" s="136"/>
      <c r="G1116" s="136"/>
      <c r="H1116" s="136"/>
      <c r="I1116" s="136"/>
      <c r="J1116" s="26"/>
      <c r="Q1116" s="7">
        <v>2385</v>
      </c>
      <c r="S1116" s="87"/>
      <c r="T1116" s="87"/>
    </row>
    <row r="1117" spans="1:20" ht="16.5" thickTop="1" thickBot="1" x14ac:dyDescent="0.3">
      <c r="A1117" s="7" t="s">
        <v>43</v>
      </c>
      <c r="B1117" s="25"/>
      <c r="C1117" s="137"/>
      <c r="D1117" s="137"/>
      <c r="E1117" s="137"/>
      <c r="F1117" s="27" t="s">
        <v>11</v>
      </c>
      <c r="G1117" s="28">
        <v>1</v>
      </c>
      <c r="H1117" s="28"/>
      <c r="I1117" s="29"/>
      <c r="J1117" s="30">
        <f>IF(AND(G1117= "",H1117= ""), 0, ROUND(ROUND(I1117, 2) * ROUND(IF(H1117="",G1117,H1117),  0), 2))</f>
        <v>0</v>
      </c>
      <c r="K1117" s="7"/>
      <c r="M1117" s="31">
        <v>0.2</v>
      </c>
      <c r="Q1117" s="7">
        <v>2385</v>
      </c>
      <c r="S1117" s="87"/>
      <c r="T1117" s="87"/>
    </row>
    <row r="1118" spans="1:20" ht="15.75" hidden="1" thickTop="1" x14ac:dyDescent="0.25">
      <c r="A1118" s="7" t="s">
        <v>50</v>
      </c>
      <c r="S1118" s="87"/>
      <c r="T1118" s="87"/>
    </row>
    <row r="1119" spans="1:20" ht="15.75" hidden="1" thickTop="1" x14ac:dyDescent="0.25">
      <c r="A1119" s="7" t="s">
        <v>51</v>
      </c>
      <c r="S1119" s="87"/>
      <c r="T1119" s="87"/>
    </row>
    <row r="1120" spans="1:20" ht="16.899999999999999" customHeight="1" thickTop="1" x14ac:dyDescent="0.25">
      <c r="A1120" s="7">
        <v>5</v>
      </c>
      <c r="B1120" s="16">
        <v>26</v>
      </c>
      <c r="C1120" s="127" t="s">
        <v>205</v>
      </c>
      <c r="D1120" s="127"/>
      <c r="E1120" s="127"/>
      <c r="F1120" s="21"/>
      <c r="G1120" s="21"/>
      <c r="H1120" s="21"/>
      <c r="I1120" s="21"/>
      <c r="J1120" s="22"/>
      <c r="K1120" s="7"/>
      <c r="S1120" s="87"/>
      <c r="T1120" s="87"/>
    </row>
    <row r="1121" spans="1:20" x14ac:dyDescent="0.25">
      <c r="A1121" s="7">
        <v>6</v>
      </c>
      <c r="B1121" s="16" t="s">
        <v>423</v>
      </c>
      <c r="C1121" s="129" t="s">
        <v>412</v>
      </c>
      <c r="D1121" s="129"/>
      <c r="E1121" s="129"/>
      <c r="F1121" s="23"/>
      <c r="G1121" s="23"/>
      <c r="H1121" s="23"/>
      <c r="I1121" s="23"/>
      <c r="J1121" s="24"/>
      <c r="K1121" s="7"/>
      <c r="S1121" s="87"/>
      <c r="T1121" s="87"/>
    </row>
    <row r="1122" spans="1:20" ht="15.75" thickBot="1" x14ac:dyDescent="0.3">
      <c r="A1122" s="7">
        <v>9</v>
      </c>
      <c r="B1122" s="25" t="s">
        <v>424</v>
      </c>
      <c r="C1122" s="135" t="s">
        <v>368</v>
      </c>
      <c r="D1122" s="136"/>
      <c r="E1122" s="136"/>
      <c r="F1122" s="136"/>
      <c r="G1122" s="136"/>
      <c r="H1122" s="136"/>
      <c r="I1122" s="136"/>
      <c r="J1122" s="26"/>
      <c r="Q1122" s="7">
        <v>2385</v>
      </c>
      <c r="S1122" s="87"/>
      <c r="T1122" s="87"/>
    </row>
    <row r="1123" spans="1:20" ht="16.5" thickTop="1" thickBot="1" x14ac:dyDescent="0.3">
      <c r="A1123" s="7" t="s">
        <v>43</v>
      </c>
      <c r="B1123" s="25"/>
      <c r="C1123" s="137"/>
      <c r="D1123" s="137"/>
      <c r="E1123" s="137"/>
      <c r="F1123" s="27" t="s">
        <v>11</v>
      </c>
      <c r="G1123" s="28">
        <v>1</v>
      </c>
      <c r="H1123" s="28"/>
      <c r="I1123" s="29"/>
      <c r="J1123" s="30">
        <f>IF(AND(G1123= "",H1123= ""), 0, ROUND(ROUND(I1123, 2) * ROUND(IF(H1123="",G1123,H1123),  0), 2))</f>
        <v>0</v>
      </c>
      <c r="K1123" s="7"/>
      <c r="M1123" s="31">
        <v>0.2</v>
      </c>
      <c r="Q1123" s="7">
        <v>2385</v>
      </c>
      <c r="S1123" s="87"/>
      <c r="T1123" s="87"/>
    </row>
    <row r="1124" spans="1:20" ht="16.5" thickTop="1" thickBot="1" x14ac:dyDescent="0.3">
      <c r="A1124" s="7">
        <v>9</v>
      </c>
      <c r="B1124" s="25" t="s">
        <v>425</v>
      </c>
      <c r="C1124" s="135" t="s">
        <v>363</v>
      </c>
      <c r="D1124" s="136"/>
      <c r="E1124" s="136"/>
      <c r="F1124" s="136"/>
      <c r="G1124" s="136"/>
      <c r="H1124" s="136"/>
      <c r="I1124" s="136"/>
      <c r="J1124" s="26"/>
      <c r="Q1124" s="7">
        <v>2385</v>
      </c>
      <c r="S1124" s="87"/>
      <c r="T1124" s="87"/>
    </row>
    <row r="1125" spans="1:20" ht="16.5" thickTop="1" thickBot="1" x14ac:dyDescent="0.3">
      <c r="A1125" s="7" t="s">
        <v>43</v>
      </c>
      <c r="B1125" s="25"/>
      <c r="C1125" s="137"/>
      <c r="D1125" s="137"/>
      <c r="E1125" s="137"/>
      <c r="F1125" s="27" t="s">
        <v>11</v>
      </c>
      <c r="G1125" s="28">
        <v>1</v>
      </c>
      <c r="H1125" s="28"/>
      <c r="I1125" s="29"/>
      <c r="J1125" s="30">
        <f>IF(AND(G1125= "",H1125= ""), 0, ROUND(ROUND(I1125, 2) * ROUND(IF(H1125="",G1125,H1125),  0), 2))</f>
        <v>0</v>
      </c>
      <c r="K1125" s="7"/>
      <c r="M1125" s="31">
        <v>0.2</v>
      </c>
      <c r="Q1125" s="7">
        <v>2385</v>
      </c>
      <c r="S1125" s="87"/>
      <c r="T1125" s="87"/>
    </row>
    <row r="1126" spans="1:20" ht="15.75" hidden="1" thickTop="1" x14ac:dyDescent="0.25">
      <c r="A1126" s="7" t="s">
        <v>50</v>
      </c>
      <c r="S1126" s="87"/>
      <c r="T1126" s="87"/>
    </row>
    <row r="1127" spans="1:20" ht="15.75" hidden="1" thickTop="1" x14ac:dyDescent="0.25">
      <c r="A1127" s="7" t="s">
        <v>51</v>
      </c>
      <c r="S1127" s="87"/>
      <c r="T1127" s="87"/>
    </row>
    <row r="1128" spans="1:20" ht="15.75" thickTop="1" x14ac:dyDescent="0.25">
      <c r="A1128" s="7">
        <v>5</v>
      </c>
      <c r="B1128" s="16">
        <v>27</v>
      </c>
      <c r="C1128" s="43" t="s">
        <v>213</v>
      </c>
      <c r="D1128" s="43"/>
      <c r="E1128" s="43"/>
      <c r="F1128" s="21"/>
      <c r="G1128" s="21"/>
      <c r="H1128" s="21"/>
      <c r="I1128" s="21"/>
      <c r="J1128" s="22"/>
      <c r="K1128" s="7"/>
      <c r="S1128" s="87"/>
      <c r="T1128" s="87"/>
    </row>
    <row r="1129" spans="1:20" ht="16.899999999999999" customHeight="1" x14ac:dyDescent="0.25">
      <c r="A1129" s="7">
        <v>6</v>
      </c>
      <c r="B1129" s="16" t="s">
        <v>219</v>
      </c>
      <c r="C1129" s="129" t="s">
        <v>220</v>
      </c>
      <c r="D1129" s="129"/>
      <c r="E1129" s="129"/>
      <c r="F1129" s="23"/>
      <c r="G1129" s="23"/>
      <c r="H1129" s="23"/>
      <c r="I1129" s="23"/>
      <c r="J1129" s="24"/>
      <c r="K1129" s="7"/>
      <c r="S1129" s="87"/>
      <c r="T1129" s="87"/>
    </row>
    <row r="1130" spans="1:20" ht="15.75" thickBot="1" x14ac:dyDescent="0.3">
      <c r="A1130" s="7">
        <v>9</v>
      </c>
      <c r="B1130" s="25" t="s">
        <v>427</v>
      </c>
      <c r="C1130" s="135" t="s">
        <v>414</v>
      </c>
      <c r="D1130" s="136"/>
      <c r="E1130" s="136"/>
      <c r="F1130" s="136"/>
      <c r="G1130" s="136"/>
      <c r="H1130" s="136"/>
      <c r="I1130" s="136"/>
      <c r="J1130" s="26"/>
      <c r="Q1130" s="7">
        <v>2385</v>
      </c>
      <c r="S1130" s="87"/>
      <c r="T1130" s="87"/>
    </row>
    <row r="1131" spans="1:20" ht="16.5" thickTop="1" thickBot="1" x14ac:dyDescent="0.3">
      <c r="A1131" s="7" t="s">
        <v>43</v>
      </c>
      <c r="B1131" s="25"/>
      <c r="C1131" s="137"/>
      <c r="D1131" s="137"/>
      <c r="E1131" s="137"/>
      <c r="F1131" s="27" t="s">
        <v>11</v>
      </c>
      <c r="G1131" s="28">
        <v>1</v>
      </c>
      <c r="H1131" s="28"/>
      <c r="I1131" s="29"/>
      <c r="J1131" s="30">
        <f>IF(AND(G1131= "",H1131= ""), 0, ROUND(ROUND(I1131, 2) * ROUND(IF(H1131="",G1131,H1131),  0), 2))</f>
        <v>0</v>
      </c>
      <c r="K1131" s="7"/>
      <c r="M1131" s="31">
        <v>0.2</v>
      </c>
      <c r="Q1131" s="7">
        <v>2385</v>
      </c>
      <c r="S1131" s="87"/>
      <c r="T1131" s="87"/>
    </row>
    <row r="1132" spans="1:20" ht="16.5" thickTop="1" thickBot="1" x14ac:dyDescent="0.3">
      <c r="A1132" s="7">
        <v>9</v>
      </c>
      <c r="B1132" s="25" t="s">
        <v>428</v>
      </c>
      <c r="C1132" s="135" t="s">
        <v>418</v>
      </c>
      <c r="D1132" s="136"/>
      <c r="E1132" s="136"/>
      <c r="F1132" s="136"/>
      <c r="G1132" s="136"/>
      <c r="H1132" s="136"/>
      <c r="I1132" s="136"/>
      <c r="J1132" s="26"/>
      <c r="Q1132" s="7">
        <v>2385</v>
      </c>
      <c r="S1132" s="87"/>
      <c r="T1132" s="87"/>
    </row>
    <row r="1133" spans="1:20" ht="16.5" thickTop="1" thickBot="1" x14ac:dyDescent="0.3">
      <c r="A1133" s="7" t="s">
        <v>43</v>
      </c>
      <c r="B1133" s="25"/>
      <c r="C1133" s="137"/>
      <c r="D1133" s="137"/>
      <c r="E1133" s="137"/>
      <c r="F1133" s="27" t="s">
        <v>11</v>
      </c>
      <c r="G1133" s="28">
        <v>1</v>
      </c>
      <c r="H1133" s="28"/>
      <c r="I1133" s="29"/>
      <c r="J1133" s="30">
        <f>IF(AND(G1133= "",H1133= ""), 0, ROUND(ROUND(I1133, 2) * ROUND(IF(H1133="",G1133,H1133),  0), 2))</f>
        <v>0</v>
      </c>
      <c r="K1133" s="7"/>
      <c r="M1133" s="31">
        <v>0.2</v>
      </c>
      <c r="Q1133" s="7">
        <v>2385</v>
      </c>
      <c r="S1133" s="87"/>
      <c r="T1133" s="87"/>
    </row>
    <row r="1134" spans="1:20" ht="16.5" thickTop="1" thickBot="1" x14ac:dyDescent="0.3">
      <c r="A1134" s="7">
        <v>9</v>
      </c>
      <c r="B1134" s="25" t="s">
        <v>429</v>
      </c>
      <c r="C1134" s="135" t="s">
        <v>420</v>
      </c>
      <c r="D1134" s="136"/>
      <c r="E1134" s="136"/>
      <c r="F1134" s="136"/>
      <c r="G1134" s="136"/>
      <c r="H1134" s="136"/>
      <c r="I1134" s="136"/>
      <c r="J1134" s="26"/>
      <c r="Q1134" s="7">
        <v>2385</v>
      </c>
      <c r="S1134" s="87"/>
      <c r="T1134" s="87"/>
    </row>
    <row r="1135" spans="1:20" ht="16.5" thickTop="1" thickBot="1" x14ac:dyDescent="0.3">
      <c r="A1135" s="7" t="s">
        <v>43</v>
      </c>
      <c r="B1135" s="25"/>
      <c r="C1135" s="137"/>
      <c r="D1135" s="137"/>
      <c r="E1135" s="137"/>
      <c r="F1135" s="27" t="s">
        <v>11</v>
      </c>
      <c r="G1135" s="28">
        <v>1</v>
      </c>
      <c r="H1135" s="28"/>
      <c r="I1135" s="29"/>
      <c r="J1135" s="30">
        <f>IF(AND(G1135= "",H1135= ""), 0, ROUND(ROUND(I1135, 2) * ROUND(IF(H1135="",G1135,H1135),  0), 2))</f>
        <v>0</v>
      </c>
      <c r="K1135" s="7"/>
      <c r="M1135" s="31">
        <v>0.2</v>
      </c>
      <c r="Q1135" s="7">
        <v>2385</v>
      </c>
      <c r="S1135" s="87"/>
      <c r="T1135" s="87"/>
    </row>
    <row r="1136" spans="1:20" ht="15.75" hidden="1" thickTop="1" x14ac:dyDescent="0.25">
      <c r="A1136" s="7" t="s">
        <v>50</v>
      </c>
      <c r="S1136" s="87"/>
      <c r="T1136" s="87"/>
    </row>
    <row r="1137" spans="1:20" ht="16.899999999999999" customHeight="1" thickTop="1" x14ac:dyDescent="0.25">
      <c r="A1137" s="7">
        <v>6</v>
      </c>
      <c r="B1137" s="16" t="s">
        <v>338</v>
      </c>
      <c r="C1137" s="129" t="s">
        <v>339</v>
      </c>
      <c r="D1137" s="129"/>
      <c r="E1137" s="129"/>
      <c r="F1137" s="23"/>
      <c r="G1137" s="23"/>
      <c r="H1137" s="23"/>
      <c r="I1137" s="23"/>
      <c r="J1137" s="24"/>
      <c r="K1137" s="7"/>
      <c r="S1137" s="87"/>
      <c r="T1137" s="87"/>
    </row>
    <row r="1138" spans="1:20" ht="15.75" thickBot="1" x14ac:dyDescent="0.3">
      <c r="A1138" s="7">
        <v>9</v>
      </c>
      <c r="B1138" s="25" t="s">
        <v>430</v>
      </c>
      <c r="C1138" s="135" t="s">
        <v>416</v>
      </c>
      <c r="D1138" s="136"/>
      <c r="E1138" s="136"/>
      <c r="F1138" s="136"/>
      <c r="G1138" s="136"/>
      <c r="H1138" s="136"/>
      <c r="I1138" s="136"/>
      <c r="J1138" s="26"/>
      <c r="Q1138" s="7">
        <v>2385</v>
      </c>
      <c r="S1138" s="87"/>
      <c r="T1138" s="87"/>
    </row>
    <row r="1139" spans="1:20" ht="16.5" thickTop="1" thickBot="1" x14ac:dyDescent="0.3">
      <c r="A1139" s="7" t="s">
        <v>43</v>
      </c>
      <c r="B1139" s="25"/>
      <c r="C1139" s="137"/>
      <c r="D1139" s="137"/>
      <c r="E1139" s="137"/>
      <c r="F1139" s="27" t="s">
        <v>11</v>
      </c>
      <c r="G1139" s="28">
        <v>1</v>
      </c>
      <c r="H1139" s="28"/>
      <c r="I1139" s="29"/>
      <c r="J1139" s="30">
        <f>IF(AND(G1139= "",H1139= ""), 0, ROUND(ROUND(I1139, 2) * ROUND(IF(H1139="",G1139,H1139),  0), 2))</f>
        <v>0</v>
      </c>
      <c r="K1139" s="7"/>
      <c r="M1139" s="31">
        <v>0.2</v>
      </c>
      <c r="Q1139" s="7">
        <v>2385</v>
      </c>
      <c r="S1139" s="87"/>
      <c r="T1139" s="87"/>
    </row>
    <row r="1140" spans="1:20" ht="15.75" hidden="1" thickTop="1" x14ac:dyDescent="0.25">
      <c r="A1140" s="7" t="s">
        <v>50</v>
      </c>
      <c r="S1140" s="87"/>
      <c r="T1140" s="87"/>
    </row>
    <row r="1141" spans="1:20" ht="15.75" hidden="1" thickTop="1" x14ac:dyDescent="0.25">
      <c r="A1141" s="7" t="s">
        <v>51</v>
      </c>
      <c r="S1141" s="87"/>
      <c r="T1141" s="87"/>
    </row>
    <row r="1142" spans="1:20" ht="15.75" hidden="1" thickTop="1" x14ac:dyDescent="0.25">
      <c r="A1142" s="7" t="s">
        <v>65</v>
      </c>
      <c r="S1142" s="87"/>
      <c r="T1142" s="87"/>
    </row>
    <row r="1143" spans="1:20" ht="15.75" thickTop="1" x14ac:dyDescent="0.25">
      <c r="A1143" s="7">
        <v>4</v>
      </c>
      <c r="B1143" s="16"/>
      <c r="C1143" s="125" t="s">
        <v>223</v>
      </c>
      <c r="D1143" s="125"/>
      <c r="E1143" s="125"/>
      <c r="F1143" s="19"/>
      <c r="G1143" s="19"/>
      <c r="H1143" s="19"/>
      <c r="I1143" s="19"/>
      <c r="J1143" s="20"/>
      <c r="K1143" s="7"/>
      <c r="S1143" s="87"/>
      <c r="T1143" s="87"/>
    </row>
    <row r="1144" spans="1:20" x14ac:dyDescent="0.25">
      <c r="A1144" s="7">
        <v>5</v>
      </c>
      <c r="B1144" s="16">
        <v>28</v>
      </c>
      <c r="C1144" s="127" t="s">
        <v>224</v>
      </c>
      <c r="D1144" s="127"/>
      <c r="E1144" s="127"/>
      <c r="F1144" s="21"/>
      <c r="G1144" s="21"/>
      <c r="H1144" s="21"/>
      <c r="I1144" s="21"/>
      <c r="J1144" s="22"/>
      <c r="K1144" s="7"/>
      <c r="S1144" s="87"/>
      <c r="T1144" s="87"/>
    </row>
    <row r="1145" spans="1:20" x14ac:dyDescent="0.25">
      <c r="A1145" s="7">
        <v>8</v>
      </c>
      <c r="B1145" s="25" t="s">
        <v>225</v>
      </c>
      <c r="C1145" s="110" t="s">
        <v>226</v>
      </c>
      <c r="D1145" s="110"/>
      <c r="E1145" s="110"/>
      <c r="J1145" s="26"/>
      <c r="K1145" s="7"/>
      <c r="S1145" s="87"/>
      <c r="T1145" s="87"/>
    </row>
    <row r="1146" spans="1:20" ht="15.75" thickBot="1" x14ac:dyDescent="0.3">
      <c r="A1146" s="7">
        <v>9</v>
      </c>
      <c r="B1146" s="25" t="s">
        <v>227</v>
      </c>
      <c r="C1146" s="135" t="s">
        <v>228</v>
      </c>
      <c r="D1146" s="136"/>
      <c r="E1146" s="136"/>
      <c r="F1146" s="136"/>
      <c r="G1146" s="136"/>
      <c r="H1146" s="136"/>
      <c r="I1146" s="136"/>
      <c r="J1146" s="26"/>
      <c r="Q1146" s="7">
        <v>2385</v>
      </c>
      <c r="S1146" s="87"/>
      <c r="T1146" s="87"/>
    </row>
    <row r="1147" spans="1:20" ht="16.5" thickTop="1" thickBot="1" x14ac:dyDescent="0.3">
      <c r="A1147" s="7" t="s">
        <v>43</v>
      </c>
      <c r="B1147" s="25"/>
      <c r="C1147" s="137"/>
      <c r="D1147" s="137"/>
      <c r="E1147" s="137"/>
      <c r="F1147" s="27" t="s">
        <v>10</v>
      </c>
      <c r="G1147" s="32">
        <v>286</v>
      </c>
      <c r="H1147" s="32"/>
      <c r="I1147" s="29"/>
      <c r="J1147" s="30">
        <f>IF(AND(G1147= "",H1147= ""), 0, ROUND(ROUND(I1147, 2) * ROUND(IF(H1147="",G1147,H1147),  2), 2))</f>
        <v>0</v>
      </c>
      <c r="K1147" s="7"/>
      <c r="M1147" s="31">
        <v>0.2</v>
      </c>
      <c r="Q1147" s="7">
        <v>2385</v>
      </c>
      <c r="S1147" s="87"/>
      <c r="T1147" s="87"/>
    </row>
    <row r="1148" spans="1:20" ht="15.75" hidden="1" thickTop="1" x14ac:dyDescent="0.25">
      <c r="A1148" s="7" t="s">
        <v>129</v>
      </c>
      <c r="S1148" s="87"/>
      <c r="T1148" s="87"/>
    </row>
    <row r="1149" spans="1:20" ht="15.75" thickTop="1" x14ac:dyDescent="0.25">
      <c r="A1149" s="7">
        <v>8</v>
      </c>
      <c r="B1149" s="25" t="s">
        <v>229</v>
      </c>
      <c r="C1149" s="110" t="s">
        <v>230</v>
      </c>
      <c r="D1149" s="110"/>
      <c r="E1149" s="110"/>
      <c r="J1149" s="26"/>
      <c r="K1149" s="7"/>
      <c r="S1149" s="87"/>
      <c r="T1149" s="87"/>
    </row>
    <row r="1150" spans="1:20" ht="15.75" thickBot="1" x14ac:dyDescent="0.3">
      <c r="A1150" s="7">
        <v>9</v>
      </c>
      <c r="B1150" s="25" t="s">
        <v>231</v>
      </c>
      <c r="C1150" s="135" t="s">
        <v>232</v>
      </c>
      <c r="D1150" s="136"/>
      <c r="E1150" s="136"/>
      <c r="F1150" s="136"/>
      <c r="G1150" s="136"/>
      <c r="H1150" s="136"/>
      <c r="I1150" s="136"/>
      <c r="J1150" s="26"/>
      <c r="Q1150" s="7">
        <v>2385</v>
      </c>
      <c r="S1150" s="87"/>
      <c r="T1150" s="87"/>
    </row>
    <row r="1151" spans="1:20" ht="16.5" thickTop="1" thickBot="1" x14ac:dyDescent="0.3">
      <c r="A1151" s="7" t="s">
        <v>43</v>
      </c>
      <c r="B1151" s="25"/>
      <c r="C1151" s="137"/>
      <c r="D1151" s="137"/>
      <c r="E1151" s="137"/>
      <c r="F1151" s="27" t="s">
        <v>10</v>
      </c>
      <c r="G1151" s="32">
        <v>144</v>
      </c>
      <c r="H1151" s="32"/>
      <c r="I1151" s="29"/>
      <c r="J1151" s="30">
        <f>IF(AND(G1151= "",H1151= ""), 0, ROUND(ROUND(I1151, 2) * ROUND(IF(H1151="",G1151,H1151),  2), 2))</f>
        <v>0</v>
      </c>
      <c r="K1151" s="7"/>
      <c r="M1151" s="31">
        <v>0.2</v>
      </c>
      <c r="Q1151" s="7">
        <v>2385</v>
      </c>
      <c r="S1151" s="87"/>
      <c r="T1151" s="87"/>
    </row>
    <row r="1152" spans="1:20" ht="15.75" hidden="1" thickTop="1" x14ac:dyDescent="0.25">
      <c r="A1152" s="7" t="s">
        <v>129</v>
      </c>
      <c r="S1152" s="87"/>
      <c r="T1152" s="87"/>
    </row>
    <row r="1153" spans="1:20" ht="15.75" thickTop="1" x14ac:dyDescent="0.25">
      <c r="A1153" s="7">
        <v>8</v>
      </c>
      <c r="B1153" s="25" t="s">
        <v>233</v>
      </c>
      <c r="C1153" s="110" t="s">
        <v>234</v>
      </c>
      <c r="D1153" s="110"/>
      <c r="E1153" s="110"/>
      <c r="J1153" s="26"/>
      <c r="K1153" s="7"/>
      <c r="S1153" s="87"/>
      <c r="T1153" s="87"/>
    </row>
    <row r="1154" spans="1:20" ht="15.75" thickBot="1" x14ac:dyDescent="0.3">
      <c r="A1154" s="7">
        <v>9</v>
      </c>
      <c r="B1154" s="25" t="s">
        <v>235</v>
      </c>
      <c r="C1154" s="135" t="s">
        <v>236</v>
      </c>
      <c r="D1154" s="136"/>
      <c r="E1154" s="136"/>
      <c r="F1154" s="136"/>
      <c r="G1154" s="136"/>
      <c r="H1154" s="136"/>
      <c r="I1154" s="136"/>
      <c r="J1154" s="26"/>
      <c r="Q1154" s="7">
        <v>2385</v>
      </c>
      <c r="S1154" s="87"/>
      <c r="T1154" s="87"/>
    </row>
    <row r="1155" spans="1:20" ht="16.5" thickTop="1" thickBot="1" x14ac:dyDescent="0.3">
      <c r="A1155" s="7" t="s">
        <v>43</v>
      </c>
      <c r="B1155" s="25"/>
      <c r="C1155" s="137"/>
      <c r="D1155" s="137"/>
      <c r="E1155" s="137"/>
      <c r="F1155" s="27" t="s">
        <v>10</v>
      </c>
      <c r="G1155" s="32">
        <v>426</v>
      </c>
      <c r="H1155" s="32"/>
      <c r="I1155" s="29"/>
      <c r="J1155" s="30">
        <f>IF(AND(G1155= "",H1155= ""), 0, ROUND(ROUND(I1155, 2) * ROUND(IF(H1155="",G1155,H1155),  2), 2))</f>
        <v>0</v>
      </c>
      <c r="K1155" s="7"/>
      <c r="M1155" s="31">
        <v>0.2</v>
      </c>
      <c r="Q1155" s="7">
        <v>2385</v>
      </c>
      <c r="S1155" s="87"/>
      <c r="T1155" s="87"/>
    </row>
    <row r="1156" spans="1:20" ht="15.75" hidden="1" thickTop="1" x14ac:dyDescent="0.25">
      <c r="A1156" s="7" t="s">
        <v>129</v>
      </c>
      <c r="S1156" s="87"/>
      <c r="T1156" s="87"/>
    </row>
    <row r="1157" spans="1:20" ht="15.75" thickTop="1" x14ac:dyDescent="0.25">
      <c r="A1157" s="7">
        <v>8</v>
      </c>
      <c r="B1157" s="25" t="s">
        <v>237</v>
      </c>
      <c r="C1157" s="44" t="s">
        <v>238</v>
      </c>
      <c r="D1157" s="44"/>
      <c r="E1157" s="44"/>
      <c r="J1157" s="26"/>
      <c r="K1157" s="7"/>
      <c r="S1157" s="87"/>
      <c r="T1157" s="87"/>
    </row>
    <row r="1158" spans="1:20" ht="15.75" thickBot="1" x14ac:dyDescent="0.3">
      <c r="A1158" s="7">
        <v>9</v>
      </c>
      <c r="B1158" s="25" t="s">
        <v>239</v>
      </c>
      <c r="C1158" s="135" t="s">
        <v>240</v>
      </c>
      <c r="D1158" s="136"/>
      <c r="E1158" s="136"/>
      <c r="F1158" s="136"/>
      <c r="G1158" s="136"/>
      <c r="H1158" s="136"/>
      <c r="I1158" s="136"/>
      <c r="J1158" s="26"/>
      <c r="Q1158" s="7">
        <v>2385</v>
      </c>
      <c r="S1158" s="87"/>
      <c r="T1158" s="87"/>
    </row>
    <row r="1159" spans="1:20" ht="16.5" thickTop="1" thickBot="1" x14ac:dyDescent="0.3">
      <c r="A1159" s="7" t="s">
        <v>43</v>
      </c>
      <c r="B1159" s="25"/>
      <c r="C1159" s="137"/>
      <c r="D1159" s="137"/>
      <c r="E1159" s="137"/>
      <c r="F1159" s="27" t="s">
        <v>10</v>
      </c>
      <c r="G1159" s="32">
        <v>255</v>
      </c>
      <c r="H1159" s="32"/>
      <c r="I1159" s="29"/>
      <c r="J1159" s="30">
        <f>IF(AND(G1159= "",H1159= ""), 0, ROUND(ROUND(I1159, 2) * ROUND(IF(H1159="",G1159,H1159),  2), 2))</f>
        <v>0</v>
      </c>
      <c r="K1159" s="7"/>
      <c r="M1159" s="31">
        <v>0.2</v>
      </c>
      <c r="Q1159" s="7">
        <v>2385</v>
      </c>
      <c r="S1159" s="87"/>
      <c r="T1159" s="87"/>
    </row>
    <row r="1160" spans="1:20" ht="15.75" hidden="1" thickTop="1" x14ac:dyDescent="0.25">
      <c r="A1160" s="7" t="s">
        <v>129</v>
      </c>
      <c r="S1160" s="87"/>
      <c r="T1160" s="87"/>
    </row>
    <row r="1161" spans="1:20" ht="15.75" thickTop="1" x14ac:dyDescent="0.25">
      <c r="A1161" s="7">
        <v>8</v>
      </c>
      <c r="B1161" s="25" t="s">
        <v>241</v>
      </c>
      <c r="C1161" s="110" t="s">
        <v>242</v>
      </c>
      <c r="D1161" s="110"/>
      <c r="E1161" s="110"/>
      <c r="J1161" s="26"/>
      <c r="K1161" s="7"/>
      <c r="S1161" s="87"/>
      <c r="T1161" s="87"/>
    </row>
    <row r="1162" spans="1:20" ht="15.75" thickBot="1" x14ac:dyDescent="0.3">
      <c r="A1162" s="7">
        <v>9</v>
      </c>
      <c r="B1162" s="25" t="s">
        <v>243</v>
      </c>
      <c r="C1162" s="135" t="s">
        <v>242</v>
      </c>
      <c r="D1162" s="136"/>
      <c r="E1162" s="136"/>
      <c r="F1162" s="136"/>
      <c r="G1162" s="136"/>
      <c r="H1162" s="136"/>
      <c r="I1162" s="136"/>
      <c r="J1162" s="26"/>
      <c r="Q1162" s="7">
        <v>2385</v>
      </c>
      <c r="S1162" s="87"/>
      <c r="T1162" s="87"/>
    </row>
    <row r="1163" spans="1:20" ht="16.5" thickTop="1" thickBot="1" x14ac:dyDescent="0.3">
      <c r="A1163" s="7" t="s">
        <v>43</v>
      </c>
      <c r="B1163" s="25"/>
      <c r="C1163" s="137"/>
      <c r="D1163" s="137"/>
      <c r="E1163" s="137"/>
      <c r="F1163" s="27" t="s">
        <v>10</v>
      </c>
      <c r="G1163" s="32">
        <v>426</v>
      </c>
      <c r="H1163" s="32"/>
      <c r="I1163" s="29"/>
      <c r="J1163" s="30">
        <f>IF(AND(G1163= "",H1163= ""), 0, ROUND(ROUND(I1163, 2) * ROUND(IF(H1163="",G1163,H1163),  2), 2))</f>
        <v>0</v>
      </c>
      <c r="K1163" s="7"/>
      <c r="M1163" s="31">
        <v>0.2</v>
      </c>
      <c r="Q1163" s="7">
        <v>2385</v>
      </c>
      <c r="S1163" s="87"/>
      <c r="T1163" s="87"/>
    </row>
    <row r="1164" spans="1:20" ht="15.75" hidden="1" thickTop="1" x14ac:dyDescent="0.25">
      <c r="A1164" s="7" t="s">
        <v>129</v>
      </c>
      <c r="S1164" s="87"/>
      <c r="T1164" s="87"/>
    </row>
    <row r="1165" spans="1:20" ht="15.75" hidden="1" thickTop="1" x14ac:dyDescent="0.25">
      <c r="A1165" s="7" t="s">
        <v>51</v>
      </c>
      <c r="S1165" s="87"/>
      <c r="T1165" s="87"/>
    </row>
    <row r="1166" spans="1:20" ht="15.75" hidden="1" thickTop="1" x14ac:dyDescent="0.25">
      <c r="A1166" s="7" t="s">
        <v>65</v>
      </c>
      <c r="S1166" s="87"/>
      <c r="T1166" s="87"/>
    </row>
    <row r="1167" spans="1:20" ht="15.75" thickTop="1" x14ac:dyDescent="0.25">
      <c r="A1167" s="7">
        <v>8</v>
      </c>
      <c r="B1167" s="25" t="s">
        <v>535</v>
      </c>
      <c r="C1167" s="110" t="s">
        <v>536</v>
      </c>
      <c r="D1167" s="110"/>
      <c r="E1167" s="110"/>
      <c r="J1167" s="26"/>
      <c r="K1167" s="7"/>
      <c r="S1167" s="87"/>
      <c r="T1167" s="87"/>
    </row>
    <row r="1168" spans="1:20" ht="15.75" thickBot="1" x14ac:dyDescent="0.3">
      <c r="A1168" s="7">
        <v>9</v>
      </c>
      <c r="B1168" s="25" t="s">
        <v>537</v>
      </c>
      <c r="C1168" s="135" t="s">
        <v>538</v>
      </c>
      <c r="D1168" s="136"/>
      <c r="E1168" s="136"/>
      <c r="F1168" s="136"/>
      <c r="G1168" s="136"/>
      <c r="H1168" s="136"/>
      <c r="I1168" s="136"/>
      <c r="J1168" s="26"/>
      <c r="Q1168" s="7">
        <v>2385</v>
      </c>
      <c r="S1168" s="87"/>
      <c r="T1168" s="87"/>
    </row>
    <row r="1169" spans="1:20" ht="16.5" thickTop="1" thickBot="1" x14ac:dyDescent="0.3">
      <c r="A1169" s="7" t="s">
        <v>43</v>
      </c>
      <c r="B1169" s="25"/>
      <c r="C1169" s="137"/>
      <c r="D1169" s="137"/>
      <c r="E1169" s="137"/>
      <c r="F1169" s="27" t="s">
        <v>84</v>
      </c>
      <c r="G1169" s="33">
        <v>68.400000000000006</v>
      </c>
      <c r="H1169" s="32"/>
      <c r="I1169" s="29"/>
      <c r="J1169" s="30">
        <f>IF(AND(G1169= "",H1169= ""), 0, ROUND(ROUND(I1169, 2) * ROUND(IF(H1169="",G1169,H1169),  2), 2))</f>
        <v>0</v>
      </c>
      <c r="K1169" s="7"/>
      <c r="M1169" s="31">
        <v>0.2</v>
      </c>
      <c r="Q1169" s="7">
        <v>2385</v>
      </c>
      <c r="S1169" s="87"/>
      <c r="T1169" s="87"/>
    </row>
    <row r="1170" spans="1:20" ht="15.75" hidden="1" thickTop="1" x14ac:dyDescent="0.25">
      <c r="A1170" s="7" t="s">
        <v>129</v>
      </c>
      <c r="S1170" s="87"/>
      <c r="T1170" s="87"/>
    </row>
    <row r="1171" spans="1:20" ht="15.75" hidden="1" thickTop="1" x14ac:dyDescent="0.25">
      <c r="A1171" s="7" t="s">
        <v>51</v>
      </c>
      <c r="S1171" s="87"/>
      <c r="T1171" s="87"/>
    </row>
    <row r="1172" spans="1:20" ht="15.75" hidden="1" thickTop="1" x14ac:dyDescent="0.25">
      <c r="A1172" s="7" t="s">
        <v>65</v>
      </c>
      <c r="S1172" s="87"/>
      <c r="T1172" s="87"/>
    </row>
    <row r="1173" spans="1:20" ht="15.75" thickTop="1" x14ac:dyDescent="0.25">
      <c r="A1173" s="7">
        <v>8</v>
      </c>
      <c r="B1173" s="25" t="s">
        <v>532</v>
      </c>
      <c r="C1173" s="110" t="s">
        <v>533</v>
      </c>
      <c r="D1173" s="110"/>
      <c r="E1173" s="110"/>
      <c r="J1173" s="26"/>
      <c r="K1173" s="7"/>
      <c r="S1173" s="87"/>
      <c r="T1173" s="87"/>
    </row>
    <row r="1174" spans="1:20" ht="15.75" thickBot="1" x14ac:dyDescent="0.3">
      <c r="A1174" s="7">
        <v>9</v>
      </c>
      <c r="B1174" s="25" t="s">
        <v>534</v>
      </c>
      <c r="C1174" s="135" t="s">
        <v>533</v>
      </c>
      <c r="D1174" s="136"/>
      <c r="E1174" s="136"/>
      <c r="F1174" s="136"/>
      <c r="G1174" s="136"/>
      <c r="H1174" s="136"/>
      <c r="I1174" s="136"/>
      <c r="J1174" s="26"/>
      <c r="Q1174" s="7">
        <v>2385</v>
      </c>
      <c r="S1174" s="87"/>
      <c r="T1174" s="87"/>
    </row>
    <row r="1175" spans="1:20" ht="16.5" thickTop="1" thickBot="1" x14ac:dyDescent="0.3">
      <c r="A1175" s="7" t="s">
        <v>43</v>
      </c>
      <c r="B1175" s="25"/>
      <c r="C1175" s="137"/>
      <c r="D1175" s="137"/>
      <c r="E1175" s="137"/>
      <c r="F1175" s="27" t="s">
        <v>260</v>
      </c>
      <c r="G1175" s="32">
        <v>90</v>
      </c>
      <c r="H1175" s="32"/>
      <c r="I1175" s="29"/>
      <c r="J1175" s="30">
        <f>IF(AND(G1175= "",H1175= ""), 0, ROUND(ROUND(I1175, 2) * ROUND(IF(H1175="",G1175,H1175),  2), 2))</f>
        <v>0</v>
      </c>
      <c r="K1175" s="7"/>
      <c r="M1175" s="31">
        <v>0.2</v>
      </c>
      <c r="Q1175" s="7">
        <v>2385</v>
      </c>
      <c r="S1175" s="87"/>
      <c r="T1175" s="87"/>
    </row>
    <row r="1176" spans="1:20" ht="29.45" customHeight="1" thickTop="1" x14ac:dyDescent="0.25">
      <c r="A1176" s="7">
        <v>4</v>
      </c>
      <c r="B1176" s="16"/>
      <c r="C1176" s="125" t="s">
        <v>250</v>
      </c>
      <c r="D1176" s="125"/>
      <c r="E1176" s="125"/>
      <c r="F1176" s="19"/>
      <c r="G1176" s="19"/>
      <c r="H1176" s="19"/>
      <c r="I1176" s="19"/>
      <c r="J1176" s="20"/>
      <c r="K1176" s="7"/>
      <c r="S1176" s="87"/>
      <c r="T1176" s="87"/>
    </row>
    <row r="1177" spans="1:20" x14ac:dyDescent="0.25">
      <c r="A1177" s="7">
        <v>5</v>
      </c>
      <c r="B1177" s="16">
        <v>31</v>
      </c>
      <c r="C1177" s="127" t="s">
        <v>251</v>
      </c>
      <c r="D1177" s="127"/>
      <c r="E1177" s="127"/>
      <c r="F1177" s="21"/>
      <c r="G1177" s="21"/>
      <c r="H1177" s="21"/>
      <c r="I1177" s="21"/>
      <c r="J1177" s="22"/>
      <c r="K1177" s="7"/>
      <c r="S1177" s="87"/>
      <c r="T1177" s="87"/>
    </row>
    <row r="1178" spans="1:20" ht="15.75" thickBot="1" x14ac:dyDescent="0.3">
      <c r="A1178" s="7">
        <v>9</v>
      </c>
      <c r="B1178" s="25" t="s">
        <v>252</v>
      </c>
      <c r="C1178" s="135" t="s">
        <v>253</v>
      </c>
      <c r="D1178" s="136"/>
      <c r="E1178" s="136"/>
      <c r="F1178" s="136"/>
      <c r="G1178" s="136"/>
      <c r="H1178" s="136"/>
      <c r="I1178" s="136"/>
      <c r="J1178" s="26"/>
      <c r="Q1178" s="7">
        <v>2385</v>
      </c>
      <c r="S1178" s="87"/>
      <c r="T1178" s="87"/>
    </row>
    <row r="1179" spans="1:20" ht="16.5" thickTop="1" thickBot="1" x14ac:dyDescent="0.3">
      <c r="A1179" s="7" t="s">
        <v>43</v>
      </c>
      <c r="B1179" s="25"/>
      <c r="C1179" s="137"/>
      <c r="D1179" s="137"/>
      <c r="E1179" s="137"/>
      <c r="F1179" s="27" t="s">
        <v>84</v>
      </c>
      <c r="G1179" s="33">
        <v>80</v>
      </c>
      <c r="H1179" s="33"/>
      <c r="I1179" s="29"/>
      <c r="J1179" s="30">
        <f>IF(AND(G1179= "",H1179= ""), 0, ROUND(ROUND(I1179, 2) * ROUND(IF(H1179="",G1179,H1179),  3), 2))</f>
        <v>0</v>
      </c>
      <c r="K1179" s="7"/>
      <c r="M1179" s="31">
        <v>0.2</v>
      </c>
      <c r="Q1179" s="7">
        <v>2385</v>
      </c>
      <c r="S1179" s="87"/>
      <c r="T1179" s="87"/>
    </row>
    <row r="1180" spans="1:20" ht="16.5" thickTop="1" thickBot="1" x14ac:dyDescent="0.3">
      <c r="A1180" s="7">
        <v>9</v>
      </c>
      <c r="B1180" s="25" t="s">
        <v>254</v>
      </c>
      <c r="C1180" s="135" t="s">
        <v>255</v>
      </c>
      <c r="D1180" s="136"/>
      <c r="E1180" s="136"/>
      <c r="F1180" s="136"/>
      <c r="G1180" s="136"/>
      <c r="H1180" s="136"/>
      <c r="I1180" s="136"/>
      <c r="J1180" s="26"/>
      <c r="Q1180" s="7">
        <v>2385</v>
      </c>
      <c r="S1180" s="87"/>
      <c r="T1180" s="87"/>
    </row>
    <row r="1181" spans="1:20" ht="16.5" thickTop="1" thickBot="1" x14ac:dyDescent="0.3">
      <c r="A1181" s="7" t="s">
        <v>43</v>
      </c>
      <c r="B1181" s="25"/>
      <c r="C1181" s="137"/>
      <c r="D1181" s="137"/>
      <c r="E1181" s="137"/>
      <c r="F1181" s="27" t="s">
        <v>84</v>
      </c>
      <c r="G1181" s="33">
        <v>80</v>
      </c>
      <c r="H1181" s="33"/>
      <c r="I1181" s="29"/>
      <c r="J1181" s="30">
        <f>IF(AND(G1181= "",H1181= ""), 0, ROUND(ROUND(I1181, 2) * ROUND(IF(H1181="",G1181,H1181),  3), 2))</f>
        <v>0</v>
      </c>
      <c r="K1181" s="7"/>
      <c r="M1181" s="31">
        <v>0.2</v>
      </c>
      <c r="Q1181" s="7">
        <v>2385</v>
      </c>
      <c r="S1181" s="87"/>
      <c r="T1181" s="87"/>
    </row>
    <row r="1182" spans="1:20" ht="16.5" thickTop="1" thickBot="1" x14ac:dyDescent="0.3">
      <c r="A1182" s="7">
        <v>9</v>
      </c>
      <c r="B1182" s="25" t="s">
        <v>256</v>
      </c>
      <c r="C1182" s="135" t="s">
        <v>257</v>
      </c>
      <c r="D1182" s="136"/>
      <c r="E1182" s="136"/>
      <c r="F1182" s="136"/>
      <c r="G1182" s="136"/>
      <c r="H1182" s="136"/>
      <c r="I1182" s="136"/>
      <c r="J1182" s="26"/>
      <c r="Q1182" s="7">
        <v>2385</v>
      </c>
      <c r="S1182" s="87"/>
      <c r="T1182" s="87"/>
    </row>
    <row r="1183" spans="1:20" ht="16.5" thickTop="1" thickBot="1" x14ac:dyDescent="0.3">
      <c r="A1183" s="7" t="s">
        <v>43</v>
      </c>
      <c r="B1183" s="25"/>
      <c r="C1183" s="137"/>
      <c r="D1183" s="137"/>
      <c r="E1183" s="137"/>
      <c r="F1183" s="27" t="s">
        <v>84</v>
      </c>
      <c r="G1183" s="33">
        <v>24</v>
      </c>
      <c r="H1183" s="33"/>
      <c r="I1183" s="29"/>
      <c r="J1183" s="30">
        <f>IF(AND(G1183= "",H1183= ""), 0, ROUND(ROUND(I1183, 2) * ROUND(IF(H1183="",G1183,H1183),  3), 2))</f>
        <v>0</v>
      </c>
      <c r="K1183" s="7"/>
      <c r="M1183" s="31">
        <v>0.2</v>
      </c>
      <c r="Q1183" s="7">
        <v>2385</v>
      </c>
      <c r="S1183" s="87"/>
      <c r="T1183" s="87"/>
    </row>
    <row r="1184" spans="1:20" ht="16.5" thickTop="1" thickBot="1" x14ac:dyDescent="0.3">
      <c r="A1184" s="7">
        <v>9</v>
      </c>
      <c r="B1184" s="25" t="s">
        <v>258</v>
      </c>
      <c r="C1184" s="135" t="s">
        <v>259</v>
      </c>
      <c r="D1184" s="136"/>
      <c r="E1184" s="136"/>
      <c r="F1184" s="136"/>
      <c r="G1184" s="136"/>
      <c r="H1184" s="136"/>
      <c r="I1184" s="136"/>
      <c r="J1184" s="26"/>
      <c r="Q1184" s="7">
        <v>2385</v>
      </c>
      <c r="S1184" s="87"/>
      <c r="T1184" s="87"/>
    </row>
    <row r="1185" spans="1:20" ht="16.5" thickTop="1" thickBot="1" x14ac:dyDescent="0.3">
      <c r="A1185" s="7" t="s">
        <v>43</v>
      </c>
      <c r="B1185" s="25"/>
      <c r="C1185" s="137"/>
      <c r="D1185" s="137"/>
      <c r="E1185" s="137"/>
      <c r="F1185" s="27" t="s">
        <v>260</v>
      </c>
      <c r="G1185" s="32">
        <v>160</v>
      </c>
      <c r="H1185" s="32"/>
      <c r="I1185" s="29"/>
      <c r="J1185" s="30">
        <f>IF(AND(G1185= "",H1185= ""), 0, ROUND(ROUND(I1185, 2) * ROUND(IF(H1185="",G1185,H1185),  2), 2))</f>
        <v>0</v>
      </c>
      <c r="K1185" s="7"/>
      <c r="M1185" s="31">
        <v>0.2</v>
      </c>
      <c r="Q1185" s="7">
        <v>2385</v>
      </c>
      <c r="S1185" s="87"/>
      <c r="T1185" s="87"/>
    </row>
    <row r="1186" spans="1:20" ht="16.5" thickTop="1" thickBot="1" x14ac:dyDescent="0.3">
      <c r="A1186" s="7">
        <v>9</v>
      </c>
      <c r="B1186" s="25" t="s">
        <v>261</v>
      </c>
      <c r="C1186" s="135" t="s">
        <v>262</v>
      </c>
      <c r="D1186" s="136"/>
      <c r="E1186" s="136"/>
      <c r="F1186" s="136"/>
      <c r="G1186" s="136"/>
      <c r="H1186" s="136"/>
      <c r="I1186" s="136"/>
      <c r="J1186" s="26"/>
      <c r="Q1186" s="7">
        <v>2385</v>
      </c>
      <c r="S1186" s="87"/>
      <c r="T1186" s="87"/>
    </row>
    <row r="1187" spans="1:20" ht="16.5" thickTop="1" thickBot="1" x14ac:dyDescent="0.3">
      <c r="A1187" s="7" t="s">
        <v>43</v>
      </c>
      <c r="B1187" s="25"/>
      <c r="C1187" s="137"/>
      <c r="D1187" s="137"/>
      <c r="E1187" s="137"/>
      <c r="F1187" s="27" t="s">
        <v>84</v>
      </c>
      <c r="G1187" s="33">
        <v>56</v>
      </c>
      <c r="H1187" s="33"/>
      <c r="I1187" s="29"/>
      <c r="J1187" s="30">
        <f>IF(AND(G1187= "",H1187= ""), 0, ROUND(ROUND(I1187, 2) * ROUND(IF(H1187="",G1187,H1187),  3), 2))</f>
        <v>0</v>
      </c>
      <c r="K1187" s="7"/>
      <c r="M1187" s="31">
        <v>0.2</v>
      </c>
      <c r="Q1187" s="7">
        <v>2385</v>
      </c>
      <c r="S1187" s="87"/>
      <c r="T1187" s="87"/>
    </row>
    <row r="1188" spans="1:20" ht="16.5" thickTop="1" thickBot="1" x14ac:dyDescent="0.3">
      <c r="A1188" s="7">
        <v>9</v>
      </c>
      <c r="B1188" s="25" t="s">
        <v>263</v>
      </c>
      <c r="C1188" s="135" t="s">
        <v>264</v>
      </c>
      <c r="D1188" s="136"/>
      <c r="E1188" s="136"/>
      <c r="F1188" s="136"/>
      <c r="G1188" s="136"/>
      <c r="H1188" s="136"/>
      <c r="I1188" s="136"/>
      <c r="J1188" s="26"/>
      <c r="Q1188" s="7">
        <v>2385</v>
      </c>
      <c r="S1188" s="87"/>
      <c r="T1188" s="87"/>
    </row>
    <row r="1189" spans="1:20" ht="16.5" thickTop="1" thickBot="1" x14ac:dyDescent="0.3">
      <c r="A1189" s="7" t="s">
        <v>43</v>
      </c>
      <c r="B1189" s="25"/>
      <c r="C1189" s="137"/>
      <c r="D1189" s="137"/>
      <c r="E1189" s="137"/>
      <c r="F1189" s="27" t="s">
        <v>44</v>
      </c>
      <c r="G1189" s="28">
        <v>1</v>
      </c>
      <c r="H1189" s="28"/>
      <c r="I1189" s="29"/>
      <c r="J1189" s="30">
        <f>IF(AND(G1189= "",H1189= ""), 0, ROUND(ROUND(I1189, 2) * ROUND(IF(H1189="",G1189,H1189),  0), 2))</f>
        <v>0</v>
      </c>
      <c r="K1189" s="7"/>
      <c r="M1189" s="31">
        <v>0.2</v>
      </c>
      <c r="Q1189" s="7">
        <v>2385</v>
      </c>
      <c r="S1189" s="87"/>
      <c r="T1189" s="87"/>
    </row>
    <row r="1190" spans="1:20" ht="15.75" hidden="1" thickTop="1" x14ac:dyDescent="0.25">
      <c r="A1190" s="7" t="s">
        <v>51</v>
      </c>
      <c r="S1190" s="87"/>
      <c r="T1190" s="87"/>
    </row>
    <row r="1191" spans="1:20" ht="16.899999999999999" customHeight="1" thickTop="1" x14ac:dyDescent="0.25">
      <c r="A1191" s="7">
        <v>5</v>
      </c>
      <c r="B1191" s="16">
        <v>32</v>
      </c>
      <c r="C1191" s="127" t="s">
        <v>265</v>
      </c>
      <c r="D1191" s="127"/>
      <c r="E1191" s="127"/>
      <c r="F1191" s="21"/>
      <c r="G1191" s="21"/>
      <c r="H1191" s="21"/>
      <c r="I1191" s="21"/>
      <c r="J1191" s="22"/>
      <c r="K1191" s="7"/>
      <c r="S1191" s="87"/>
      <c r="T1191" s="87"/>
    </row>
    <row r="1192" spans="1:20" ht="15.75" thickBot="1" x14ac:dyDescent="0.3">
      <c r="A1192" s="7">
        <v>9</v>
      </c>
      <c r="B1192" s="25" t="s">
        <v>266</v>
      </c>
      <c r="C1192" s="135" t="s">
        <v>267</v>
      </c>
      <c r="D1192" s="136"/>
      <c r="E1192" s="136"/>
      <c r="F1192" s="136"/>
      <c r="G1192" s="136"/>
      <c r="H1192" s="136"/>
      <c r="I1192" s="136"/>
      <c r="J1192" s="26"/>
      <c r="Q1192" s="7">
        <v>2385</v>
      </c>
      <c r="S1192" s="87"/>
      <c r="T1192" s="87"/>
    </row>
    <row r="1193" spans="1:20" ht="16.5" thickTop="1" thickBot="1" x14ac:dyDescent="0.3">
      <c r="A1193" s="7" t="s">
        <v>43</v>
      </c>
      <c r="B1193" s="25"/>
      <c r="C1193" s="137"/>
      <c r="D1193" s="137"/>
      <c r="E1193" s="137"/>
      <c r="F1193" s="27" t="s">
        <v>11</v>
      </c>
      <c r="G1193" s="28">
        <v>13</v>
      </c>
      <c r="H1193" s="28"/>
      <c r="I1193" s="29"/>
      <c r="J1193" s="30">
        <f>IF(AND(G1193= "",H1193= ""), 0, ROUND(ROUND(I1193, 2) * ROUND(IF(H1193="",G1193,H1193),  0), 2))</f>
        <v>0</v>
      </c>
      <c r="K1193" s="7"/>
      <c r="M1193" s="31">
        <v>0.2</v>
      </c>
      <c r="Q1193" s="7">
        <v>2385</v>
      </c>
      <c r="S1193" s="87"/>
      <c r="T1193" s="87"/>
    </row>
    <row r="1194" spans="1:20" ht="15.75" hidden="1" thickTop="1" x14ac:dyDescent="0.25">
      <c r="A1194" s="7" t="s">
        <v>51</v>
      </c>
      <c r="S1194" s="87"/>
      <c r="T1194" s="87"/>
    </row>
    <row r="1195" spans="1:20" ht="27.75" customHeight="1" thickTop="1" x14ac:dyDescent="0.25">
      <c r="A1195" s="7">
        <v>5</v>
      </c>
      <c r="B1195" s="16">
        <v>33</v>
      </c>
      <c r="C1195" s="111" t="s">
        <v>268</v>
      </c>
      <c r="D1195" s="112"/>
      <c r="E1195" s="112"/>
      <c r="F1195" s="112"/>
      <c r="G1195" s="112"/>
      <c r="H1195" s="112"/>
      <c r="I1195" s="146"/>
      <c r="J1195" s="22"/>
      <c r="K1195" s="7"/>
      <c r="S1195" s="87"/>
      <c r="T1195" s="87"/>
    </row>
    <row r="1196" spans="1:20" ht="15.75" thickBot="1" x14ac:dyDescent="0.3">
      <c r="A1196" s="7">
        <v>9</v>
      </c>
      <c r="B1196" s="25" t="s">
        <v>269</v>
      </c>
      <c r="C1196" s="135" t="s">
        <v>270</v>
      </c>
      <c r="D1196" s="136"/>
      <c r="E1196" s="136"/>
      <c r="F1196" s="136"/>
      <c r="G1196" s="136"/>
      <c r="H1196" s="136"/>
      <c r="I1196" s="136"/>
      <c r="J1196" s="26"/>
      <c r="Q1196" s="7">
        <v>2385</v>
      </c>
      <c r="S1196" s="87"/>
      <c r="T1196" s="87"/>
    </row>
    <row r="1197" spans="1:20" ht="16.5" thickTop="1" thickBot="1" x14ac:dyDescent="0.3">
      <c r="A1197" s="7" t="s">
        <v>43</v>
      </c>
      <c r="B1197" s="25"/>
      <c r="C1197" s="137"/>
      <c r="D1197" s="137"/>
      <c r="E1197" s="137"/>
      <c r="F1197" s="27" t="s">
        <v>11</v>
      </c>
      <c r="G1197" s="28">
        <v>8</v>
      </c>
      <c r="H1197" s="28"/>
      <c r="I1197" s="29"/>
      <c r="J1197" s="30">
        <f>IF(AND(G1197= "",H1197= ""), 0, ROUND(ROUND(I1197, 2) * ROUND(IF(H1197="",G1197,H1197),  0), 2))</f>
        <v>0</v>
      </c>
      <c r="K1197" s="7"/>
      <c r="M1197" s="31">
        <v>0.2</v>
      </c>
      <c r="Q1197" s="7">
        <v>2385</v>
      </c>
      <c r="S1197" s="87"/>
      <c r="T1197" s="87"/>
    </row>
    <row r="1198" spans="1:20" ht="15.75" hidden="1" thickTop="1" x14ac:dyDescent="0.25">
      <c r="A1198" s="7" t="s">
        <v>51</v>
      </c>
      <c r="S1198" s="87"/>
      <c r="T1198" s="87"/>
    </row>
    <row r="1199" spans="1:20" ht="15.75" thickTop="1" x14ac:dyDescent="0.25">
      <c r="A1199" s="7">
        <v>5</v>
      </c>
      <c r="B1199" s="16">
        <v>34</v>
      </c>
      <c r="C1199" s="127" t="s">
        <v>271</v>
      </c>
      <c r="D1199" s="127"/>
      <c r="E1199" s="127"/>
      <c r="F1199" s="21"/>
      <c r="G1199" s="21"/>
      <c r="H1199" s="21"/>
      <c r="I1199" s="21"/>
      <c r="J1199" s="22"/>
      <c r="K1199" s="7"/>
      <c r="S1199" s="87"/>
      <c r="T1199" s="87"/>
    </row>
    <row r="1200" spans="1:20" ht="15.75" thickBot="1" x14ac:dyDescent="0.3">
      <c r="A1200" s="7">
        <v>9</v>
      </c>
      <c r="B1200" s="25" t="s">
        <v>272</v>
      </c>
      <c r="C1200" s="135" t="s">
        <v>273</v>
      </c>
      <c r="D1200" s="136"/>
      <c r="E1200" s="136"/>
      <c r="F1200" s="136"/>
      <c r="G1200" s="136"/>
      <c r="H1200" s="136"/>
      <c r="I1200" s="136"/>
      <c r="J1200" s="26"/>
      <c r="Q1200" s="7">
        <v>2385</v>
      </c>
      <c r="S1200" s="87"/>
      <c r="T1200" s="87"/>
    </row>
    <row r="1201" spans="1:20" ht="16.5" thickTop="1" thickBot="1" x14ac:dyDescent="0.3">
      <c r="A1201" s="7" t="s">
        <v>43</v>
      </c>
      <c r="B1201" s="25"/>
      <c r="C1201" s="137"/>
      <c r="D1201" s="137"/>
      <c r="E1201" s="137"/>
      <c r="F1201" s="27" t="s">
        <v>44</v>
      </c>
      <c r="G1201" s="28">
        <v>1</v>
      </c>
      <c r="H1201" s="28"/>
      <c r="I1201" s="29"/>
      <c r="J1201" s="30">
        <f>IF(AND(G1201= "",H1201= ""), 0, ROUND(ROUND(I1201, 2) * ROUND(IF(H1201="",G1201,H1201),  0), 2))</f>
        <v>0</v>
      </c>
      <c r="K1201" s="7"/>
      <c r="M1201" s="31">
        <v>0.2</v>
      </c>
      <c r="Q1201" s="7">
        <v>2385</v>
      </c>
      <c r="S1201" s="87"/>
      <c r="T1201" s="87"/>
    </row>
    <row r="1202" spans="1:20" ht="15.75" hidden="1" thickTop="1" x14ac:dyDescent="0.25">
      <c r="A1202" s="7" t="s">
        <v>51</v>
      </c>
      <c r="S1202" s="87"/>
      <c r="T1202" s="87"/>
    </row>
    <row r="1203" spans="1:20" ht="15.75" hidden="1" thickTop="1" x14ac:dyDescent="0.25">
      <c r="A1203" s="7" t="s">
        <v>65</v>
      </c>
      <c r="S1203" s="87"/>
      <c r="T1203" s="87"/>
    </row>
    <row r="1204" spans="1:20" ht="15.75" thickTop="1" x14ac:dyDescent="0.25">
      <c r="A1204" s="7">
        <v>4</v>
      </c>
      <c r="B1204" s="16"/>
      <c r="C1204" s="125" t="s">
        <v>274</v>
      </c>
      <c r="D1204" s="125"/>
      <c r="E1204" s="125"/>
      <c r="F1204" s="19"/>
      <c r="G1204" s="19"/>
      <c r="H1204" s="19"/>
      <c r="I1204" s="19"/>
      <c r="J1204" s="20"/>
      <c r="K1204" s="7"/>
      <c r="S1204" s="87"/>
      <c r="T1204" s="87"/>
    </row>
    <row r="1205" spans="1:20" ht="27.75" customHeight="1" x14ac:dyDescent="0.25">
      <c r="A1205" s="7">
        <v>5</v>
      </c>
      <c r="B1205" s="16">
        <v>35</v>
      </c>
      <c r="C1205" s="111" t="s">
        <v>275</v>
      </c>
      <c r="D1205" s="112"/>
      <c r="E1205" s="112"/>
      <c r="F1205" s="112"/>
      <c r="G1205" s="112"/>
      <c r="H1205" s="21"/>
      <c r="I1205" s="21"/>
      <c r="J1205" s="22"/>
      <c r="K1205" s="7"/>
      <c r="S1205" s="87"/>
      <c r="T1205" s="87"/>
    </row>
    <row r="1206" spans="1:20" ht="15.75" thickBot="1" x14ac:dyDescent="0.3">
      <c r="A1206" s="7">
        <v>9</v>
      </c>
      <c r="B1206" s="25" t="s">
        <v>276</v>
      </c>
      <c r="C1206" s="135" t="s">
        <v>277</v>
      </c>
      <c r="D1206" s="136"/>
      <c r="E1206" s="136"/>
      <c r="F1206" s="136"/>
      <c r="G1206" s="136"/>
      <c r="H1206" s="136"/>
      <c r="I1206" s="136"/>
      <c r="J1206" s="26"/>
      <c r="Q1206" s="7">
        <v>2385</v>
      </c>
      <c r="S1206" s="87"/>
      <c r="T1206" s="87"/>
    </row>
    <row r="1207" spans="1:20" ht="16.5" thickTop="1" thickBot="1" x14ac:dyDescent="0.3">
      <c r="A1207" s="7" t="s">
        <v>43</v>
      </c>
      <c r="B1207" s="25"/>
      <c r="C1207" s="137"/>
      <c r="D1207" s="137"/>
      <c r="E1207" s="137"/>
      <c r="F1207" s="27" t="s">
        <v>44</v>
      </c>
      <c r="G1207" s="28">
        <v>1</v>
      </c>
      <c r="H1207" s="28"/>
      <c r="I1207" s="29"/>
      <c r="J1207" s="30">
        <f>IF(AND(G1207= "",H1207= ""), 0, ROUND(ROUND(I1207, 2) * ROUND(IF(H1207="",G1207,H1207),  0), 2))</f>
        <v>0</v>
      </c>
      <c r="K1207" s="7"/>
      <c r="M1207" s="31">
        <v>0.2</v>
      </c>
      <c r="Q1207" s="7">
        <v>2385</v>
      </c>
      <c r="S1207" s="87"/>
      <c r="T1207" s="87"/>
    </row>
    <row r="1208" spans="1:20" ht="15.75" hidden="1" thickTop="1" x14ac:dyDescent="0.25">
      <c r="A1208" s="7" t="s">
        <v>51</v>
      </c>
      <c r="S1208" s="87"/>
      <c r="T1208" s="87"/>
    </row>
    <row r="1209" spans="1:20" ht="30" customHeight="1" thickTop="1" x14ac:dyDescent="0.25">
      <c r="A1209" s="7">
        <v>5</v>
      </c>
      <c r="B1209" s="16">
        <v>36</v>
      </c>
      <c r="C1209" s="111" t="s">
        <v>278</v>
      </c>
      <c r="D1209" s="112"/>
      <c r="E1209" s="112"/>
      <c r="F1209" s="112"/>
      <c r="G1209" s="112"/>
      <c r="H1209" s="112"/>
      <c r="I1209" s="146"/>
      <c r="J1209" s="22"/>
      <c r="K1209" s="7"/>
      <c r="S1209" s="87"/>
      <c r="T1209" s="87"/>
    </row>
    <row r="1210" spans="1:20" ht="15.75" thickBot="1" x14ac:dyDescent="0.3">
      <c r="A1210" s="7">
        <v>9</v>
      </c>
      <c r="B1210" s="25" t="s">
        <v>279</v>
      </c>
      <c r="C1210" s="135" t="s">
        <v>280</v>
      </c>
      <c r="D1210" s="136"/>
      <c r="E1210" s="136"/>
      <c r="F1210" s="136"/>
      <c r="G1210" s="136"/>
      <c r="H1210" s="136"/>
      <c r="I1210" s="136"/>
      <c r="J1210" s="26"/>
      <c r="Q1210" s="7">
        <v>2385</v>
      </c>
      <c r="S1210" s="87"/>
      <c r="T1210" s="87"/>
    </row>
    <row r="1211" spans="1:20" ht="16.5" thickTop="1" thickBot="1" x14ac:dyDescent="0.3">
      <c r="A1211" s="7" t="s">
        <v>43</v>
      </c>
      <c r="B1211" s="25"/>
      <c r="C1211" s="137"/>
      <c r="D1211" s="137"/>
      <c r="E1211" s="137"/>
      <c r="F1211" s="27" t="s">
        <v>281</v>
      </c>
      <c r="G1211" s="28">
        <v>20</v>
      </c>
      <c r="H1211" s="28"/>
      <c r="I1211" s="29"/>
      <c r="J1211" s="30">
        <f>IF(AND(G1211= "",H1211= ""), 0, ROUND(ROUND(I1211, 2) * ROUND(IF(H1211="",G1211,H1211),  0), 2))</f>
        <v>0</v>
      </c>
      <c r="K1211" s="7"/>
      <c r="M1211" s="31">
        <v>0.2</v>
      </c>
      <c r="Q1211" s="7">
        <v>2385</v>
      </c>
      <c r="S1211" s="87"/>
      <c r="T1211" s="87"/>
    </row>
    <row r="1212" spans="1:20" ht="15.75" hidden="1" thickTop="1" x14ac:dyDescent="0.25">
      <c r="A1212" s="7" t="s">
        <v>51</v>
      </c>
      <c r="S1212" s="87"/>
      <c r="T1212" s="87"/>
    </row>
    <row r="1213" spans="1:20" ht="30.75" customHeight="1" thickTop="1" x14ac:dyDescent="0.25">
      <c r="A1213" s="7">
        <v>5</v>
      </c>
      <c r="B1213" s="16">
        <v>37</v>
      </c>
      <c r="C1213" s="111" t="s">
        <v>282</v>
      </c>
      <c r="D1213" s="112"/>
      <c r="E1213" s="112"/>
      <c r="F1213" s="112"/>
      <c r="G1213" s="112"/>
      <c r="H1213" s="112"/>
      <c r="I1213" s="146"/>
      <c r="J1213" s="22"/>
      <c r="K1213" s="7"/>
      <c r="S1213" s="87"/>
      <c r="T1213" s="87"/>
    </row>
    <row r="1214" spans="1:20" ht="15.75" thickBot="1" x14ac:dyDescent="0.3">
      <c r="A1214" s="7">
        <v>9</v>
      </c>
      <c r="B1214" s="25" t="s">
        <v>283</v>
      </c>
      <c r="C1214" s="135" t="s">
        <v>284</v>
      </c>
      <c r="D1214" s="136"/>
      <c r="E1214" s="136"/>
      <c r="F1214" s="136"/>
      <c r="G1214" s="136"/>
      <c r="H1214" s="136"/>
      <c r="I1214" s="136"/>
      <c r="J1214" s="26"/>
      <c r="Q1214" s="7">
        <v>2385</v>
      </c>
      <c r="S1214" s="87"/>
      <c r="T1214" s="87"/>
    </row>
    <row r="1215" spans="1:20" ht="16.5" thickTop="1" thickBot="1" x14ac:dyDescent="0.3">
      <c r="A1215" s="7" t="s">
        <v>43</v>
      </c>
      <c r="B1215" s="25"/>
      <c r="C1215" s="137"/>
      <c r="D1215" s="137"/>
      <c r="E1215" s="137"/>
      <c r="F1215" s="27" t="s">
        <v>260</v>
      </c>
      <c r="G1215" s="32">
        <v>525</v>
      </c>
      <c r="H1215" s="32"/>
      <c r="I1215" s="29"/>
      <c r="J1215" s="30">
        <f>IF(AND(G1215= "",H1215= ""), 0, ROUND(ROUND(I1215, 2) * ROUND(IF(H1215="",G1215,H1215),  2), 2))</f>
        <v>0</v>
      </c>
      <c r="K1215" s="7"/>
      <c r="M1215" s="31">
        <v>0.2</v>
      </c>
      <c r="Q1215" s="7">
        <v>2385</v>
      </c>
      <c r="S1215" s="87"/>
      <c r="T1215" s="87"/>
    </row>
    <row r="1216" spans="1:20" ht="15.75" hidden="1" thickTop="1" x14ac:dyDescent="0.25">
      <c r="A1216" s="7" t="s">
        <v>51</v>
      </c>
      <c r="S1216" s="87"/>
      <c r="T1216" s="87"/>
    </row>
    <row r="1217" spans="1:20" ht="39" customHeight="1" thickTop="1" x14ac:dyDescent="0.25">
      <c r="A1217" s="7">
        <v>5</v>
      </c>
      <c r="B1217" s="16">
        <v>38</v>
      </c>
      <c r="C1217" s="111" t="s">
        <v>285</v>
      </c>
      <c r="D1217" s="112"/>
      <c r="E1217" s="112"/>
      <c r="F1217" s="112"/>
      <c r="G1217" s="112"/>
      <c r="H1217" s="112"/>
      <c r="I1217" s="146"/>
      <c r="J1217" s="22"/>
      <c r="K1217" s="7"/>
      <c r="S1217" s="87"/>
      <c r="T1217" s="87"/>
    </row>
    <row r="1218" spans="1:20" ht="15.75" thickBot="1" x14ac:dyDescent="0.3">
      <c r="A1218" s="7">
        <v>9</v>
      </c>
      <c r="B1218" s="25" t="s">
        <v>286</v>
      </c>
      <c r="C1218" s="135" t="s">
        <v>287</v>
      </c>
      <c r="D1218" s="136"/>
      <c r="E1218" s="136"/>
      <c r="F1218" s="136"/>
      <c r="G1218" s="136"/>
      <c r="H1218" s="136"/>
      <c r="I1218" s="136"/>
      <c r="J1218" s="26"/>
      <c r="Q1218" s="7">
        <v>2385</v>
      </c>
      <c r="S1218" s="87"/>
      <c r="T1218" s="87"/>
    </row>
    <row r="1219" spans="1:20" ht="16.5" thickTop="1" thickBot="1" x14ac:dyDescent="0.3">
      <c r="A1219" s="7" t="s">
        <v>43</v>
      </c>
      <c r="B1219" s="25"/>
      <c r="C1219" s="137"/>
      <c r="D1219" s="137"/>
      <c r="E1219" s="137"/>
      <c r="F1219" s="27" t="s">
        <v>260</v>
      </c>
      <c r="G1219" s="32">
        <v>31</v>
      </c>
      <c r="H1219" s="32"/>
      <c r="I1219" s="29"/>
      <c r="J1219" s="30">
        <f>IF(AND(G1219= "",H1219= ""), 0, ROUND(ROUND(I1219, 2) * ROUND(IF(H1219="",G1219,H1219),  2), 2))</f>
        <v>0</v>
      </c>
      <c r="K1219" s="7"/>
      <c r="M1219" s="31">
        <v>0.2</v>
      </c>
      <c r="Q1219" s="7">
        <v>2385</v>
      </c>
      <c r="S1219" s="87"/>
      <c r="T1219" s="87"/>
    </row>
    <row r="1220" spans="1:20" ht="15.75" hidden="1" thickTop="1" x14ac:dyDescent="0.25">
      <c r="A1220" s="7" t="s">
        <v>51</v>
      </c>
      <c r="S1220" s="87"/>
      <c r="T1220" s="87"/>
    </row>
    <row r="1221" spans="1:20" ht="16.5" thickTop="1" thickBot="1" x14ac:dyDescent="0.3">
      <c r="A1221" s="7">
        <v>9</v>
      </c>
      <c r="B1221" s="25" t="s">
        <v>543</v>
      </c>
      <c r="C1221" s="135" t="s">
        <v>544</v>
      </c>
      <c r="D1221" s="136"/>
      <c r="E1221" s="136"/>
      <c r="F1221" s="136"/>
      <c r="G1221" s="136"/>
      <c r="H1221" s="136"/>
      <c r="I1221" s="136"/>
      <c r="J1221" s="26"/>
      <c r="Q1221" s="7">
        <v>2385</v>
      </c>
      <c r="S1221" s="87"/>
      <c r="T1221" s="87"/>
    </row>
    <row r="1222" spans="1:20" ht="16.5" thickTop="1" thickBot="1" x14ac:dyDescent="0.3">
      <c r="A1222" s="7" t="s">
        <v>43</v>
      </c>
      <c r="B1222" s="25"/>
      <c r="C1222" s="137"/>
      <c r="D1222" s="137"/>
      <c r="E1222" s="137"/>
      <c r="F1222" s="27" t="s">
        <v>260</v>
      </c>
      <c r="G1222" s="32">
        <v>13.6</v>
      </c>
      <c r="H1222" s="32"/>
      <c r="I1222" s="29"/>
      <c r="J1222" s="30">
        <f>IF(AND(G1222= "",H1222= ""), 0, ROUND(ROUND(I1222, 2) * ROUND(IF(H1222="",G1222,H1222),  2), 2))</f>
        <v>0</v>
      </c>
      <c r="K1222" s="7"/>
      <c r="M1222" s="31">
        <v>0.2</v>
      </c>
      <c r="Q1222" s="7">
        <v>2385</v>
      </c>
      <c r="T1222" s="87"/>
    </row>
    <row r="1223" spans="1:20" ht="16.899999999999999" customHeight="1" thickTop="1" x14ac:dyDescent="0.25">
      <c r="A1223" s="7">
        <v>5</v>
      </c>
      <c r="B1223" s="16">
        <v>39</v>
      </c>
      <c r="C1223" s="127" t="s">
        <v>288</v>
      </c>
      <c r="D1223" s="127"/>
      <c r="E1223" s="127"/>
      <c r="F1223" s="21"/>
      <c r="G1223" s="21"/>
      <c r="H1223" s="21"/>
      <c r="I1223" s="21"/>
      <c r="J1223" s="22"/>
      <c r="K1223" s="7"/>
      <c r="S1223" s="87"/>
      <c r="T1223" s="87"/>
    </row>
    <row r="1224" spans="1:20" ht="15.75" thickBot="1" x14ac:dyDescent="0.3">
      <c r="A1224" s="7">
        <v>9</v>
      </c>
      <c r="B1224" s="25" t="s">
        <v>289</v>
      </c>
      <c r="C1224" s="135" t="s">
        <v>290</v>
      </c>
      <c r="D1224" s="136"/>
      <c r="E1224" s="136"/>
      <c r="F1224" s="136"/>
      <c r="G1224" s="136"/>
      <c r="H1224" s="136"/>
      <c r="I1224" s="136"/>
      <c r="J1224" s="26"/>
      <c r="Q1224" s="7">
        <v>2385</v>
      </c>
      <c r="S1224" s="87"/>
      <c r="T1224" s="87"/>
    </row>
    <row r="1225" spans="1:20" ht="16.5" thickTop="1" thickBot="1" x14ac:dyDescent="0.3">
      <c r="A1225" s="7" t="s">
        <v>43</v>
      </c>
      <c r="B1225" s="25"/>
      <c r="C1225" s="137"/>
      <c r="D1225" s="137"/>
      <c r="E1225" s="137"/>
      <c r="F1225" s="27" t="s">
        <v>260</v>
      </c>
      <c r="G1225" s="32">
        <v>155</v>
      </c>
      <c r="H1225" s="32"/>
      <c r="I1225" s="29"/>
      <c r="J1225" s="30">
        <f>IF(AND(G1225= "",H1225= ""), 0, ROUND(ROUND(I1225, 2) * ROUND(IF(H1225="",G1225,H1225),  2), 2))</f>
        <v>0</v>
      </c>
      <c r="K1225" s="7"/>
      <c r="M1225" s="31">
        <v>0.2</v>
      </c>
      <c r="Q1225" s="7">
        <v>2385</v>
      </c>
      <c r="S1225" s="87"/>
      <c r="T1225" s="87"/>
    </row>
    <row r="1226" spans="1:20" ht="15.75" hidden="1" thickTop="1" x14ac:dyDescent="0.25">
      <c r="A1226" s="7" t="s">
        <v>51</v>
      </c>
      <c r="S1226" s="87"/>
      <c r="T1226" s="87"/>
    </row>
    <row r="1227" spans="1:20" ht="16.899999999999999" customHeight="1" thickTop="1" x14ac:dyDescent="0.25">
      <c r="A1227" s="7">
        <v>5</v>
      </c>
      <c r="B1227" s="16">
        <v>40</v>
      </c>
      <c r="C1227" s="127" t="s">
        <v>291</v>
      </c>
      <c r="D1227" s="127"/>
      <c r="E1227" s="127"/>
      <c r="F1227" s="21"/>
      <c r="G1227" s="21"/>
      <c r="H1227" s="21"/>
      <c r="I1227" s="21"/>
      <c r="J1227" s="22"/>
      <c r="K1227" s="7"/>
      <c r="S1227" s="87"/>
      <c r="T1227" s="87"/>
    </row>
    <row r="1228" spans="1:20" ht="15.75" thickBot="1" x14ac:dyDescent="0.3">
      <c r="A1228" s="7">
        <v>9</v>
      </c>
      <c r="B1228" s="25" t="s">
        <v>292</v>
      </c>
      <c r="C1228" s="135" t="s">
        <v>280</v>
      </c>
      <c r="D1228" s="136"/>
      <c r="E1228" s="136"/>
      <c r="F1228" s="136"/>
      <c r="G1228" s="136"/>
      <c r="H1228" s="136"/>
      <c r="I1228" s="136"/>
      <c r="J1228" s="26"/>
      <c r="Q1228" s="7">
        <v>2385</v>
      </c>
      <c r="S1228" s="87"/>
      <c r="T1228" s="87"/>
    </row>
    <row r="1229" spans="1:20" ht="16.5" thickTop="1" thickBot="1" x14ac:dyDescent="0.3">
      <c r="A1229" s="7" t="s">
        <v>43</v>
      </c>
      <c r="B1229" s="25"/>
      <c r="C1229" s="137"/>
      <c r="D1229" s="137"/>
      <c r="E1229" s="137"/>
      <c r="F1229" s="27" t="s">
        <v>281</v>
      </c>
      <c r="G1229" s="28">
        <v>60</v>
      </c>
      <c r="H1229" s="28"/>
      <c r="I1229" s="29"/>
      <c r="J1229" s="30">
        <f>IF(AND(G1229= "",H1229= ""), 0, ROUND(ROUND(I1229, 2) * ROUND(IF(H1229="",G1229,H1229),  0), 2))</f>
        <v>0</v>
      </c>
      <c r="K1229" s="7"/>
      <c r="M1229" s="31">
        <v>0.2</v>
      </c>
      <c r="Q1229" s="7">
        <v>2385</v>
      </c>
      <c r="S1229" s="87"/>
      <c r="T1229" s="87"/>
    </row>
    <row r="1230" spans="1:20" ht="15.75" hidden="1" thickTop="1" x14ac:dyDescent="0.25">
      <c r="A1230" s="7" t="s">
        <v>51</v>
      </c>
      <c r="S1230" s="87"/>
      <c r="T1230" s="87"/>
    </row>
    <row r="1231" spans="1:20" ht="16.899999999999999" customHeight="1" thickTop="1" x14ac:dyDescent="0.25">
      <c r="A1231" s="7">
        <v>5</v>
      </c>
      <c r="B1231" s="16">
        <v>41</v>
      </c>
      <c r="C1231" s="127" t="s">
        <v>293</v>
      </c>
      <c r="D1231" s="127"/>
      <c r="E1231" s="127"/>
      <c r="F1231" s="21"/>
      <c r="G1231" s="21"/>
      <c r="H1231" s="21"/>
      <c r="I1231" s="21"/>
      <c r="J1231" s="22"/>
      <c r="K1231" s="7"/>
      <c r="S1231" s="87"/>
      <c r="T1231" s="87"/>
    </row>
    <row r="1232" spans="1:20" ht="15.75" thickBot="1" x14ac:dyDescent="0.3">
      <c r="A1232" s="7">
        <v>9</v>
      </c>
      <c r="B1232" s="25" t="s">
        <v>294</v>
      </c>
      <c r="C1232" s="135" t="s">
        <v>293</v>
      </c>
      <c r="D1232" s="136"/>
      <c r="E1232" s="136"/>
      <c r="F1232" s="136"/>
      <c r="G1232" s="136"/>
      <c r="H1232" s="136"/>
      <c r="I1232" s="136"/>
      <c r="J1232" s="26"/>
      <c r="Q1232" s="7">
        <v>2385</v>
      </c>
      <c r="S1232" s="87"/>
      <c r="T1232" s="87"/>
    </row>
    <row r="1233" spans="1:20" ht="16.5" thickTop="1" thickBot="1" x14ac:dyDescent="0.3">
      <c r="A1233" s="7" t="s">
        <v>43</v>
      </c>
      <c r="B1233" s="25"/>
      <c r="C1233" s="137"/>
      <c r="D1233" s="137"/>
      <c r="E1233" s="137"/>
      <c r="F1233" s="27" t="s">
        <v>44</v>
      </c>
      <c r="G1233" s="28">
        <v>1</v>
      </c>
      <c r="H1233" s="28"/>
      <c r="I1233" s="29"/>
      <c r="J1233" s="30">
        <f>IF(AND(G1233= "",H1233= ""), 0, ROUND(ROUND(I1233, 2) * ROUND(IF(H1233="",G1233,H1233),  0), 2))</f>
        <v>0</v>
      </c>
      <c r="K1233" s="7"/>
      <c r="M1233" s="31">
        <v>0.2</v>
      </c>
      <c r="Q1233" s="7">
        <v>2385</v>
      </c>
      <c r="S1233" s="87"/>
      <c r="T1233" s="87"/>
    </row>
    <row r="1234" spans="1:20" ht="15.75" hidden="1" thickTop="1" x14ac:dyDescent="0.25">
      <c r="A1234" s="7" t="s">
        <v>51</v>
      </c>
      <c r="S1234" s="87"/>
      <c r="T1234" s="87"/>
    </row>
    <row r="1235" spans="1:20" ht="15.75" hidden="1" thickTop="1" x14ac:dyDescent="0.25">
      <c r="A1235" s="7" t="s">
        <v>65</v>
      </c>
      <c r="S1235" s="87"/>
      <c r="T1235" s="87"/>
    </row>
    <row r="1236" spans="1:20" ht="15.75" hidden="1" thickTop="1" x14ac:dyDescent="0.25">
      <c r="A1236" s="7" t="s">
        <v>295</v>
      </c>
      <c r="S1236" s="87"/>
      <c r="T1236" s="87"/>
    </row>
    <row r="1237" spans="1:20" ht="15.75" thickTop="1" x14ac:dyDescent="0.25">
      <c r="A1237" s="7" t="s">
        <v>295</v>
      </c>
      <c r="B1237" s="26"/>
      <c r="C1237" s="136"/>
      <c r="D1237" s="136"/>
      <c r="E1237" s="136"/>
      <c r="J1237" s="26"/>
      <c r="S1237" s="87"/>
      <c r="T1237" s="87"/>
    </row>
    <row r="1238" spans="1:20" hidden="1" x14ac:dyDescent="0.25">
      <c r="B1238" s="26"/>
      <c r="C1238" s="126" t="s">
        <v>296</v>
      </c>
      <c r="D1238" s="127"/>
      <c r="E1238" s="127"/>
      <c r="F1238" s="147">
        <f>ROUND(SUMIF(K916:K1237, IF(K915="","",K915), J916:J1237) * 0.2, 2)</f>
        <v>0</v>
      </c>
      <c r="G1238" s="147"/>
      <c r="H1238" s="147"/>
      <c r="I1238" s="147"/>
      <c r="J1238" s="148"/>
      <c r="S1238" s="87"/>
      <c r="T1238" s="87"/>
    </row>
    <row r="1239" spans="1:20" hidden="1" x14ac:dyDescent="0.25">
      <c r="B1239" s="26"/>
      <c r="C1239" s="149" t="s">
        <v>297</v>
      </c>
      <c r="D1239" s="150"/>
      <c r="E1239" s="150"/>
      <c r="F1239" s="151">
        <f>SUM(F1238:F1238)</f>
        <v>0</v>
      </c>
      <c r="G1239" s="151"/>
      <c r="H1239" s="151"/>
      <c r="I1239" s="151"/>
      <c r="J1239" s="152"/>
      <c r="S1239" s="87"/>
      <c r="T1239" s="87"/>
    </row>
    <row r="1240" spans="1:20" ht="18.600000000000001" customHeight="1" x14ac:dyDescent="0.25">
      <c r="A1240" s="7">
        <v>3</v>
      </c>
      <c r="B1240" s="16" t="s">
        <v>41</v>
      </c>
      <c r="C1240" s="131" t="s">
        <v>432</v>
      </c>
      <c r="D1240" s="131"/>
      <c r="E1240" s="131"/>
      <c r="F1240" s="56"/>
      <c r="G1240" s="56"/>
      <c r="H1240" s="56"/>
      <c r="I1240" s="56"/>
      <c r="J1240" s="18"/>
      <c r="K1240" s="7"/>
      <c r="S1240" s="87"/>
      <c r="T1240" s="87"/>
    </row>
    <row r="1241" spans="1:20" ht="18.600000000000001" customHeight="1" x14ac:dyDescent="0.25">
      <c r="A1241" s="7">
        <v>3</v>
      </c>
      <c r="B1241" s="16"/>
      <c r="C1241" s="133" t="s">
        <v>37</v>
      </c>
      <c r="D1241" s="133"/>
      <c r="E1241" s="133"/>
      <c r="F1241" s="17"/>
      <c r="G1241" s="17"/>
      <c r="H1241" s="17"/>
      <c r="I1241" s="17"/>
      <c r="J1241" s="18"/>
      <c r="K1241" s="7"/>
      <c r="S1241" s="87"/>
      <c r="T1241" s="87"/>
    </row>
    <row r="1242" spans="1:20" x14ac:dyDescent="0.25">
      <c r="A1242" s="7">
        <v>4</v>
      </c>
      <c r="B1242" s="16"/>
      <c r="C1242" s="42" t="s">
        <v>540</v>
      </c>
      <c r="D1242" s="42"/>
      <c r="E1242" s="42"/>
      <c r="F1242" s="19"/>
      <c r="G1242" s="19"/>
      <c r="H1242" s="19"/>
      <c r="I1242" s="19"/>
      <c r="J1242" s="20"/>
      <c r="K1242" s="7"/>
      <c r="S1242" s="87"/>
      <c r="T1242" s="87"/>
    </row>
    <row r="1243" spans="1:20" x14ac:dyDescent="0.25">
      <c r="A1243" s="7">
        <v>5</v>
      </c>
      <c r="B1243" s="16">
        <v>1</v>
      </c>
      <c r="C1243" s="43" t="s">
        <v>38</v>
      </c>
      <c r="D1243" s="43"/>
      <c r="E1243" s="43"/>
      <c r="F1243" s="21"/>
      <c r="G1243" s="21"/>
      <c r="H1243" s="21"/>
      <c r="I1243" s="21"/>
      <c r="J1243" s="22"/>
      <c r="K1243" s="7"/>
      <c r="S1243" s="87"/>
      <c r="T1243" s="87"/>
    </row>
    <row r="1244" spans="1:20" ht="16.899999999999999" customHeight="1" x14ac:dyDescent="0.25">
      <c r="A1244" s="7">
        <v>6</v>
      </c>
      <c r="B1244" s="16" t="s">
        <v>433</v>
      </c>
      <c r="C1244" s="129" t="s">
        <v>434</v>
      </c>
      <c r="D1244" s="129"/>
      <c r="E1244" s="129"/>
      <c r="F1244" s="23"/>
      <c r="G1244" s="23"/>
      <c r="H1244" s="23"/>
      <c r="I1244" s="23"/>
      <c r="J1244" s="24"/>
      <c r="K1244" s="7"/>
      <c r="S1244" s="87"/>
      <c r="T1244" s="87"/>
    </row>
    <row r="1245" spans="1:20" ht="15.75" thickBot="1" x14ac:dyDescent="0.3">
      <c r="A1245" s="7">
        <v>9</v>
      </c>
      <c r="B1245" s="25" t="s">
        <v>379</v>
      </c>
      <c r="C1245" s="135" t="s">
        <v>42</v>
      </c>
      <c r="D1245" s="136"/>
      <c r="E1245" s="136"/>
      <c r="F1245" s="136"/>
      <c r="G1245" s="136"/>
      <c r="H1245" s="136"/>
      <c r="I1245" s="136"/>
      <c r="J1245" s="26"/>
      <c r="Q1245" s="7">
        <v>2378</v>
      </c>
      <c r="S1245" s="87"/>
      <c r="T1245" s="87"/>
    </row>
    <row r="1246" spans="1:20" ht="16.5" thickTop="1" thickBot="1" x14ac:dyDescent="0.3">
      <c r="A1246" s="7" t="s">
        <v>43</v>
      </c>
      <c r="B1246" s="25"/>
      <c r="C1246" s="137"/>
      <c r="D1246" s="137"/>
      <c r="E1246" s="137"/>
      <c r="F1246" s="27" t="s">
        <v>44</v>
      </c>
      <c r="G1246" s="28">
        <v>1</v>
      </c>
      <c r="H1246" s="28"/>
      <c r="I1246" s="29"/>
      <c r="J1246" s="30">
        <f>IF(AND(G1246= "",H1246= ""), 0, ROUND(ROUND(I1246, 2) * ROUND(IF(H1246="",G1246,H1246),  0), 2))</f>
        <v>0</v>
      </c>
      <c r="K1246" s="7"/>
      <c r="M1246" s="31">
        <v>0.2</v>
      </c>
      <c r="Q1246" s="7">
        <v>2378</v>
      </c>
      <c r="S1246" s="87"/>
      <c r="T1246" s="87"/>
    </row>
    <row r="1247" spans="1:20" ht="16.5" thickTop="1" thickBot="1" x14ac:dyDescent="0.3">
      <c r="A1247" s="7">
        <v>9</v>
      </c>
      <c r="B1247" s="25" t="s">
        <v>435</v>
      </c>
      <c r="C1247" s="135" t="s">
        <v>46</v>
      </c>
      <c r="D1247" s="136"/>
      <c r="E1247" s="136"/>
      <c r="F1247" s="136"/>
      <c r="G1247" s="136"/>
      <c r="H1247" s="136"/>
      <c r="I1247" s="136"/>
      <c r="J1247" s="26"/>
      <c r="Q1247" s="7">
        <v>2378</v>
      </c>
      <c r="S1247" s="87"/>
      <c r="T1247" s="87"/>
    </row>
    <row r="1248" spans="1:20" ht="16.5" thickTop="1" thickBot="1" x14ac:dyDescent="0.3">
      <c r="A1248" s="7" t="s">
        <v>43</v>
      </c>
      <c r="B1248" s="25"/>
      <c r="C1248" s="137"/>
      <c r="D1248" s="137"/>
      <c r="E1248" s="137"/>
      <c r="F1248" s="27" t="s">
        <v>47</v>
      </c>
      <c r="G1248" s="28">
        <v>10</v>
      </c>
      <c r="H1248" s="28"/>
      <c r="I1248" s="29"/>
      <c r="J1248" s="30">
        <f>IF(AND(G1248= "",H1248= ""), 0, ROUND(ROUND(I1248, 2) * ROUND(IF(H1248="",G1248,H1248),  0), 2))</f>
        <v>0</v>
      </c>
      <c r="K1248" s="7"/>
      <c r="M1248" s="31">
        <v>0.2</v>
      </c>
      <c r="Q1248" s="7">
        <v>2378</v>
      </c>
      <c r="S1248" s="87"/>
      <c r="T1248" s="87"/>
    </row>
    <row r="1249" spans="1:20" ht="16.5" thickTop="1" thickBot="1" x14ac:dyDescent="0.3">
      <c r="A1249" s="7">
        <v>9</v>
      </c>
      <c r="B1249" s="25" t="s">
        <v>436</v>
      </c>
      <c r="C1249" s="135" t="s">
        <v>49</v>
      </c>
      <c r="D1249" s="136"/>
      <c r="E1249" s="136"/>
      <c r="F1249" s="136"/>
      <c r="G1249" s="136"/>
      <c r="H1249" s="136"/>
      <c r="I1249" s="136"/>
      <c r="J1249" s="26"/>
      <c r="Q1249" s="7">
        <v>2378</v>
      </c>
      <c r="S1249" s="87"/>
      <c r="T1249" s="87"/>
    </row>
    <row r="1250" spans="1:20" ht="16.5" thickTop="1" thickBot="1" x14ac:dyDescent="0.3">
      <c r="A1250" s="7" t="s">
        <v>43</v>
      </c>
      <c r="B1250" s="25"/>
      <c r="C1250" s="137"/>
      <c r="D1250" s="137"/>
      <c r="E1250" s="137"/>
      <c r="F1250" s="27" t="s">
        <v>44</v>
      </c>
      <c r="G1250" s="28">
        <v>1</v>
      </c>
      <c r="H1250" s="28"/>
      <c r="I1250" s="29"/>
      <c r="J1250" s="30">
        <f>IF(AND(G1250= "",H1250= ""), 0, ROUND(ROUND(I1250, 2) * ROUND(IF(H1250="",G1250,H1250),  0), 2))</f>
        <v>0</v>
      </c>
      <c r="K1250" s="7"/>
      <c r="M1250" s="31">
        <v>0.2</v>
      </c>
      <c r="Q1250" s="7">
        <v>2378</v>
      </c>
      <c r="S1250" s="87"/>
      <c r="T1250" s="87"/>
    </row>
    <row r="1251" spans="1:20" ht="15.75" hidden="1" thickTop="1" x14ac:dyDescent="0.25">
      <c r="A1251" s="7" t="s">
        <v>50</v>
      </c>
      <c r="S1251" s="87"/>
      <c r="T1251" s="87"/>
    </row>
    <row r="1252" spans="1:20" ht="15.75" hidden="1" thickTop="1" x14ac:dyDescent="0.25">
      <c r="A1252" s="7" t="s">
        <v>51</v>
      </c>
      <c r="S1252" s="87"/>
      <c r="T1252" s="87"/>
    </row>
    <row r="1253" spans="1:20" ht="16.899999999999999" customHeight="1" thickTop="1" x14ac:dyDescent="0.25">
      <c r="A1253" s="7">
        <v>5</v>
      </c>
      <c r="B1253" s="16">
        <v>2</v>
      </c>
      <c r="C1253" s="127" t="s">
        <v>52</v>
      </c>
      <c r="D1253" s="127"/>
      <c r="E1253" s="127"/>
      <c r="F1253" s="21"/>
      <c r="G1253" s="21"/>
      <c r="H1253" s="21"/>
      <c r="I1253" s="21"/>
      <c r="J1253" s="22"/>
      <c r="K1253" s="7"/>
      <c r="S1253" s="87"/>
      <c r="T1253" s="87"/>
    </row>
    <row r="1254" spans="1:20" ht="15.75" thickBot="1" x14ac:dyDescent="0.3">
      <c r="A1254" s="7">
        <v>9</v>
      </c>
      <c r="B1254" s="25" t="s">
        <v>53</v>
      </c>
      <c r="C1254" s="135" t="s">
        <v>52</v>
      </c>
      <c r="D1254" s="136"/>
      <c r="E1254" s="136"/>
      <c r="F1254" s="136"/>
      <c r="G1254" s="136"/>
      <c r="H1254" s="136"/>
      <c r="I1254" s="136"/>
      <c r="J1254" s="26"/>
      <c r="Q1254" s="7">
        <v>2378</v>
      </c>
      <c r="S1254" s="87"/>
      <c r="T1254" s="87"/>
    </row>
    <row r="1255" spans="1:20" ht="16.5" thickTop="1" thickBot="1" x14ac:dyDescent="0.3">
      <c r="A1255" s="7" t="s">
        <v>43</v>
      </c>
      <c r="B1255" s="25"/>
      <c r="C1255" s="137"/>
      <c r="D1255" s="137"/>
      <c r="E1255" s="137"/>
      <c r="F1255" s="27" t="s">
        <v>11</v>
      </c>
      <c r="G1255" s="28">
        <v>2</v>
      </c>
      <c r="H1255" s="28"/>
      <c r="I1255" s="29"/>
      <c r="J1255" s="30">
        <f>IF(AND(G1255= "",H1255= ""), 0, ROUND(ROUND(I1255, 2) * ROUND(IF(H1255="",G1255,H1255),  0), 2))</f>
        <v>0</v>
      </c>
      <c r="K1255" s="7"/>
      <c r="M1255" s="31">
        <v>0.2</v>
      </c>
      <c r="Q1255" s="7">
        <v>2378</v>
      </c>
      <c r="S1255" s="87"/>
      <c r="T1255" s="87"/>
    </row>
    <row r="1256" spans="1:20" ht="15.75" hidden="1" thickTop="1" x14ac:dyDescent="0.25">
      <c r="A1256" s="7" t="s">
        <v>51</v>
      </c>
      <c r="S1256" s="87"/>
      <c r="T1256" s="87"/>
    </row>
    <row r="1257" spans="1:20" ht="15.75" thickTop="1" x14ac:dyDescent="0.25">
      <c r="A1257" s="7">
        <v>5</v>
      </c>
      <c r="B1257" s="16">
        <v>3</v>
      </c>
      <c r="C1257" s="127" t="s">
        <v>54</v>
      </c>
      <c r="D1257" s="127"/>
      <c r="E1257" s="127"/>
      <c r="F1257" s="21"/>
      <c r="G1257" s="21"/>
      <c r="H1257" s="21"/>
      <c r="I1257" s="21"/>
      <c r="J1257" s="22"/>
      <c r="K1257" s="7"/>
      <c r="S1257" s="87"/>
      <c r="T1257" s="87"/>
    </row>
    <row r="1258" spans="1:20" ht="16.899999999999999" customHeight="1" x14ac:dyDescent="0.25">
      <c r="A1258" s="7">
        <v>6</v>
      </c>
      <c r="B1258" s="16" t="s">
        <v>437</v>
      </c>
      <c r="C1258" s="129" t="s">
        <v>438</v>
      </c>
      <c r="D1258" s="129"/>
      <c r="E1258" s="129"/>
      <c r="F1258" s="23"/>
      <c r="G1258" s="23"/>
      <c r="H1258" s="23"/>
      <c r="I1258" s="23"/>
      <c r="J1258" s="24"/>
      <c r="K1258" s="7"/>
      <c r="S1258" s="87"/>
      <c r="T1258" s="87"/>
    </row>
    <row r="1259" spans="1:20" ht="25.5" customHeight="1" thickBot="1" x14ac:dyDescent="0.3">
      <c r="A1259" s="7">
        <v>9</v>
      </c>
      <c r="B1259" s="25" t="s">
        <v>439</v>
      </c>
      <c r="C1259" s="135" t="s">
        <v>58</v>
      </c>
      <c r="D1259" s="136"/>
      <c r="E1259" s="136"/>
      <c r="F1259" s="136"/>
      <c r="G1259" s="136"/>
      <c r="H1259" s="136"/>
      <c r="I1259" s="136"/>
      <c r="J1259" s="26"/>
      <c r="Q1259" s="7">
        <v>2378</v>
      </c>
      <c r="S1259" s="87"/>
      <c r="T1259" s="87"/>
    </row>
    <row r="1260" spans="1:20" ht="16.5" thickTop="1" thickBot="1" x14ac:dyDescent="0.3">
      <c r="A1260" s="7" t="s">
        <v>43</v>
      </c>
      <c r="B1260" s="25"/>
      <c r="C1260" s="137"/>
      <c r="D1260" s="137"/>
      <c r="E1260" s="137"/>
      <c r="F1260" s="27" t="s">
        <v>44</v>
      </c>
      <c r="G1260" s="28">
        <v>1</v>
      </c>
      <c r="H1260" s="28"/>
      <c r="I1260" s="29"/>
      <c r="J1260" s="30">
        <f>IF(AND(G1260= "",H1260= ""), 0, ROUND(ROUND(I1260, 2) * ROUND(IF(H1260="",G1260,H1260),  0), 2))</f>
        <v>0</v>
      </c>
      <c r="K1260" s="7"/>
      <c r="M1260" s="31">
        <v>0.2</v>
      </c>
      <c r="Q1260" s="7">
        <v>2378</v>
      </c>
      <c r="S1260" s="87"/>
      <c r="T1260" s="87"/>
    </row>
    <row r="1261" spans="1:20" ht="15.75" hidden="1" thickTop="1" x14ac:dyDescent="0.25">
      <c r="A1261" s="7" t="s">
        <v>50</v>
      </c>
      <c r="S1261" s="87"/>
      <c r="T1261" s="87"/>
    </row>
    <row r="1262" spans="1:20" ht="15.75" hidden="1" thickTop="1" x14ac:dyDescent="0.25">
      <c r="A1262" s="7" t="s">
        <v>51</v>
      </c>
      <c r="S1262" s="87"/>
      <c r="T1262" s="87"/>
    </row>
    <row r="1263" spans="1:20" ht="16.899999999999999" customHeight="1" thickTop="1" x14ac:dyDescent="0.25">
      <c r="A1263" s="7">
        <v>5</v>
      </c>
      <c r="B1263" s="16">
        <v>4</v>
      </c>
      <c r="C1263" s="127" t="s">
        <v>59</v>
      </c>
      <c r="D1263" s="127"/>
      <c r="E1263" s="127"/>
      <c r="F1263" s="21"/>
      <c r="G1263" s="21"/>
      <c r="H1263" s="21"/>
      <c r="I1263" s="21"/>
      <c r="J1263" s="22"/>
      <c r="K1263" s="7"/>
      <c r="S1263" s="87"/>
      <c r="T1263" s="87"/>
    </row>
    <row r="1264" spans="1:20" ht="16.899999999999999" customHeight="1" x14ac:dyDescent="0.25">
      <c r="A1264" s="7">
        <v>6</v>
      </c>
      <c r="B1264" s="16" t="s">
        <v>440</v>
      </c>
      <c r="C1264" s="129" t="s">
        <v>441</v>
      </c>
      <c r="D1264" s="129"/>
      <c r="E1264" s="129"/>
      <c r="F1264" s="23"/>
      <c r="G1264" s="23"/>
      <c r="H1264" s="23"/>
      <c r="I1264" s="23"/>
      <c r="J1264" s="24"/>
      <c r="K1264" s="7"/>
      <c r="S1264" s="87"/>
      <c r="T1264" s="87"/>
    </row>
    <row r="1265" spans="1:20" ht="15.75" thickBot="1" x14ac:dyDescent="0.3">
      <c r="A1265" s="7">
        <v>9</v>
      </c>
      <c r="B1265" s="25" t="s">
        <v>442</v>
      </c>
      <c r="C1265" s="135" t="s">
        <v>42</v>
      </c>
      <c r="D1265" s="136"/>
      <c r="E1265" s="136"/>
      <c r="F1265" s="136"/>
      <c r="G1265" s="136"/>
      <c r="H1265" s="136"/>
      <c r="I1265" s="136"/>
      <c r="J1265" s="26"/>
      <c r="Q1265" s="7">
        <v>2378</v>
      </c>
      <c r="S1265" s="87"/>
      <c r="T1265" s="87"/>
    </row>
    <row r="1266" spans="1:20" ht="16.5" thickTop="1" thickBot="1" x14ac:dyDescent="0.3">
      <c r="A1266" s="7" t="s">
        <v>43</v>
      </c>
      <c r="B1266" s="25"/>
      <c r="C1266" s="137"/>
      <c r="D1266" s="137"/>
      <c r="E1266" s="137"/>
      <c r="F1266" s="27" t="s">
        <v>44</v>
      </c>
      <c r="G1266" s="28">
        <v>1</v>
      </c>
      <c r="H1266" s="28"/>
      <c r="I1266" s="29"/>
      <c r="J1266" s="30">
        <f>IF(AND(G1266= "",H1266= ""), 0, ROUND(ROUND(I1266, 2) * ROUND(IF(H1266="",G1266,H1266),  0), 2))</f>
        <v>0</v>
      </c>
      <c r="K1266" s="7"/>
      <c r="M1266" s="31">
        <v>0.2</v>
      </c>
      <c r="Q1266" s="7">
        <v>2378</v>
      </c>
      <c r="S1266" s="87"/>
      <c r="T1266" s="87"/>
    </row>
    <row r="1267" spans="1:20" ht="16.5" thickTop="1" thickBot="1" x14ac:dyDescent="0.3">
      <c r="A1267" s="7">
        <v>9</v>
      </c>
      <c r="B1267" s="25" t="s">
        <v>443</v>
      </c>
      <c r="C1267" s="135" t="s">
        <v>46</v>
      </c>
      <c r="D1267" s="136"/>
      <c r="E1267" s="136"/>
      <c r="F1267" s="136"/>
      <c r="G1267" s="136"/>
      <c r="H1267" s="136"/>
      <c r="I1267" s="136"/>
      <c r="J1267" s="26"/>
      <c r="Q1267" s="7">
        <v>2378</v>
      </c>
      <c r="S1267" s="87"/>
      <c r="T1267" s="87"/>
    </row>
    <row r="1268" spans="1:20" ht="16.5" thickTop="1" thickBot="1" x14ac:dyDescent="0.3">
      <c r="A1268" s="7" t="s">
        <v>43</v>
      </c>
      <c r="B1268" s="25"/>
      <c r="C1268" s="137"/>
      <c r="D1268" s="137"/>
      <c r="E1268" s="137"/>
      <c r="F1268" s="27" t="s">
        <v>47</v>
      </c>
      <c r="G1268" s="28">
        <v>10</v>
      </c>
      <c r="H1268" s="28"/>
      <c r="I1268" s="29"/>
      <c r="J1268" s="30">
        <f>IF(AND(G1268= "",H1268= ""), 0, ROUND(ROUND(I1268, 2) * ROUND(IF(H1268="",G1268,H1268),  0), 2))</f>
        <v>0</v>
      </c>
      <c r="K1268" s="7"/>
      <c r="M1268" s="31">
        <v>0.2</v>
      </c>
      <c r="Q1268" s="7">
        <v>2378</v>
      </c>
      <c r="S1268" s="87"/>
      <c r="T1268" s="87"/>
    </row>
    <row r="1269" spans="1:20" ht="16.5" thickTop="1" thickBot="1" x14ac:dyDescent="0.3">
      <c r="A1269" s="7">
        <v>9</v>
      </c>
      <c r="B1269" s="25" t="s">
        <v>444</v>
      </c>
      <c r="C1269" s="135" t="s">
        <v>49</v>
      </c>
      <c r="D1269" s="136"/>
      <c r="E1269" s="136"/>
      <c r="F1269" s="136"/>
      <c r="G1269" s="136"/>
      <c r="H1269" s="136"/>
      <c r="I1269" s="136"/>
      <c r="J1269" s="26"/>
      <c r="Q1269" s="7">
        <v>2378</v>
      </c>
      <c r="S1269" s="87"/>
      <c r="T1269" s="87"/>
    </row>
    <row r="1270" spans="1:20" ht="16.5" thickTop="1" thickBot="1" x14ac:dyDescent="0.3">
      <c r="A1270" s="7" t="s">
        <v>43</v>
      </c>
      <c r="B1270" s="25"/>
      <c r="C1270" s="137"/>
      <c r="D1270" s="137"/>
      <c r="E1270" s="137"/>
      <c r="F1270" s="27" t="s">
        <v>44</v>
      </c>
      <c r="G1270" s="28">
        <v>1</v>
      </c>
      <c r="H1270" s="28"/>
      <c r="I1270" s="29"/>
      <c r="J1270" s="30">
        <f>IF(AND(G1270= "",H1270= ""), 0, ROUND(ROUND(I1270, 2) * ROUND(IF(H1270="",G1270,H1270),  0), 2))</f>
        <v>0</v>
      </c>
      <c r="K1270" s="7"/>
      <c r="M1270" s="31">
        <v>0.2</v>
      </c>
      <c r="Q1270" s="7">
        <v>2378</v>
      </c>
      <c r="S1270" s="87"/>
      <c r="T1270" s="87"/>
    </row>
    <row r="1271" spans="1:20" ht="15.75" hidden="1" thickTop="1" x14ac:dyDescent="0.25">
      <c r="A1271" s="7" t="s">
        <v>50</v>
      </c>
      <c r="S1271" s="87"/>
      <c r="T1271" s="87"/>
    </row>
    <row r="1272" spans="1:20" ht="15.75" hidden="1" thickTop="1" x14ac:dyDescent="0.25">
      <c r="A1272" s="7" t="s">
        <v>51</v>
      </c>
      <c r="S1272" s="87"/>
      <c r="T1272" s="87"/>
    </row>
    <row r="1273" spans="1:20" ht="15.75" hidden="1" thickTop="1" x14ac:dyDescent="0.25">
      <c r="A1273" s="7" t="s">
        <v>65</v>
      </c>
      <c r="S1273" s="87"/>
      <c r="T1273" s="87"/>
    </row>
    <row r="1274" spans="1:20" ht="15.75" thickTop="1" x14ac:dyDescent="0.25">
      <c r="A1274" s="7">
        <v>4</v>
      </c>
      <c r="B1274" s="16"/>
      <c r="C1274" s="125" t="s">
        <v>66</v>
      </c>
      <c r="D1274" s="125"/>
      <c r="E1274" s="125"/>
      <c r="F1274" s="19"/>
      <c r="G1274" s="19"/>
      <c r="H1274" s="19"/>
      <c r="I1274" s="19"/>
      <c r="J1274" s="20"/>
      <c r="K1274" s="7"/>
      <c r="S1274" s="87"/>
      <c r="T1274" s="87"/>
    </row>
    <row r="1275" spans="1:20" ht="16.899999999999999" customHeight="1" x14ac:dyDescent="0.25">
      <c r="A1275" s="7">
        <v>5</v>
      </c>
      <c r="B1275" s="16">
        <v>6</v>
      </c>
      <c r="C1275" s="127" t="s">
        <v>70</v>
      </c>
      <c r="D1275" s="127"/>
      <c r="E1275" s="127"/>
      <c r="F1275" s="21"/>
      <c r="G1275" s="21"/>
      <c r="H1275" s="21"/>
      <c r="I1275" s="21"/>
      <c r="J1275" s="22"/>
      <c r="K1275" s="7"/>
      <c r="S1275" s="87"/>
      <c r="T1275" s="87"/>
    </row>
    <row r="1276" spans="1:20" ht="15.75" thickBot="1" x14ac:dyDescent="0.3">
      <c r="A1276" s="7">
        <v>9</v>
      </c>
      <c r="B1276" s="25" t="s">
        <v>71</v>
      </c>
      <c r="C1276" s="135" t="s">
        <v>72</v>
      </c>
      <c r="D1276" s="136"/>
      <c r="E1276" s="136"/>
      <c r="F1276" s="136"/>
      <c r="G1276" s="136"/>
      <c r="H1276" s="136"/>
      <c r="I1276" s="136"/>
      <c r="J1276" s="26"/>
      <c r="Q1276" s="7">
        <v>2378</v>
      </c>
      <c r="S1276" s="87"/>
      <c r="T1276" s="87"/>
    </row>
    <row r="1277" spans="1:20" ht="16.5" thickTop="1" thickBot="1" x14ac:dyDescent="0.3">
      <c r="A1277" s="7" t="s">
        <v>43</v>
      </c>
      <c r="B1277" s="25"/>
      <c r="C1277" s="137"/>
      <c r="D1277" s="137"/>
      <c r="E1277" s="137"/>
      <c r="F1277" s="27" t="s">
        <v>10</v>
      </c>
      <c r="G1277" s="32">
        <v>830</v>
      </c>
      <c r="H1277" s="32"/>
      <c r="I1277" s="29"/>
      <c r="J1277" s="30">
        <f>IF(AND(G1277= "",H1277= ""), 0, ROUND(ROUND(I1277, 2) * ROUND(IF(H1277="",G1277,H1277),  2), 2))</f>
        <v>0</v>
      </c>
      <c r="K1277" s="7"/>
      <c r="M1277" s="31">
        <v>0.2</v>
      </c>
      <c r="Q1277" s="7">
        <v>2378</v>
      </c>
      <c r="S1277" s="87"/>
      <c r="T1277" s="87"/>
    </row>
    <row r="1278" spans="1:20" ht="15.75" hidden="1" thickTop="1" x14ac:dyDescent="0.25">
      <c r="A1278" s="7" t="s">
        <v>51</v>
      </c>
      <c r="S1278" s="87"/>
      <c r="T1278" s="87"/>
    </row>
    <row r="1279" spans="1:20" ht="16.899999999999999" customHeight="1" thickTop="1" x14ac:dyDescent="0.25">
      <c r="A1279" s="7">
        <v>5</v>
      </c>
      <c r="B1279" s="16">
        <v>7</v>
      </c>
      <c r="C1279" s="127" t="s">
        <v>73</v>
      </c>
      <c r="D1279" s="127"/>
      <c r="E1279" s="127"/>
      <c r="F1279" s="21"/>
      <c r="G1279" s="21"/>
      <c r="H1279" s="21"/>
      <c r="I1279" s="21"/>
      <c r="J1279" s="22"/>
      <c r="K1279" s="7"/>
      <c r="S1279" s="87"/>
      <c r="T1279" s="87"/>
    </row>
    <row r="1280" spans="1:20" ht="15.75" thickBot="1" x14ac:dyDescent="0.3">
      <c r="A1280" s="7">
        <v>9</v>
      </c>
      <c r="B1280" s="25" t="s">
        <v>74</v>
      </c>
      <c r="C1280" s="135" t="s">
        <v>75</v>
      </c>
      <c r="D1280" s="136"/>
      <c r="E1280" s="136"/>
      <c r="F1280" s="136"/>
      <c r="G1280" s="136"/>
      <c r="H1280" s="136"/>
      <c r="I1280" s="136"/>
      <c r="J1280" s="26"/>
      <c r="Q1280" s="7">
        <v>2378</v>
      </c>
      <c r="S1280" s="87"/>
      <c r="T1280" s="87"/>
    </row>
    <row r="1281" spans="1:20" ht="16.5" thickTop="1" thickBot="1" x14ac:dyDescent="0.3">
      <c r="A1281" s="7" t="s">
        <v>43</v>
      </c>
      <c r="B1281" s="25"/>
      <c r="C1281" s="137"/>
      <c r="D1281" s="137"/>
      <c r="E1281" s="137"/>
      <c r="F1281" s="27" t="s">
        <v>10</v>
      </c>
      <c r="G1281" s="32">
        <v>340</v>
      </c>
      <c r="H1281" s="32"/>
      <c r="I1281" s="29"/>
      <c r="J1281" s="30">
        <f>IF(AND(G1281= "",H1281= ""), 0, ROUND(ROUND(I1281, 2) * ROUND(IF(H1281="",G1281,H1281),  2), 2))</f>
        <v>0</v>
      </c>
      <c r="K1281" s="7"/>
      <c r="M1281" s="31">
        <v>0.2</v>
      </c>
      <c r="Q1281" s="7">
        <v>2378</v>
      </c>
      <c r="S1281" s="87"/>
      <c r="T1281" s="87"/>
    </row>
    <row r="1282" spans="1:20" ht="27.75" customHeight="1" thickTop="1" thickBot="1" x14ac:dyDescent="0.3">
      <c r="A1282" s="7">
        <v>9</v>
      </c>
      <c r="B1282" s="25" t="s">
        <v>76</v>
      </c>
      <c r="C1282" s="135" t="s">
        <v>77</v>
      </c>
      <c r="D1282" s="136"/>
      <c r="E1282" s="136"/>
      <c r="F1282" s="136"/>
      <c r="G1282" s="136"/>
      <c r="H1282" s="136"/>
      <c r="I1282" s="136"/>
      <c r="J1282" s="26"/>
      <c r="Q1282" s="7">
        <v>2378</v>
      </c>
      <c r="S1282" s="87"/>
      <c r="T1282" s="87"/>
    </row>
    <row r="1283" spans="1:20" ht="16.5" thickTop="1" thickBot="1" x14ac:dyDescent="0.3">
      <c r="A1283" s="7" t="s">
        <v>43</v>
      </c>
      <c r="B1283" s="25"/>
      <c r="C1283" s="137"/>
      <c r="D1283" s="137"/>
      <c r="E1283" s="137"/>
      <c r="F1283" s="27" t="s">
        <v>10</v>
      </c>
      <c r="G1283" s="32">
        <v>620</v>
      </c>
      <c r="H1283" s="32"/>
      <c r="I1283" s="29"/>
      <c r="J1283" s="30">
        <f>IF(AND(G1283= "",H1283= ""), 0, ROUND(ROUND(I1283, 2) * ROUND(IF(H1283="",G1283,H1283),  2), 2))</f>
        <v>0</v>
      </c>
      <c r="K1283" s="7"/>
      <c r="M1283" s="31">
        <v>0.2</v>
      </c>
      <c r="Q1283" s="7">
        <v>2378</v>
      </c>
      <c r="S1283" s="87"/>
      <c r="T1283" s="87"/>
    </row>
    <row r="1284" spans="1:20" ht="16.5" thickTop="1" thickBot="1" x14ac:dyDescent="0.3">
      <c r="A1284" s="7">
        <v>9</v>
      </c>
      <c r="B1284" s="25" t="s">
        <v>78</v>
      </c>
      <c r="C1284" s="135" t="s">
        <v>79</v>
      </c>
      <c r="D1284" s="136"/>
      <c r="E1284" s="136"/>
      <c r="F1284" s="136"/>
      <c r="G1284" s="136"/>
      <c r="H1284" s="136"/>
      <c r="I1284" s="136"/>
      <c r="J1284" s="26"/>
      <c r="Q1284" s="7">
        <v>2378</v>
      </c>
      <c r="S1284" s="87"/>
      <c r="T1284" s="87"/>
    </row>
    <row r="1285" spans="1:20" ht="16.5" thickTop="1" thickBot="1" x14ac:dyDescent="0.3">
      <c r="A1285" s="7" t="s">
        <v>43</v>
      </c>
      <c r="B1285" s="25"/>
      <c r="C1285" s="137"/>
      <c r="D1285" s="137"/>
      <c r="E1285" s="137"/>
      <c r="F1285" s="27" t="s">
        <v>11</v>
      </c>
      <c r="G1285" s="28">
        <v>45</v>
      </c>
      <c r="H1285" s="28"/>
      <c r="I1285" s="29"/>
      <c r="J1285" s="30">
        <f>IF(AND(G1285= "",H1285= ""), 0, ROUND(ROUND(I1285, 2) * ROUND(IF(H1285="",G1285,H1285),  0), 2))</f>
        <v>0</v>
      </c>
      <c r="K1285" s="7"/>
      <c r="M1285" s="31">
        <v>0.2</v>
      </c>
      <c r="Q1285" s="7">
        <v>2378</v>
      </c>
      <c r="S1285" s="87"/>
      <c r="T1285" s="87"/>
    </row>
    <row r="1286" spans="1:20" ht="15.75" hidden="1" thickTop="1" x14ac:dyDescent="0.25">
      <c r="A1286" s="7" t="s">
        <v>51</v>
      </c>
      <c r="S1286" s="87"/>
      <c r="T1286" s="87"/>
    </row>
    <row r="1287" spans="1:20" ht="15.75" hidden="1" thickTop="1" x14ac:dyDescent="0.25">
      <c r="A1287" s="7" t="s">
        <v>65</v>
      </c>
      <c r="S1287" s="87"/>
      <c r="T1287" s="87"/>
    </row>
    <row r="1288" spans="1:20" ht="15.75" thickTop="1" x14ac:dyDescent="0.25">
      <c r="A1288" s="7">
        <v>4</v>
      </c>
      <c r="B1288" s="16"/>
      <c r="C1288" s="125" t="s">
        <v>80</v>
      </c>
      <c r="D1288" s="125"/>
      <c r="E1288" s="125"/>
      <c r="F1288" s="19"/>
      <c r="G1288" s="19"/>
      <c r="H1288" s="19"/>
      <c r="I1288" s="19"/>
      <c r="J1288" s="20"/>
      <c r="K1288" s="7"/>
      <c r="S1288" s="87"/>
      <c r="T1288" s="87"/>
    </row>
    <row r="1289" spans="1:20" x14ac:dyDescent="0.25">
      <c r="A1289" s="7">
        <v>5</v>
      </c>
      <c r="B1289" s="16">
        <v>8</v>
      </c>
      <c r="C1289" s="127" t="s">
        <v>81</v>
      </c>
      <c r="D1289" s="127"/>
      <c r="E1289" s="127"/>
      <c r="F1289" s="21"/>
      <c r="G1289" s="21"/>
      <c r="H1289" s="21"/>
      <c r="I1289" s="21"/>
      <c r="J1289" s="22"/>
      <c r="K1289" s="7"/>
      <c r="S1289" s="87"/>
      <c r="T1289" s="87"/>
    </row>
    <row r="1290" spans="1:20" ht="15.75" thickBot="1" x14ac:dyDescent="0.3">
      <c r="A1290" s="7">
        <v>9</v>
      </c>
      <c r="B1290" s="25" t="s">
        <v>82</v>
      </c>
      <c r="C1290" s="135" t="s">
        <v>83</v>
      </c>
      <c r="D1290" s="136"/>
      <c r="E1290" s="136"/>
      <c r="F1290" s="136"/>
      <c r="G1290" s="136"/>
      <c r="H1290" s="136"/>
      <c r="I1290" s="136"/>
      <c r="J1290" s="26"/>
      <c r="Q1290" s="7">
        <v>2378</v>
      </c>
      <c r="S1290" s="87"/>
      <c r="T1290" s="87"/>
    </row>
    <row r="1291" spans="1:20" ht="16.5" thickTop="1" thickBot="1" x14ac:dyDescent="0.3">
      <c r="A1291" s="7" t="s">
        <v>43</v>
      </c>
      <c r="B1291" s="25"/>
      <c r="C1291" s="137"/>
      <c r="D1291" s="137"/>
      <c r="E1291" s="137"/>
      <c r="F1291" s="27" t="s">
        <v>84</v>
      </c>
      <c r="G1291" s="33">
        <v>6.8</v>
      </c>
      <c r="H1291" s="33"/>
      <c r="I1291" s="29"/>
      <c r="J1291" s="30">
        <f>IF(AND(G1291= "",H1291= ""), 0, ROUND(ROUND(I1291, 2) * ROUND(IF(H1291="",G1291,H1291),  3), 2))</f>
        <v>0</v>
      </c>
      <c r="K1291" s="7"/>
      <c r="M1291" s="31">
        <v>0.2</v>
      </c>
      <c r="Q1291" s="7">
        <v>2378</v>
      </c>
      <c r="S1291" s="87"/>
      <c r="T1291" s="87"/>
    </row>
    <row r="1292" spans="1:20" ht="15.75" hidden="1" thickTop="1" x14ac:dyDescent="0.25">
      <c r="A1292" s="7" t="s">
        <v>51</v>
      </c>
      <c r="S1292" s="87"/>
      <c r="T1292" s="87"/>
    </row>
    <row r="1293" spans="1:20" ht="28.5" customHeight="1" thickTop="1" x14ac:dyDescent="0.25">
      <c r="A1293" s="7">
        <v>5</v>
      </c>
      <c r="B1293" s="16">
        <v>9</v>
      </c>
      <c r="C1293" s="111" t="s">
        <v>85</v>
      </c>
      <c r="D1293" s="112"/>
      <c r="E1293" s="112"/>
      <c r="F1293" s="112"/>
      <c r="G1293" s="112"/>
      <c r="H1293" s="112"/>
      <c r="I1293" s="146"/>
      <c r="J1293" s="22"/>
      <c r="K1293" s="7"/>
      <c r="S1293" s="87"/>
      <c r="T1293" s="87"/>
    </row>
    <row r="1294" spans="1:20" ht="15.75" thickBot="1" x14ac:dyDescent="0.3">
      <c r="A1294" s="7">
        <v>9</v>
      </c>
      <c r="B1294" s="25" t="s">
        <v>86</v>
      </c>
      <c r="C1294" s="135" t="s">
        <v>87</v>
      </c>
      <c r="D1294" s="136"/>
      <c r="E1294" s="136"/>
      <c r="F1294" s="136"/>
      <c r="G1294" s="136"/>
      <c r="H1294" s="136"/>
      <c r="I1294" s="136"/>
      <c r="J1294" s="26"/>
      <c r="Q1294" s="7">
        <v>2378</v>
      </c>
      <c r="S1294" s="87"/>
      <c r="T1294" s="87"/>
    </row>
    <row r="1295" spans="1:20" ht="16.5" thickTop="1" thickBot="1" x14ac:dyDescent="0.3">
      <c r="A1295" s="7" t="s">
        <v>43</v>
      </c>
      <c r="B1295" s="25"/>
      <c r="C1295" s="137"/>
      <c r="D1295" s="137"/>
      <c r="E1295" s="137"/>
      <c r="F1295" s="27" t="s">
        <v>88</v>
      </c>
      <c r="G1295" s="33">
        <v>4215</v>
      </c>
      <c r="H1295" s="33"/>
      <c r="I1295" s="29"/>
      <c r="J1295" s="30">
        <f>IF(AND(G1295= "",H1295= ""), 0, ROUND(ROUND(I1295, 2) * ROUND(IF(H1295="",G1295,H1295),  3), 2))</f>
        <v>0</v>
      </c>
      <c r="K1295" s="7"/>
      <c r="M1295" s="31">
        <v>0.2</v>
      </c>
      <c r="Q1295" s="7">
        <v>2378</v>
      </c>
      <c r="S1295" s="87"/>
      <c r="T1295" s="87"/>
    </row>
    <row r="1296" spans="1:20" ht="15.75" hidden="1" thickTop="1" x14ac:dyDescent="0.25">
      <c r="A1296" s="7" t="s">
        <v>51</v>
      </c>
      <c r="S1296" s="87"/>
      <c r="T1296" s="87"/>
    </row>
    <row r="1297" spans="1:20" ht="15.75" thickTop="1" x14ac:dyDescent="0.25">
      <c r="A1297" s="7">
        <v>5</v>
      </c>
      <c r="B1297" s="16">
        <v>10</v>
      </c>
      <c r="C1297" s="127" t="s">
        <v>89</v>
      </c>
      <c r="D1297" s="127"/>
      <c r="E1297" s="127"/>
      <c r="F1297" s="21"/>
      <c r="G1297" s="21"/>
      <c r="H1297" s="21"/>
      <c r="I1297" s="21"/>
      <c r="J1297" s="22"/>
      <c r="K1297" s="7"/>
      <c r="S1297" s="87"/>
      <c r="T1297" s="87"/>
    </row>
    <row r="1298" spans="1:20" ht="15.75" thickBot="1" x14ac:dyDescent="0.3">
      <c r="A1298" s="7">
        <v>9</v>
      </c>
      <c r="B1298" s="25" t="s">
        <v>90</v>
      </c>
      <c r="C1298" s="135" t="s">
        <v>91</v>
      </c>
      <c r="D1298" s="136"/>
      <c r="E1298" s="136"/>
      <c r="F1298" s="136"/>
      <c r="G1298" s="136"/>
      <c r="H1298" s="136"/>
      <c r="I1298" s="136"/>
      <c r="J1298" s="26"/>
      <c r="Q1298" s="7">
        <v>2378</v>
      </c>
      <c r="S1298" s="87"/>
      <c r="T1298" s="87"/>
    </row>
    <row r="1299" spans="1:20" ht="16.5" thickTop="1" thickBot="1" x14ac:dyDescent="0.3">
      <c r="A1299" s="7" t="s">
        <v>43</v>
      </c>
      <c r="B1299" s="25"/>
      <c r="C1299" s="137"/>
      <c r="D1299" s="137"/>
      <c r="E1299" s="137"/>
      <c r="F1299" s="27" t="s">
        <v>10</v>
      </c>
      <c r="G1299" s="32">
        <v>340</v>
      </c>
      <c r="H1299" s="32"/>
      <c r="I1299" s="29"/>
      <c r="J1299" s="30">
        <f>IF(AND(G1299= "",H1299= ""), 0, ROUND(ROUND(I1299, 2) * ROUND(IF(H1299="",G1299,H1299),  2), 2))</f>
        <v>0</v>
      </c>
      <c r="K1299" s="7"/>
      <c r="M1299" s="31">
        <v>0.2</v>
      </c>
      <c r="Q1299" s="7">
        <v>2378</v>
      </c>
      <c r="S1299" s="87"/>
      <c r="T1299" s="87"/>
    </row>
    <row r="1300" spans="1:20" ht="15.75" hidden="1" thickTop="1" x14ac:dyDescent="0.25">
      <c r="A1300" s="7" t="s">
        <v>51</v>
      </c>
      <c r="S1300" s="87"/>
      <c r="T1300" s="87"/>
    </row>
    <row r="1301" spans="1:20" ht="30" customHeight="1" thickTop="1" x14ac:dyDescent="0.25">
      <c r="A1301" s="7">
        <v>5</v>
      </c>
      <c r="B1301" s="16">
        <v>11</v>
      </c>
      <c r="C1301" s="111" t="s">
        <v>92</v>
      </c>
      <c r="D1301" s="112"/>
      <c r="E1301" s="112"/>
      <c r="F1301" s="112"/>
      <c r="G1301" s="112"/>
      <c r="H1301" s="21"/>
      <c r="I1301" s="21"/>
      <c r="J1301" s="22"/>
      <c r="K1301" s="7"/>
      <c r="S1301" s="87"/>
      <c r="T1301" s="87"/>
    </row>
    <row r="1302" spans="1:20" ht="15.75" thickBot="1" x14ac:dyDescent="0.3">
      <c r="A1302" s="7">
        <v>9</v>
      </c>
      <c r="B1302" s="25" t="s">
        <v>93</v>
      </c>
      <c r="C1302" s="135" t="s">
        <v>94</v>
      </c>
      <c r="D1302" s="136"/>
      <c r="E1302" s="136"/>
      <c r="F1302" s="136"/>
      <c r="G1302" s="136"/>
      <c r="H1302" s="136"/>
      <c r="I1302" s="136"/>
      <c r="J1302" s="26"/>
      <c r="Q1302" s="7">
        <v>2378</v>
      </c>
      <c r="S1302" s="87"/>
      <c r="T1302" s="87"/>
    </row>
    <row r="1303" spans="1:20" ht="16.5" thickTop="1" thickBot="1" x14ac:dyDescent="0.3">
      <c r="A1303" s="7" t="s">
        <v>43</v>
      </c>
      <c r="B1303" s="25"/>
      <c r="C1303" s="137"/>
      <c r="D1303" s="137"/>
      <c r="E1303" s="137"/>
      <c r="F1303" s="27" t="s">
        <v>10</v>
      </c>
      <c r="G1303" s="32">
        <v>340</v>
      </c>
      <c r="H1303" s="32"/>
      <c r="I1303" s="29"/>
      <c r="J1303" s="30">
        <f>IF(AND(G1303= "",H1303= ""), 0, ROUND(ROUND(I1303, 2) * ROUND(IF(H1303="",G1303,H1303),  2), 2))</f>
        <v>0</v>
      </c>
      <c r="K1303" s="7"/>
      <c r="M1303" s="31">
        <v>0.2</v>
      </c>
      <c r="Q1303" s="7">
        <v>2378</v>
      </c>
      <c r="S1303" s="87"/>
      <c r="T1303" s="87"/>
    </row>
    <row r="1304" spans="1:20" ht="15.75" hidden="1" thickTop="1" x14ac:dyDescent="0.25">
      <c r="A1304" s="7" t="s">
        <v>51</v>
      </c>
      <c r="S1304" s="87"/>
      <c r="T1304" s="87"/>
    </row>
    <row r="1305" spans="1:20" ht="15.75" hidden="1" thickTop="1" x14ac:dyDescent="0.25">
      <c r="A1305" s="7" t="s">
        <v>65</v>
      </c>
      <c r="S1305" s="87"/>
      <c r="T1305" s="87"/>
    </row>
    <row r="1306" spans="1:20" ht="15.75" thickTop="1" x14ac:dyDescent="0.25">
      <c r="A1306" s="7">
        <v>4</v>
      </c>
      <c r="B1306" s="16"/>
      <c r="C1306" s="125" t="s">
        <v>95</v>
      </c>
      <c r="D1306" s="125"/>
      <c r="E1306" s="125"/>
      <c r="F1306" s="19"/>
      <c r="G1306" s="19"/>
      <c r="H1306" s="19"/>
      <c r="I1306" s="19"/>
      <c r="J1306" s="20"/>
      <c r="K1306" s="7"/>
      <c r="S1306" s="87"/>
      <c r="T1306" s="87"/>
    </row>
    <row r="1307" spans="1:20" x14ac:dyDescent="0.25">
      <c r="A1307" s="7">
        <v>5</v>
      </c>
      <c r="B1307" s="16">
        <v>13</v>
      </c>
      <c r="C1307" s="127" t="s">
        <v>395</v>
      </c>
      <c r="D1307" s="127"/>
      <c r="E1307" s="127"/>
      <c r="F1307" s="21"/>
      <c r="G1307" s="21"/>
      <c r="H1307" s="21"/>
      <c r="I1307" s="21"/>
      <c r="J1307" s="22"/>
      <c r="K1307" s="7"/>
      <c r="S1307" s="87"/>
      <c r="T1307" s="87"/>
    </row>
    <row r="1308" spans="1:20" ht="27.2" customHeight="1" thickBot="1" x14ac:dyDescent="0.3">
      <c r="A1308" s="7">
        <v>9</v>
      </c>
      <c r="B1308" s="25" t="s">
        <v>445</v>
      </c>
      <c r="C1308" s="135" t="s">
        <v>446</v>
      </c>
      <c r="D1308" s="136"/>
      <c r="E1308" s="136"/>
      <c r="F1308" s="136"/>
      <c r="G1308" s="136"/>
      <c r="H1308" s="136"/>
      <c r="I1308" s="136"/>
      <c r="J1308" s="26"/>
      <c r="Q1308" s="7">
        <v>2378</v>
      </c>
      <c r="S1308" s="87"/>
      <c r="T1308" s="87"/>
    </row>
    <row r="1309" spans="1:20" ht="16.5" thickTop="1" thickBot="1" x14ac:dyDescent="0.3">
      <c r="A1309" s="7" t="s">
        <v>43</v>
      </c>
      <c r="B1309" s="25"/>
      <c r="C1309" s="137"/>
      <c r="D1309" s="137"/>
      <c r="E1309" s="137"/>
      <c r="F1309" s="27" t="s">
        <v>11</v>
      </c>
      <c r="G1309" s="28">
        <v>1</v>
      </c>
      <c r="H1309" s="28"/>
      <c r="I1309" s="29"/>
      <c r="J1309" s="30">
        <f>IF(AND(G1309= "",H1309= ""), 0, ROUND(ROUND(I1309, 2) * ROUND(IF(H1309="",G1309,H1309),  0), 2))</f>
        <v>0</v>
      </c>
      <c r="K1309" s="7"/>
      <c r="M1309" s="31">
        <v>0.2</v>
      </c>
      <c r="Q1309" s="7">
        <v>2378</v>
      </c>
      <c r="S1309" s="87"/>
      <c r="T1309" s="87"/>
    </row>
    <row r="1310" spans="1:20" ht="15.75" hidden="1" thickTop="1" x14ac:dyDescent="0.25">
      <c r="A1310" s="7" t="s">
        <v>51</v>
      </c>
      <c r="S1310" s="87"/>
      <c r="T1310" s="87"/>
    </row>
    <row r="1311" spans="1:20" ht="15.75" hidden="1" thickTop="1" x14ac:dyDescent="0.25">
      <c r="A1311" s="7" t="s">
        <v>65</v>
      </c>
      <c r="S1311" s="87"/>
      <c r="T1311" s="87"/>
    </row>
    <row r="1312" spans="1:20" ht="15.75" thickTop="1" x14ac:dyDescent="0.25">
      <c r="A1312" s="7">
        <v>4</v>
      </c>
      <c r="B1312" s="16"/>
      <c r="C1312" s="42" t="s">
        <v>104</v>
      </c>
      <c r="D1312" s="42"/>
      <c r="E1312" s="42"/>
      <c r="F1312" s="19"/>
      <c r="G1312" s="19"/>
      <c r="H1312" s="19"/>
      <c r="I1312" s="19"/>
      <c r="J1312" s="20"/>
      <c r="K1312" s="7"/>
      <c r="S1312" s="87"/>
      <c r="T1312" s="87"/>
    </row>
    <row r="1313" spans="1:20" x14ac:dyDescent="0.25">
      <c r="A1313" s="7">
        <v>5</v>
      </c>
      <c r="B1313" s="16">
        <v>15</v>
      </c>
      <c r="C1313" s="127" t="s">
        <v>105</v>
      </c>
      <c r="D1313" s="127"/>
      <c r="E1313" s="127"/>
      <c r="F1313" s="21"/>
      <c r="G1313" s="21"/>
      <c r="H1313" s="21"/>
      <c r="I1313" s="21"/>
      <c r="J1313" s="22"/>
      <c r="K1313" s="7"/>
      <c r="S1313" s="87"/>
      <c r="T1313" s="87"/>
    </row>
    <row r="1314" spans="1:20" ht="15.75" thickBot="1" x14ac:dyDescent="0.3">
      <c r="A1314" s="7">
        <v>9</v>
      </c>
      <c r="B1314" s="25" t="s">
        <v>106</v>
      </c>
      <c r="C1314" s="135" t="s">
        <v>107</v>
      </c>
      <c r="D1314" s="136"/>
      <c r="E1314" s="136"/>
      <c r="F1314" s="136"/>
      <c r="G1314" s="136"/>
      <c r="H1314" s="136"/>
      <c r="I1314" s="136"/>
      <c r="J1314" s="26"/>
      <c r="Q1314" s="7">
        <v>2378</v>
      </c>
      <c r="S1314" s="87"/>
      <c r="T1314" s="87"/>
    </row>
    <row r="1315" spans="1:20" ht="16.5" thickTop="1" thickBot="1" x14ac:dyDescent="0.3">
      <c r="A1315" s="7" t="s">
        <v>43</v>
      </c>
      <c r="B1315" s="25"/>
      <c r="C1315" s="137"/>
      <c r="D1315" s="137"/>
      <c r="E1315" s="137"/>
      <c r="F1315" s="27" t="s">
        <v>10</v>
      </c>
      <c r="G1315" s="32">
        <v>485</v>
      </c>
      <c r="H1315" s="32"/>
      <c r="I1315" s="29"/>
      <c r="J1315" s="30">
        <f>IF(AND(G1315= "",H1315= ""), 0, ROUND(ROUND(I1315, 2) * ROUND(IF(H1315="",G1315,H1315),  2), 2))</f>
        <v>0</v>
      </c>
      <c r="K1315" s="7"/>
      <c r="M1315" s="31">
        <v>0.2</v>
      </c>
      <c r="Q1315" s="7">
        <v>2378</v>
      </c>
      <c r="S1315" s="87"/>
      <c r="T1315" s="87"/>
    </row>
    <row r="1316" spans="1:20" ht="15.75" hidden="1" thickTop="1" x14ac:dyDescent="0.25">
      <c r="A1316" s="7" t="s">
        <v>51</v>
      </c>
      <c r="S1316" s="87"/>
      <c r="T1316" s="87"/>
    </row>
    <row r="1317" spans="1:20" ht="15.75" thickTop="1" x14ac:dyDescent="0.25">
      <c r="A1317" s="7">
        <v>5</v>
      </c>
      <c r="B1317" s="16">
        <v>16</v>
      </c>
      <c r="C1317" s="127" t="s">
        <v>108</v>
      </c>
      <c r="D1317" s="127"/>
      <c r="E1317" s="127"/>
      <c r="F1317" s="21"/>
      <c r="G1317" s="21"/>
      <c r="H1317" s="21"/>
      <c r="I1317" s="21"/>
      <c r="J1317" s="22"/>
      <c r="K1317" s="7"/>
      <c r="S1317" s="87"/>
      <c r="T1317" s="87"/>
    </row>
    <row r="1318" spans="1:20" ht="15.75" thickBot="1" x14ac:dyDescent="0.3">
      <c r="A1318" s="7">
        <v>9</v>
      </c>
      <c r="B1318" s="25" t="s">
        <v>109</v>
      </c>
      <c r="C1318" s="135" t="s">
        <v>110</v>
      </c>
      <c r="D1318" s="136"/>
      <c r="E1318" s="136"/>
      <c r="F1318" s="136"/>
      <c r="G1318" s="136"/>
      <c r="H1318" s="136"/>
      <c r="I1318" s="136"/>
      <c r="J1318" s="26"/>
      <c r="Q1318" s="7">
        <v>2378</v>
      </c>
      <c r="S1318" s="87"/>
      <c r="T1318" s="87"/>
    </row>
    <row r="1319" spans="1:20" ht="16.5" thickTop="1" thickBot="1" x14ac:dyDescent="0.3">
      <c r="A1319" s="7" t="s">
        <v>43</v>
      </c>
      <c r="B1319" s="25"/>
      <c r="C1319" s="137"/>
      <c r="D1319" s="137"/>
      <c r="E1319" s="137"/>
      <c r="F1319" s="27" t="s">
        <v>10</v>
      </c>
      <c r="G1319" s="32">
        <v>120</v>
      </c>
      <c r="H1319" s="32"/>
      <c r="I1319" s="29"/>
      <c r="J1319" s="30">
        <f>IF(AND(G1319= "",H1319= ""), 0, ROUND(ROUND(I1319, 2) * ROUND(IF(H1319="",G1319,H1319),  2), 2))</f>
        <v>0</v>
      </c>
      <c r="K1319" s="7"/>
      <c r="M1319" s="31">
        <v>0.2</v>
      </c>
      <c r="Q1319" s="7">
        <v>2378</v>
      </c>
      <c r="S1319" s="87"/>
      <c r="T1319" s="87"/>
    </row>
    <row r="1320" spans="1:20" ht="15.75" hidden="1" thickTop="1" x14ac:dyDescent="0.25">
      <c r="A1320" s="7" t="s">
        <v>51</v>
      </c>
      <c r="S1320" s="87"/>
      <c r="T1320" s="87"/>
    </row>
    <row r="1321" spans="1:20" ht="16.899999999999999" customHeight="1" thickTop="1" x14ac:dyDescent="0.25">
      <c r="A1321" s="7">
        <v>5</v>
      </c>
      <c r="B1321" s="16">
        <v>17</v>
      </c>
      <c r="C1321" s="127" t="s">
        <v>111</v>
      </c>
      <c r="D1321" s="127"/>
      <c r="E1321" s="127"/>
      <c r="F1321" s="21"/>
      <c r="G1321" s="21"/>
      <c r="H1321" s="21"/>
      <c r="I1321" s="21"/>
      <c r="J1321" s="22"/>
      <c r="K1321" s="7"/>
      <c r="S1321" s="87"/>
      <c r="T1321" s="87"/>
    </row>
    <row r="1322" spans="1:20" ht="15.75" thickBot="1" x14ac:dyDescent="0.3">
      <c r="A1322" s="7">
        <v>9</v>
      </c>
      <c r="B1322" s="25" t="s">
        <v>112</v>
      </c>
      <c r="C1322" s="135" t="s">
        <v>113</v>
      </c>
      <c r="D1322" s="136"/>
      <c r="E1322" s="136"/>
      <c r="F1322" s="136"/>
      <c r="G1322" s="136"/>
      <c r="H1322" s="136"/>
      <c r="I1322" s="136"/>
      <c r="J1322" s="26"/>
      <c r="Q1322" s="7">
        <v>2378</v>
      </c>
      <c r="S1322" s="87"/>
      <c r="T1322" s="87"/>
    </row>
    <row r="1323" spans="1:20" ht="16.5" thickTop="1" thickBot="1" x14ac:dyDescent="0.3">
      <c r="A1323" s="7" t="s">
        <v>43</v>
      </c>
      <c r="B1323" s="25"/>
      <c r="C1323" s="137"/>
      <c r="D1323" s="137"/>
      <c r="E1323" s="137"/>
      <c r="F1323" s="27" t="s">
        <v>10</v>
      </c>
      <c r="G1323" s="32">
        <v>485</v>
      </c>
      <c r="H1323" s="32"/>
      <c r="I1323" s="29"/>
      <c r="J1323" s="30">
        <f>IF(AND(G1323= "",H1323= ""), 0, ROUND(ROUND(I1323, 2) * ROUND(IF(H1323="",G1323,H1323),  2), 2))</f>
        <v>0</v>
      </c>
      <c r="K1323" s="7"/>
      <c r="M1323" s="31">
        <v>0.2</v>
      </c>
      <c r="Q1323" s="7">
        <v>2378</v>
      </c>
      <c r="S1323" s="87"/>
      <c r="T1323" s="87"/>
    </row>
    <row r="1324" spans="1:20" ht="15.75" hidden="1" thickTop="1" x14ac:dyDescent="0.25">
      <c r="A1324" s="7" t="s">
        <v>51</v>
      </c>
      <c r="S1324" s="87"/>
      <c r="T1324" s="87"/>
    </row>
    <row r="1325" spans="1:20" ht="16.899999999999999" customHeight="1" thickTop="1" x14ac:dyDescent="0.25">
      <c r="A1325" s="7">
        <v>5</v>
      </c>
      <c r="B1325" s="16">
        <v>18</v>
      </c>
      <c r="C1325" s="127" t="s">
        <v>114</v>
      </c>
      <c r="D1325" s="127"/>
      <c r="E1325" s="127"/>
      <c r="F1325" s="21"/>
      <c r="G1325" s="21"/>
      <c r="H1325" s="21"/>
      <c r="I1325" s="21"/>
      <c r="J1325" s="22"/>
      <c r="K1325" s="7"/>
      <c r="S1325" s="87"/>
      <c r="T1325" s="87"/>
    </row>
    <row r="1326" spans="1:20" ht="15.75" thickBot="1" x14ac:dyDescent="0.3">
      <c r="A1326" s="7">
        <v>9</v>
      </c>
      <c r="B1326" s="25" t="s">
        <v>115</v>
      </c>
      <c r="C1326" s="135" t="s">
        <v>113</v>
      </c>
      <c r="D1326" s="136"/>
      <c r="E1326" s="136"/>
      <c r="F1326" s="136"/>
      <c r="G1326" s="136"/>
      <c r="H1326" s="136"/>
      <c r="I1326" s="136"/>
      <c r="J1326" s="26"/>
      <c r="Q1326" s="7">
        <v>2378</v>
      </c>
      <c r="S1326" s="87"/>
      <c r="T1326" s="87"/>
    </row>
    <row r="1327" spans="1:20" ht="16.5" thickTop="1" thickBot="1" x14ac:dyDescent="0.3">
      <c r="A1327" s="7" t="s">
        <v>43</v>
      </c>
      <c r="B1327" s="25"/>
      <c r="C1327" s="137"/>
      <c r="D1327" s="137"/>
      <c r="E1327" s="137"/>
      <c r="F1327" s="27" t="s">
        <v>10</v>
      </c>
      <c r="G1327" s="32">
        <v>485</v>
      </c>
      <c r="H1327" s="32"/>
      <c r="I1327" s="29"/>
      <c r="J1327" s="30">
        <f>IF(AND(G1327= "",H1327= ""), 0, ROUND(ROUND(I1327, 2) * ROUND(IF(H1327="",G1327,H1327),  2), 2))</f>
        <v>0</v>
      </c>
      <c r="K1327" s="7"/>
      <c r="M1327" s="31">
        <v>0.2</v>
      </c>
      <c r="Q1327" s="7">
        <v>2378</v>
      </c>
      <c r="S1327" s="87"/>
      <c r="T1327" s="87"/>
    </row>
    <row r="1328" spans="1:20" ht="15.75" hidden="1" thickTop="1" x14ac:dyDescent="0.25">
      <c r="A1328" s="7" t="s">
        <v>51</v>
      </c>
      <c r="S1328" s="87"/>
      <c r="T1328" s="87"/>
    </row>
    <row r="1329" spans="1:20" ht="15.75" hidden="1" thickTop="1" x14ac:dyDescent="0.25">
      <c r="A1329" s="7" t="s">
        <v>65</v>
      </c>
      <c r="S1329" s="87"/>
      <c r="T1329" s="87"/>
    </row>
    <row r="1330" spans="1:20" ht="15.75" thickTop="1" x14ac:dyDescent="0.25">
      <c r="A1330" s="7">
        <v>4</v>
      </c>
      <c r="B1330" s="16"/>
      <c r="C1330" s="42" t="s">
        <v>116</v>
      </c>
      <c r="D1330" s="42"/>
      <c r="E1330" s="42"/>
      <c r="F1330" s="19"/>
      <c r="G1330" s="19"/>
      <c r="H1330" s="19"/>
      <c r="I1330" s="19"/>
      <c r="J1330" s="20"/>
      <c r="K1330" s="7"/>
      <c r="S1330" s="87"/>
      <c r="T1330" s="87"/>
    </row>
    <row r="1331" spans="1:20" ht="16.899999999999999" customHeight="1" x14ac:dyDescent="0.25">
      <c r="A1331" s="7">
        <v>5</v>
      </c>
      <c r="B1331" s="16">
        <v>19</v>
      </c>
      <c r="C1331" s="127" t="s">
        <v>117</v>
      </c>
      <c r="D1331" s="127"/>
      <c r="E1331" s="127"/>
      <c r="F1331" s="21"/>
      <c r="G1331" s="21"/>
      <c r="H1331" s="21"/>
      <c r="I1331" s="21"/>
      <c r="J1331" s="22"/>
      <c r="K1331" s="7"/>
      <c r="S1331" s="87"/>
      <c r="T1331" s="87"/>
    </row>
    <row r="1332" spans="1:20" ht="15.75" thickBot="1" x14ac:dyDescent="0.3">
      <c r="A1332" s="7">
        <v>9</v>
      </c>
      <c r="B1332" s="25" t="s">
        <v>118</v>
      </c>
      <c r="C1332" s="135" t="s">
        <v>119</v>
      </c>
      <c r="D1332" s="136"/>
      <c r="E1332" s="136"/>
      <c r="F1332" s="136"/>
      <c r="G1332" s="136"/>
      <c r="H1332" s="136"/>
      <c r="I1332" s="136"/>
      <c r="J1332" s="26"/>
      <c r="Q1332" s="7">
        <v>2378</v>
      </c>
      <c r="S1332" s="87"/>
      <c r="T1332" s="87"/>
    </row>
    <row r="1333" spans="1:20" ht="16.5" thickTop="1" thickBot="1" x14ac:dyDescent="0.3">
      <c r="A1333" s="7" t="s">
        <v>43</v>
      </c>
      <c r="B1333" s="25"/>
      <c r="C1333" s="137"/>
      <c r="D1333" s="137"/>
      <c r="E1333" s="137"/>
      <c r="F1333" s="27" t="s">
        <v>84</v>
      </c>
      <c r="G1333" s="33">
        <v>2.9</v>
      </c>
      <c r="H1333" s="33"/>
      <c r="I1333" s="29"/>
      <c r="J1333" s="30">
        <f>IF(AND(G1333= "",H1333= ""), 0, ROUND(ROUND(I1333, 2) * ROUND(IF(H1333="",G1333,H1333),  3), 2))</f>
        <v>0</v>
      </c>
      <c r="K1333" s="7"/>
      <c r="M1333" s="31">
        <v>0.2</v>
      </c>
      <c r="Q1333" s="7">
        <v>2378</v>
      </c>
      <c r="S1333" s="87"/>
      <c r="T1333" s="87"/>
    </row>
    <row r="1334" spans="1:20" ht="15.75" hidden="1" thickTop="1" x14ac:dyDescent="0.25">
      <c r="A1334" s="7" t="s">
        <v>51</v>
      </c>
      <c r="S1334" s="87"/>
      <c r="T1334" s="87"/>
    </row>
    <row r="1335" spans="1:20" ht="15.75" thickTop="1" x14ac:dyDescent="0.25">
      <c r="A1335" s="7">
        <v>5</v>
      </c>
      <c r="B1335" s="16">
        <v>20</v>
      </c>
      <c r="C1335" s="127" t="s">
        <v>120</v>
      </c>
      <c r="D1335" s="127"/>
      <c r="E1335" s="127"/>
      <c r="F1335" s="21"/>
      <c r="G1335" s="21"/>
      <c r="H1335" s="21"/>
      <c r="I1335" s="21"/>
      <c r="J1335" s="22"/>
      <c r="K1335" s="7"/>
      <c r="S1335" s="87"/>
      <c r="T1335" s="87"/>
    </row>
    <row r="1336" spans="1:20" x14ac:dyDescent="0.25">
      <c r="A1336" s="7">
        <v>6</v>
      </c>
      <c r="B1336" s="16" t="s">
        <v>121</v>
      </c>
      <c r="C1336" s="129" t="s">
        <v>122</v>
      </c>
      <c r="D1336" s="129"/>
      <c r="E1336" s="129"/>
      <c r="F1336" s="23"/>
      <c r="G1336" s="23"/>
      <c r="H1336" s="23"/>
      <c r="I1336" s="23"/>
      <c r="J1336" s="24"/>
      <c r="K1336" s="7"/>
      <c r="S1336" s="87"/>
      <c r="T1336" s="87"/>
    </row>
    <row r="1337" spans="1:20" x14ac:dyDescent="0.25">
      <c r="A1337" s="7">
        <v>8</v>
      </c>
      <c r="B1337" s="25" t="s">
        <v>123</v>
      </c>
      <c r="C1337" s="44" t="s">
        <v>124</v>
      </c>
      <c r="D1337" s="44"/>
      <c r="E1337" s="44"/>
      <c r="J1337" s="26"/>
      <c r="K1337" s="7"/>
      <c r="S1337" s="87"/>
      <c r="T1337" s="87"/>
    </row>
    <row r="1338" spans="1:20" ht="15.75" thickBot="1" x14ac:dyDescent="0.3">
      <c r="A1338" s="7">
        <v>9</v>
      </c>
      <c r="B1338" s="25" t="s">
        <v>125</v>
      </c>
      <c r="C1338" s="135" t="s">
        <v>126</v>
      </c>
      <c r="D1338" s="136"/>
      <c r="E1338" s="136"/>
      <c r="F1338" s="136"/>
      <c r="G1338" s="136"/>
      <c r="H1338" s="136"/>
      <c r="I1338" s="136"/>
      <c r="J1338" s="26"/>
      <c r="Q1338" s="7">
        <v>2378</v>
      </c>
      <c r="S1338" s="87"/>
      <c r="T1338" s="87"/>
    </row>
    <row r="1339" spans="1:20" ht="16.5" thickTop="1" thickBot="1" x14ac:dyDescent="0.3">
      <c r="A1339" s="7" t="s">
        <v>43</v>
      </c>
      <c r="B1339" s="25"/>
      <c r="C1339" s="137"/>
      <c r="D1339" s="137"/>
      <c r="E1339" s="137"/>
      <c r="F1339" s="27" t="s">
        <v>84</v>
      </c>
      <c r="G1339" s="33">
        <v>2</v>
      </c>
      <c r="H1339" s="33"/>
      <c r="I1339" s="29"/>
      <c r="J1339" s="30">
        <f>IF(AND(G1339= "",H1339= ""), 0, ROUND(ROUND(I1339, 2) * ROUND(IF(H1339="",G1339,H1339),  3), 2))</f>
        <v>0</v>
      </c>
      <c r="K1339" s="7"/>
      <c r="M1339" s="31">
        <v>0.2</v>
      </c>
      <c r="Q1339" s="7">
        <v>2378</v>
      </c>
      <c r="S1339" s="87"/>
      <c r="T1339" s="87"/>
    </row>
    <row r="1340" spans="1:20" ht="16.5" thickTop="1" thickBot="1" x14ac:dyDescent="0.3">
      <c r="A1340" s="7">
        <v>9</v>
      </c>
      <c r="B1340" s="25" t="s">
        <v>127</v>
      </c>
      <c r="C1340" s="135" t="s">
        <v>128</v>
      </c>
      <c r="D1340" s="136"/>
      <c r="E1340" s="136"/>
      <c r="F1340" s="136"/>
      <c r="G1340" s="136"/>
      <c r="H1340" s="136"/>
      <c r="I1340" s="136"/>
      <c r="J1340" s="26"/>
      <c r="Q1340" s="7">
        <v>2378</v>
      </c>
      <c r="S1340" s="87"/>
      <c r="T1340" s="87"/>
    </row>
    <row r="1341" spans="1:20" ht="16.5" thickTop="1" thickBot="1" x14ac:dyDescent="0.3">
      <c r="A1341" s="7" t="s">
        <v>43</v>
      </c>
      <c r="B1341" s="25"/>
      <c r="C1341" s="137"/>
      <c r="D1341" s="137"/>
      <c r="E1341" s="137"/>
      <c r="F1341" s="27" t="s">
        <v>84</v>
      </c>
      <c r="G1341" s="33">
        <v>2</v>
      </c>
      <c r="H1341" s="33"/>
      <c r="I1341" s="29"/>
      <c r="J1341" s="30">
        <f>IF(AND(G1341= "",H1341= ""), 0, ROUND(ROUND(I1341, 2) * ROUND(IF(H1341="",G1341,H1341),  3), 2))</f>
        <v>0</v>
      </c>
      <c r="K1341" s="7"/>
      <c r="M1341" s="31">
        <v>0.2</v>
      </c>
      <c r="Q1341" s="7">
        <v>2378</v>
      </c>
      <c r="S1341" s="87"/>
      <c r="T1341" s="87"/>
    </row>
    <row r="1342" spans="1:20" ht="15.75" hidden="1" thickTop="1" x14ac:dyDescent="0.25">
      <c r="A1342" s="7" t="s">
        <v>129</v>
      </c>
      <c r="S1342" s="87"/>
      <c r="T1342" s="87"/>
    </row>
    <row r="1343" spans="1:20" ht="26.25" customHeight="1" thickTop="1" x14ac:dyDescent="0.25">
      <c r="A1343" s="7">
        <v>8</v>
      </c>
      <c r="B1343" s="25" t="s">
        <v>130</v>
      </c>
      <c r="C1343" s="109" t="s">
        <v>131</v>
      </c>
      <c r="D1343" s="110"/>
      <c r="E1343" s="110"/>
      <c r="F1343" s="110"/>
      <c r="G1343" s="110"/>
      <c r="J1343" s="26"/>
      <c r="K1343" s="7"/>
      <c r="S1343" s="87"/>
      <c r="T1343" s="87"/>
    </row>
    <row r="1344" spans="1:20" ht="15.75" thickBot="1" x14ac:dyDescent="0.3">
      <c r="A1344" s="7">
        <v>9</v>
      </c>
      <c r="B1344" s="25" t="s">
        <v>132</v>
      </c>
      <c r="C1344" s="135" t="s">
        <v>133</v>
      </c>
      <c r="D1344" s="136"/>
      <c r="E1344" s="136"/>
      <c r="F1344" s="136"/>
      <c r="G1344" s="136"/>
      <c r="H1344" s="136"/>
      <c r="I1344" s="136"/>
      <c r="J1344" s="26"/>
      <c r="Q1344" s="7">
        <v>2378</v>
      </c>
      <c r="S1344" s="87"/>
      <c r="T1344" s="87"/>
    </row>
    <row r="1345" spans="1:20" ht="16.5" thickTop="1" thickBot="1" x14ac:dyDescent="0.3">
      <c r="A1345" s="7" t="s">
        <v>43</v>
      </c>
      <c r="B1345" s="25"/>
      <c r="C1345" s="137"/>
      <c r="D1345" s="137"/>
      <c r="E1345" s="137"/>
      <c r="F1345" s="27" t="s">
        <v>84</v>
      </c>
      <c r="G1345" s="33">
        <v>6.12</v>
      </c>
      <c r="H1345" s="33"/>
      <c r="I1345" s="29"/>
      <c r="J1345" s="30">
        <f>IF(AND(G1345= "",H1345= ""), 0, ROUND(ROUND(I1345, 2) * ROUND(IF(H1345="",G1345,H1345),  3), 2))</f>
        <v>0</v>
      </c>
      <c r="K1345" s="7"/>
      <c r="M1345" s="31">
        <v>0.2</v>
      </c>
      <c r="Q1345" s="7">
        <v>2378</v>
      </c>
      <c r="S1345" s="87"/>
      <c r="T1345" s="87"/>
    </row>
    <row r="1346" spans="1:20" ht="16.5" thickTop="1" thickBot="1" x14ac:dyDescent="0.3">
      <c r="A1346" s="7">
        <v>9</v>
      </c>
      <c r="B1346" s="25" t="s">
        <v>134</v>
      </c>
      <c r="C1346" s="135" t="s">
        <v>135</v>
      </c>
      <c r="D1346" s="136"/>
      <c r="E1346" s="136"/>
      <c r="F1346" s="136"/>
      <c r="G1346" s="136"/>
      <c r="H1346" s="136"/>
      <c r="I1346" s="136"/>
      <c r="J1346" s="26"/>
      <c r="Q1346" s="7">
        <v>2378</v>
      </c>
      <c r="S1346" s="87"/>
      <c r="T1346" s="87"/>
    </row>
    <row r="1347" spans="1:20" ht="16.5" thickTop="1" thickBot="1" x14ac:dyDescent="0.3">
      <c r="A1347" s="7" t="s">
        <v>43</v>
      </c>
      <c r="B1347" s="25"/>
      <c r="C1347" s="137"/>
      <c r="D1347" s="137"/>
      <c r="E1347" s="137"/>
      <c r="F1347" s="27" t="s">
        <v>84</v>
      </c>
      <c r="G1347" s="33">
        <v>2</v>
      </c>
      <c r="H1347" s="33"/>
      <c r="I1347" s="29"/>
      <c r="J1347" s="30">
        <f>IF(AND(G1347= "",H1347= ""), 0, ROUND(ROUND(I1347, 2) * ROUND(IF(H1347="",G1347,H1347),  3), 2))</f>
        <v>0</v>
      </c>
      <c r="K1347" s="7"/>
      <c r="M1347" s="31">
        <v>0.2</v>
      </c>
      <c r="Q1347" s="7">
        <v>2378</v>
      </c>
      <c r="S1347" s="87"/>
      <c r="T1347" s="87"/>
    </row>
    <row r="1348" spans="1:20" ht="15.75" hidden="1" thickTop="1" x14ac:dyDescent="0.25">
      <c r="A1348" s="7" t="s">
        <v>129</v>
      </c>
      <c r="S1348" s="87"/>
      <c r="T1348" s="87"/>
    </row>
    <row r="1349" spans="1:20" ht="15.75" hidden="1" thickTop="1" x14ac:dyDescent="0.25">
      <c r="A1349" s="7" t="s">
        <v>50</v>
      </c>
      <c r="S1349" s="87"/>
      <c r="T1349" s="87"/>
    </row>
    <row r="1350" spans="1:20" ht="15.75" thickTop="1" x14ac:dyDescent="0.25">
      <c r="A1350" s="7">
        <v>6</v>
      </c>
      <c r="B1350" s="16" t="s">
        <v>136</v>
      </c>
      <c r="C1350" s="129" t="s">
        <v>137</v>
      </c>
      <c r="D1350" s="129"/>
      <c r="E1350" s="129"/>
      <c r="F1350" s="23"/>
      <c r="G1350" s="23"/>
      <c r="H1350" s="23"/>
      <c r="I1350" s="23"/>
      <c r="J1350" s="24"/>
      <c r="K1350" s="7"/>
      <c r="S1350" s="87"/>
      <c r="T1350" s="87"/>
    </row>
    <row r="1351" spans="1:20" x14ac:dyDescent="0.25">
      <c r="A1351" s="7">
        <v>8</v>
      </c>
      <c r="B1351" s="25" t="s">
        <v>138</v>
      </c>
      <c r="C1351" s="110" t="s">
        <v>139</v>
      </c>
      <c r="D1351" s="110"/>
      <c r="E1351" s="110"/>
      <c r="J1351" s="26"/>
      <c r="K1351" s="7"/>
      <c r="S1351" s="87"/>
      <c r="T1351" s="87"/>
    </row>
    <row r="1352" spans="1:20" ht="15.75" thickBot="1" x14ac:dyDescent="0.3">
      <c r="A1352" s="7">
        <v>9</v>
      </c>
      <c r="B1352" s="25" t="s">
        <v>140</v>
      </c>
      <c r="C1352" s="135" t="s">
        <v>141</v>
      </c>
      <c r="D1352" s="136"/>
      <c r="E1352" s="136"/>
      <c r="F1352" s="136"/>
      <c r="G1352" s="136"/>
      <c r="H1352" s="136"/>
      <c r="I1352" s="136"/>
      <c r="J1352" s="26"/>
      <c r="Q1352" s="7">
        <v>2378</v>
      </c>
      <c r="S1352" s="87"/>
      <c r="T1352" s="87"/>
    </row>
    <row r="1353" spans="1:20" ht="16.5" thickTop="1" thickBot="1" x14ac:dyDescent="0.3">
      <c r="A1353" s="7" t="s">
        <v>43</v>
      </c>
      <c r="B1353" s="25"/>
      <c r="C1353" s="137"/>
      <c r="D1353" s="137"/>
      <c r="E1353" s="137"/>
      <c r="F1353" s="27" t="s">
        <v>84</v>
      </c>
      <c r="G1353" s="33">
        <v>2.9</v>
      </c>
      <c r="H1353" s="33"/>
      <c r="I1353" s="29"/>
      <c r="J1353" s="30">
        <f>IF(AND(G1353= "",H1353= ""), 0, ROUND(ROUND(I1353, 2) * ROUND(IF(H1353="",G1353,H1353),  3), 2))</f>
        <v>0</v>
      </c>
      <c r="K1353" s="7"/>
      <c r="M1353" s="31">
        <v>0.2</v>
      </c>
      <c r="Q1353" s="7">
        <v>2378</v>
      </c>
      <c r="S1353" s="87"/>
      <c r="T1353" s="87"/>
    </row>
    <row r="1354" spans="1:20" ht="15.75" hidden="1" thickTop="1" x14ac:dyDescent="0.25">
      <c r="A1354" s="7" t="s">
        <v>129</v>
      </c>
      <c r="S1354" s="87"/>
      <c r="T1354" s="87"/>
    </row>
    <row r="1355" spans="1:20" ht="15.75" thickTop="1" x14ac:dyDescent="0.25">
      <c r="A1355" s="7">
        <v>8</v>
      </c>
      <c r="B1355" s="25" t="s">
        <v>142</v>
      </c>
      <c r="C1355" s="110" t="s">
        <v>143</v>
      </c>
      <c r="D1355" s="110"/>
      <c r="E1355" s="110"/>
      <c r="J1355" s="26"/>
      <c r="K1355" s="7"/>
      <c r="S1355" s="87"/>
      <c r="T1355" s="87"/>
    </row>
    <row r="1356" spans="1:20" ht="15.75" thickBot="1" x14ac:dyDescent="0.3">
      <c r="A1356" s="7">
        <v>9</v>
      </c>
      <c r="B1356" s="25" t="s">
        <v>144</v>
      </c>
      <c r="C1356" s="135" t="s">
        <v>141</v>
      </c>
      <c r="D1356" s="136"/>
      <c r="E1356" s="136"/>
      <c r="F1356" s="136"/>
      <c r="G1356" s="136"/>
      <c r="H1356" s="136"/>
      <c r="I1356" s="136"/>
      <c r="J1356" s="26"/>
      <c r="Q1356" s="7">
        <v>2378</v>
      </c>
      <c r="S1356" s="87"/>
      <c r="T1356" s="87"/>
    </row>
    <row r="1357" spans="1:20" ht="16.5" thickTop="1" thickBot="1" x14ac:dyDescent="0.3">
      <c r="A1357" s="7" t="s">
        <v>43</v>
      </c>
      <c r="B1357" s="25"/>
      <c r="C1357" s="137"/>
      <c r="D1357" s="137"/>
      <c r="E1357" s="137"/>
      <c r="F1357" s="27" t="s">
        <v>84</v>
      </c>
      <c r="G1357" s="33">
        <v>7</v>
      </c>
      <c r="H1357" s="33"/>
      <c r="I1357" s="29"/>
      <c r="J1357" s="30">
        <f>IF(AND(G1357= "",H1357= ""), 0, ROUND(ROUND(I1357, 2) * ROUND(IF(H1357="",G1357,H1357),  3), 2))</f>
        <v>0</v>
      </c>
      <c r="K1357" s="7"/>
      <c r="M1357" s="31">
        <v>0.2</v>
      </c>
      <c r="Q1357" s="7">
        <v>2378</v>
      </c>
      <c r="S1357" s="87"/>
      <c r="T1357" s="87"/>
    </row>
    <row r="1358" spans="1:20" ht="15.75" hidden="1" thickTop="1" x14ac:dyDescent="0.25">
      <c r="A1358" s="7" t="s">
        <v>129</v>
      </c>
      <c r="S1358" s="87"/>
      <c r="T1358" s="87"/>
    </row>
    <row r="1359" spans="1:20" ht="15.75" hidden="1" thickTop="1" x14ac:dyDescent="0.25">
      <c r="A1359" s="7" t="s">
        <v>50</v>
      </c>
      <c r="S1359" s="87"/>
      <c r="T1359" s="87"/>
    </row>
    <row r="1360" spans="1:20" ht="15.75" thickTop="1" x14ac:dyDescent="0.25">
      <c r="A1360" s="7">
        <v>6</v>
      </c>
      <c r="B1360" s="16" t="s">
        <v>148</v>
      </c>
      <c r="C1360" s="129" t="s">
        <v>149</v>
      </c>
      <c r="D1360" s="129"/>
      <c r="E1360" s="129"/>
      <c r="F1360" s="23"/>
      <c r="G1360" s="23"/>
      <c r="H1360" s="23"/>
      <c r="I1360" s="23"/>
      <c r="J1360" s="24"/>
      <c r="K1360" s="7"/>
      <c r="S1360" s="87"/>
      <c r="T1360" s="87"/>
    </row>
    <row r="1361" spans="1:20" x14ac:dyDescent="0.25">
      <c r="A1361" s="7">
        <v>8</v>
      </c>
      <c r="B1361" s="25" t="s">
        <v>150</v>
      </c>
      <c r="C1361" s="110" t="s">
        <v>151</v>
      </c>
      <c r="D1361" s="110"/>
      <c r="E1361" s="110"/>
      <c r="J1361" s="26"/>
      <c r="K1361" s="7"/>
      <c r="S1361" s="87"/>
      <c r="T1361" s="87"/>
    </row>
    <row r="1362" spans="1:20" ht="15.75" thickBot="1" x14ac:dyDescent="0.3">
      <c r="A1362" s="7">
        <v>9</v>
      </c>
      <c r="B1362" s="25" t="s">
        <v>152</v>
      </c>
      <c r="C1362" s="135" t="s">
        <v>141</v>
      </c>
      <c r="D1362" s="136"/>
      <c r="E1362" s="136"/>
      <c r="F1362" s="136"/>
      <c r="G1362" s="136"/>
      <c r="H1362" s="136"/>
      <c r="I1362" s="136"/>
      <c r="J1362" s="26"/>
      <c r="Q1362" s="7">
        <v>2378</v>
      </c>
      <c r="S1362" s="87"/>
      <c r="T1362" s="87"/>
    </row>
    <row r="1363" spans="1:20" ht="16.5" thickTop="1" thickBot="1" x14ac:dyDescent="0.3">
      <c r="A1363" s="7" t="s">
        <v>43</v>
      </c>
      <c r="B1363" s="25"/>
      <c r="C1363" s="137"/>
      <c r="D1363" s="137"/>
      <c r="E1363" s="137"/>
      <c r="F1363" s="27" t="s">
        <v>84</v>
      </c>
      <c r="G1363" s="33">
        <v>5.8</v>
      </c>
      <c r="H1363" s="33"/>
      <c r="I1363" s="29"/>
      <c r="J1363" s="30">
        <f>IF(AND(G1363= "",H1363= ""), 0, ROUND(ROUND(I1363, 2) * ROUND(IF(H1363="",G1363,H1363),  3), 2))</f>
        <v>0</v>
      </c>
      <c r="K1363" s="7"/>
      <c r="M1363" s="31">
        <v>0.2</v>
      </c>
      <c r="Q1363" s="7">
        <v>2378</v>
      </c>
      <c r="S1363" s="87"/>
      <c r="T1363" s="87"/>
    </row>
    <row r="1364" spans="1:20" ht="15.75" hidden="1" thickTop="1" x14ac:dyDescent="0.25">
      <c r="A1364" s="7" t="s">
        <v>129</v>
      </c>
      <c r="S1364" s="87"/>
      <c r="T1364" s="87"/>
    </row>
    <row r="1365" spans="1:20" ht="15.75" thickTop="1" x14ac:dyDescent="0.25">
      <c r="A1365" s="7">
        <v>8</v>
      </c>
      <c r="B1365" s="25" t="s">
        <v>153</v>
      </c>
      <c r="C1365" s="110" t="s">
        <v>154</v>
      </c>
      <c r="D1365" s="110"/>
      <c r="E1365" s="110"/>
      <c r="J1365" s="26"/>
      <c r="K1365" s="7"/>
      <c r="S1365" s="87"/>
      <c r="T1365" s="87"/>
    </row>
    <row r="1366" spans="1:20" ht="15.75" thickBot="1" x14ac:dyDescent="0.3">
      <c r="A1366" s="7">
        <v>9</v>
      </c>
      <c r="B1366" s="25" t="s">
        <v>155</v>
      </c>
      <c r="C1366" s="135" t="s">
        <v>156</v>
      </c>
      <c r="D1366" s="136"/>
      <c r="E1366" s="136"/>
      <c r="F1366" s="136"/>
      <c r="G1366" s="136"/>
      <c r="H1366" s="136"/>
      <c r="I1366" s="136"/>
      <c r="J1366" s="26"/>
      <c r="Q1366" s="7">
        <v>2378</v>
      </c>
      <c r="S1366" s="87"/>
      <c r="T1366" s="87"/>
    </row>
    <row r="1367" spans="1:20" ht="16.5" thickTop="1" thickBot="1" x14ac:dyDescent="0.3">
      <c r="A1367" s="7" t="s">
        <v>43</v>
      </c>
      <c r="B1367" s="25"/>
      <c r="C1367" s="137"/>
      <c r="D1367" s="137"/>
      <c r="E1367" s="137"/>
      <c r="F1367" s="27" t="s">
        <v>84</v>
      </c>
      <c r="G1367" s="33">
        <v>0.96</v>
      </c>
      <c r="H1367" s="28"/>
      <c r="I1367" s="29"/>
      <c r="J1367" s="30">
        <f>IF(AND(G1367= "",H1367= ""), 0, ROUND(ROUND(I1367, 2) * ROUND(IF(H1367="",G1367,H1367),  0), 2))</f>
        <v>0</v>
      </c>
      <c r="K1367" s="7"/>
      <c r="M1367" s="31">
        <v>0.2</v>
      </c>
      <c r="Q1367" s="7">
        <v>2378</v>
      </c>
      <c r="S1367" s="87"/>
      <c r="T1367" s="87"/>
    </row>
    <row r="1368" spans="1:20" ht="16.5" thickTop="1" thickBot="1" x14ac:dyDescent="0.3">
      <c r="A1368" s="7">
        <v>9</v>
      </c>
      <c r="B1368" s="25" t="s">
        <v>157</v>
      </c>
      <c r="C1368" s="135" t="s">
        <v>158</v>
      </c>
      <c r="D1368" s="136"/>
      <c r="E1368" s="136"/>
      <c r="F1368" s="136"/>
      <c r="G1368" s="136"/>
      <c r="H1368" s="136"/>
      <c r="I1368" s="136"/>
      <c r="J1368" s="26"/>
      <c r="Q1368" s="7">
        <v>2378</v>
      </c>
      <c r="S1368" s="87"/>
      <c r="T1368" s="87"/>
    </row>
    <row r="1369" spans="1:20" ht="16.5" thickTop="1" thickBot="1" x14ac:dyDescent="0.3">
      <c r="A1369" s="7" t="s">
        <v>43</v>
      </c>
      <c r="B1369" s="25"/>
      <c r="C1369" s="137"/>
      <c r="D1369" s="137"/>
      <c r="E1369" s="137"/>
      <c r="F1369" s="27" t="s">
        <v>84</v>
      </c>
      <c r="G1369" s="33">
        <v>1.49</v>
      </c>
      <c r="H1369" s="33"/>
      <c r="I1369" s="29"/>
      <c r="J1369" s="30">
        <f>IF(AND(G1369= "",H1369= ""), 0, ROUND(ROUND(I1369, 2) * ROUND(IF(H1369="",G1369,H1369),  3), 2))</f>
        <v>0</v>
      </c>
      <c r="K1369" s="7"/>
      <c r="M1369" s="31">
        <v>0.2</v>
      </c>
      <c r="Q1369" s="7">
        <v>2378</v>
      </c>
      <c r="S1369" s="87"/>
      <c r="T1369" s="87"/>
    </row>
    <row r="1370" spans="1:20" ht="15.75" hidden="1" thickTop="1" x14ac:dyDescent="0.25">
      <c r="A1370" s="7" t="s">
        <v>129</v>
      </c>
      <c r="S1370" s="87"/>
      <c r="T1370" s="87"/>
    </row>
    <row r="1371" spans="1:20" ht="15.75" hidden="1" thickTop="1" x14ac:dyDescent="0.25">
      <c r="A1371" s="7" t="s">
        <v>50</v>
      </c>
      <c r="S1371" s="87"/>
      <c r="T1371" s="87"/>
    </row>
    <row r="1372" spans="1:20" ht="15.75" hidden="1" thickTop="1" x14ac:dyDescent="0.25">
      <c r="A1372" s="7" t="s">
        <v>51</v>
      </c>
      <c r="S1372" s="87"/>
      <c r="T1372" s="87"/>
    </row>
    <row r="1373" spans="1:20" ht="16.899999999999999" customHeight="1" thickTop="1" x14ac:dyDescent="0.25">
      <c r="A1373" s="7">
        <v>5</v>
      </c>
      <c r="B1373" s="16">
        <v>21</v>
      </c>
      <c r="C1373" s="127" t="s">
        <v>159</v>
      </c>
      <c r="D1373" s="127"/>
      <c r="E1373" s="127"/>
      <c r="F1373" s="21"/>
      <c r="G1373" s="21"/>
      <c r="H1373" s="21"/>
      <c r="I1373" s="21"/>
      <c r="J1373" s="22"/>
      <c r="K1373" s="7"/>
      <c r="S1373" s="87"/>
      <c r="T1373" s="87"/>
    </row>
    <row r="1374" spans="1:20" x14ac:dyDescent="0.25">
      <c r="A1374" s="7">
        <v>8</v>
      </c>
      <c r="B1374" s="25" t="s">
        <v>160</v>
      </c>
      <c r="C1374" s="110" t="s">
        <v>161</v>
      </c>
      <c r="D1374" s="110"/>
      <c r="E1374" s="110"/>
      <c r="J1374" s="26"/>
      <c r="K1374" s="7"/>
      <c r="S1374" s="87"/>
      <c r="T1374" s="87"/>
    </row>
    <row r="1375" spans="1:20" ht="15.75" thickBot="1" x14ac:dyDescent="0.3">
      <c r="A1375" s="7">
        <v>9</v>
      </c>
      <c r="B1375" s="25" t="s">
        <v>162</v>
      </c>
      <c r="C1375" s="135" t="s">
        <v>163</v>
      </c>
      <c r="D1375" s="136"/>
      <c r="E1375" s="136"/>
      <c r="F1375" s="136"/>
      <c r="G1375" s="136"/>
      <c r="H1375" s="136"/>
      <c r="I1375" s="136"/>
      <c r="J1375" s="26"/>
      <c r="Q1375" s="7">
        <v>2378</v>
      </c>
      <c r="S1375" s="87"/>
      <c r="T1375" s="87"/>
    </row>
    <row r="1376" spans="1:20" ht="16.5" thickTop="1" thickBot="1" x14ac:dyDescent="0.3">
      <c r="A1376" s="7" t="s">
        <v>43</v>
      </c>
      <c r="B1376" s="25"/>
      <c r="C1376" s="137"/>
      <c r="D1376" s="137"/>
      <c r="E1376" s="137"/>
      <c r="F1376" s="27" t="s">
        <v>11</v>
      </c>
      <c r="G1376" s="28">
        <v>5</v>
      </c>
      <c r="H1376" s="28"/>
      <c r="I1376" s="29"/>
      <c r="J1376" s="30">
        <f>IF(AND(G1376= "",H1376= ""), 0, ROUND(ROUND(I1376, 2) * ROUND(IF(H1376="",G1376,H1376),  0), 2))</f>
        <v>0</v>
      </c>
      <c r="K1376" s="7"/>
      <c r="M1376" s="31">
        <v>0.2</v>
      </c>
      <c r="Q1376" s="7">
        <v>2378</v>
      </c>
      <c r="S1376" s="87"/>
      <c r="T1376" s="87"/>
    </row>
    <row r="1377" spans="1:20" ht="16.5" thickTop="1" thickBot="1" x14ac:dyDescent="0.3">
      <c r="A1377" s="7">
        <v>9</v>
      </c>
      <c r="B1377" s="25" t="s">
        <v>164</v>
      </c>
      <c r="C1377" s="135" t="s">
        <v>165</v>
      </c>
      <c r="D1377" s="136"/>
      <c r="E1377" s="136"/>
      <c r="F1377" s="136"/>
      <c r="G1377" s="136"/>
      <c r="H1377" s="136"/>
      <c r="I1377" s="136"/>
      <c r="J1377" s="26"/>
      <c r="Q1377" s="7">
        <v>2378</v>
      </c>
      <c r="S1377" s="87"/>
      <c r="T1377" s="87"/>
    </row>
    <row r="1378" spans="1:20" ht="16.5" thickTop="1" thickBot="1" x14ac:dyDescent="0.3">
      <c r="A1378" s="7" t="s">
        <v>43</v>
      </c>
      <c r="B1378" s="25"/>
      <c r="C1378" s="137"/>
      <c r="D1378" s="137"/>
      <c r="E1378" s="137"/>
      <c r="F1378" s="27" t="s">
        <v>11</v>
      </c>
      <c r="G1378" s="28">
        <v>5</v>
      </c>
      <c r="H1378" s="28"/>
      <c r="I1378" s="29"/>
      <c r="J1378" s="30">
        <f>IF(AND(G1378= "",H1378= ""), 0, ROUND(ROUND(I1378, 2) * ROUND(IF(H1378="",G1378,H1378),  0), 2))</f>
        <v>0</v>
      </c>
      <c r="K1378" s="7"/>
      <c r="M1378" s="31">
        <v>0.2</v>
      </c>
      <c r="Q1378" s="7">
        <v>2378</v>
      </c>
      <c r="S1378" s="87"/>
      <c r="T1378" s="87"/>
    </row>
    <row r="1379" spans="1:20" ht="16.5" thickTop="1" thickBot="1" x14ac:dyDescent="0.3">
      <c r="A1379" s="7">
        <v>9</v>
      </c>
      <c r="B1379" s="25" t="s">
        <v>166</v>
      </c>
      <c r="C1379" s="135" t="s">
        <v>167</v>
      </c>
      <c r="D1379" s="136"/>
      <c r="E1379" s="136"/>
      <c r="F1379" s="136"/>
      <c r="G1379" s="136"/>
      <c r="H1379" s="136"/>
      <c r="I1379" s="136"/>
      <c r="J1379" s="26"/>
      <c r="Q1379" s="7">
        <v>2378</v>
      </c>
      <c r="S1379" s="87"/>
      <c r="T1379" s="87"/>
    </row>
    <row r="1380" spans="1:20" ht="16.5" thickTop="1" thickBot="1" x14ac:dyDescent="0.3">
      <c r="A1380" s="7" t="s">
        <v>43</v>
      </c>
      <c r="B1380" s="25"/>
      <c r="C1380" s="137"/>
      <c r="D1380" s="137"/>
      <c r="E1380" s="137"/>
      <c r="F1380" s="27" t="s">
        <v>11</v>
      </c>
      <c r="G1380" s="28">
        <v>5</v>
      </c>
      <c r="H1380" s="28"/>
      <c r="I1380" s="29"/>
      <c r="J1380" s="30">
        <f>IF(AND(G1380= "",H1380= ""), 0, ROUND(ROUND(I1380, 2) * ROUND(IF(H1380="",G1380,H1380),  0), 2))</f>
        <v>0</v>
      </c>
      <c r="K1380" s="7"/>
      <c r="M1380" s="31">
        <v>0.2</v>
      </c>
      <c r="Q1380" s="7">
        <v>2378</v>
      </c>
      <c r="S1380" s="87"/>
      <c r="T1380" s="87"/>
    </row>
    <row r="1381" spans="1:20" ht="15.75" hidden="1" thickTop="1" x14ac:dyDescent="0.25">
      <c r="A1381" s="7" t="s">
        <v>129</v>
      </c>
      <c r="S1381" s="87"/>
      <c r="T1381" s="87"/>
    </row>
    <row r="1382" spans="1:20" ht="15.75" thickTop="1" x14ac:dyDescent="0.25">
      <c r="A1382" s="7">
        <v>8</v>
      </c>
      <c r="B1382" s="25" t="s">
        <v>168</v>
      </c>
      <c r="C1382" s="110" t="s">
        <v>169</v>
      </c>
      <c r="D1382" s="110"/>
      <c r="E1382" s="110"/>
      <c r="J1382" s="26"/>
      <c r="K1382" s="7"/>
      <c r="S1382" s="87"/>
      <c r="T1382" s="87"/>
    </row>
    <row r="1383" spans="1:20" ht="15.75" thickBot="1" x14ac:dyDescent="0.3">
      <c r="A1383" s="7">
        <v>9</v>
      </c>
      <c r="B1383" s="25" t="s">
        <v>170</v>
      </c>
      <c r="C1383" s="135" t="s">
        <v>163</v>
      </c>
      <c r="D1383" s="136"/>
      <c r="E1383" s="136"/>
      <c r="F1383" s="136"/>
      <c r="G1383" s="136"/>
      <c r="H1383" s="136"/>
      <c r="I1383" s="136"/>
      <c r="J1383" s="26"/>
      <c r="Q1383" s="7">
        <v>2378</v>
      </c>
      <c r="S1383" s="87"/>
      <c r="T1383" s="87"/>
    </row>
    <row r="1384" spans="1:20" ht="16.5" thickTop="1" thickBot="1" x14ac:dyDescent="0.3">
      <c r="A1384" s="7" t="s">
        <v>43</v>
      </c>
      <c r="B1384" s="25"/>
      <c r="C1384" s="137"/>
      <c r="D1384" s="137"/>
      <c r="E1384" s="137"/>
      <c r="F1384" s="27" t="s">
        <v>11</v>
      </c>
      <c r="G1384" s="28">
        <v>5</v>
      </c>
      <c r="H1384" s="28"/>
      <c r="I1384" s="29"/>
      <c r="J1384" s="30">
        <f>IF(AND(G1384= "",H1384= ""), 0, ROUND(ROUND(I1384, 2) * ROUND(IF(H1384="",G1384,H1384),  0), 2))</f>
        <v>0</v>
      </c>
      <c r="K1384" s="7"/>
      <c r="M1384" s="31">
        <v>0.2</v>
      </c>
      <c r="Q1384" s="7">
        <v>2378</v>
      </c>
      <c r="S1384" s="87"/>
      <c r="T1384" s="87"/>
    </row>
    <row r="1385" spans="1:20" ht="16.5" thickTop="1" thickBot="1" x14ac:dyDescent="0.3">
      <c r="A1385" s="7">
        <v>9</v>
      </c>
      <c r="B1385" s="25" t="s">
        <v>171</v>
      </c>
      <c r="C1385" s="135" t="s">
        <v>165</v>
      </c>
      <c r="D1385" s="136"/>
      <c r="E1385" s="136"/>
      <c r="F1385" s="136"/>
      <c r="G1385" s="136"/>
      <c r="H1385" s="136"/>
      <c r="I1385" s="136"/>
      <c r="J1385" s="26"/>
      <c r="Q1385" s="7">
        <v>2378</v>
      </c>
      <c r="S1385" s="87"/>
      <c r="T1385" s="87"/>
    </row>
    <row r="1386" spans="1:20" ht="16.5" thickTop="1" thickBot="1" x14ac:dyDescent="0.3">
      <c r="A1386" s="7" t="s">
        <v>43</v>
      </c>
      <c r="B1386" s="25"/>
      <c r="C1386" s="137"/>
      <c r="D1386" s="137"/>
      <c r="E1386" s="137"/>
      <c r="F1386" s="27" t="s">
        <v>11</v>
      </c>
      <c r="G1386" s="28">
        <v>5</v>
      </c>
      <c r="H1386" s="28"/>
      <c r="I1386" s="29"/>
      <c r="J1386" s="30">
        <f>IF(AND(G1386= "",H1386= ""), 0, ROUND(ROUND(I1386, 2) * ROUND(IF(H1386="",G1386,H1386),  0), 2))</f>
        <v>0</v>
      </c>
      <c r="K1386" s="7"/>
      <c r="M1386" s="31">
        <v>0.2</v>
      </c>
      <c r="Q1386" s="7">
        <v>2378</v>
      </c>
      <c r="S1386" s="87"/>
      <c r="T1386" s="87"/>
    </row>
    <row r="1387" spans="1:20" ht="16.5" thickTop="1" thickBot="1" x14ac:dyDescent="0.3">
      <c r="A1387" s="7">
        <v>9</v>
      </c>
      <c r="B1387" s="25" t="s">
        <v>172</v>
      </c>
      <c r="C1387" s="135" t="s">
        <v>167</v>
      </c>
      <c r="D1387" s="136"/>
      <c r="E1387" s="136"/>
      <c r="F1387" s="136"/>
      <c r="G1387" s="136"/>
      <c r="H1387" s="136"/>
      <c r="I1387" s="136"/>
      <c r="J1387" s="26"/>
      <c r="Q1387" s="7">
        <v>2378</v>
      </c>
      <c r="S1387" s="87"/>
      <c r="T1387" s="87"/>
    </row>
    <row r="1388" spans="1:20" ht="16.5" thickTop="1" thickBot="1" x14ac:dyDescent="0.3">
      <c r="A1388" s="7" t="s">
        <v>43</v>
      </c>
      <c r="B1388" s="25"/>
      <c r="C1388" s="137"/>
      <c r="D1388" s="137"/>
      <c r="E1388" s="137"/>
      <c r="F1388" s="27" t="s">
        <v>11</v>
      </c>
      <c r="G1388" s="28">
        <v>5</v>
      </c>
      <c r="H1388" s="28"/>
      <c r="I1388" s="29"/>
      <c r="J1388" s="30">
        <f>IF(AND(G1388= "",H1388= ""), 0, ROUND(ROUND(I1388, 2) * ROUND(IF(H1388="",G1388,H1388),  0), 2))</f>
        <v>0</v>
      </c>
      <c r="K1388" s="7"/>
      <c r="M1388" s="31">
        <v>0.2</v>
      </c>
      <c r="Q1388" s="7">
        <v>2378</v>
      </c>
      <c r="S1388" s="87"/>
      <c r="T1388" s="87"/>
    </row>
    <row r="1389" spans="1:20" ht="15.75" hidden="1" thickTop="1" x14ac:dyDescent="0.25">
      <c r="A1389" s="7" t="s">
        <v>129</v>
      </c>
      <c r="S1389" s="87"/>
      <c r="T1389" s="87"/>
    </row>
    <row r="1390" spans="1:20" ht="15.75" hidden="1" thickTop="1" x14ac:dyDescent="0.25">
      <c r="A1390" s="7" t="s">
        <v>51</v>
      </c>
      <c r="S1390" s="87"/>
      <c r="T1390" s="87"/>
    </row>
    <row r="1391" spans="1:20" ht="15.75" thickTop="1" x14ac:dyDescent="0.25">
      <c r="A1391" s="7">
        <v>5</v>
      </c>
      <c r="B1391" s="16">
        <v>22</v>
      </c>
      <c r="C1391" s="43" t="s">
        <v>173</v>
      </c>
      <c r="D1391" s="43"/>
      <c r="E1391" s="43"/>
      <c r="F1391" s="21"/>
      <c r="G1391" s="21"/>
      <c r="H1391" s="21"/>
      <c r="I1391" s="21"/>
      <c r="J1391" s="22"/>
      <c r="K1391" s="7"/>
      <c r="S1391" s="87"/>
      <c r="T1391" s="87"/>
    </row>
    <row r="1392" spans="1:20" ht="15.75" thickBot="1" x14ac:dyDescent="0.3">
      <c r="A1392" s="7">
        <v>9</v>
      </c>
      <c r="B1392" s="25" t="s">
        <v>174</v>
      </c>
      <c r="C1392" s="135" t="s">
        <v>175</v>
      </c>
      <c r="D1392" s="136"/>
      <c r="E1392" s="136"/>
      <c r="F1392" s="136"/>
      <c r="G1392" s="136"/>
      <c r="H1392" s="136"/>
      <c r="I1392" s="136"/>
      <c r="J1392" s="26"/>
      <c r="Q1392" s="7">
        <v>2378</v>
      </c>
      <c r="S1392" s="87"/>
      <c r="T1392" s="87"/>
    </row>
    <row r="1393" spans="1:20" ht="16.5" thickTop="1" thickBot="1" x14ac:dyDescent="0.3">
      <c r="A1393" s="7" t="s">
        <v>43</v>
      </c>
      <c r="B1393" s="25"/>
      <c r="C1393" s="137"/>
      <c r="D1393" s="137"/>
      <c r="E1393" s="137"/>
      <c r="F1393" s="27" t="s">
        <v>176</v>
      </c>
      <c r="G1393" s="32">
        <v>50</v>
      </c>
      <c r="H1393" s="32"/>
      <c r="I1393" s="29"/>
      <c r="J1393" s="30">
        <f>IF(AND(G1393= "",H1393= ""), 0, ROUND(ROUND(I1393, 2) * ROUND(IF(H1393="",G1393,H1393),  2), 2))</f>
        <v>0</v>
      </c>
      <c r="K1393" s="7"/>
      <c r="M1393" s="31">
        <v>0.2</v>
      </c>
      <c r="Q1393" s="7">
        <v>2378</v>
      </c>
      <c r="S1393" s="87"/>
      <c r="T1393" s="87"/>
    </row>
    <row r="1394" spans="1:20" ht="15.75" hidden="1" thickTop="1" x14ac:dyDescent="0.25">
      <c r="A1394" s="7" t="s">
        <v>51</v>
      </c>
      <c r="S1394" s="87"/>
      <c r="T1394" s="87"/>
    </row>
    <row r="1395" spans="1:20" ht="16.899999999999999" customHeight="1" thickTop="1" x14ac:dyDescent="0.25">
      <c r="A1395" s="7">
        <v>5</v>
      </c>
      <c r="B1395" s="16">
        <v>23</v>
      </c>
      <c r="C1395" s="127" t="s">
        <v>177</v>
      </c>
      <c r="D1395" s="127"/>
      <c r="E1395" s="127"/>
      <c r="F1395" s="21"/>
      <c r="G1395" s="21"/>
      <c r="H1395" s="21"/>
      <c r="I1395" s="21"/>
      <c r="J1395" s="22"/>
      <c r="K1395" s="7"/>
      <c r="S1395" s="87"/>
      <c r="T1395" s="87"/>
    </row>
    <row r="1396" spans="1:20" ht="15.75" thickBot="1" x14ac:dyDescent="0.3">
      <c r="A1396" s="7">
        <v>9</v>
      </c>
      <c r="B1396" s="25" t="s">
        <v>178</v>
      </c>
      <c r="C1396" s="135" t="s">
        <v>179</v>
      </c>
      <c r="D1396" s="136"/>
      <c r="E1396" s="136"/>
      <c r="F1396" s="136"/>
      <c r="G1396" s="136"/>
      <c r="H1396" s="136"/>
      <c r="I1396" s="136"/>
      <c r="J1396" s="26"/>
      <c r="Q1396" s="7">
        <v>2378</v>
      </c>
      <c r="S1396" s="87"/>
      <c r="T1396" s="87"/>
    </row>
    <row r="1397" spans="1:20" ht="16.5" thickTop="1" thickBot="1" x14ac:dyDescent="0.3">
      <c r="A1397" s="7" t="s">
        <v>43</v>
      </c>
      <c r="B1397" s="25"/>
      <c r="C1397" s="137"/>
      <c r="D1397" s="137"/>
      <c r="E1397" s="137"/>
      <c r="F1397" s="27" t="s">
        <v>11</v>
      </c>
      <c r="G1397" s="28">
        <v>15</v>
      </c>
      <c r="H1397" s="28"/>
      <c r="I1397" s="29"/>
      <c r="J1397" s="30">
        <f>IF(AND(G1397= "",H1397= ""), 0, ROUND(ROUND(I1397, 2) * ROUND(IF(H1397="",G1397,H1397),  0), 2))</f>
        <v>0</v>
      </c>
      <c r="K1397" s="7"/>
      <c r="M1397" s="31">
        <v>0.2</v>
      </c>
      <c r="Q1397" s="7">
        <v>2378</v>
      </c>
      <c r="S1397" s="87"/>
      <c r="T1397" s="87"/>
    </row>
    <row r="1398" spans="1:20" ht="16.5" thickTop="1" thickBot="1" x14ac:dyDescent="0.3">
      <c r="A1398" s="7">
        <v>9</v>
      </c>
      <c r="B1398" s="25" t="s">
        <v>180</v>
      </c>
      <c r="C1398" s="135" t="s">
        <v>181</v>
      </c>
      <c r="D1398" s="136"/>
      <c r="E1398" s="136"/>
      <c r="F1398" s="136"/>
      <c r="G1398" s="136"/>
      <c r="H1398" s="136"/>
      <c r="I1398" s="136"/>
      <c r="J1398" s="26"/>
      <c r="Q1398" s="7">
        <v>2378</v>
      </c>
      <c r="S1398" s="87"/>
      <c r="T1398" s="87"/>
    </row>
    <row r="1399" spans="1:20" ht="16.5" thickTop="1" thickBot="1" x14ac:dyDescent="0.3">
      <c r="A1399" s="7" t="s">
        <v>43</v>
      </c>
      <c r="B1399" s="25"/>
      <c r="C1399" s="137"/>
      <c r="D1399" s="137"/>
      <c r="E1399" s="137"/>
      <c r="F1399" s="27" t="s">
        <v>11</v>
      </c>
      <c r="G1399" s="28">
        <v>10</v>
      </c>
      <c r="H1399" s="28"/>
      <c r="I1399" s="29"/>
      <c r="J1399" s="30">
        <f>IF(AND(G1399= "",H1399= ""), 0, ROUND(ROUND(I1399, 2) * ROUND(IF(H1399="",G1399,H1399),  0), 2))</f>
        <v>0</v>
      </c>
      <c r="K1399" s="7"/>
      <c r="M1399" s="31">
        <v>0.2</v>
      </c>
      <c r="Q1399" s="7">
        <v>2378</v>
      </c>
      <c r="S1399" s="87"/>
      <c r="T1399" s="87"/>
    </row>
    <row r="1400" spans="1:20" ht="16.5" thickTop="1" thickBot="1" x14ac:dyDescent="0.3">
      <c r="A1400" s="7">
        <v>9</v>
      </c>
      <c r="B1400" s="25" t="s">
        <v>182</v>
      </c>
      <c r="C1400" s="135" t="s">
        <v>183</v>
      </c>
      <c r="D1400" s="136"/>
      <c r="E1400" s="136"/>
      <c r="F1400" s="136"/>
      <c r="G1400" s="136"/>
      <c r="H1400" s="136"/>
      <c r="I1400" s="136"/>
      <c r="J1400" s="26"/>
      <c r="Q1400" s="7">
        <v>2378</v>
      </c>
      <c r="S1400" s="87"/>
      <c r="T1400" s="87"/>
    </row>
    <row r="1401" spans="1:20" ht="16.5" thickTop="1" thickBot="1" x14ac:dyDescent="0.3">
      <c r="A1401" s="7" t="s">
        <v>43</v>
      </c>
      <c r="B1401" s="25"/>
      <c r="C1401" s="137"/>
      <c r="D1401" s="137"/>
      <c r="E1401" s="137"/>
      <c r="F1401" s="27" t="s">
        <v>11</v>
      </c>
      <c r="G1401" s="28">
        <v>5</v>
      </c>
      <c r="H1401" s="28"/>
      <c r="I1401" s="29"/>
      <c r="J1401" s="30">
        <f>IF(AND(G1401= "",H1401= ""), 0, ROUND(ROUND(I1401, 2) * ROUND(IF(H1401="",G1401,H1401),  0), 2))</f>
        <v>0</v>
      </c>
      <c r="K1401" s="7"/>
      <c r="M1401" s="31">
        <v>0.2</v>
      </c>
      <c r="Q1401" s="7">
        <v>2378</v>
      </c>
      <c r="S1401" s="87"/>
      <c r="T1401" s="87"/>
    </row>
    <row r="1402" spans="1:20" ht="15.75" hidden="1" thickTop="1" x14ac:dyDescent="0.25">
      <c r="A1402" s="7" t="s">
        <v>51</v>
      </c>
      <c r="S1402" s="87"/>
      <c r="T1402" s="87"/>
    </row>
    <row r="1403" spans="1:20" ht="30" customHeight="1" thickTop="1" x14ac:dyDescent="0.25">
      <c r="A1403" s="7">
        <v>5</v>
      </c>
      <c r="B1403" s="16">
        <v>24</v>
      </c>
      <c r="C1403" s="111" t="s">
        <v>184</v>
      </c>
      <c r="D1403" s="112"/>
      <c r="E1403" s="112"/>
      <c r="F1403" s="112"/>
      <c r="G1403" s="112"/>
      <c r="H1403" s="112"/>
      <c r="I1403" s="146"/>
      <c r="J1403" s="22"/>
      <c r="K1403" s="7"/>
      <c r="S1403" s="87"/>
      <c r="T1403" s="87"/>
    </row>
    <row r="1404" spans="1:20" ht="15.75" thickBot="1" x14ac:dyDescent="0.3">
      <c r="A1404" s="7">
        <v>9</v>
      </c>
      <c r="B1404" s="25" t="s">
        <v>185</v>
      </c>
      <c r="C1404" s="135" t="s">
        <v>186</v>
      </c>
      <c r="D1404" s="136"/>
      <c r="E1404" s="136"/>
      <c r="F1404" s="136"/>
      <c r="G1404" s="136"/>
      <c r="H1404" s="136"/>
      <c r="I1404" s="136"/>
      <c r="J1404" s="26"/>
      <c r="Q1404" s="7">
        <v>2378</v>
      </c>
      <c r="S1404" s="87"/>
      <c r="T1404" s="87"/>
    </row>
    <row r="1405" spans="1:20" ht="16.5" thickTop="1" thickBot="1" x14ac:dyDescent="0.3">
      <c r="A1405" s="7" t="s">
        <v>43</v>
      </c>
      <c r="B1405" s="25"/>
      <c r="C1405" s="137"/>
      <c r="D1405" s="137"/>
      <c r="E1405" s="137"/>
      <c r="F1405" s="27" t="s">
        <v>44</v>
      </c>
      <c r="G1405" s="28">
        <v>1</v>
      </c>
      <c r="H1405" s="28"/>
      <c r="I1405" s="29"/>
      <c r="J1405" s="30">
        <f>IF(AND(G1405= "",H1405= ""), 0, ROUND(ROUND(I1405, 2) * ROUND(IF(H1405="",G1405,H1405),  0), 2))</f>
        <v>0</v>
      </c>
      <c r="K1405" s="7"/>
      <c r="M1405" s="31">
        <v>0.2</v>
      </c>
      <c r="Q1405" s="7">
        <v>2378</v>
      </c>
      <c r="S1405" s="87"/>
      <c r="T1405" s="87"/>
    </row>
    <row r="1406" spans="1:20" ht="15.75" hidden="1" thickTop="1" x14ac:dyDescent="0.25">
      <c r="A1406" s="7" t="s">
        <v>51</v>
      </c>
      <c r="S1406" s="87"/>
      <c r="T1406" s="87"/>
    </row>
    <row r="1407" spans="1:20" ht="15.75" hidden="1" thickTop="1" x14ac:dyDescent="0.25">
      <c r="A1407" s="7" t="s">
        <v>65</v>
      </c>
      <c r="S1407" s="87"/>
      <c r="T1407" s="87"/>
    </row>
    <row r="1408" spans="1:20" ht="15.75" thickTop="1" x14ac:dyDescent="0.25">
      <c r="A1408" s="7">
        <v>4</v>
      </c>
      <c r="B1408" s="16"/>
      <c r="C1408" s="125" t="s">
        <v>187</v>
      </c>
      <c r="D1408" s="125"/>
      <c r="E1408" s="125"/>
      <c r="F1408" s="19"/>
      <c r="G1408" s="19"/>
      <c r="H1408" s="19"/>
      <c r="I1408" s="19"/>
      <c r="J1408" s="20"/>
      <c r="K1408" s="7"/>
      <c r="S1408" s="87"/>
      <c r="T1408" s="87"/>
    </row>
    <row r="1409" spans="1:20" ht="16.899999999999999" customHeight="1" x14ac:dyDescent="0.25">
      <c r="A1409" s="7">
        <v>5</v>
      </c>
      <c r="B1409" s="16">
        <v>25</v>
      </c>
      <c r="C1409" s="127" t="s">
        <v>188</v>
      </c>
      <c r="D1409" s="127"/>
      <c r="E1409" s="127"/>
      <c r="F1409" s="21"/>
      <c r="G1409" s="21"/>
      <c r="H1409" s="21"/>
      <c r="I1409" s="21"/>
      <c r="J1409" s="22"/>
      <c r="K1409" s="7"/>
      <c r="S1409" s="87"/>
      <c r="T1409" s="87"/>
    </row>
    <row r="1410" spans="1:20" x14ac:dyDescent="0.25">
      <c r="A1410" s="7">
        <v>6</v>
      </c>
      <c r="B1410" s="16" t="s">
        <v>447</v>
      </c>
      <c r="C1410" s="129" t="s">
        <v>448</v>
      </c>
      <c r="D1410" s="129"/>
      <c r="E1410" s="129"/>
      <c r="F1410" s="23"/>
      <c r="G1410" s="23"/>
      <c r="H1410" s="23"/>
      <c r="I1410" s="23"/>
      <c r="J1410" s="24"/>
      <c r="K1410" s="7"/>
      <c r="S1410" s="87"/>
      <c r="T1410" s="87"/>
    </row>
    <row r="1411" spans="1:20" ht="15.75" thickBot="1" x14ac:dyDescent="0.3">
      <c r="A1411" s="7">
        <v>9</v>
      </c>
      <c r="B1411" s="25" t="s">
        <v>449</v>
      </c>
      <c r="C1411" s="135" t="s">
        <v>450</v>
      </c>
      <c r="D1411" s="136"/>
      <c r="E1411" s="136"/>
      <c r="F1411" s="136"/>
      <c r="G1411" s="136"/>
      <c r="H1411" s="136"/>
      <c r="I1411" s="136"/>
      <c r="J1411" s="26"/>
      <c r="Q1411" s="7">
        <v>2378</v>
      </c>
      <c r="S1411" s="87"/>
      <c r="T1411" s="87"/>
    </row>
    <row r="1412" spans="1:20" ht="16.5" thickTop="1" thickBot="1" x14ac:dyDescent="0.3">
      <c r="A1412" s="7" t="s">
        <v>43</v>
      </c>
      <c r="B1412" s="25"/>
      <c r="C1412" s="137"/>
      <c r="D1412" s="137"/>
      <c r="E1412" s="137"/>
      <c r="F1412" s="27" t="s">
        <v>11</v>
      </c>
      <c r="G1412" s="28">
        <v>1</v>
      </c>
      <c r="H1412" s="28"/>
      <c r="I1412" s="29"/>
      <c r="J1412" s="30">
        <f>IF(AND(G1412= "",H1412= ""), 0, ROUND(ROUND(I1412, 2) * ROUND(IF(H1412="",G1412,H1412),  0), 2))</f>
        <v>0</v>
      </c>
      <c r="K1412" s="7"/>
      <c r="M1412" s="31">
        <v>0.2</v>
      </c>
      <c r="Q1412" s="7">
        <v>2378</v>
      </c>
      <c r="S1412" s="87"/>
      <c r="T1412" s="87"/>
    </row>
    <row r="1413" spans="1:20" ht="16.5" thickTop="1" thickBot="1" x14ac:dyDescent="0.3">
      <c r="A1413" s="7">
        <v>9</v>
      </c>
      <c r="B1413" s="25" t="s">
        <v>451</v>
      </c>
      <c r="C1413" s="135" t="s">
        <v>452</v>
      </c>
      <c r="D1413" s="136"/>
      <c r="E1413" s="136"/>
      <c r="F1413" s="136"/>
      <c r="G1413" s="136"/>
      <c r="H1413" s="136"/>
      <c r="I1413" s="136"/>
      <c r="J1413" s="26"/>
      <c r="Q1413" s="7">
        <v>2378</v>
      </c>
      <c r="S1413" s="87"/>
      <c r="T1413" s="87"/>
    </row>
    <row r="1414" spans="1:20" ht="16.5" thickTop="1" thickBot="1" x14ac:dyDescent="0.3">
      <c r="A1414" s="7" t="s">
        <v>43</v>
      </c>
      <c r="B1414" s="25"/>
      <c r="C1414" s="137"/>
      <c r="D1414" s="137"/>
      <c r="E1414" s="137"/>
      <c r="F1414" s="27" t="s">
        <v>11</v>
      </c>
      <c r="G1414" s="28">
        <v>1</v>
      </c>
      <c r="H1414" s="28"/>
      <c r="I1414" s="29"/>
      <c r="J1414" s="30">
        <f>IF(AND(G1414= "",H1414= ""), 0, ROUND(ROUND(I1414, 2) * ROUND(IF(H1414="",G1414,H1414),  0), 2))</f>
        <v>0</v>
      </c>
      <c r="K1414" s="7"/>
      <c r="M1414" s="31">
        <v>0.2</v>
      </c>
      <c r="Q1414" s="7">
        <v>2378</v>
      </c>
      <c r="S1414" s="87"/>
      <c r="T1414" s="87"/>
    </row>
    <row r="1415" spans="1:20" ht="16.5" thickTop="1" thickBot="1" x14ac:dyDescent="0.3">
      <c r="A1415" s="7">
        <v>9</v>
      </c>
      <c r="B1415" s="25" t="s">
        <v>453</v>
      </c>
      <c r="C1415" s="135" t="s">
        <v>454</v>
      </c>
      <c r="D1415" s="136"/>
      <c r="E1415" s="136"/>
      <c r="F1415" s="136"/>
      <c r="G1415" s="136"/>
      <c r="H1415" s="136"/>
      <c r="I1415" s="136"/>
      <c r="J1415" s="26"/>
      <c r="Q1415" s="7">
        <v>2378</v>
      </c>
      <c r="S1415" s="87"/>
      <c r="T1415" s="87"/>
    </row>
    <row r="1416" spans="1:20" ht="16.5" thickTop="1" thickBot="1" x14ac:dyDescent="0.3">
      <c r="A1416" s="7" t="s">
        <v>43</v>
      </c>
      <c r="B1416" s="25"/>
      <c r="C1416" s="137"/>
      <c r="D1416" s="137"/>
      <c r="E1416" s="137"/>
      <c r="F1416" s="27" t="s">
        <v>11</v>
      </c>
      <c r="G1416" s="28">
        <v>1</v>
      </c>
      <c r="H1416" s="28"/>
      <c r="I1416" s="29"/>
      <c r="J1416" s="30">
        <f>IF(AND(G1416= "",H1416= ""), 0, ROUND(ROUND(I1416, 2) * ROUND(IF(H1416="",G1416,H1416),  0), 2))</f>
        <v>0</v>
      </c>
      <c r="K1416" s="7"/>
      <c r="M1416" s="31">
        <v>0.2</v>
      </c>
      <c r="Q1416" s="7">
        <v>2378</v>
      </c>
      <c r="S1416" s="87"/>
      <c r="T1416" s="87"/>
    </row>
    <row r="1417" spans="1:20" ht="16.5" thickTop="1" thickBot="1" x14ac:dyDescent="0.3">
      <c r="A1417" s="7">
        <v>9</v>
      </c>
      <c r="B1417" s="25" t="s">
        <v>455</v>
      </c>
      <c r="C1417" s="135" t="s">
        <v>456</v>
      </c>
      <c r="D1417" s="136"/>
      <c r="E1417" s="136"/>
      <c r="F1417" s="136"/>
      <c r="G1417" s="136"/>
      <c r="H1417" s="136"/>
      <c r="I1417" s="136"/>
      <c r="J1417" s="26"/>
      <c r="Q1417" s="7">
        <v>2378</v>
      </c>
      <c r="S1417" s="87"/>
      <c r="T1417" s="87"/>
    </row>
    <row r="1418" spans="1:20" ht="16.5" thickTop="1" thickBot="1" x14ac:dyDescent="0.3">
      <c r="A1418" s="7" t="s">
        <v>43</v>
      </c>
      <c r="B1418" s="25"/>
      <c r="C1418" s="137"/>
      <c r="D1418" s="137"/>
      <c r="E1418" s="137"/>
      <c r="F1418" s="27" t="s">
        <v>11</v>
      </c>
      <c r="G1418" s="28">
        <v>1</v>
      </c>
      <c r="H1418" s="28"/>
      <c r="I1418" s="29"/>
      <c r="J1418" s="30">
        <f>IF(AND(G1418= "",H1418= ""), 0, ROUND(ROUND(I1418, 2) * ROUND(IF(H1418="",G1418,H1418),  0), 2))</f>
        <v>0</v>
      </c>
      <c r="K1418" s="7"/>
      <c r="M1418" s="31">
        <v>0.2</v>
      </c>
      <c r="Q1418" s="7">
        <v>2378</v>
      </c>
      <c r="S1418" s="87"/>
      <c r="T1418" s="87"/>
    </row>
    <row r="1419" spans="1:20" ht="15.75" hidden="1" thickTop="1" x14ac:dyDescent="0.25">
      <c r="A1419" s="7" t="s">
        <v>50</v>
      </c>
      <c r="S1419" s="87"/>
      <c r="T1419" s="87"/>
    </row>
    <row r="1420" spans="1:20" ht="15.75" hidden="1" thickTop="1" x14ac:dyDescent="0.25">
      <c r="A1420" s="7" t="s">
        <v>51</v>
      </c>
      <c r="S1420" s="87"/>
      <c r="T1420" s="87"/>
    </row>
    <row r="1421" spans="1:20" ht="16.899999999999999" customHeight="1" thickTop="1" x14ac:dyDescent="0.25">
      <c r="A1421" s="7">
        <v>5</v>
      </c>
      <c r="B1421" s="16">
        <v>26</v>
      </c>
      <c r="C1421" s="127" t="s">
        <v>205</v>
      </c>
      <c r="D1421" s="127"/>
      <c r="E1421" s="127"/>
      <c r="F1421" s="21"/>
      <c r="G1421" s="21"/>
      <c r="H1421" s="21"/>
      <c r="I1421" s="21"/>
      <c r="J1421" s="22"/>
      <c r="K1421" s="7"/>
      <c r="S1421" s="87"/>
      <c r="T1421" s="87"/>
    </row>
    <row r="1422" spans="1:20" x14ac:dyDescent="0.25">
      <c r="A1422" s="7">
        <v>6</v>
      </c>
      <c r="B1422" s="16" t="s">
        <v>461</v>
      </c>
      <c r="C1422" s="129" t="s">
        <v>448</v>
      </c>
      <c r="D1422" s="129"/>
      <c r="E1422" s="129"/>
      <c r="F1422" s="23"/>
      <c r="G1422" s="23"/>
      <c r="H1422" s="23"/>
      <c r="I1422" s="23"/>
      <c r="J1422" s="24"/>
      <c r="K1422" s="7"/>
      <c r="S1422" s="87"/>
      <c r="T1422" s="87"/>
    </row>
    <row r="1423" spans="1:20" ht="15.75" thickBot="1" x14ac:dyDescent="0.3">
      <c r="A1423" s="7">
        <v>9</v>
      </c>
      <c r="B1423" s="25" t="s">
        <v>462</v>
      </c>
      <c r="C1423" s="135" t="s">
        <v>463</v>
      </c>
      <c r="D1423" s="136"/>
      <c r="E1423" s="136"/>
      <c r="F1423" s="136"/>
      <c r="G1423" s="136"/>
      <c r="H1423" s="136"/>
      <c r="I1423" s="136"/>
      <c r="J1423" s="26"/>
      <c r="Q1423" s="7">
        <v>2378</v>
      </c>
      <c r="S1423" s="87"/>
      <c r="T1423" s="87"/>
    </row>
    <row r="1424" spans="1:20" ht="16.5" thickTop="1" thickBot="1" x14ac:dyDescent="0.3">
      <c r="A1424" s="7" t="s">
        <v>43</v>
      </c>
      <c r="B1424" s="25"/>
      <c r="C1424" s="137"/>
      <c r="D1424" s="137"/>
      <c r="E1424" s="137"/>
      <c r="F1424" s="27" t="s">
        <v>11</v>
      </c>
      <c r="G1424" s="28">
        <v>1</v>
      </c>
      <c r="H1424" s="28"/>
      <c r="I1424" s="29"/>
      <c r="J1424" s="30">
        <f>IF(AND(G1424= "",H1424= ""), 0, ROUND(ROUND(I1424, 2) * ROUND(IF(H1424="",G1424,H1424),  0), 2))</f>
        <v>0</v>
      </c>
      <c r="K1424" s="7"/>
      <c r="M1424" s="31">
        <v>0.2</v>
      </c>
      <c r="Q1424" s="7">
        <v>2378</v>
      </c>
      <c r="S1424" s="87"/>
      <c r="T1424" s="87"/>
    </row>
    <row r="1425" spans="1:20" ht="16.5" thickTop="1" thickBot="1" x14ac:dyDescent="0.3">
      <c r="A1425" s="7">
        <v>9</v>
      </c>
      <c r="B1425" s="25" t="s">
        <v>464</v>
      </c>
      <c r="C1425" s="135" t="s">
        <v>465</v>
      </c>
      <c r="D1425" s="136"/>
      <c r="E1425" s="136"/>
      <c r="F1425" s="136"/>
      <c r="G1425" s="136"/>
      <c r="H1425" s="136"/>
      <c r="I1425" s="136"/>
      <c r="J1425" s="26"/>
      <c r="Q1425" s="7">
        <v>2378</v>
      </c>
      <c r="S1425" s="87"/>
      <c r="T1425" s="87"/>
    </row>
    <row r="1426" spans="1:20" ht="16.5" thickTop="1" thickBot="1" x14ac:dyDescent="0.3">
      <c r="A1426" s="7" t="s">
        <v>43</v>
      </c>
      <c r="B1426" s="25"/>
      <c r="C1426" s="137"/>
      <c r="D1426" s="137"/>
      <c r="E1426" s="137"/>
      <c r="F1426" s="27" t="s">
        <v>11</v>
      </c>
      <c r="G1426" s="28">
        <v>1</v>
      </c>
      <c r="H1426" s="28"/>
      <c r="I1426" s="29"/>
      <c r="J1426" s="30">
        <f>IF(AND(G1426= "",H1426= ""), 0, ROUND(ROUND(I1426, 2) * ROUND(IF(H1426="",G1426,H1426),  0), 2))</f>
        <v>0</v>
      </c>
      <c r="K1426" s="7"/>
      <c r="M1426" s="31">
        <v>0.2</v>
      </c>
      <c r="Q1426" s="7">
        <v>2378</v>
      </c>
      <c r="S1426" s="87"/>
      <c r="T1426" s="87"/>
    </row>
    <row r="1427" spans="1:20" ht="16.5" thickTop="1" thickBot="1" x14ac:dyDescent="0.3">
      <c r="A1427" s="7">
        <v>9</v>
      </c>
      <c r="B1427" s="25" t="s">
        <v>466</v>
      </c>
      <c r="C1427" s="135" t="s">
        <v>467</v>
      </c>
      <c r="D1427" s="136"/>
      <c r="E1427" s="136"/>
      <c r="F1427" s="136"/>
      <c r="G1427" s="136"/>
      <c r="H1427" s="136"/>
      <c r="I1427" s="136"/>
      <c r="J1427" s="26"/>
      <c r="Q1427" s="7">
        <v>2378</v>
      </c>
      <c r="S1427" s="87"/>
      <c r="T1427" s="87"/>
    </row>
    <row r="1428" spans="1:20" ht="16.5" thickTop="1" thickBot="1" x14ac:dyDescent="0.3">
      <c r="A1428" s="7" t="s">
        <v>43</v>
      </c>
      <c r="B1428" s="25"/>
      <c r="C1428" s="137"/>
      <c r="D1428" s="137"/>
      <c r="E1428" s="137"/>
      <c r="F1428" s="27" t="s">
        <v>11</v>
      </c>
      <c r="G1428" s="28">
        <v>1</v>
      </c>
      <c r="H1428" s="28"/>
      <c r="I1428" s="29"/>
      <c r="J1428" s="30">
        <f>IF(AND(G1428= "",H1428= ""), 0, ROUND(ROUND(I1428, 2) * ROUND(IF(H1428="",G1428,H1428),  0), 2))</f>
        <v>0</v>
      </c>
      <c r="K1428" s="7"/>
      <c r="M1428" s="31">
        <v>0.2</v>
      </c>
      <c r="Q1428" s="7">
        <v>2378</v>
      </c>
      <c r="S1428" s="87"/>
      <c r="T1428" s="87"/>
    </row>
    <row r="1429" spans="1:20" ht="16.5" thickTop="1" thickBot="1" x14ac:dyDescent="0.3">
      <c r="A1429" s="7">
        <v>9</v>
      </c>
      <c r="B1429" s="25" t="s">
        <v>468</v>
      </c>
      <c r="C1429" s="135" t="s">
        <v>469</v>
      </c>
      <c r="D1429" s="136"/>
      <c r="E1429" s="136"/>
      <c r="F1429" s="136"/>
      <c r="G1429" s="136"/>
      <c r="H1429" s="136"/>
      <c r="I1429" s="136"/>
      <c r="J1429" s="26"/>
      <c r="Q1429" s="7">
        <v>2378</v>
      </c>
      <c r="S1429" s="87"/>
      <c r="T1429" s="87"/>
    </row>
    <row r="1430" spans="1:20" ht="16.5" thickTop="1" thickBot="1" x14ac:dyDescent="0.3">
      <c r="A1430" s="7" t="s">
        <v>43</v>
      </c>
      <c r="B1430" s="25"/>
      <c r="C1430" s="137"/>
      <c r="D1430" s="137"/>
      <c r="E1430" s="137"/>
      <c r="F1430" s="27" t="s">
        <v>11</v>
      </c>
      <c r="G1430" s="28">
        <v>1</v>
      </c>
      <c r="H1430" s="28"/>
      <c r="I1430" s="29"/>
      <c r="J1430" s="30">
        <f>IF(AND(G1430= "",H1430= ""), 0, ROUND(ROUND(I1430, 2) * ROUND(IF(H1430="",G1430,H1430),  0), 2))</f>
        <v>0</v>
      </c>
      <c r="K1430" s="7"/>
      <c r="M1430" s="31">
        <v>0.2</v>
      </c>
      <c r="Q1430" s="7">
        <v>2378</v>
      </c>
      <c r="S1430" s="87"/>
      <c r="T1430" s="87"/>
    </row>
    <row r="1431" spans="1:20" ht="16.5" thickTop="1" thickBot="1" x14ac:dyDescent="0.3">
      <c r="A1431" s="7">
        <v>9</v>
      </c>
      <c r="B1431" s="25" t="s">
        <v>470</v>
      </c>
      <c r="C1431" s="135" t="s">
        <v>471</v>
      </c>
      <c r="D1431" s="136"/>
      <c r="E1431" s="136"/>
      <c r="F1431" s="136"/>
      <c r="G1431" s="136"/>
      <c r="H1431" s="136"/>
      <c r="I1431" s="136"/>
      <c r="J1431" s="26"/>
      <c r="Q1431" s="7">
        <v>2378</v>
      </c>
      <c r="S1431" s="87"/>
      <c r="T1431" s="87"/>
    </row>
    <row r="1432" spans="1:20" ht="16.5" thickTop="1" thickBot="1" x14ac:dyDescent="0.3">
      <c r="A1432" s="7" t="s">
        <v>43</v>
      </c>
      <c r="B1432" s="25"/>
      <c r="C1432" s="137"/>
      <c r="D1432" s="137"/>
      <c r="E1432" s="137"/>
      <c r="F1432" s="27" t="s">
        <v>11</v>
      </c>
      <c r="G1432" s="28">
        <v>1</v>
      </c>
      <c r="H1432" s="28"/>
      <c r="I1432" s="29"/>
      <c r="J1432" s="30">
        <f>IF(AND(G1432= "",H1432= ""), 0, ROUND(ROUND(I1432, 2) * ROUND(IF(H1432="",G1432,H1432),  0), 2))</f>
        <v>0</v>
      </c>
      <c r="K1432" s="7"/>
      <c r="M1432" s="31">
        <v>0.2</v>
      </c>
      <c r="Q1432" s="7">
        <v>2378</v>
      </c>
      <c r="S1432" s="87"/>
      <c r="T1432" s="87"/>
    </row>
    <row r="1433" spans="1:20" ht="16.5" thickTop="1" thickBot="1" x14ac:dyDescent="0.3">
      <c r="A1433" s="7">
        <v>9</v>
      </c>
      <c r="B1433" s="25" t="s">
        <v>472</v>
      </c>
      <c r="C1433" s="135" t="s">
        <v>473</v>
      </c>
      <c r="D1433" s="136"/>
      <c r="E1433" s="136"/>
      <c r="F1433" s="136"/>
      <c r="G1433" s="136"/>
      <c r="H1433" s="136"/>
      <c r="I1433" s="136"/>
      <c r="J1433" s="26"/>
      <c r="Q1433" s="7">
        <v>2378</v>
      </c>
      <c r="S1433" s="87"/>
      <c r="T1433" s="87"/>
    </row>
    <row r="1434" spans="1:20" ht="16.5" thickTop="1" thickBot="1" x14ac:dyDescent="0.3">
      <c r="A1434" s="7" t="s">
        <v>43</v>
      </c>
      <c r="B1434" s="25"/>
      <c r="C1434" s="137"/>
      <c r="D1434" s="137"/>
      <c r="E1434" s="137"/>
      <c r="F1434" s="27" t="s">
        <v>11</v>
      </c>
      <c r="G1434" s="28">
        <v>1</v>
      </c>
      <c r="H1434" s="28"/>
      <c r="I1434" s="29"/>
      <c r="J1434" s="30">
        <f>IF(AND(G1434= "",H1434= ""), 0, ROUND(ROUND(I1434, 2) * ROUND(IF(H1434="",G1434,H1434),  0), 2))</f>
        <v>0</v>
      </c>
      <c r="K1434" s="7"/>
      <c r="M1434" s="31">
        <v>0.2</v>
      </c>
      <c r="Q1434" s="7">
        <v>2378</v>
      </c>
      <c r="S1434" s="87"/>
      <c r="T1434" s="87"/>
    </row>
    <row r="1435" spans="1:20" ht="15.75" hidden="1" thickTop="1" x14ac:dyDescent="0.25">
      <c r="A1435" s="7" t="s">
        <v>50</v>
      </c>
      <c r="S1435" s="87"/>
      <c r="T1435" s="87"/>
    </row>
    <row r="1436" spans="1:20" ht="15.75" hidden="1" thickTop="1" x14ac:dyDescent="0.25">
      <c r="A1436" s="7" t="s">
        <v>51</v>
      </c>
      <c r="S1436" s="87"/>
      <c r="T1436" s="87"/>
    </row>
    <row r="1437" spans="1:20" ht="15.75" thickTop="1" x14ac:dyDescent="0.25">
      <c r="A1437" s="7">
        <v>5</v>
      </c>
      <c r="B1437" s="16">
        <v>27</v>
      </c>
      <c r="C1437" s="43" t="s">
        <v>213</v>
      </c>
      <c r="D1437" s="43"/>
      <c r="E1437" s="43"/>
      <c r="F1437" s="21"/>
      <c r="G1437" s="21"/>
      <c r="H1437" s="21"/>
      <c r="I1437" s="21"/>
      <c r="J1437" s="22"/>
      <c r="K1437" s="7"/>
      <c r="S1437" s="87"/>
      <c r="T1437" s="87"/>
    </row>
    <row r="1438" spans="1:20" ht="16.899999999999999" customHeight="1" x14ac:dyDescent="0.25">
      <c r="A1438" s="7">
        <v>6</v>
      </c>
      <c r="B1438" s="16" t="s">
        <v>476</v>
      </c>
      <c r="C1438" s="129" t="s">
        <v>477</v>
      </c>
      <c r="D1438" s="129"/>
      <c r="E1438" s="129"/>
      <c r="F1438" s="23"/>
      <c r="G1438" s="23"/>
      <c r="H1438" s="23"/>
      <c r="I1438" s="23"/>
      <c r="J1438" s="24"/>
      <c r="K1438" s="7"/>
      <c r="S1438" s="87"/>
      <c r="T1438" s="87"/>
    </row>
    <row r="1439" spans="1:20" ht="15.75" thickBot="1" x14ac:dyDescent="0.3">
      <c r="A1439" s="7">
        <v>9</v>
      </c>
      <c r="B1439" s="25" t="s">
        <v>478</v>
      </c>
      <c r="C1439" s="135" t="s">
        <v>450</v>
      </c>
      <c r="D1439" s="136"/>
      <c r="E1439" s="136"/>
      <c r="F1439" s="136"/>
      <c r="G1439" s="136"/>
      <c r="H1439" s="136"/>
      <c r="I1439" s="136"/>
      <c r="J1439" s="26"/>
      <c r="Q1439" s="7">
        <v>2378</v>
      </c>
      <c r="S1439" s="87"/>
      <c r="T1439" s="87"/>
    </row>
    <row r="1440" spans="1:20" ht="16.5" thickTop="1" thickBot="1" x14ac:dyDescent="0.3">
      <c r="A1440" s="7" t="s">
        <v>43</v>
      </c>
      <c r="B1440" s="25"/>
      <c r="C1440" s="137"/>
      <c r="D1440" s="137"/>
      <c r="E1440" s="137"/>
      <c r="F1440" s="27" t="s">
        <v>11</v>
      </c>
      <c r="G1440" s="28">
        <v>1</v>
      </c>
      <c r="H1440" s="28"/>
      <c r="I1440" s="29"/>
      <c r="J1440" s="30">
        <f>IF(AND(G1440= "",H1440= ""), 0, ROUND(ROUND(I1440, 2) * ROUND(IF(H1440="",G1440,H1440),  0), 2))</f>
        <v>0</v>
      </c>
      <c r="K1440" s="7"/>
      <c r="M1440" s="31">
        <v>0.2</v>
      </c>
      <c r="Q1440" s="7">
        <v>2378</v>
      </c>
      <c r="S1440" s="87"/>
      <c r="T1440" s="87"/>
    </row>
    <row r="1441" spans="1:20" ht="16.5" thickTop="1" thickBot="1" x14ac:dyDescent="0.3">
      <c r="A1441" s="7">
        <v>9</v>
      </c>
      <c r="B1441" s="25" t="s">
        <v>479</v>
      </c>
      <c r="C1441" s="135" t="s">
        <v>452</v>
      </c>
      <c r="D1441" s="136"/>
      <c r="E1441" s="136"/>
      <c r="F1441" s="136"/>
      <c r="G1441" s="136"/>
      <c r="H1441" s="136"/>
      <c r="I1441" s="136"/>
      <c r="J1441" s="26"/>
      <c r="Q1441" s="7">
        <v>2378</v>
      </c>
      <c r="S1441" s="87"/>
      <c r="T1441" s="87"/>
    </row>
    <row r="1442" spans="1:20" ht="16.5" thickTop="1" thickBot="1" x14ac:dyDescent="0.3">
      <c r="A1442" s="7" t="s">
        <v>43</v>
      </c>
      <c r="B1442" s="25"/>
      <c r="C1442" s="137"/>
      <c r="D1442" s="137"/>
      <c r="E1442" s="137"/>
      <c r="F1442" s="27" t="s">
        <v>11</v>
      </c>
      <c r="G1442" s="28">
        <v>1</v>
      </c>
      <c r="H1442" s="28"/>
      <c r="I1442" s="29"/>
      <c r="J1442" s="30">
        <f>IF(AND(G1442= "",H1442= ""), 0, ROUND(ROUND(I1442, 2) * ROUND(IF(H1442="",G1442,H1442),  0), 2))</f>
        <v>0</v>
      </c>
      <c r="K1442" s="7"/>
      <c r="M1442" s="31">
        <v>0.2</v>
      </c>
      <c r="Q1442" s="7">
        <v>2378</v>
      </c>
      <c r="S1442" s="87"/>
      <c r="T1442" s="87"/>
    </row>
    <row r="1443" spans="1:20" ht="15.75" hidden="1" thickTop="1" x14ac:dyDescent="0.25">
      <c r="A1443" s="7" t="s">
        <v>50</v>
      </c>
      <c r="S1443" s="87"/>
      <c r="T1443" s="87"/>
    </row>
    <row r="1444" spans="1:20" ht="16.899999999999999" customHeight="1" thickTop="1" x14ac:dyDescent="0.25">
      <c r="A1444" s="7">
        <v>6</v>
      </c>
      <c r="B1444" s="16" t="s">
        <v>338</v>
      </c>
      <c r="C1444" s="129" t="s">
        <v>339</v>
      </c>
      <c r="D1444" s="129"/>
      <c r="E1444" s="129"/>
      <c r="F1444" s="23"/>
      <c r="G1444" s="23"/>
      <c r="H1444" s="23"/>
      <c r="I1444" s="23"/>
      <c r="J1444" s="24"/>
      <c r="K1444" s="7"/>
      <c r="S1444" s="87"/>
      <c r="T1444" s="87"/>
    </row>
    <row r="1445" spans="1:20" ht="15.75" thickBot="1" x14ac:dyDescent="0.3">
      <c r="A1445" s="7">
        <v>9</v>
      </c>
      <c r="B1445" s="25" t="s">
        <v>480</v>
      </c>
      <c r="C1445" s="135" t="s">
        <v>454</v>
      </c>
      <c r="D1445" s="136"/>
      <c r="E1445" s="136"/>
      <c r="F1445" s="136"/>
      <c r="G1445" s="136"/>
      <c r="H1445" s="136"/>
      <c r="I1445" s="136"/>
      <c r="J1445" s="26"/>
      <c r="Q1445" s="7">
        <v>2378</v>
      </c>
      <c r="S1445" s="87"/>
      <c r="T1445" s="87"/>
    </row>
    <row r="1446" spans="1:20" ht="16.5" thickTop="1" thickBot="1" x14ac:dyDescent="0.3">
      <c r="A1446" s="7" t="s">
        <v>43</v>
      </c>
      <c r="B1446" s="25"/>
      <c r="C1446" s="137"/>
      <c r="D1446" s="137"/>
      <c r="E1446" s="137"/>
      <c r="F1446" s="27" t="s">
        <v>11</v>
      </c>
      <c r="G1446" s="28">
        <v>1</v>
      </c>
      <c r="H1446" s="28"/>
      <c r="I1446" s="29"/>
      <c r="J1446" s="30">
        <f>IF(AND(G1446= "",H1446= ""), 0, ROUND(ROUND(I1446, 2) * ROUND(IF(H1446="",G1446,H1446),  0), 2))</f>
        <v>0</v>
      </c>
      <c r="K1446" s="7"/>
      <c r="M1446" s="31">
        <v>0.2</v>
      </c>
      <c r="Q1446" s="7">
        <v>2378</v>
      </c>
      <c r="S1446" s="87"/>
      <c r="T1446" s="87"/>
    </row>
    <row r="1447" spans="1:20" ht="15.75" hidden="1" thickTop="1" x14ac:dyDescent="0.25">
      <c r="A1447" s="7" t="s">
        <v>50</v>
      </c>
      <c r="S1447" s="87"/>
      <c r="T1447" s="87"/>
    </row>
    <row r="1448" spans="1:20" ht="15.75" hidden="1" thickTop="1" x14ac:dyDescent="0.25">
      <c r="A1448" s="7" t="s">
        <v>51</v>
      </c>
      <c r="S1448" s="87"/>
      <c r="T1448" s="87"/>
    </row>
    <row r="1449" spans="1:20" ht="15.75" hidden="1" thickTop="1" x14ac:dyDescent="0.25">
      <c r="A1449" s="7" t="s">
        <v>65</v>
      </c>
      <c r="S1449" s="87"/>
      <c r="T1449" s="87"/>
    </row>
    <row r="1450" spans="1:20" ht="15.75" thickTop="1" x14ac:dyDescent="0.25">
      <c r="A1450" s="7">
        <v>4</v>
      </c>
      <c r="B1450" s="16"/>
      <c r="C1450" s="125" t="s">
        <v>223</v>
      </c>
      <c r="D1450" s="125"/>
      <c r="E1450" s="125"/>
      <c r="F1450" s="19"/>
      <c r="G1450" s="19"/>
      <c r="H1450" s="19"/>
      <c r="I1450" s="19"/>
      <c r="J1450" s="20"/>
      <c r="K1450" s="7"/>
      <c r="S1450" s="87"/>
      <c r="T1450" s="87"/>
    </row>
    <row r="1451" spans="1:20" x14ac:dyDescent="0.25">
      <c r="A1451" s="7">
        <v>5</v>
      </c>
      <c r="B1451" s="16">
        <v>28</v>
      </c>
      <c r="C1451" s="127" t="s">
        <v>224</v>
      </c>
      <c r="D1451" s="127"/>
      <c r="E1451" s="127"/>
      <c r="F1451" s="21"/>
      <c r="G1451" s="21"/>
      <c r="H1451" s="21"/>
      <c r="I1451" s="21"/>
      <c r="J1451" s="22"/>
      <c r="K1451" s="7"/>
      <c r="S1451" s="87"/>
      <c r="T1451" s="87"/>
    </row>
    <row r="1452" spans="1:20" x14ac:dyDescent="0.25">
      <c r="A1452" s="7">
        <v>8</v>
      </c>
      <c r="B1452" s="25" t="s">
        <v>225</v>
      </c>
      <c r="C1452" s="110" t="s">
        <v>226</v>
      </c>
      <c r="D1452" s="110"/>
      <c r="E1452" s="110"/>
      <c r="J1452" s="26"/>
      <c r="K1452" s="7"/>
      <c r="S1452" s="87"/>
      <c r="T1452" s="87"/>
    </row>
    <row r="1453" spans="1:20" ht="15.75" thickBot="1" x14ac:dyDescent="0.3">
      <c r="A1453" s="7">
        <v>9</v>
      </c>
      <c r="B1453" s="25" t="s">
        <v>227</v>
      </c>
      <c r="C1453" s="135" t="s">
        <v>228</v>
      </c>
      <c r="D1453" s="136"/>
      <c r="E1453" s="136"/>
      <c r="F1453" s="136"/>
      <c r="G1453" s="136"/>
      <c r="H1453" s="136"/>
      <c r="I1453" s="136"/>
      <c r="J1453" s="26"/>
      <c r="Q1453" s="7">
        <v>2378</v>
      </c>
      <c r="S1453" s="87"/>
      <c r="T1453" s="87"/>
    </row>
    <row r="1454" spans="1:20" ht="16.5" thickTop="1" thickBot="1" x14ac:dyDescent="0.3">
      <c r="A1454" s="7" t="s">
        <v>43</v>
      </c>
      <c r="B1454" s="25"/>
      <c r="C1454" s="137"/>
      <c r="D1454" s="137"/>
      <c r="E1454" s="137"/>
      <c r="F1454" s="27" t="s">
        <v>10</v>
      </c>
      <c r="G1454" s="32">
        <v>147</v>
      </c>
      <c r="H1454" s="32"/>
      <c r="I1454" s="29"/>
      <c r="J1454" s="30">
        <f>IF(AND(G1454= "",H1454= ""), 0, ROUND(ROUND(I1454, 2) * ROUND(IF(H1454="",G1454,H1454),  2), 2))</f>
        <v>0</v>
      </c>
      <c r="K1454" s="7"/>
      <c r="M1454" s="31">
        <v>0.2</v>
      </c>
      <c r="Q1454" s="7">
        <v>2378</v>
      </c>
      <c r="S1454" s="87"/>
      <c r="T1454" s="87"/>
    </row>
    <row r="1455" spans="1:20" ht="15.75" hidden="1" thickTop="1" x14ac:dyDescent="0.25">
      <c r="A1455" s="7" t="s">
        <v>129</v>
      </c>
      <c r="S1455" s="87"/>
      <c r="T1455" s="87"/>
    </row>
    <row r="1456" spans="1:20" ht="15.75" thickTop="1" x14ac:dyDescent="0.25">
      <c r="A1456" s="7">
        <v>8</v>
      </c>
      <c r="B1456" s="25" t="s">
        <v>229</v>
      </c>
      <c r="C1456" s="110" t="s">
        <v>230</v>
      </c>
      <c r="D1456" s="110"/>
      <c r="E1456" s="110"/>
      <c r="J1456" s="26"/>
      <c r="K1456" s="7"/>
      <c r="S1456" s="87"/>
      <c r="T1456" s="87"/>
    </row>
    <row r="1457" spans="1:20" ht="15.75" thickBot="1" x14ac:dyDescent="0.3">
      <c r="A1457" s="7">
        <v>9</v>
      </c>
      <c r="B1457" s="25" t="s">
        <v>231</v>
      </c>
      <c r="C1457" s="135" t="s">
        <v>232</v>
      </c>
      <c r="D1457" s="136"/>
      <c r="E1457" s="136"/>
      <c r="F1457" s="136"/>
      <c r="G1457" s="136"/>
      <c r="H1457" s="136"/>
      <c r="I1457" s="136"/>
      <c r="J1457" s="26"/>
      <c r="Q1457" s="7">
        <v>2378</v>
      </c>
      <c r="S1457" s="87"/>
      <c r="T1457" s="87"/>
    </row>
    <row r="1458" spans="1:20" ht="16.5" thickTop="1" thickBot="1" x14ac:dyDescent="0.3">
      <c r="A1458" s="7" t="s">
        <v>43</v>
      </c>
      <c r="B1458" s="25"/>
      <c r="C1458" s="137"/>
      <c r="D1458" s="137"/>
      <c r="E1458" s="137"/>
      <c r="F1458" s="27" t="s">
        <v>10</v>
      </c>
      <c r="G1458" s="32">
        <v>201</v>
      </c>
      <c r="H1458" s="32"/>
      <c r="I1458" s="29"/>
      <c r="J1458" s="30">
        <f>IF(AND(G1458= "",H1458= ""), 0, ROUND(ROUND(I1458, 2) * ROUND(IF(H1458="",G1458,H1458),  2), 2))</f>
        <v>0</v>
      </c>
      <c r="K1458" s="7"/>
      <c r="M1458" s="31">
        <v>0.2</v>
      </c>
      <c r="Q1458" s="7">
        <v>2378</v>
      </c>
      <c r="S1458" s="87"/>
      <c r="T1458" s="87"/>
    </row>
    <row r="1459" spans="1:20" ht="15.75" hidden="1" thickTop="1" x14ac:dyDescent="0.25">
      <c r="A1459" s="7" t="s">
        <v>129</v>
      </c>
      <c r="S1459" s="87"/>
      <c r="T1459" s="87"/>
    </row>
    <row r="1460" spans="1:20" ht="15.75" thickTop="1" x14ac:dyDescent="0.25">
      <c r="A1460" s="7">
        <v>8</v>
      </c>
      <c r="B1460" s="25" t="s">
        <v>233</v>
      </c>
      <c r="C1460" s="110" t="s">
        <v>234</v>
      </c>
      <c r="D1460" s="110"/>
      <c r="E1460" s="110"/>
      <c r="J1460" s="26"/>
      <c r="K1460" s="7"/>
      <c r="S1460" s="87"/>
      <c r="T1460" s="87"/>
    </row>
    <row r="1461" spans="1:20" ht="15.75" thickBot="1" x14ac:dyDescent="0.3">
      <c r="A1461" s="7">
        <v>9</v>
      </c>
      <c r="B1461" s="25" t="s">
        <v>235</v>
      </c>
      <c r="C1461" s="135" t="s">
        <v>236</v>
      </c>
      <c r="D1461" s="136"/>
      <c r="E1461" s="136"/>
      <c r="F1461" s="136"/>
      <c r="G1461" s="136"/>
      <c r="H1461" s="136"/>
      <c r="I1461" s="136"/>
      <c r="J1461" s="26"/>
      <c r="Q1461" s="7">
        <v>2378</v>
      </c>
      <c r="S1461" s="87"/>
      <c r="T1461" s="87"/>
    </row>
    <row r="1462" spans="1:20" ht="16.5" thickTop="1" thickBot="1" x14ac:dyDescent="0.3">
      <c r="A1462" s="7" t="s">
        <v>43</v>
      </c>
      <c r="B1462" s="25"/>
      <c r="C1462" s="137"/>
      <c r="D1462" s="137"/>
      <c r="E1462" s="137"/>
      <c r="F1462" s="27" t="s">
        <v>10</v>
      </c>
      <c r="G1462" s="32">
        <v>423</v>
      </c>
      <c r="H1462" s="32"/>
      <c r="I1462" s="29"/>
      <c r="J1462" s="30">
        <f>IF(AND(G1462= "",H1462= ""), 0, ROUND(ROUND(I1462, 2) * ROUND(IF(H1462="",G1462,H1462),  2), 2))</f>
        <v>0</v>
      </c>
      <c r="K1462" s="7"/>
      <c r="M1462" s="31">
        <v>0.2</v>
      </c>
      <c r="Q1462" s="7">
        <v>2378</v>
      </c>
      <c r="S1462" s="87"/>
      <c r="T1462" s="87"/>
    </row>
    <row r="1463" spans="1:20" ht="15.75" hidden="1" thickTop="1" x14ac:dyDescent="0.25">
      <c r="A1463" s="7" t="s">
        <v>129</v>
      </c>
      <c r="S1463" s="87"/>
      <c r="T1463" s="87"/>
    </row>
    <row r="1464" spans="1:20" ht="15.75" thickTop="1" x14ac:dyDescent="0.25">
      <c r="A1464" s="7">
        <v>8</v>
      </c>
      <c r="B1464" s="25" t="s">
        <v>237</v>
      </c>
      <c r="C1464" s="44" t="s">
        <v>238</v>
      </c>
      <c r="D1464" s="44"/>
      <c r="E1464" s="44"/>
      <c r="J1464" s="26"/>
      <c r="K1464" s="7"/>
      <c r="S1464" s="87"/>
      <c r="T1464" s="87"/>
    </row>
    <row r="1465" spans="1:20" ht="15.75" thickBot="1" x14ac:dyDescent="0.3">
      <c r="A1465" s="7">
        <v>9</v>
      </c>
      <c r="B1465" s="25" t="s">
        <v>239</v>
      </c>
      <c r="C1465" s="135" t="s">
        <v>240</v>
      </c>
      <c r="D1465" s="136"/>
      <c r="E1465" s="136"/>
      <c r="F1465" s="136"/>
      <c r="G1465" s="136"/>
      <c r="H1465" s="136"/>
      <c r="I1465" s="136"/>
      <c r="J1465" s="26"/>
      <c r="Q1465" s="7">
        <v>2378</v>
      </c>
      <c r="S1465" s="87"/>
      <c r="T1465" s="87"/>
    </row>
    <row r="1466" spans="1:20" ht="16.5" thickTop="1" thickBot="1" x14ac:dyDescent="0.3">
      <c r="A1466" s="7" t="s">
        <v>43</v>
      </c>
      <c r="B1466" s="25"/>
      <c r="C1466" s="137"/>
      <c r="D1466" s="137"/>
      <c r="E1466" s="137"/>
      <c r="F1466" s="27" t="s">
        <v>10</v>
      </c>
      <c r="G1466" s="32">
        <v>335</v>
      </c>
      <c r="H1466" s="32"/>
      <c r="I1466" s="29"/>
      <c r="J1466" s="30">
        <f>IF(AND(G1466= "",H1466= ""), 0, ROUND(ROUND(I1466, 2) * ROUND(IF(H1466="",G1466,H1466),  2), 2))</f>
        <v>0</v>
      </c>
      <c r="K1466" s="7"/>
      <c r="M1466" s="31">
        <v>0.2</v>
      </c>
      <c r="Q1466" s="7">
        <v>2378</v>
      </c>
      <c r="S1466" s="87"/>
      <c r="T1466" s="87"/>
    </row>
    <row r="1467" spans="1:20" ht="15.75" hidden="1" thickTop="1" x14ac:dyDescent="0.25">
      <c r="A1467" s="7" t="s">
        <v>129</v>
      </c>
      <c r="S1467" s="87"/>
      <c r="T1467" s="87"/>
    </row>
    <row r="1468" spans="1:20" ht="15.75" thickTop="1" x14ac:dyDescent="0.25">
      <c r="A1468" s="7">
        <v>8</v>
      </c>
      <c r="B1468" s="25" t="s">
        <v>241</v>
      </c>
      <c r="C1468" s="110" t="s">
        <v>242</v>
      </c>
      <c r="D1468" s="110"/>
      <c r="E1468" s="110"/>
      <c r="J1468" s="26"/>
      <c r="K1468" s="7"/>
      <c r="S1468" s="87"/>
      <c r="T1468" s="87"/>
    </row>
    <row r="1469" spans="1:20" ht="15.75" thickBot="1" x14ac:dyDescent="0.3">
      <c r="A1469" s="7">
        <v>9</v>
      </c>
      <c r="B1469" s="25" t="s">
        <v>243</v>
      </c>
      <c r="C1469" s="135" t="s">
        <v>242</v>
      </c>
      <c r="D1469" s="136"/>
      <c r="E1469" s="136"/>
      <c r="F1469" s="136"/>
      <c r="G1469" s="136"/>
      <c r="H1469" s="136"/>
      <c r="I1469" s="136"/>
      <c r="J1469" s="26"/>
      <c r="Q1469" s="7">
        <v>2378</v>
      </c>
      <c r="S1469" s="87"/>
      <c r="T1469" s="87"/>
    </row>
    <row r="1470" spans="1:20" ht="16.5" thickTop="1" thickBot="1" x14ac:dyDescent="0.3">
      <c r="A1470" s="7" t="s">
        <v>43</v>
      </c>
      <c r="B1470" s="25"/>
      <c r="C1470" s="137"/>
      <c r="D1470" s="137"/>
      <c r="E1470" s="137"/>
      <c r="F1470" s="27" t="s">
        <v>10</v>
      </c>
      <c r="G1470" s="32">
        <v>423</v>
      </c>
      <c r="H1470" s="32"/>
      <c r="I1470" s="29"/>
      <c r="J1470" s="30">
        <f>IF(AND(G1470= "",H1470= ""), 0, ROUND(ROUND(I1470, 2) * ROUND(IF(H1470="",G1470,H1470),  2), 2))</f>
        <v>0</v>
      </c>
      <c r="K1470" s="7"/>
      <c r="M1470" s="31">
        <v>0.2</v>
      </c>
      <c r="Q1470" s="7">
        <v>2378</v>
      </c>
      <c r="S1470" s="87"/>
      <c r="T1470" s="87"/>
    </row>
    <row r="1471" spans="1:20" ht="15.75" hidden="1" thickTop="1" x14ac:dyDescent="0.25">
      <c r="A1471" s="7" t="s">
        <v>129</v>
      </c>
      <c r="S1471" s="87"/>
      <c r="T1471" s="87"/>
    </row>
    <row r="1472" spans="1:20" ht="15.75" hidden="1" thickTop="1" x14ac:dyDescent="0.25">
      <c r="A1472" s="7" t="s">
        <v>51</v>
      </c>
      <c r="S1472" s="87"/>
      <c r="T1472" s="87"/>
    </row>
    <row r="1473" spans="1:20" ht="15.75" hidden="1" thickTop="1" x14ac:dyDescent="0.25">
      <c r="A1473" s="7" t="s">
        <v>65</v>
      </c>
      <c r="S1473" s="87"/>
      <c r="T1473" s="87"/>
    </row>
    <row r="1474" spans="1:20" ht="15.75" thickTop="1" x14ac:dyDescent="0.25">
      <c r="A1474" s="7">
        <v>8</v>
      </c>
      <c r="B1474" s="25" t="s">
        <v>535</v>
      </c>
      <c r="C1474" s="110" t="s">
        <v>536</v>
      </c>
      <c r="D1474" s="110"/>
      <c r="E1474" s="110"/>
      <c r="J1474" s="26"/>
      <c r="K1474" s="7"/>
      <c r="S1474" s="87"/>
      <c r="T1474" s="87"/>
    </row>
    <row r="1475" spans="1:20" ht="15.75" thickBot="1" x14ac:dyDescent="0.3">
      <c r="A1475" s="7">
        <v>9</v>
      </c>
      <c r="B1475" s="25" t="s">
        <v>537</v>
      </c>
      <c r="C1475" s="135" t="s">
        <v>538</v>
      </c>
      <c r="D1475" s="136"/>
      <c r="E1475" s="136"/>
      <c r="F1475" s="136"/>
      <c r="G1475" s="136"/>
      <c r="H1475" s="136"/>
      <c r="I1475" s="136"/>
      <c r="J1475" s="26"/>
      <c r="Q1475" s="7">
        <v>2378</v>
      </c>
      <c r="S1475" s="87"/>
      <c r="T1475" s="87"/>
    </row>
    <row r="1476" spans="1:20" ht="16.5" thickTop="1" thickBot="1" x14ac:dyDescent="0.3">
      <c r="A1476" s="7" t="s">
        <v>43</v>
      </c>
      <c r="B1476" s="25"/>
      <c r="C1476" s="137"/>
      <c r="D1476" s="137"/>
      <c r="E1476" s="137"/>
      <c r="F1476" s="27" t="s">
        <v>84</v>
      </c>
      <c r="G1476" s="33">
        <v>42.9</v>
      </c>
      <c r="H1476" s="32"/>
      <c r="I1476" s="29"/>
      <c r="J1476" s="30">
        <f>IF(AND(G1476= "",H1476= ""), 0, ROUND(ROUND(I1476, 2) * ROUND(IF(H1476="",G1476,H1476),  2), 2))</f>
        <v>0</v>
      </c>
      <c r="K1476" s="7"/>
      <c r="M1476" s="31">
        <v>0.2</v>
      </c>
      <c r="Q1476" s="7">
        <v>2378</v>
      </c>
      <c r="T1476" s="87"/>
    </row>
    <row r="1477" spans="1:20" ht="15.75" thickTop="1" x14ac:dyDescent="0.25">
      <c r="A1477" s="7">
        <v>4</v>
      </c>
      <c r="B1477" s="16"/>
      <c r="C1477" s="125" t="s">
        <v>250</v>
      </c>
      <c r="D1477" s="125"/>
      <c r="E1477" s="125"/>
      <c r="F1477" s="19"/>
      <c r="G1477" s="19"/>
      <c r="H1477" s="19"/>
      <c r="I1477" s="19"/>
      <c r="J1477" s="20"/>
      <c r="K1477" s="7"/>
      <c r="S1477" s="87"/>
      <c r="T1477" s="87"/>
    </row>
    <row r="1478" spans="1:20" x14ac:dyDescent="0.25">
      <c r="A1478" s="7">
        <v>5</v>
      </c>
      <c r="B1478" s="16">
        <v>31</v>
      </c>
      <c r="C1478" s="127" t="s">
        <v>251</v>
      </c>
      <c r="D1478" s="127"/>
      <c r="E1478" s="127"/>
      <c r="F1478" s="21"/>
      <c r="G1478" s="21"/>
      <c r="H1478" s="21"/>
      <c r="I1478" s="21"/>
      <c r="J1478" s="22"/>
      <c r="K1478" s="7"/>
      <c r="S1478" s="87"/>
      <c r="T1478" s="87"/>
    </row>
    <row r="1479" spans="1:20" ht="15.75" thickBot="1" x14ac:dyDescent="0.3">
      <c r="A1479" s="7">
        <v>9</v>
      </c>
      <c r="B1479" s="25" t="s">
        <v>252</v>
      </c>
      <c r="C1479" s="135" t="s">
        <v>253</v>
      </c>
      <c r="D1479" s="136"/>
      <c r="E1479" s="136"/>
      <c r="F1479" s="136"/>
      <c r="G1479" s="136"/>
      <c r="H1479" s="136"/>
      <c r="I1479" s="136"/>
      <c r="J1479" s="26"/>
      <c r="Q1479" s="7">
        <v>2378</v>
      </c>
      <c r="S1479" s="87"/>
      <c r="T1479" s="87"/>
    </row>
    <row r="1480" spans="1:20" ht="16.5" thickTop="1" thickBot="1" x14ac:dyDescent="0.3">
      <c r="A1480" s="7" t="s">
        <v>43</v>
      </c>
      <c r="B1480" s="25"/>
      <c r="C1480" s="137"/>
      <c r="D1480" s="137"/>
      <c r="E1480" s="137"/>
      <c r="F1480" s="27" t="s">
        <v>84</v>
      </c>
      <c r="G1480" s="33">
        <v>70</v>
      </c>
      <c r="H1480" s="33"/>
      <c r="I1480" s="29"/>
      <c r="J1480" s="30">
        <f>IF(AND(G1480= "",H1480= ""), 0, ROUND(ROUND(I1480, 2) * ROUND(IF(H1480="",G1480,H1480),  3), 2))</f>
        <v>0</v>
      </c>
      <c r="K1480" s="7"/>
      <c r="M1480" s="31">
        <v>0.2</v>
      </c>
      <c r="Q1480" s="7">
        <v>2378</v>
      </c>
      <c r="S1480" s="87"/>
      <c r="T1480" s="87"/>
    </row>
    <row r="1481" spans="1:20" ht="16.5" thickTop="1" thickBot="1" x14ac:dyDescent="0.3">
      <c r="A1481" s="7">
        <v>9</v>
      </c>
      <c r="B1481" s="25" t="s">
        <v>254</v>
      </c>
      <c r="C1481" s="135" t="s">
        <v>255</v>
      </c>
      <c r="D1481" s="136"/>
      <c r="E1481" s="136"/>
      <c r="F1481" s="136"/>
      <c r="G1481" s="136"/>
      <c r="H1481" s="136"/>
      <c r="I1481" s="136"/>
      <c r="J1481" s="26"/>
      <c r="Q1481" s="7">
        <v>2378</v>
      </c>
      <c r="S1481" s="87"/>
      <c r="T1481" s="87"/>
    </row>
    <row r="1482" spans="1:20" ht="16.5" thickTop="1" thickBot="1" x14ac:dyDescent="0.3">
      <c r="A1482" s="7" t="s">
        <v>43</v>
      </c>
      <c r="B1482" s="25"/>
      <c r="C1482" s="137"/>
      <c r="D1482" s="137"/>
      <c r="E1482" s="137"/>
      <c r="F1482" s="27" t="s">
        <v>84</v>
      </c>
      <c r="G1482" s="33">
        <v>70</v>
      </c>
      <c r="H1482" s="33"/>
      <c r="I1482" s="29"/>
      <c r="J1482" s="30">
        <f>IF(AND(G1482= "",H1482= ""), 0, ROUND(ROUND(I1482, 2) * ROUND(IF(H1482="",G1482,H1482),  3), 2))</f>
        <v>0</v>
      </c>
      <c r="K1482" s="7"/>
      <c r="M1482" s="31">
        <v>0.2</v>
      </c>
      <c r="Q1482" s="7">
        <v>2378</v>
      </c>
      <c r="S1482" s="87"/>
      <c r="T1482" s="87"/>
    </row>
    <row r="1483" spans="1:20" ht="16.5" thickTop="1" thickBot="1" x14ac:dyDescent="0.3">
      <c r="A1483" s="7">
        <v>9</v>
      </c>
      <c r="B1483" s="25" t="s">
        <v>256</v>
      </c>
      <c r="C1483" s="135" t="s">
        <v>257</v>
      </c>
      <c r="D1483" s="136"/>
      <c r="E1483" s="136"/>
      <c r="F1483" s="136"/>
      <c r="G1483" s="136"/>
      <c r="H1483" s="136"/>
      <c r="I1483" s="136"/>
      <c r="J1483" s="26"/>
      <c r="Q1483" s="7">
        <v>2378</v>
      </c>
      <c r="S1483" s="87"/>
      <c r="T1483" s="87"/>
    </row>
    <row r="1484" spans="1:20" ht="16.5" thickTop="1" thickBot="1" x14ac:dyDescent="0.3">
      <c r="A1484" s="7" t="s">
        <v>43</v>
      </c>
      <c r="B1484" s="25"/>
      <c r="C1484" s="137"/>
      <c r="D1484" s="137"/>
      <c r="E1484" s="137"/>
      <c r="F1484" s="27" t="s">
        <v>84</v>
      </c>
      <c r="G1484" s="33">
        <v>21</v>
      </c>
      <c r="H1484" s="33"/>
      <c r="I1484" s="29"/>
      <c r="J1484" s="30">
        <f>IF(AND(G1484= "",H1484= ""), 0, ROUND(ROUND(I1484, 2) * ROUND(IF(H1484="",G1484,H1484),  3), 2))</f>
        <v>0</v>
      </c>
      <c r="K1484" s="7"/>
      <c r="M1484" s="31">
        <v>0.2</v>
      </c>
      <c r="Q1484" s="7">
        <v>2378</v>
      </c>
      <c r="S1484" s="87"/>
      <c r="T1484" s="87"/>
    </row>
    <row r="1485" spans="1:20" ht="16.5" thickTop="1" thickBot="1" x14ac:dyDescent="0.3">
      <c r="A1485" s="7">
        <v>9</v>
      </c>
      <c r="B1485" s="25" t="s">
        <v>258</v>
      </c>
      <c r="C1485" s="135" t="s">
        <v>259</v>
      </c>
      <c r="D1485" s="136"/>
      <c r="E1485" s="136"/>
      <c r="F1485" s="136"/>
      <c r="G1485" s="136"/>
      <c r="H1485" s="136"/>
      <c r="I1485" s="136"/>
      <c r="J1485" s="26"/>
      <c r="Q1485" s="7">
        <v>2378</v>
      </c>
      <c r="S1485" s="87"/>
      <c r="T1485" s="87"/>
    </row>
    <row r="1486" spans="1:20" ht="16.5" thickTop="1" thickBot="1" x14ac:dyDescent="0.3">
      <c r="A1486" s="7" t="s">
        <v>43</v>
      </c>
      <c r="B1486" s="25"/>
      <c r="C1486" s="137"/>
      <c r="D1486" s="137"/>
      <c r="E1486" s="137"/>
      <c r="F1486" s="27" t="s">
        <v>260</v>
      </c>
      <c r="G1486" s="32">
        <v>140</v>
      </c>
      <c r="H1486" s="32"/>
      <c r="I1486" s="29"/>
      <c r="J1486" s="30">
        <f>IF(AND(G1486= "",H1486= ""), 0, ROUND(ROUND(I1486, 2) * ROUND(IF(H1486="",G1486,H1486),  2), 2))</f>
        <v>0</v>
      </c>
      <c r="K1486" s="7"/>
      <c r="M1486" s="31">
        <v>0.2</v>
      </c>
      <c r="Q1486" s="7">
        <v>2378</v>
      </c>
      <c r="S1486" s="87"/>
      <c r="T1486" s="87"/>
    </row>
    <row r="1487" spans="1:20" ht="16.5" thickTop="1" thickBot="1" x14ac:dyDescent="0.3">
      <c r="A1487" s="7">
        <v>9</v>
      </c>
      <c r="B1487" s="25" t="s">
        <v>261</v>
      </c>
      <c r="C1487" s="135" t="s">
        <v>262</v>
      </c>
      <c r="D1487" s="136"/>
      <c r="E1487" s="136"/>
      <c r="F1487" s="136"/>
      <c r="G1487" s="136"/>
      <c r="H1487" s="136"/>
      <c r="I1487" s="136"/>
      <c r="J1487" s="26"/>
      <c r="Q1487" s="7">
        <v>2378</v>
      </c>
      <c r="S1487" s="87"/>
      <c r="T1487" s="87"/>
    </row>
    <row r="1488" spans="1:20" ht="16.5" thickTop="1" thickBot="1" x14ac:dyDescent="0.3">
      <c r="A1488" s="7" t="s">
        <v>43</v>
      </c>
      <c r="B1488" s="25"/>
      <c r="C1488" s="137"/>
      <c r="D1488" s="137"/>
      <c r="E1488" s="137"/>
      <c r="F1488" s="27" t="s">
        <v>84</v>
      </c>
      <c r="G1488" s="33">
        <v>49</v>
      </c>
      <c r="H1488" s="33"/>
      <c r="I1488" s="29"/>
      <c r="J1488" s="30">
        <f>IF(AND(G1488= "",H1488= ""), 0, ROUND(ROUND(I1488, 2) * ROUND(IF(H1488="",G1488,H1488),  3), 2))</f>
        <v>0</v>
      </c>
      <c r="K1488" s="7"/>
      <c r="M1488" s="31">
        <v>0.2</v>
      </c>
      <c r="Q1488" s="7">
        <v>2378</v>
      </c>
      <c r="S1488" s="87"/>
      <c r="T1488" s="87"/>
    </row>
    <row r="1489" spans="1:20" ht="16.5" thickTop="1" thickBot="1" x14ac:dyDescent="0.3">
      <c r="A1489" s="7">
        <v>9</v>
      </c>
      <c r="B1489" s="25" t="s">
        <v>263</v>
      </c>
      <c r="C1489" s="135" t="s">
        <v>264</v>
      </c>
      <c r="D1489" s="136"/>
      <c r="E1489" s="136"/>
      <c r="F1489" s="136"/>
      <c r="G1489" s="136"/>
      <c r="H1489" s="136"/>
      <c r="I1489" s="136"/>
      <c r="J1489" s="26"/>
      <c r="Q1489" s="7">
        <v>2378</v>
      </c>
      <c r="S1489" s="87"/>
      <c r="T1489" s="87"/>
    </row>
    <row r="1490" spans="1:20" ht="16.5" thickTop="1" thickBot="1" x14ac:dyDescent="0.3">
      <c r="A1490" s="7" t="s">
        <v>43</v>
      </c>
      <c r="B1490" s="25"/>
      <c r="C1490" s="137"/>
      <c r="D1490" s="137"/>
      <c r="E1490" s="137"/>
      <c r="F1490" s="27" t="s">
        <v>44</v>
      </c>
      <c r="G1490" s="28">
        <v>1</v>
      </c>
      <c r="H1490" s="28"/>
      <c r="I1490" s="29"/>
      <c r="J1490" s="30">
        <f>IF(AND(G1490= "",H1490= ""), 0, ROUND(ROUND(I1490, 2) * ROUND(IF(H1490="",G1490,H1490),  0), 2))</f>
        <v>0</v>
      </c>
      <c r="K1490" s="7"/>
      <c r="M1490" s="31">
        <v>0.2</v>
      </c>
      <c r="Q1490" s="7">
        <v>2378</v>
      </c>
      <c r="S1490" s="87"/>
      <c r="T1490" s="87"/>
    </row>
    <row r="1491" spans="1:20" ht="15.75" hidden="1" thickTop="1" x14ac:dyDescent="0.25">
      <c r="A1491" s="7" t="s">
        <v>51</v>
      </c>
      <c r="S1491" s="87"/>
      <c r="T1491" s="87"/>
    </row>
    <row r="1492" spans="1:20" ht="16.899999999999999" customHeight="1" thickTop="1" x14ac:dyDescent="0.25">
      <c r="A1492" s="7">
        <v>5</v>
      </c>
      <c r="B1492" s="16">
        <v>32</v>
      </c>
      <c r="C1492" s="127" t="s">
        <v>265</v>
      </c>
      <c r="D1492" s="127"/>
      <c r="E1492" s="127"/>
      <c r="F1492" s="21"/>
      <c r="G1492" s="21"/>
      <c r="H1492" s="21"/>
      <c r="I1492" s="21"/>
      <c r="J1492" s="22"/>
      <c r="K1492" s="7"/>
      <c r="S1492" s="87"/>
      <c r="T1492" s="87"/>
    </row>
    <row r="1493" spans="1:20" ht="15.75" thickBot="1" x14ac:dyDescent="0.3">
      <c r="A1493" s="7">
        <v>9</v>
      </c>
      <c r="B1493" s="25" t="s">
        <v>266</v>
      </c>
      <c r="C1493" s="135" t="s">
        <v>267</v>
      </c>
      <c r="D1493" s="136"/>
      <c r="E1493" s="136"/>
      <c r="F1493" s="136"/>
      <c r="G1493" s="136"/>
      <c r="H1493" s="136"/>
      <c r="I1493" s="136"/>
      <c r="J1493" s="26"/>
      <c r="Q1493" s="7">
        <v>2378</v>
      </c>
      <c r="S1493" s="87"/>
      <c r="T1493" s="87"/>
    </row>
    <row r="1494" spans="1:20" ht="16.5" thickTop="1" thickBot="1" x14ac:dyDescent="0.3">
      <c r="A1494" s="7" t="s">
        <v>43</v>
      </c>
      <c r="B1494" s="25"/>
      <c r="C1494" s="137"/>
      <c r="D1494" s="137"/>
      <c r="E1494" s="137"/>
      <c r="F1494" s="27" t="s">
        <v>11</v>
      </c>
      <c r="G1494" s="28">
        <v>14</v>
      </c>
      <c r="H1494" s="28"/>
      <c r="I1494" s="29"/>
      <c r="J1494" s="30">
        <f>IF(AND(G1494= "",H1494= ""), 0, ROUND(ROUND(I1494, 2) * ROUND(IF(H1494="",G1494,H1494),  0), 2))</f>
        <v>0</v>
      </c>
      <c r="K1494" s="7"/>
      <c r="M1494" s="31">
        <v>0.2</v>
      </c>
      <c r="Q1494" s="7">
        <v>2378</v>
      </c>
      <c r="S1494" s="87"/>
      <c r="T1494" s="87"/>
    </row>
    <row r="1495" spans="1:20" ht="15.75" hidden="1" thickTop="1" x14ac:dyDescent="0.25">
      <c r="A1495" s="7" t="s">
        <v>51</v>
      </c>
      <c r="S1495" s="87"/>
      <c r="T1495" s="87"/>
    </row>
    <row r="1496" spans="1:20" ht="29.25" customHeight="1" thickTop="1" x14ac:dyDescent="0.25">
      <c r="A1496" s="7">
        <v>5</v>
      </c>
      <c r="B1496" s="16">
        <v>33</v>
      </c>
      <c r="C1496" s="111" t="s">
        <v>268</v>
      </c>
      <c r="D1496" s="112"/>
      <c r="E1496" s="112"/>
      <c r="F1496" s="112"/>
      <c r="G1496" s="112"/>
      <c r="H1496" s="112"/>
      <c r="I1496" s="146"/>
      <c r="J1496" s="22"/>
      <c r="K1496" s="7"/>
      <c r="S1496" s="87"/>
      <c r="T1496" s="87"/>
    </row>
    <row r="1497" spans="1:20" ht="15.75" thickBot="1" x14ac:dyDescent="0.3">
      <c r="A1497" s="7">
        <v>9</v>
      </c>
      <c r="B1497" s="25" t="s">
        <v>269</v>
      </c>
      <c r="C1497" s="135" t="s">
        <v>270</v>
      </c>
      <c r="D1497" s="136"/>
      <c r="E1497" s="136"/>
      <c r="F1497" s="136"/>
      <c r="G1497" s="136"/>
      <c r="H1497" s="136"/>
      <c r="I1497" s="136"/>
      <c r="J1497" s="26"/>
      <c r="Q1497" s="7">
        <v>2378</v>
      </c>
      <c r="S1497" s="87"/>
      <c r="T1497" s="87"/>
    </row>
    <row r="1498" spans="1:20" ht="16.5" thickTop="1" thickBot="1" x14ac:dyDescent="0.3">
      <c r="A1498" s="7" t="s">
        <v>43</v>
      </c>
      <c r="B1498" s="25"/>
      <c r="C1498" s="137"/>
      <c r="D1498" s="137"/>
      <c r="E1498" s="137"/>
      <c r="F1498" s="27" t="s">
        <v>11</v>
      </c>
      <c r="G1498" s="28">
        <v>8</v>
      </c>
      <c r="H1498" s="28"/>
      <c r="I1498" s="29"/>
      <c r="J1498" s="30">
        <f>IF(AND(G1498= "",H1498= ""), 0, ROUND(ROUND(I1498, 2) * ROUND(IF(H1498="",G1498,H1498),  0), 2))</f>
        <v>0</v>
      </c>
      <c r="K1498" s="7"/>
      <c r="M1498" s="31">
        <v>0.2</v>
      </c>
      <c r="Q1498" s="7">
        <v>2378</v>
      </c>
      <c r="S1498" s="87"/>
      <c r="T1498" s="87"/>
    </row>
    <row r="1499" spans="1:20" ht="15.75" hidden="1" thickTop="1" x14ac:dyDescent="0.25">
      <c r="A1499" s="7" t="s">
        <v>51</v>
      </c>
      <c r="S1499" s="87"/>
      <c r="T1499" s="87"/>
    </row>
    <row r="1500" spans="1:20" ht="27.2" customHeight="1" thickTop="1" x14ac:dyDescent="0.25">
      <c r="A1500" s="7">
        <v>5</v>
      </c>
      <c r="B1500" s="16">
        <v>34</v>
      </c>
      <c r="C1500" s="127" t="s">
        <v>271</v>
      </c>
      <c r="D1500" s="127"/>
      <c r="E1500" s="127"/>
      <c r="F1500" s="21"/>
      <c r="G1500" s="21"/>
      <c r="H1500" s="21"/>
      <c r="I1500" s="21"/>
      <c r="J1500" s="22"/>
      <c r="K1500" s="7"/>
      <c r="S1500" s="87"/>
      <c r="T1500" s="87"/>
    </row>
    <row r="1501" spans="1:20" ht="15.75" thickBot="1" x14ac:dyDescent="0.3">
      <c r="A1501" s="7">
        <v>9</v>
      </c>
      <c r="B1501" s="25" t="s">
        <v>272</v>
      </c>
      <c r="C1501" s="135" t="s">
        <v>273</v>
      </c>
      <c r="D1501" s="136"/>
      <c r="E1501" s="136"/>
      <c r="F1501" s="136"/>
      <c r="G1501" s="136"/>
      <c r="H1501" s="136"/>
      <c r="I1501" s="136"/>
      <c r="J1501" s="26"/>
      <c r="Q1501" s="7">
        <v>2378</v>
      </c>
      <c r="S1501" s="87"/>
      <c r="T1501" s="87"/>
    </row>
    <row r="1502" spans="1:20" ht="16.5" thickTop="1" thickBot="1" x14ac:dyDescent="0.3">
      <c r="A1502" s="7" t="s">
        <v>43</v>
      </c>
      <c r="B1502" s="25"/>
      <c r="C1502" s="137"/>
      <c r="D1502" s="137"/>
      <c r="E1502" s="137"/>
      <c r="F1502" s="27" t="s">
        <v>44</v>
      </c>
      <c r="G1502" s="28">
        <v>1</v>
      </c>
      <c r="H1502" s="28"/>
      <c r="I1502" s="29"/>
      <c r="J1502" s="30">
        <f>IF(AND(G1502= "",H1502= ""), 0, ROUND(ROUND(I1502, 2) * ROUND(IF(H1502="",G1502,H1502),  0), 2))</f>
        <v>0</v>
      </c>
      <c r="K1502" s="7"/>
      <c r="M1502" s="31">
        <v>0.2</v>
      </c>
      <c r="Q1502" s="7">
        <v>2378</v>
      </c>
      <c r="S1502" s="87"/>
      <c r="T1502" s="87"/>
    </row>
    <row r="1503" spans="1:20" ht="15.75" hidden="1" thickTop="1" x14ac:dyDescent="0.25">
      <c r="A1503" s="7" t="s">
        <v>51</v>
      </c>
      <c r="S1503" s="87"/>
      <c r="T1503" s="87"/>
    </row>
    <row r="1504" spans="1:20" ht="15.75" hidden="1" thickTop="1" x14ac:dyDescent="0.25">
      <c r="A1504" s="7" t="s">
        <v>65</v>
      </c>
      <c r="S1504" s="87"/>
      <c r="T1504" s="87"/>
    </row>
    <row r="1505" spans="1:20" ht="15.75" thickTop="1" x14ac:dyDescent="0.25">
      <c r="A1505" s="7">
        <v>4</v>
      </c>
      <c r="B1505" s="16"/>
      <c r="C1505" s="125" t="s">
        <v>274</v>
      </c>
      <c r="D1505" s="125"/>
      <c r="E1505" s="125"/>
      <c r="F1505" s="19"/>
      <c r="G1505" s="19"/>
      <c r="H1505" s="19"/>
      <c r="I1505" s="19"/>
      <c r="J1505" s="20"/>
      <c r="K1505" s="7"/>
      <c r="S1505" s="87"/>
      <c r="T1505" s="87"/>
    </row>
    <row r="1506" spans="1:20" ht="26.25" customHeight="1" x14ac:dyDescent="0.25">
      <c r="A1506" s="7">
        <v>5</v>
      </c>
      <c r="B1506" s="16">
        <v>35</v>
      </c>
      <c r="C1506" s="111" t="s">
        <v>275</v>
      </c>
      <c r="D1506" s="112"/>
      <c r="E1506" s="112"/>
      <c r="F1506" s="112"/>
      <c r="G1506" s="112"/>
      <c r="H1506" s="21"/>
      <c r="I1506" s="21"/>
      <c r="J1506" s="22"/>
      <c r="K1506" s="7"/>
      <c r="S1506" s="87"/>
      <c r="T1506" s="87"/>
    </row>
    <row r="1507" spans="1:20" ht="15.75" thickBot="1" x14ac:dyDescent="0.3">
      <c r="A1507" s="7">
        <v>9</v>
      </c>
      <c r="B1507" s="25" t="s">
        <v>276</v>
      </c>
      <c r="C1507" s="135" t="s">
        <v>277</v>
      </c>
      <c r="D1507" s="136"/>
      <c r="E1507" s="136"/>
      <c r="F1507" s="136"/>
      <c r="G1507" s="136"/>
      <c r="H1507" s="136"/>
      <c r="I1507" s="136"/>
      <c r="J1507" s="26"/>
      <c r="Q1507" s="7">
        <v>2378</v>
      </c>
      <c r="S1507" s="87"/>
      <c r="T1507" s="87"/>
    </row>
    <row r="1508" spans="1:20" ht="16.5" thickTop="1" thickBot="1" x14ac:dyDescent="0.3">
      <c r="A1508" s="7" t="s">
        <v>43</v>
      </c>
      <c r="B1508" s="25"/>
      <c r="C1508" s="137"/>
      <c r="D1508" s="137"/>
      <c r="E1508" s="137"/>
      <c r="F1508" s="27" t="s">
        <v>44</v>
      </c>
      <c r="G1508" s="28">
        <v>1</v>
      </c>
      <c r="H1508" s="28"/>
      <c r="I1508" s="29"/>
      <c r="J1508" s="30">
        <f>IF(AND(G1508= "",H1508= ""), 0, ROUND(ROUND(I1508, 2) * ROUND(IF(H1508="",G1508,H1508),  0), 2))</f>
        <v>0</v>
      </c>
      <c r="K1508" s="7"/>
      <c r="M1508" s="31">
        <v>0.2</v>
      </c>
      <c r="Q1508" s="7">
        <v>2378</v>
      </c>
      <c r="S1508" s="87"/>
      <c r="T1508" s="87"/>
    </row>
    <row r="1509" spans="1:20" ht="15.75" hidden="1" thickTop="1" x14ac:dyDescent="0.25">
      <c r="A1509" s="7" t="s">
        <v>51</v>
      </c>
      <c r="S1509" s="87"/>
      <c r="T1509" s="87"/>
    </row>
    <row r="1510" spans="1:20" ht="29.25" customHeight="1" thickTop="1" x14ac:dyDescent="0.25">
      <c r="A1510" s="7">
        <v>5</v>
      </c>
      <c r="B1510" s="16">
        <v>36</v>
      </c>
      <c r="C1510" s="111" t="s">
        <v>278</v>
      </c>
      <c r="D1510" s="112"/>
      <c r="E1510" s="112"/>
      <c r="F1510" s="112"/>
      <c r="G1510" s="112"/>
      <c r="H1510" s="112"/>
      <c r="I1510" s="146"/>
      <c r="J1510" s="22"/>
      <c r="K1510" s="7"/>
      <c r="S1510" s="87"/>
      <c r="T1510" s="87"/>
    </row>
    <row r="1511" spans="1:20" ht="15.75" thickBot="1" x14ac:dyDescent="0.3">
      <c r="A1511" s="7">
        <v>9</v>
      </c>
      <c r="B1511" s="25" t="s">
        <v>279</v>
      </c>
      <c r="C1511" s="135" t="s">
        <v>280</v>
      </c>
      <c r="D1511" s="136"/>
      <c r="E1511" s="136"/>
      <c r="F1511" s="136"/>
      <c r="G1511" s="136"/>
      <c r="H1511" s="136"/>
      <c r="I1511" s="136"/>
      <c r="J1511" s="26"/>
      <c r="Q1511" s="7">
        <v>2378</v>
      </c>
      <c r="S1511" s="87"/>
      <c r="T1511" s="87"/>
    </row>
    <row r="1512" spans="1:20" ht="16.5" thickTop="1" thickBot="1" x14ac:dyDescent="0.3">
      <c r="A1512" s="7" t="s">
        <v>43</v>
      </c>
      <c r="B1512" s="25"/>
      <c r="C1512" s="137"/>
      <c r="D1512" s="137"/>
      <c r="E1512" s="137"/>
      <c r="F1512" s="27" t="s">
        <v>281</v>
      </c>
      <c r="G1512" s="28">
        <v>20</v>
      </c>
      <c r="H1512" s="28"/>
      <c r="I1512" s="29"/>
      <c r="J1512" s="30">
        <f>IF(AND(G1512= "",H1512= ""), 0, ROUND(ROUND(I1512, 2) * ROUND(IF(H1512="",G1512,H1512),  0), 2))</f>
        <v>0</v>
      </c>
      <c r="K1512" s="7"/>
      <c r="M1512" s="31">
        <v>0.2</v>
      </c>
      <c r="Q1512" s="7">
        <v>2378</v>
      </c>
      <c r="S1512" s="87"/>
      <c r="T1512" s="87"/>
    </row>
    <row r="1513" spans="1:20" ht="15.75" hidden="1" thickTop="1" x14ac:dyDescent="0.25">
      <c r="A1513" s="7" t="s">
        <v>51</v>
      </c>
      <c r="S1513" s="87"/>
      <c r="T1513" s="87"/>
    </row>
    <row r="1514" spans="1:20" ht="30" customHeight="1" thickTop="1" x14ac:dyDescent="0.25">
      <c r="A1514" s="7">
        <v>5</v>
      </c>
      <c r="B1514" s="16">
        <v>37</v>
      </c>
      <c r="C1514" s="111" t="s">
        <v>282</v>
      </c>
      <c r="D1514" s="112"/>
      <c r="E1514" s="112"/>
      <c r="F1514" s="112"/>
      <c r="G1514" s="112"/>
      <c r="H1514" s="112"/>
      <c r="I1514" s="146"/>
      <c r="J1514" s="22"/>
      <c r="K1514" s="7"/>
      <c r="S1514" s="87"/>
      <c r="T1514" s="87"/>
    </row>
    <row r="1515" spans="1:20" ht="15.75" thickBot="1" x14ac:dyDescent="0.3">
      <c r="A1515" s="7">
        <v>9</v>
      </c>
      <c r="B1515" s="25" t="s">
        <v>283</v>
      </c>
      <c r="C1515" s="135" t="s">
        <v>284</v>
      </c>
      <c r="D1515" s="136"/>
      <c r="E1515" s="136"/>
      <c r="F1515" s="136"/>
      <c r="G1515" s="136"/>
      <c r="H1515" s="136"/>
      <c r="I1515" s="136"/>
      <c r="J1515" s="26"/>
      <c r="Q1515" s="7">
        <v>2378</v>
      </c>
      <c r="S1515" s="87"/>
      <c r="T1515" s="87"/>
    </row>
    <row r="1516" spans="1:20" ht="16.5" thickTop="1" thickBot="1" x14ac:dyDescent="0.3">
      <c r="A1516" s="7" t="s">
        <v>43</v>
      </c>
      <c r="B1516" s="25"/>
      <c r="C1516" s="137"/>
      <c r="D1516" s="137"/>
      <c r="E1516" s="137"/>
      <c r="F1516" s="27" t="s">
        <v>260</v>
      </c>
      <c r="G1516" s="32">
        <v>665</v>
      </c>
      <c r="H1516" s="32"/>
      <c r="I1516" s="29"/>
      <c r="J1516" s="30">
        <f>IF(AND(G1516= "",H1516= ""), 0, ROUND(ROUND(I1516, 2) * ROUND(IF(H1516="",G1516,H1516),  2), 2))</f>
        <v>0</v>
      </c>
      <c r="K1516" s="7"/>
      <c r="M1516" s="31">
        <v>0.2</v>
      </c>
      <c r="Q1516" s="7">
        <v>2378</v>
      </c>
      <c r="S1516" s="87"/>
      <c r="T1516" s="87"/>
    </row>
    <row r="1517" spans="1:20" ht="15.75" hidden="1" thickTop="1" x14ac:dyDescent="0.25">
      <c r="A1517" s="7" t="s">
        <v>51</v>
      </c>
      <c r="S1517" s="87"/>
      <c r="T1517" s="87"/>
    </row>
    <row r="1518" spans="1:20" ht="39" customHeight="1" thickTop="1" x14ac:dyDescent="0.25">
      <c r="A1518" s="7">
        <v>5</v>
      </c>
      <c r="B1518" s="16">
        <v>38</v>
      </c>
      <c r="C1518" s="111" t="s">
        <v>285</v>
      </c>
      <c r="D1518" s="112"/>
      <c r="E1518" s="112"/>
      <c r="F1518" s="112"/>
      <c r="G1518" s="112"/>
      <c r="H1518" s="112"/>
      <c r="I1518" s="146"/>
      <c r="J1518" s="22"/>
      <c r="K1518" s="7"/>
      <c r="S1518" s="87"/>
      <c r="T1518" s="87"/>
    </row>
    <row r="1519" spans="1:20" ht="15.75" thickBot="1" x14ac:dyDescent="0.3">
      <c r="A1519" s="7">
        <v>9</v>
      </c>
      <c r="B1519" s="25" t="s">
        <v>286</v>
      </c>
      <c r="C1519" s="135" t="s">
        <v>287</v>
      </c>
      <c r="D1519" s="136"/>
      <c r="E1519" s="136"/>
      <c r="F1519" s="136"/>
      <c r="G1519" s="136"/>
      <c r="H1519" s="136"/>
      <c r="I1519" s="136"/>
      <c r="J1519" s="26"/>
      <c r="Q1519" s="7">
        <v>2378</v>
      </c>
      <c r="S1519" s="87"/>
      <c r="T1519" s="87"/>
    </row>
    <row r="1520" spans="1:20" ht="16.5" thickTop="1" thickBot="1" x14ac:dyDescent="0.3">
      <c r="A1520" s="7" t="s">
        <v>43</v>
      </c>
      <c r="B1520" s="25"/>
      <c r="C1520" s="137"/>
      <c r="D1520" s="137"/>
      <c r="E1520" s="137"/>
      <c r="F1520" s="27" t="s">
        <v>260</v>
      </c>
      <c r="G1520" s="32">
        <v>46</v>
      </c>
      <c r="H1520" s="32"/>
      <c r="I1520" s="29"/>
      <c r="J1520" s="30">
        <f>IF(AND(G1520= "",H1520= ""), 0, ROUND(ROUND(I1520, 2) * ROUND(IF(H1520="",G1520,H1520),  2), 2))</f>
        <v>0</v>
      </c>
      <c r="K1520" s="7"/>
      <c r="M1520" s="31">
        <v>0.2</v>
      </c>
      <c r="Q1520" s="7">
        <v>2378</v>
      </c>
      <c r="S1520" s="87"/>
      <c r="T1520" s="87"/>
    </row>
    <row r="1521" spans="1:20" ht="15.75" hidden="1" thickTop="1" x14ac:dyDescent="0.25">
      <c r="A1521" s="7" t="s">
        <v>51</v>
      </c>
      <c r="S1521" s="87"/>
      <c r="T1521" s="87"/>
    </row>
    <row r="1522" spans="1:20" ht="16.899999999999999" customHeight="1" thickTop="1" x14ac:dyDescent="0.25">
      <c r="A1522" s="7">
        <v>5</v>
      </c>
      <c r="B1522" s="16">
        <v>39</v>
      </c>
      <c r="C1522" s="127" t="s">
        <v>288</v>
      </c>
      <c r="D1522" s="127"/>
      <c r="E1522" s="127"/>
      <c r="F1522" s="21"/>
      <c r="G1522" s="21"/>
      <c r="H1522" s="21"/>
      <c r="I1522" s="21"/>
      <c r="J1522" s="22"/>
      <c r="K1522" s="7"/>
      <c r="S1522" s="87"/>
      <c r="T1522" s="87"/>
    </row>
    <row r="1523" spans="1:20" ht="15.75" thickBot="1" x14ac:dyDescent="0.3">
      <c r="A1523" s="7">
        <v>9</v>
      </c>
      <c r="B1523" s="25" t="s">
        <v>289</v>
      </c>
      <c r="C1523" s="135" t="s">
        <v>290</v>
      </c>
      <c r="D1523" s="136"/>
      <c r="E1523" s="136"/>
      <c r="F1523" s="136"/>
      <c r="G1523" s="136"/>
      <c r="H1523" s="136"/>
      <c r="I1523" s="136"/>
      <c r="J1523" s="26"/>
      <c r="Q1523" s="7">
        <v>2378</v>
      </c>
      <c r="S1523" s="87"/>
      <c r="T1523" s="87"/>
    </row>
    <row r="1524" spans="1:20" ht="16.5" thickTop="1" thickBot="1" x14ac:dyDescent="0.3">
      <c r="A1524" s="7" t="s">
        <v>43</v>
      </c>
      <c r="B1524" s="25"/>
      <c r="C1524" s="137"/>
      <c r="D1524" s="137"/>
      <c r="E1524" s="137"/>
      <c r="F1524" s="27" t="s">
        <v>260</v>
      </c>
      <c r="G1524" s="32">
        <v>141</v>
      </c>
      <c r="H1524" s="32"/>
      <c r="I1524" s="29"/>
      <c r="J1524" s="30">
        <f>IF(AND(G1524= "",H1524= ""), 0, ROUND(ROUND(I1524, 2) * ROUND(IF(H1524="",G1524,H1524),  2), 2))</f>
        <v>0</v>
      </c>
      <c r="K1524" s="7"/>
      <c r="M1524" s="31">
        <v>0.2</v>
      </c>
      <c r="Q1524" s="7">
        <v>2378</v>
      </c>
      <c r="S1524" s="87"/>
      <c r="T1524" s="87"/>
    </row>
    <row r="1525" spans="1:20" ht="15.75" hidden="1" thickTop="1" x14ac:dyDescent="0.25">
      <c r="A1525" s="7" t="s">
        <v>51</v>
      </c>
      <c r="S1525" s="87"/>
      <c r="T1525" s="87"/>
    </row>
    <row r="1526" spans="1:20" ht="16.899999999999999" customHeight="1" thickTop="1" x14ac:dyDescent="0.25">
      <c r="A1526" s="7">
        <v>5</v>
      </c>
      <c r="B1526" s="16">
        <v>40</v>
      </c>
      <c r="C1526" s="127" t="s">
        <v>291</v>
      </c>
      <c r="D1526" s="127"/>
      <c r="E1526" s="127"/>
      <c r="F1526" s="21"/>
      <c r="G1526" s="21"/>
      <c r="H1526" s="21"/>
      <c r="I1526" s="21"/>
      <c r="J1526" s="22"/>
      <c r="K1526" s="7"/>
      <c r="S1526" s="87"/>
      <c r="T1526" s="87"/>
    </row>
    <row r="1527" spans="1:20" ht="15.75" thickBot="1" x14ac:dyDescent="0.3">
      <c r="A1527" s="7">
        <v>9</v>
      </c>
      <c r="B1527" s="25" t="s">
        <v>292</v>
      </c>
      <c r="C1527" s="135" t="s">
        <v>280</v>
      </c>
      <c r="D1527" s="136"/>
      <c r="E1527" s="136"/>
      <c r="F1527" s="136"/>
      <c r="G1527" s="136"/>
      <c r="H1527" s="136"/>
      <c r="I1527" s="136"/>
      <c r="J1527" s="26"/>
      <c r="Q1527" s="7">
        <v>2378</v>
      </c>
      <c r="S1527" s="87"/>
      <c r="T1527" s="87"/>
    </row>
    <row r="1528" spans="1:20" ht="16.5" thickTop="1" thickBot="1" x14ac:dyDescent="0.3">
      <c r="A1528" s="7" t="s">
        <v>43</v>
      </c>
      <c r="B1528" s="25"/>
      <c r="C1528" s="137"/>
      <c r="D1528" s="137"/>
      <c r="E1528" s="137"/>
      <c r="F1528" s="27" t="s">
        <v>281</v>
      </c>
      <c r="G1528" s="28">
        <v>60</v>
      </c>
      <c r="H1528" s="28"/>
      <c r="I1528" s="29"/>
      <c r="J1528" s="30">
        <f>IF(AND(G1528= "",H1528= ""), 0, ROUND(ROUND(I1528, 2) * ROUND(IF(H1528="",G1528,H1528),  0), 2))</f>
        <v>0</v>
      </c>
      <c r="K1528" s="7"/>
      <c r="M1528" s="31">
        <v>0.2</v>
      </c>
      <c r="Q1528" s="7">
        <v>2378</v>
      </c>
      <c r="S1528" s="87"/>
      <c r="T1528" s="87"/>
    </row>
    <row r="1529" spans="1:20" ht="15.75" hidden="1" thickTop="1" x14ac:dyDescent="0.25">
      <c r="A1529" s="7" t="s">
        <v>51</v>
      </c>
      <c r="S1529" s="87"/>
      <c r="T1529" s="87"/>
    </row>
    <row r="1530" spans="1:20" ht="16.899999999999999" customHeight="1" thickTop="1" x14ac:dyDescent="0.25">
      <c r="A1530" s="7">
        <v>5</v>
      </c>
      <c r="B1530" s="16">
        <v>41</v>
      </c>
      <c r="C1530" s="127" t="s">
        <v>293</v>
      </c>
      <c r="D1530" s="127"/>
      <c r="E1530" s="127"/>
      <c r="F1530" s="21"/>
      <c r="G1530" s="21"/>
      <c r="H1530" s="21"/>
      <c r="I1530" s="21"/>
      <c r="J1530" s="22"/>
      <c r="K1530" s="7"/>
      <c r="S1530" s="87"/>
      <c r="T1530" s="87"/>
    </row>
    <row r="1531" spans="1:20" ht="15.75" thickBot="1" x14ac:dyDescent="0.3">
      <c r="A1531" s="7">
        <v>9</v>
      </c>
      <c r="B1531" s="25" t="s">
        <v>294</v>
      </c>
      <c r="C1531" s="135" t="s">
        <v>293</v>
      </c>
      <c r="D1531" s="136"/>
      <c r="E1531" s="136"/>
      <c r="F1531" s="136"/>
      <c r="G1531" s="136"/>
      <c r="H1531" s="136"/>
      <c r="I1531" s="136"/>
      <c r="J1531" s="26"/>
      <c r="Q1531" s="7">
        <v>2378</v>
      </c>
      <c r="S1531" s="87"/>
      <c r="T1531" s="87"/>
    </row>
    <row r="1532" spans="1:20" ht="16.5" thickTop="1" thickBot="1" x14ac:dyDescent="0.3">
      <c r="A1532" s="7" t="s">
        <v>43</v>
      </c>
      <c r="B1532" s="25"/>
      <c r="C1532" s="137"/>
      <c r="D1532" s="137"/>
      <c r="E1532" s="137"/>
      <c r="F1532" s="27" t="s">
        <v>44</v>
      </c>
      <c r="G1532" s="28">
        <v>1</v>
      </c>
      <c r="H1532" s="28"/>
      <c r="I1532" s="29"/>
      <c r="J1532" s="30">
        <f>IF(AND(G1532= "",H1532= ""), 0, ROUND(ROUND(I1532, 2) * ROUND(IF(H1532="",G1532,H1532),  0), 2))</f>
        <v>0</v>
      </c>
      <c r="K1532" s="7"/>
      <c r="M1532" s="31">
        <v>0.2</v>
      </c>
      <c r="Q1532" s="7">
        <v>2378</v>
      </c>
      <c r="S1532" s="87"/>
      <c r="T1532" s="87"/>
    </row>
    <row r="1533" spans="1:20" ht="15.75" hidden="1" thickTop="1" x14ac:dyDescent="0.25">
      <c r="A1533" s="7" t="s">
        <v>51</v>
      </c>
      <c r="S1533" s="87"/>
      <c r="T1533" s="87"/>
    </row>
    <row r="1534" spans="1:20" ht="15.75" hidden="1" thickTop="1" x14ac:dyDescent="0.25">
      <c r="A1534" s="7" t="s">
        <v>65</v>
      </c>
      <c r="S1534" s="87"/>
      <c r="T1534" s="87"/>
    </row>
    <row r="1535" spans="1:20" ht="15.75" hidden="1" thickTop="1" x14ac:dyDescent="0.25">
      <c r="A1535" s="7" t="s">
        <v>295</v>
      </c>
      <c r="S1535" s="87"/>
      <c r="T1535" s="87"/>
    </row>
    <row r="1536" spans="1:20" ht="15.75" thickTop="1" x14ac:dyDescent="0.25">
      <c r="A1536" s="7" t="s">
        <v>295</v>
      </c>
      <c r="B1536" s="26"/>
      <c r="C1536" s="144"/>
      <c r="D1536" s="145"/>
      <c r="E1536" s="145"/>
      <c r="F1536" s="58"/>
      <c r="G1536" s="58"/>
      <c r="J1536" s="7"/>
      <c r="S1536" s="87"/>
      <c r="T1536" s="87"/>
    </row>
    <row r="1537" spans="1:20" x14ac:dyDescent="0.25">
      <c r="T1537" s="87"/>
    </row>
    <row r="1538" spans="1:20" x14ac:dyDescent="0.25">
      <c r="T1538" s="87"/>
    </row>
    <row r="1539" spans="1:20" ht="38.25" customHeight="1" x14ac:dyDescent="0.25">
      <c r="A1539" s="7"/>
      <c r="B1539" s="59"/>
      <c r="C1539" s="140" t="s">
        <v>529</v>
      </c>
      <c r="D1539" s="141"/>
      <c r="E1539" s="141"/>
      <c r="F1539" s="141"/>
      <c r="G1539" s="141"/>
      <c r="H1539" s="88"/>
      <c r="I1539" s="89"/>
      <c r="J1539" s="61"/>
      <c r="K1539" s="7"/>
      <c r="S1539" s="87"/>
      <c r="T1539" s="87"/>
    </row>
    <row r="1540" spans="1:20" ht="18.600000000000001" customHeight="1" x14ac:dyDescent="0.25">
      <c r="A1540" s="7">
        <v>3</v>
      </c>
      <c r="B1540" s="16" t="s">
        <v>298</v>
      </c>
      <c r="C1540" s="142" t="s">
        <v>299</v>
      </c>
      <c r="D1540" s="143"/>
      <c r="E1540" s="143"/>
      <c r="F1540" s="47"/>
      <c r="G1540" s="47"/>
      <c r="H1540" s="47"/>
      <c r="I1540" s="47"/>
      <c r="J1540" s="18"/>
      <c r="K1540" s="7"/>
      <c r="S1540" s="87"/>
      <c r="T1540" s="87"/>
    </row>
    <row r="1541" spans="1:20" ht="18.600000000000001" customHeight="1" x14ac:dyDescent="0.25">
      <c r="A1541" s="7">
        <v>3</v>
      </c>
      <c r="B1541" s="16"/>
      <c r="C1541" s="132" t="s">
        <v>37</v>
      </c>
      <c r="D1541" s="133"/>
      <c r="E1541" s="133"/>
      <c r="F1541" s="17"/>
      <c r="G1541" s="17"/>
      <c r="H1541" s="17"/>
      <c r="I1541" s="17"/>
      <c r="J1541" s="18"/>
      <c r="K1541" s="7"/>
      <c r="S1541" s="87"/>
      <c r="T1541" s="87"/>
    </row>
    <row r="1542" spans="1:20" x14ac:dyDescent="0.25">
      <c r="A1542" s="7">
        <v>4</v>
      </c>
      <c r="B1542" s="16"/>
      <c r="C1542" s="125" t="s">
        <v>187</v>
      </c>
      <c r="D1542" s="125"/>
      <c r="E1542" s="125"/>
      <c r="F1542" s="19"/>
      <c r="G1542" s="19"/>
      <c r="H1542" s="19"/>
      <c r="I1542" s="19"/>
      <c r="J1542" s="20"/>
      <c r="K1542" s="7"/>
      <c r="S1542" s="87"/>
      <c r="T1542" s="87"/>
    </row>
    <row r="1543" spans="1:20" ht="16.899999999999999" customHeight="1" x14ac:dyDescent="0.25">
      <c r="A1543" s="7">
        <v>5</v>
      </c>
      <c r="B1543" s="16">
        <v>25</v>
      </c>
      <c r="C1543" s="127" t="s">
        <v>188</v>
      </c>
      <c r="D1543" s="127"/>
      <c r="E1543" s="127"/>
      <c r="F1543" s="21"/>
      <c r="G1543" s="21"/>
      <c r="H1543" s="21"/>
      <c r="I1543" s="21"/>
      <c r="J1543" s="22"/>
      <c r="K1543" s="7"/>
      <c r="S1543" s="87"/>
      <c r="T1543" s="87"/>
    </row>
    <row r="1544" spans="1:20" x14ac:dyDescent="0.25">
      <c r="A1544" s="7">
        <v>6</v>
      </c>
      <c r="B1544" s="16" t="s">
        <v>314</v>
      </c>
      <c r="C1544" s="129" t="s">
        <v>315</v>
      </c>
      <c r="D1544" s="129"/>
      <c r="E1544" s="129"/>
      <c r="F1544" s="23"/>
      <c r="G1544" s="23"/>
      <c r="H1544" s="23"/>
      <c r="I1544" s="23"/>
      <c r="J1544" s="24"/>
      <c r="K1544" s="7"/>
      <c r="S1544" s="87"/>
      <c r="T1544" s="87"/>
    </row>
    <row r="1545" spans="1:20" ht="27.2" customHeight="1" thickBot="1" x14ac:dyDescent="0.3">
      <c r="A1545" s="7">
        <v>9</v>
      </c>
      <c r="B1545" s="48" t="s">
        <v>329</v>
      </c>
      <c r="C1545" s="134" t="s">
        <v>330</v>
      </c>
      <c r="D1545" s="119"/>
      <c r="E1545" s="119"/>
      <c r="F1545" s="119"/>
      <c r="G1545" s="119"/>
      <c r="H1545" s="119"/>
      <c r="I1545" s="119"/>
      <c r="J1545" s="50"/>
      <c r="Q1545" s="7">
        <v>2390</v>
      </c>
      <c r="S1545" s="87"/>
      <c r="T1545" s="87"/>
    </row>
    <row r="1546" spans="1:20" ht="16.5" thickTop="1" thickBot="1" x14ac:dyDescent="0.3">
      <c r="A1546" s="7" t="s">
        <v>43</v>
      </c>
      <c r="B1546" s="48"/>
      <c r="C1546" s="115"/>
      <c r="D1546" s="115"/>
      <c r="E1546" s="115"/>
      <c r="F1546" s="51" t="s">
        <v>11</v>
      </c>
      <c r="G1546" s="52">
        <v>1</v>
      </c>
      <c r="H1546" s="52"/>
      <c r="I1546" s="53"/>
      <c r="J1546" s="54">
        <f>IF(AND(G1546= "",H1546= ""), 0, ROUND(ROUND(I1546, 2) * ROUND(IF(H1546="",G1546,H1546),  0), 2))</f>
        <v>0</v>
      </c>
      <c r="K1546" s="34"/>
      <c r="L1546" s="7">
        <v>116349</v>
      </c>
      <c r="M1546" s="31">
        <v>0.2</v>
      </c>
      <c r="Q1546" s="7">
        <v>2390</v>
      </c>
      <c r="S1546" s="87"/>
      <c r="T1546" s="87"/>
    </row>
    <row r="1547" spans="1:20" ht="15.75" hidden="1" thickTop="1" x14ac:dyDescent="0.25">
      <c r="A1547" s="7" t="s">
        <v>50</v>
      </c>
      <c r="B1547" s="49"/>
      <c r="C1547" s="49"/>
      <c r="D1547" s="49"/>
      <c r="E1547" s="49"/>
      <c r="F1547" s="49"/>
      <c r="G1547" s="49"/>
      <c r="H1547" s="49"/>
      <c r="I1547" s="49"/>
      <c r="J1547" s="49"/>
      <c r="S1547" s="87"/>
      <c r="T1547" s="87"/>
    </row>
    <row r="1548" spans="1:20" ht="15.75" hidden="1" thickTop="1" x14ac:dyDescent="0.25">
      <c r="A1548" s="7" t="s">
        <v>51</v>
      </c>
      <c r="B1548" s="49"/>
      <c r="C1548" s="49"/>
      <c r="D1548" s="49"/>
      <c r="E1548" s="49"/>
      <c r="F1548" s="49"/>
      <c r="G1548" s="49"/>
      <c r="H1548" s="49"/>
      <c r="I1548" s="49"/>
      <c r="J1548" s="49"/>
      <c r="S1548" s="87"/>
      <c r="T1548" s="87"/>
    </row>
    <row r="1549" spans="1:20" ht="16.899999999999999" customHeight="1" thickTop="1" x14ac:dyDescent="0.25">
      <c r="A1549" s="7">
        <v>5</v>
      </c>
      <c r="B1549" s="64">
        <v>26</v>
      </c>
      <c r="C1549" s="123" t="s">
        <v>205</v>
      </c>
      <c r="D1549" s="123"/>
      <c r="E1549" s="123"/>
      <c r="F1549" s="65"/>
      <c r="G1549" s="65"/>
      <c r="H1549" s="65"/>
      <c r="I1549" s="65"/>
      <c r="J1549" s="66"/>
      <c r="K1549" s="7"/>
      <c r="S1549" s="87"/>
      <c r="T1549" s="87"/>
    </row>
    <row r="1550" spans="1:20" x14ac:dyDescent="0.25">
      <c r="A1550" s="7">
        <v>6</v>
      </c>
      <c r="B1550" s="64" t="s">
        <v>331</v>
      </c>
      <c r="C1550" s="117" t="s">
        <v>315</v>
      </c>
      <c r="D1550" s="117"/>
      <c r="E1550" s="117"/>
      <c r="F1550" s="67"/>
      <c r="G1550" s="67"/>
      <c r="H1550" s="67"/>
      <c r="I1550" s="67"/>
      <c r="J1550" s="68"/>
      <c r="K1550" s="7"/>
      <c r="S1550" s="87"/>
      <c r="T1550" s="87"/>
    </row>
    <row r="1551" spans="1:20" ht="25.5" customHeight="1" thickBot="1" x14ac:dyDescent="0.3">
      <c r="A1551" s="7">
        <v>9</v>
      </c>
      <c r="B1551" s="48" t="s">
        <v>334</v>
      </c>
      <c r="C1551" s="134" t="s">
        <v>335</v>
      </c>
      <c r="D1551" s="119"/>
      <c r="E1551" s="119"/>
      <c r="F1551" s="119"/>
      <c r="G1551" s="119"/>
      <c r="H1551" s="119"/>
      <c r="I1551" s="119"/>
      <c r="J1551" s="50"/>
      <c r="Q1551" s="7">
        <v>2390</v>
      </c>
      <c r="S1551" s="87"/>
      <c r="T1551" s="87"/>
    </row>
    <row r="1552" spans="1:20" ht="16.5" thickTop="1" thickBot="1" x14ac:dyDescent="0.3">
      <c r="A1552" s="7" t="s">
        <v>43</v>
      </c>
      <c r="B1552" s="48"/>
      <c r="C1552" s="115"/>
      <c r="D1552" s="115"/>
      <c r="E1552" s="115"/>
      <c r="F1552" s="51" t="s">
        <v>11</v>
      </c>
      <c r="G1552" s="52">
        <v>-1</v>
      </c>
      <c r="H1552" s="52"/>
      <c r="I1552" s="53"/>
      <c r="J1552" s="54">
        <f>IF(AND(G1552= "",H1552= ""), 0, ROUND(ROUND(I1552, 2) * ROUND(IF(H1552="",G1552,H1552),  0), 2))</f>
        <v>0</v>
      </c>
      <c r="K1552" s="34"/>
      <c r="L1552" s="7">
        <v>115529</v>
      </c>
      <c r="M1552" s="31">
        <v>0.2</v>
      </c>
      <c r="Q1552" s="7">
        <v>2390</v>
      </c>
      <c r="S1552" s="87"/>
      <c r="T1552" s="87"/>
    </row>
    <row r="1553" spans="1:20" ht="15.75" hidden="1" thickTop="1" x14ac:dyDescent="0.25">
      <c r="A1553" s="7" t="s">
        <v>50</v>
      </c>
      <c r="B1553" s="49"/>
      <c r="C1553" s="49"/>
      <c r="D1553" s="49"/>
      <c r="E1553" s="49"/>
      <c r="F1553" s="49"/>
      <c r="G1553" s="49"/>
      <c r="H1553" s="49"/>
      <c r="I1553" s="49"/>
      <c r="J1553" s="49"/>
      <c r="S1553" s="87"/>
      <c r="T1553" s="87"/>
    </row>
    <row r="1554" spans="1:20" ht="15.75" hidden="1" thickTop="1" x14ac:dyDescent="0.25">
      <c r="A1554" s="7" t="s">
        <v>51</v>
      </c>
      <c r="B1554" s="49"/>
      <c r="C1554" s="49"/>
      <c r="D1554" s="49"/>
      <c r="E1554" s="49"/>
      <c r="F1554" s="49"/>
      <c r="G1554" s="49"/>
      <c r="H1554" s="49"/>
      <c r="I1554" s="49"/>
      <c r="J1554" s="49"/>
      <c r="S1554" s="87"/>
      <c r="T1554" s="87"/>
    </row>
    <row r="1555" spans="1:20" ht="15.75" thickTop="1" x14ac:dyDescent="0.25">
      <c r="A1555" s="7">
        <v>5</v>
      </c>
      <c r="B1555" s="64">
        <v>27</v>
      </c>
      <c r="C1555" s="69" t="s">
        <v>213</v>
      </c>
      <c r="D1555" s="69"/>
      <c r="E1555" s="69"/>
      <c r="F1555" s="65"/>
      <c r="G1555" s="65"/>
      <c r="H1555" s="65"/>
      <c r="I1555" s="65"/>
      <c r="J1555" s="66"/>
      <c r="K1555" s="7"/>
      <c r="S1555" s="87"/>
      <c r="T1555" s="87"/>
    </row>
    <row r="1556" spans="1:20" hidden="1" x14ac:dyDescent="0.25">
      <c r="A1556" s="7" t="s">
        <v>50</v>
      </c>
      <c r="B1556" s="49"/>
      <c r="C1556" s="49"/>
      <c r="D1556" s="49"/>
      <c r="E1556" s="49"/>
      <c r="F1556" s="49"/>
      <c r="G1556" s="49"/>
      <c r="H1556" s="49"/>
      <c r="I1556" s="49"/>
      <c r="J1556" s="49"/>
      <c r="S1556" s="87"/>
      <c r="T1556" s="87"/>
    </row>
    <row r="1557" spans="1:20" ht="16.899999999999999" customHeight="1" x14ac:dyDescent="0.25">
      <c r="A1557" s="7">
        <v>6</v>
      </c>
      <c r="B1557" s="64" t="s">
        <v>338</v>
      </c>
      <c r="C1557" s="117" t="s">
        <v>339</v>
      </c>
      <c r="D1557" s="117"/>
      <c r="E1557" s="117"/>
      <c r="F1557" s="67"/>
      <c r="G1557" s="67"/>
      <c r="H1557" s="67"/>
      <c r="I1557" s="67"/>
      <c r="J1557" s="68"/>
      <c r="K1557" s="7"/>
      <c r="S1557" s="87"/>
      <c r="T1557" s="87"/>
    </row>
    <row r="1558" spans="1:20" ht="27.2" customHeight="1" thickBot="1" x14ac:dyDescent="0.3">
      <c r="A1558" s="7">
        <v>9</v>
      </c>
      <c r="B1558" s="48" t="s">
        <v>341</v>
      </c>
      <c r="C1558" s="134" t="s">
        <v>330</v>
      </c>
      <c r="D1558" s="119"/>
      <c r="E1558" s="119"/>
      <c r="F1558" s="119"/>
      <c r="G1558" s="119"/>
      <c r="H1558" s="119"/>
      <c r="I1558" s="119"/>
      <c r="J1558" s="50"/>
      <c r="Q1558" s="7">
        <v>2390</v>
      </c>
      <c r="S1558" s="87"/>
      <c r="T1558" s="87"/>
    </row>
    <row r="1559" spans="1:20" ht="16.5" thickTop="1" thickBot="1" x14ac:dyDescent="0.3">
      <c r="A1559" s="7" t="s">
        <v>43</v>
      </c>
      <c r="B1559" s="48"/>
      <c r="C1559" s="115"/>
      <c r="D1559" s="115"/>
      <c r="E1559" s="115"/>
      <c r="F1559" s="51" t="s">
        <v>11</v>
      </c>
      <c r="G1559" s="52">
        <v>1</v>
      </c>
      <c r="H1559" s="52"/>
      <c r="I1559" s="53"/>
      <c r="J1559" s="54">
        <f>IF(AND(G1559= "",H1559= ""), 0, ROUND(ROUND(I1559, 2) * ROUND(IF(H1559="",G1559,H1559),  0), 2))</f>
        <v>0</v>
      </c>
      <c r="K1559" s="34"/>
      <c r="L1559" s="7">
        <v>114171</v>
      </c>
      <c r="M1559" s="31">
        <v>0.2</v>
      </c>
      <c r="Q1559" s="7">
        <v>2390</v>
      </c>
      <c r="S1559" s="87"/>
      <c r="T1559" s="87"/>
    </row>
    <row r="1560" spans="1:20" ht="18.600000000000001" customHeight="1" thickTop="1" x14ac:dyDescent="0.25">
      <c r="A1560" s="7">
        <v>3</v>
      </c>
      <c r="B1560" s="16" t="s">
        <v>379</v>
      </c>
      <c r="C1560" s="138" t="s">
        <v>380</v>
      </c>
      <c r="D1560" s="139"/>
      <c r="E1560" s="139"/>
      <c r="F1560" s="55"/>
      <c r="G1560" s="55"/>
      <c r="H1560" s="55"/>
      <c r="I1560" s="55"/>
      <c r="J1560" s="18"/>
      <c r="K1560" s="7"/>
      <c r="S1560" s="87"/>
      <c r="T1560" s="87"/>
    </row>
    <row r="1561" spans="1:20" ht="18.600000000000001" customHeight="1" x14ac:dyDescent="0.25">
      <c r="A1561" s="7">
        <v>3</v>
      </c>
      <c r="B1561" s="16"/>
      <c r="C1561" s="132" t="s">
        <v>37</v>
      </c>
      <c r="D1561" s="133"/>
      <c r="E1561" s="133"/>
      <c r="F1561" s="17"/>
      <c r="G1561" s="17"/>
      <c r="H1561" s="17"/>
      <c r="I1561" s="17"/>
      <c r="J1561" s="18"/>
      <c r="K1561" s="7"/>
      <c r="S1561" s="87"/>
      <c r="T1561" s="87"/>
    </row>
    <row r="1562" spans="1:20" x14ac:dyDescent="0.25">
      <c r="A1562" s="7">
        <v>4</v>
      </c>
      <c r="B1562" s="16"/>
      <c r="C1562" s="125" t="s">
        <v>187</v>
      </c>
      <c r="D1562" s="125"/>
      <c r="E1562" s="125"/>
      <c r="F1562" s="19"/>
      <c r="G1562" s="19"/>
      <c r="H1562" s="19"/>
      <c r="I1562" s="19"/>
      <c r="J1562" s="20"/>
      <c r="K1562" s="7"/>
      <c r="S1562" s="87"/>
      <c r="T1562" s="87"/>
    </row>
    <row r="1563" spans="1:20" ht="16.899999999999999" customHeight="1" x14ac:dyDescent="0.25">
      <c r="A1563" s="7">
        <v>5</v>
      </c>
      <c r="B1563" s="16">
        <v>25</v>
      </c>
      <c r="C1563" s="127" t="s">
        <v>188</v>
      </c>
      <c r="D1563" s="127"/>
      <c r="E1563" s="127"/>
      <c r="F1563" s="21"/>
      <c r="G1563" s="21"/>
      <c r="H1563" s="21"/>
      <c r="I1563" s="21"/>
      <c r="J1563" s="22"/>
      <c r="K1563" s="7"/>
      <c r="S1563" s="87"/>
      <c r="T1563" s="87"/>
    </row>
    <row r="1564" spans="1:20" x14ac:dyDescent="0.25">
      <c r="A1564" s="7">
        <v>6</v>
      </c>
      <c r="B1564" s="16" t="s">
        <v>411</v>
      </c>
      <c r="C1564" s="129" t="s">
        <v>412</v>
      </c>
      <c r="D1564" s="129"/>
      <c r="E1564" s="129"/>
      <c r="F1564" s="23"/>
      <c r="G1564" s="23"/>
      <c r="H1564" s="23"/>
      <c r="I1564" s="23"/>
      <c r="J1564" s="24"/>
      <c r="K1564" s="7"/>
      <c r="S1564" s="87"/>
      <c r="T1564" s="87"/>
    </row>
    <row r="1565" spans="1:20" ht="24.75" customHeight="1" thickBot="1" x14ac:dyDescent="0.3">
      <c r="A1565" s="7">
        <v>9</v>
      </c>
      <c r="B1565" s="48" t="s">
        <v>421</v>
      </c>
      <c r="C1565" s="134" t="s">
        <v>422</v>
      </c>
      <c r="D1565" s="119"/>
      <c r="E1565" s="119"/>
      <c r="F1565" s="119"/>
      <c r="G1565" s="119"/>
      <c r="H1565" s="119"/>
      <c r="I1565" s="119"/>
      <c r="J1565" s="50"/>
      <c r="Q1565" s="7">
        <v>2385</v>
      </c>
      <c r="S1565" s="87"/>
      <c r="T1565" s="87"/>
    </row>
    <row r="1566" spans="1:20" ht="16.5" thickTop="1" thickBot="1" x14ac:dyDescent="0.3">
      <c r="A1566" s="7" t="s">
        <v>43</v>
      </c>
      <c r="B1566" s="48"/>
      <c r="C1566" s="115"/>
      <c r="D1566" s="115"/>
      <c r="E1566" s="115"/>
      <c r="F1566" s="51" t="s">
        <v>11</v>
      </c>
      <c r="G1566" s="52">
        <v>1</v>
      </c>
      <c r="H1566" s="52"/>
      <c r="I1566" s="53"/>
      <c r="J1566" s="54">
        <f>IF(AND(G1566= "",H1566= ""), 0, ROUND(ROUND(I1566, 2) * ROUND(IF(H1566="",G1566,H1566),  0), 2))</f>
        <v>0</v>
      </c>
      <c r="K1566" s="34"/>
      <c r="L1566" s="7">
        <v>116417</v>
      </c>
      <c r="M1566" s="31">
        <v>0.2</v>
      </c>
      <c r="Q1566" s="7">
        <v>2385</v>
      </c>
      <c r="S1566" s="87"/>
      <c r="T1566" s="87"/>
    </row>
    <row r="1567" spans="1:20" ht="15.75" hidden="1" thickTop="1" x14ac:dyDescent="0.25">
      <c r="A1567" s="7" t="s">
        <v>50</v>
      </c>
      <c r="B1567" s="49"/>
      <c r="C1567" s="49"/>
      <c r="D1567" s="49"/>
      <c r="E1567" s="49"/>
      <c r="F1567" s="49"/>
      <c r="G1567" s="49"/>
      <c r="H1567" s="49"/>
      <c r="I1567" s="49"/>
      <c r="J1567" s="49"/>
      <c r="S1567" s="87"/>
      <c r="T1567" s="87"/>
    </row>
    <row r="1568" spans="1:20" ht="15.75" hidden="1" thickTop="1" x14ac:dyDescent="0.25">
      <c r="A1568" s="7" t="s">
        <v>51</v>
      </c>
      <c r="B1568" s="49"/>
      <c r="C1568" s="49"/>
      <c r="D1568" s="49"/>
      <c r="E1568" s="49"/>
      <c r="F1568" s="49"/>
      <c r="G1568" s="49"/>
      <c r="H1568" s="49"/>
      <c r="I1568" s="49"/>
      <c r="J1568" s="49"/>
      <c r="S1568" s="87"/>
      <c r="T1568" s="87"/>
    </row>
    <row r="1569" spans="1:20" ht="16.899999999999999" customHeight="1" thickTop="1" x14ac:dyDescent="0.25">
      <c r="A1569" s="7">
        <v>5</v>
      </c>
      <c r="B1569" s="64">
        <v>26</v>
      </c>
      <c r="C1569" s="123" t="s">
        <v>205</v>
      </c>
      <c r="D1569" s="123"/>
      <c r="E1569" s="123"/>
      <c r="F1569" s="65"/>
      <c r="G1569" s="65"/>
      <c r="H1569" s="65"/>
      <c r="I1569" s="65"/>
      <c r="J1569" s="66"/>
      <c r="K1569" s="7"/>
      <c r="S1569" s="87"/>
      <c r="T1569" s="87"/>
    </row>
    <row r="1570" spans="1:20" x14ac:dyDescent="0.25">
      <c r="A1570" s="7">
        <v>6</v>
      </c>
      <c r="B1570" s="64" t="s">
        <v>423</v>
      </c>
      <c r="C1570" s="117" t="s">
        <v>412</v>
      </c>
      <c r="D1570" s="117"/>
      <c r="E1570" s="117"/>
      <c r="F1570" s="67"/>
      <c r="G1570" s="67"/>
      <c r="H1570" s="67"/>
      <c r="I1570" s="67"/>
      <c r="J1570" s="68"/>
      <c r="K1570" s="7"/>
      <c r="S1570" s="87"/>
      <c r="T1570" s="87"/>
    </row>
    <row r="1571" spans="1:20" ht="22.5" customHeight="1" thickBot="1" x14ac:dyDescent="0.3">
      <c r="A1571" s="7">
        <v>9</v>
      </c>
      <c r="B1571" s="48" t="s">
        <v>426</v>
      </c>
      <c r="C1571" s="134" t="s">
        <v>422</v>
      </c>
      <c r="D1571" s="119"/>
      <c r="E1571" s="119"/>
      <c r="F1571" s="119"/>
      <c r="G1571" s="119"/>
      <c r="H1571" s="119"/>
      <c r="I1571" s="119"/>
      <c r="J1571" s="50"/>
      <c r="Q1571" s="7">
        <v>2385</v>
      </c>
      <c r="S1571" s="87"/>
      <c r="T1571" s="87"/>
    </row>
    <row r="1572" spans="1:20" ht="16.5" thickTop="1" thickBot="1" x14ac:dyDescent="0.3">
      <c r="A1572" s="7" t="s">
        <v>43</v>
      </c>
      <c r="B1572" s="48"/>
      <c r="C1572" s="115"/>
      <c r="D1572" s="115"/>
      <c r="E1572" s="115"/>
      <c r="F1572" s="51" t="s">
        <v>11</v>
      </c>
      <c r="G1572" s="52">
        <v>-1</v>
      </c>
      <c r="H1572" s="52"/>
      <c r="I1572" s="53"/>
      <c r="J1572" s="54">
        <f>IF(AND(G1572= "",H1572= ""), 0, ROUND(ROUND(I1572, 2) * ROUND(IF(H1572="",G1572,H1572),  0), 2))</f>
        <v>0</v>
      </c>
      <c r="K1572" s="34"/>
      <c r="L1572" s="7">
        <v>115540</v>
      </c>
      <c r="M1572" s="31">
        <v>0.2</v>
      </c>
      <c r="Q1572" s="7">
        <v>2385</v>
      </c>
      <c r="S1572" s="87"/>
      <c r="T1572" s="87"/>
    </row>
    <row r="1573" spans="1:20" ht="15.75" hidden="1" thickTop="1" x14ac:dyDescent="0.25">
      <c r="A1573" s="7" t="s">
        <v>50</v>
      </c>
      <c r="B1573" s="49"/>
      <c r="C1573" s="49"/>
      <c r="D1573" s="49"/>
      <c r="E1573" s="49"/>
      <c r="F1573" s="49"/>
      <c r="G1573" s="49"/>
      <c r="H1573" s="49"/>
      <c r="I1573" s="49"/>
      <c r="J1573" s="49"/>
      <c r="S1573" s="87"/>
      <c r="T1573" s="87"/>
    </row>
    <row r="1574" spans="1:20" ht="15.75" hidden="1" thickTop="1" x14ac:dyDescent="0.25">
      <c r="A1574" s="7" t="s">
        <v>51</v>
      </c>
      <c r="B1574" s="49"/>
      <c r="C1574" s="49"/>
      <c r="D1574" s="49"/>
      <c r="E1574" s="49"/>
      <c r="F1574" s="49"/>
      <c r="G1574" s="49"/>
      <c r="H1574" s="49"/>
      <c r="I1574" s="49"/>
      <c r="J1574" s="49"/>
      <c r="S1574" s="87"/>
      <c r="T1574" s="87"/>
    </row>
    <row r="1575" spans="1:20" ht="15.75" thickTop="1" x14ac:dyDescent="0.25">
      <c r="A1575" s="7">
        <v>5</v>
      </c>
      <c r="B1575" s="64">
        <v>27</v>
      </c>
      <c r="C1575" s="69" t="s">
        <v>213</v>
      </c>
      <c r="D1575" s="69"/>
      <c r="E1575" s="69"/>
      <c r="F1575" s="65"/>
      <c r="G1575" s="65"/>
      <c r="H1575" s="65"/>
      <c r="I1575" s="65"/>
      <c r="J1575" s="66"/>
      <c r="K1575" s="7"/>
      <c r="S1575" s="87"/>
      <c r="T1575" s="87"/>
    </row>
    <row r="1576" spans="1:20" hidden="1" x14ac:dyDescent="0.25">
      <c r="A1576" s="7" t="s">
        <v>50</v>
      </c>
      <c r="B1576" s="49"/>
      <c r="C1576" s="49"/>
      <c r="D1576" s="49"/>
      <c r="E1576" s="49"/>
      <c r="F1576" s="49"/>
      <c r="G1576" s="49"/>
      <c r="H1576" s="49"/>
      <c r="I1576" s="49"/>
      <c r="J1576" s="49"/>
      <c r="S1576" s="87"/>
      <c r="T1576" s="87"/>
    </row>
    <row r="1577" spans="1:20" ht="16.899999999999999" customHeight="1" x14ac:dyDescent="0.25">
      <c r="A1577" s="7">
        <v>6</v>
      </c>
      <c r="B1577" s="64" t="s">
        <v>338</v>
      </c>
      <c r="C1577" s="117" t="s">
        <v>339</v>
      </c>
      <c r="D1577" s="117"/>
      <c r="E1577" s="117"/>
      <c r="F1577" s="67"/>
      <c r="G1577" s="67"/>
      <c r="H1577" s="67"/>
      <c r="I1577" s="67"/>
      <c r="J1577" s="68"/>
      <c r="K1577" s="7"/>
      <c r="S1577" s="87"/>
      <c r="T1577" s="87"/>
    </row>
    <row r="1578" spans="1:20" ht="23.25" customHeight="1" thickBot="1" x14ac:dyDescent="0.3">
      <c r="A1578" s="7">
        <v>9</v>
      </c>
      <c r="B1578" s="48" t="s">
        <v>431</v>
      </c>
      <c r="C1578" s="134" t="s">
        <v>422</v>
      </c>
      <c r="D1578" s="119"/>
      <c r="E1578" s="119"/>
      <c r="F1578" s="119"/>
      <c r="G1578" s="119"/>
      <c r="H1578" s="119"/>
      <c r="I1578" s="119"/>
      <c r="J1578" s="50"/>
      <c r="Q1578" s="7">
        <v>2385</v>
      </c>
      <c r="S1578" s="87"/>
      <c r="T1578" s="87"/>
    </row>
    <row r="1579" spans="1:20" ht="16.5" thickTop="1" thickBot="1" x14ac:dyDescent="0.3">
      <c r="A1579" s="7" t="s">
        <v>43</v>
      </c>
      <c r="B1579" s="48"/>
      <c r="C1579" s="115"/>
      <c r="D1579" s="115"/>
      <c r="E1579" s="115"/>
      <c r="F1579" s="51" t="s">
        <v>11</v>
      </c>
      <c r="G1579" s="52">
        <v>1</v>
      </c>
      <c r="H1579" s="52"/>
      <c r="I1579" s="53"/>
      <c r="J1579" s="54">
        <f>IF(AND(G1579= "",H1579= ""), 0, ROUND(ROUND(I1579, 2) * ROUND(IF(H1579="",G1579,H1579),  0), 2))</f>
        <v>0</v>
      </c>
      <c r="K1579" s="34"/>
      <c r="L1579" s="7">
        <v>110737</v>
      </c>
      <c r="M1579" s="31">
        <v>0.2</v>
      </c>
      <c r="Q1579" s="7">
        <v>2385</v>
      </c>
      <c r="S1579" s="87"/>
      <c r="T1579" s="87"/>
    </row>
    <row r="1580" spans="1:20" ht="15.75" thickTop="1" x14ac:dyDescent="0.25">
      <c r="C1580" s="57"/>
      <c r="D1580" s="58"/>
      <c r="E1580" s="58"/>
      <c r="F1580" s="58"/>
      <c r="G1580" s="58"/>
      <c r="S1580" s="87"/>
      <c r="T1580" s="87"/>
    </row>
    <row r="1581" spans="1:20" x14ac:dyDescent="0.25">
      <c r="T1581" s="87"/>
    </row>
    <row r="1582" spans="1:20" ht="38.25" customHeight="1" x14ac:dyDescent="0.25">
      <c r="A1582" s="7"/>
      <c r="B1582" s="59"/>
      <c r="C1582" s="140" t="s">
        <v>530</v>
      </c>
      <c r="D1582" s="141"/>
      <c r="E1582" s="141"/>
      <c r="F1582" s="141"/>
      <c r="G1582" s="141"/>
      <c r="H1582" s="46"/>
      <c r="I1582" s="80"/>
      <c r="J1582" s="73"/>
      <c r="K1582" s="7"/>
      <c r="S1582" s="87"/>
      <c r="T1582" s="87"/>
    </row>
    <row r="1583" spans="1:20" ht="18.600000000000001" customHeight="1" x14ac:dyDescent="0.25">
      <c r="A1583" s="7">
        <v>3</v>
      </c>
      <c r="B1583" s="70" t="s">
        <v>41</v>
      </c>
      <c r="C1583" s="130" t="s">
        <v>432</v>
      </c>
      <c r="D1583" s="131"/>
      <c r="E1583" s="131"/>
      <c r="F1583" s="56"/>
      <c r="G1583" s="56"/>
      <c r="H1583" s="56"/>
      <c r="I1583" s="81"/>
      <c r="J1583" s="61"/>
      <c r="K1583" s="7"/>
      <c r="S1583" s="87"/>
      <c r="T1583" s="87"/>
    </row>
    <row r="1584" spans="1:20" ht="18.600000000000001" customHeight="1" x14ac:dyDescent="0.25">
      <c r="A1584" s="7">
        <v>3</v>
      </c>
      <c r="B1584" s="70"/>
      <c r="C1584" s="132" t="s">
        <v>37</v>
      </c>
      <c r="D1584" s="133"/>
      <c r="E1584" s="133"/>
      <c r="F1584" s="17"/>
      <c r="G1584" s="17"/>
      <c r="H1584" s="17"/>
      <c r="I1584" s="61"/>
      <c r="J1584" s="61"/>
      <c r="K1584" s="7"/>
      <c r="S1584" s="87"/>
      <c r="T1584" s="87"/>
    </row>
    <row r="1585" spans="1:20" x14ac:dyDescent="0.25">
      <c r="A1585" s="7">
        <v>4</v>
      </c>
      <c r="B1585" s="70"/>
      <c r="C1585" s="124" t="s">
        <v>187</v>
      </c>
      <c r="D1585" s="125"/>
      <c r="E1585" s="125"/>
      <c r="F1585" s="19"/>
      <c r="G1585" s="19"/>
      <c r="H1585" s="19"/>
      <c r="I1585" s="74"/>
      <c r="J1585" s="74"/>
      <c r="K1585" s="7"/>
      <c r="S1585" s="87"/>
      <c r="T1585" s="87"/>
    </row>
    <row r="1586" spans="1:20" ht="16.899999999999999" customHeight="1" x14ac:dyDescent="0.25">
      <c r="A1586" s="7">
        <v>5</v>
      </c>
      <c r="B1586" s="70">
        <v>25</v>
      </c>
      <c r="C1586" s="126" t="s">
        <v>188</v>
      </c>
      <c r="D1586" s="127"/>
      <c r="E1586" s="127"/>
      <c r="F1586" s="21"/>
      <c r="G1586" s="21"/>
      <c r="H1586" s="21"/>
      <c r="I1586" s="75"/>
      <c r="J1586" s="75"/>
      <c r="K1586" s="7"/>
      <c r="S1586" s="87"/>
      <c r="T1586" s="87"/>
    </row>
    <row r="1587" spans="1:20" x14ac:dyDescent="0.25">
      <c r="A1587" s="7">
        <v>6</v>
      </c>
      <c r="B1587" s="70" t="s">
        <v>447</v>
      </c>
      <c r="C1587" s="128" t="s">
        <v>448</v>
      </c>
      <c r="D1587" s="129"/>
      <c r="E1587" s="129"/>
      <c r="F1587" s="23"/>
      <c r="G1587" s="23"/>
      <c r="H1587" s="23"/>
      <c r="I1587" s="76"/>
      <c r="J1587" s="76"/>
      <c r="K1587" s="7"/>
      <c r="S1587" s="87"/>
      <c r="T1587" s="87"/>
    </row>
    <row r="1588" spans="1:20" ht="27.75" customHeight="1" thickBot="1" x14ac:dyDescent="0.3">
      <c r="A1588" s="7">
        <v>9</v>
      </c>
      <c r="B1588" s="71" t="s">
        <v>457</v>
      </c>
      <c r="C1588" s="118" t="s">
        <v>458</v>
      </c>
      <c r="D1588" s="119"/>
      <c r="E1588" s="119"/>
      <c r="F1588" s="119"/>
      <c r="G1588" s="119"/>
      <c r="H1588" s="119"/>
      <c r="I1588" s="120"/>
      <c r="J1588" s="60"/>
      <c r="Q1588" s="7">
        <v>2378</v>
      </c>
      <c r="S1588" s="87"/>
      <c r="T1588" s="87"/>
    </row>
    <row r="1589" spans="1:20" ht="16.5" thickTop="1" thickBot="1" x14ac:dyDescent="0.3">
      <c r="A1589" s="7" t="s">
        <v>43</v>
      </c>
      <c r="B1589" s="71"/>
      <c r="C1589" s="115"/>
      <c r="D1589" s="115"/>
      <c r="E1589" s="115"/>
      <c r="F1589" s="51" t="s">
        <v>11</v>
      </c>
      <c r="G1589" s="52">
        <v>1</v>
      </c>
      <c r="H1589" s="52"/>
      <c r="I1589" s="83"/>
      <c r="J1589" s="77">
        <f>IF(AND(G1589= "",H1589= ""), 0, ROUND(ROUND(I1589, 2) * ROUND(IF(H1589="",G1589,H1589),  0), 2))</f>
        <v>0</v>
      </c>
      <c r="K1589" s="34"/>
      <c r="L1589" s="7">
        <v>210808</v>
      </c>
      <c r="M1589" s="31">
        <v>0.2</v>
      </c>
      <c r="Q1589" s="7">
        <v>2378</v>
      </c>
      <c r="S1589" s="87"/>
      <c r="T1589" s="87"/>
    </row>
    <row r="1590" spans="1:20" ht="26.25" customHeight="1" thickTop="1" thickBot="1" x14ac:dyDescent="0.3">
      <c r="A1590" s="7">
        <v>9</v>
      </c>
      <c r="B1590" s="71" t="s">
        <v>459</v>
      </c>
      <c r="C1590" s="118" t="s">
        <v>460</v>
      </c>
      <c r="D1590" s="119"/>
      <c r="E1590" s="119"/>
      <c r="F1590" s="119"/>
      <c r="G1590" s="119"/>
      <c r="H1590" s="119"/>
      <c r="I1590" s="120"/>
      <c r="J1590" s="60"/>
      <c r="Q1590" s="7">
        <v>2378</v>
      </c>
      <c r="S1590" s="87"/>
      <c r="T1590" s="87"/>
    </row>
    <row r="1591" spans="1:20" ht="16.5" thickTop="1" thickBot="1" x14ac:dyDescent="0.3">
      <c r="A1591" s="7" t="s">
        <v>43</v>
      </c>
      <c r="B1591" s="71"/>
      <c r="C1591" s="115"/>
      <c r="D1591" s="115"/>
      <c r="E1591" s="115"/>
      <c r="F1591" s="51" t="s">
        <v>11</v>
      </c>
      <c r="G1591" s="52">
        <v>1</v>
      </c>
      <c r="H1591" s="52"/>
      <c r="I1591" s="83"/>
      <c r="J1591" s="77">
        <f>IF(AND(G1591= "",H1591= ""), 0, ROUND(ROUND(I1591, 2) * ROUND(IF(H1591="",G1591,H1591),  0), 2))</f>
        <v>0</v>
      </c>
      <c r="K1591" s="34"/>
      <c r="L1591" s="7">
        <v>216197</v>
      </c>
      <c r="M1591" s="31">
        <v>0.2</v>
      </c>
      <c r="Q1591" s="7">
        <v>2378</v>
      </c>
      <c r="S1591" s="87"/>
      <c r="T1591" s="87"/>
    </row>
    <row r="1592" spans="1:20" hidden="1" x14ac:dyDescent="0.25">
      <c r="A1592" s="7" t="s">
        <v>50</v>
      </c>
      <c r="B1592" s="49"/>
      <c r="C1592" s="84"/>
      <c r="D1592" s="49"/>
      <c r="E1592" s="49"/>
      <c r="F1592" s="49"/>
      <c r="G1592" s="49"/>
      <c r="H1592" s="49"/>
      <c r="I1592" s="82"/>
      <c r="J1592" s="49"/>
      <c r="S1592" s="87"/>
      <c r="T1592" s="87"/>
    </row>
    <row r="1593" spans="1:20" ht="15.75" hidden="1" thickTop="1" x14ac:dyDescent="0.25">
      <c r="A1593" s="7" t="s">
        <v>51</v>
      </c>
      <c r="B1593" s="49"/>
      <c r="C1593" s="84"/>
      <c r="D1593" s="49"/>
      <c r="E1593" s="49"/>
      <c r="F1593" s="49"/>
      <c r="G1593" s="49"/>
      <c r="H1593" s="49"/>
      <c r="I1593" s="82"/>
      <c r="J1593" s="49"/>
      <c r="S1593" s="87"/>
      <c r="T1593" s="87"/>
    </row>
    <row r="1594" spans="1:20" ht="16.899999999999999" customHeight="1" thickTop="1" x14ac:dyDescent="0.25">
      <c r="A1594" s="7">
        <v>5</v>
      </c>
      <c r="B1594" s="72">
        <v>26</v>
      </c>
      <c r="C1594" s="122" t="s">
        <v>205</v>
      </c>
      <c r="D1594" s="123"/>
      <c r="E1594" s="123"/>
      <c r="F1594" s="65"/>
      <c r="G1594" s="65"/>
      <c r="H1594" s="65"/>
      <c r="I1594" s="78"/>
      <c r="J1594" s="78"/>
      <c r="K1594" s="7"/>
      <c r="S1594" s="87"/>
      <c r="T1594" s="87"/>
    </row>
    <row r="1595" spans="1:20" x14ac:dyDescent="0.25">
      <c r="A1595" s="7">
        <v>6</v>
      </c>
      <c r="B1595" s="72" t="s">
        <v>461</v>
      </c>
      <c r="C1595" s="116" t="s">
        <v>448</v>
      </c>
      <c r="D1595" s="117"/>
      <c r="E1595" s="117"/>
      <c r="F1595" s="67"/>
      <c r="G1595" s="67"/>
      <c r="H1595" s="67"/>
      <c r="I1595" s="79"/>
      <c r="J1595" s="79"/>
      <c r="K1595" s="7"/>
      <c r="S1595" s="87"/>
      <c r="T1595" s="87"/>
    </row>
    <row r="1596" spans="1:20" ht="26.25" customHeight="1" thickBot="1" x14ac:dyDescent="0.3">
      <c r="A1596" s="7">
        <v>9</v>
      </c>
      <c r="B1596" s="71" t="s">
        <v>474</v>
      </c>
      <c r="C1596" s="118" t="s">
        <v>458</v>
      </c>
      <c r="D1596" s="119"/>
      <c r="E1596" s="119"/>
      <c r="F1596" s="119"/>
      <c r="G1596" s="119"/>
      <c r="H1596" s="119"/>
      <c r="I1596" s="120"/>
      <c r="J1596" s="60"/>
      <c r="Q1596" s="7">
        <v>2378</v>
      </c>
      <c r="S1596" s="87"/>
      <c r="T1596" s="87"/>
    </row>
    <row r="1597" spans="1:20" ht="16.5" thickTop="1" thickBot="1" x14ac:dyDescent="0.3">
      <c r="A1597" s="7" t="s">
        <v>43</v>
      </c>
      <c r="B1597" s="71"/>
      <c r="C1597" s="115"/>
      <c r="D1597" s="115"/>
      <c r="E1597" s="115"/>
      <c r="F1597" s="51" t="s">
        <v>11</v>
      </c>
      <c r="G1597" s="52">
        <v>-1</v>
      </c>
      <c r="H1597" s="52"/>
      <c r="I1597" s="83"/>
      <c r="J1597" s="77">
        <f>IF(AND(G1597= "",H1597= ""), 0, ROUND(ROUND(I1597, 2) * ROUND(IF(H1597="",G1597,H1597),  0), 2))</f>
        <v>0</v>
      </c>
      <c r="K1597" s="34"/>
      <c r="L1597" s="7">
        <v>215789</v>
      </c>
      <c r="M1597" s="31">
        <v>0.2</v>
      </c>
      <c r="Q1597" s="7">
        <v>2378</v>
      </c>
      <c r="S1597" s="87"/>
      <c r="T1597" s="87"/>
    </row>
    <row r="1598" spans="1:20" ht="23.25" customHeight="1" thickTop="1" thickBot="1" x14ac:dyDescent="0.3">
      <c r="A1598" s="7">
        <v>9</v>
      </c>
      <c r="B1598" s="71" t="s">
        <v>475</v>
      </c>
      <c r="C1598" s="118" t="s">
        <v>460</v>
      </c>
      <c r="D1598" s="119"/>
      <c r="E1598" s="119"/>
      <c r="F1598" s="119"/>
      <c r="G1598" s="119"/>
      <c r="H1598" s="119"/>
      <c r="I1598" s="120"/>
      <c r="J1598" s="60"/>
      <c r="Q1598" s="7">
        <v>2378</v>
      </c>
      <c r="S1598" s="87"/>
      <c r="T1598" s="87"/>
    </row>
    <row r="1599" spans="1:20" ht="16.5" thickTop="1" thickBot="1" x14ac:dyDescent="0.3">
      <c r="A1599" s="7" t="s">
        <v>43</v>
      </c>
      <c r="B1599" s="71"/>
      <c r="C1599" s="115"/>
      <c r="D1599" s="115"/>
      <c r="E1599" s="115"/>
      <c r="F1599" s="51" t="s">
        <v>11</v>
      </c>
      <c r="G1599" s="52">
        <v>-1</v>
      </c>
      <c r="H1599" s="52"/>
      <c r="I1599" s="83"/>
      <c r="J1599" s="77">
        <f>IF(AND(G1599= "",H1599= ""), 0, ROUND(ROUND(I1599, 2) * ROUND(IF(H1599="",G1599,H1599),  0), 2))</f>
        <v>0</v>
      </c>
      <c r="K1599" s="34"/>
      <c r="L1599" s="7">
        <v>21632</v>
      </c>
      <c r="M1599" s="31">
        <v>0.2</v>
      </c>
      <c r="Q1599" s="7">
        <v>2378</v>
      </c>
      <c r="S1599" s="87"/>
      <c r="T1599" s="87"/>
    </row>
    <row r="1600" spans="1:20" ht="15.75" hidden="1" thickTop="1" x14ac:dyDescent="0.25">
      <c r="A1600" s="7" t="s">
        <v>50</v>
      </c>
      <c r="B1600" s="49"/>
      <c r="C1600" s="84"/>
      <c r="D1600" s="49"/>
      <c r="E1600" s="49"/>
      <c r="F1600" s="49"/>
      <c r="G1600" s="49"/>
      <c r="H1600" s="49"/>
      <c r="I1600" s="82"/>
      <c r="J1600" s="49"/>
      <c r="S1600" s="87"/>
      <c r="T1600" s="87"/>
    </row>
    <row r="1601" spans="1:20" ht="15.75" hidden="1" thickTop="1" x14ac:dyDescent="0.25">
      <c r="A1601" s="7" t="s">
        <v>51</v>
      </c>
      <c r="B1601" s="49"/>
      <c r="C1601" s="84"/>
      <c r="D1601" s="49"/>
      <c r="E1601" s="49"/>
      <c r="F1601" s="49"/>
      <c r="G1601" s="49"/>
      <c r="H1601" s="49"/>
      <c r="I1601" s="82"/>
      <c r="J1601" s="49"/>
      <c r="S1601" s="87"/>
      <c r="T1601" s="87"/>
    </row>
    <row r="1602" spans="1:20" ht="15.75" thickTop="1" x14ac:dyDescent="0.25">
      <c r="A1602" s="7">
        <v>5</v>
      </c>
      <c r="B1602" s="72">
        <v>27</v>
      </c>
      <c r="C1602" s="85" t="s">
        <v>213</v>
      </c>
      <c r="D1602" s="69"/>
      <c r="E1602" s="69"/>
      <c r="F1602" s="65"/>
      <c r="G1602" s="65"/>
      <c r="H1602" s="65"/>
      <c r="I1602" s="78"/>
      <c r="J1602" s="78"/>
      <c r="K1602" s="7"/>
      <c r="S1602" s="87"/>
      <c r="T1602" s="87"/>
    </row>
    <row r="1603" spans="1:20" hidden="1" x14ac:dyDescent="0.25">
      <c r="A1603" s="7" t="s">
        <v>50</v>
      </c>
      <c r="B1603" s="49"/>
      <c r="C1603" s="84"/>
      <c r="D1603" s="49"/>
      <c r="E1603" s="49"/>
      <c r="F1603" s="49"/>
      <c r="G1603" s="49"/>
      <c r="H1603" s="49"/>
      <c r="I1603" s="82"/>
      <c r="J1603" s="49"/>
      <c r="S1603" s="87"/>
      <c r="T1603" s="87"/>
    </row>
    <row r="1604" spans="1:20" ht="16.899999999999999" customHeight="1" x14ac:dyDescent="0.25">
      <c r="A1604" s="7">
        <v>6</v>
      </c>
      <c r="B1604" s="72" t="s">
        <v>338</v>
      </c>
      <c r="C1604" s="116" t="s">
        <v>339</v>
      </c>
      <c r="D1604" s="117"/>
      <c r="E1604" s="117"/>
      <c r="F1604" s="67"/>
      <c r="G1604" s="67"/>
      <c r="H1604" s="67"/>
      <c r="I1604" s="79"/>
      <c r="J1604" s="79"/>
      <c r="K1604" s="7"/>
      <c r="S1604" s="87"/>
      <c r="T1604" s="87"/>
    </row>
    <row r="1605" spans="1:20" ht="24" customHeight="1" thickBot="1" x14ac:dyDescent="0.3">
      <c r="A1605" s="7">
        <v>9</v>
      </c>
      <c r="B1605" s="71" t="s">
        <v>481</v>
      </c>
      <c r="C1605" s="118" t="s">
        <v>458</v>
      </c>
      <c r="D1605" s="119"/>
      <c r="E1605" s="119"/>
      <c r="F1605" s="119"/>
      <c r="G1605" s="119"/>
      <c r="H1605" s="119"/>
      <c r="I1605" s="120"/>
      <c r="J1605" s="60"/>
      <c r="Q1605" s="7">
        <v>2378</v>
      </c>
      <c r="S1605" s="87"/>
      <c r="T1605" s="87"/>
    </row>
    <row r="1606" spans="1:20" ht="16.5" thickTop="1" thickBot="1" x14ac:dyDescent="0.3">
      <c r="A1606" s="7" t="s">
        <v>43</v>
      </c>
      <c r="B1606" s="71"/>
      <c r="C1606" s="115"/>
      <c r="D1606" s="115"/>
      <c r="E1606" s="115"/>
      <c r="F1606" s="51" t="s">
        <v>11</v>
      </c>
      <c r="G1606" s="52">
        <v>1</v>
      </c>
      <c r="H1606" s="52"/>
      <c r="I1606" s="83"/>
      <c r="J1606" s="77">
        <f>IF(AND(G1606= "",H1606= ""), 0, ROUND(ROUND(I1606, 2) * ROUND(IF(H1606="",G1606,H1606),  0), 2))</f>
        <v>0</v>
      </c>
      <c r="K1606" s="34"/>
      <c r="L1606" s="7">
        <v>21829</v>
      </c>
      <c r="M1606" s="31">
        <v>0.2</v>
      </c>
      <c r="Q1606" s="7">
        <v>2378</v>
      </c>
      <c r="S1606" s="87"/>
      <c r="T1606" s="87"/>
    </row>
    <row r="1607" spans="1:20" ht="24" customHeight="1" thickTop="1" thickBot="1" x14ac:dyDescent="0.3">
      <c r="A1607" s="7">
        <v>9</v>
      </c>
      <c r="B1607" s="71" t="s">
        <v>482</v>
      </c>
      <c r="C1607" s="118" t="s">
        <v>460</v>
      </c>
      <c r="D1607" s="119"/>
      <c r="E1607" s="119"/>
      <c r="F1607" s="119"/>
      <c r="G1607" s="119"/>
      <c r="H1607" s="119"/>
      <c r="I1607" s="120"/>
      <c r="J1607" s="60"/>
      <c r="Q1607" s="7">
        <v>2378</v>
      </c>
      <c r="S1607" s="87"/>
      <c r="T1607" s="87"/>
    </row>
    <row r="1608" spans="1:20" ht="15.75" thickTop="1" x14ac:dyDescent="0.25">
      <c r="A1608" s="7" t="s">
        <v>43</v>
      </c>
      <c r="B1608" s="71"/>
      <c r="C1608" s="121"/>
      <c r="D1608" s="121"/>
      <c r="E1608" s="121"/>
      <c r="F1608" s="51" t="s">
        <v>11</v>
      </c>
      <c r="G1608" s="52">
        <v>1</v>
      </c>
      <c r="H1608" s="52"/>
      <c r="I1608" s="86"/>
      <c r="J1608" s="77">
        <f>IF(AND(G1608= "",H1608= ""), 0, ROUND(ROUND(I1608, 2) * ROUND(IF(H1608="",G1608,H1608),  0), 2))</f>
        <v>0</v>
      </c>
      <c r="K1608" s="34"/>
      <c r="L1608" s="7">
        <v>216964</v>
      </c>
      <c r="M1608" s="31">
        <v>0.2</v>
      </c>
      <c r="Q1608" s="7">
        <v>2378</v>
      </c>
      <c r="S1608" s="87"/>
      <c r="T1608" s="87"/>
    </row>
    <row r="1609" spans="1:20" ht="15.75" hidden="1" thickTop="1" x14ac:dyDescent="0.25">
      <c r="A1609" s="7" t="s">
        <v>51</v>
      </c>
    </row>
  </sheetData>
  <sheetProtection algorithmName="SHA-512" hashValue="icp9kBkkHR4/fCvFzxOhanY4sFIdmQ8lNIujDNkjrykOkmJfhvd/x95azpYzd/08BSnWr7FINAUteortTEsoFw==" saltValue="+3XxvPLMa9PCvKG9E0GBbQ==" spinCount="100000" sheet="1" selectLockedCells="1"/>
  <mergeCells count="1186">
    <mergeCell ref="C3:E3"/>
    <mergeCell ref="C4:E4"/>
    <mergeCell ref="C5:E5"/>
    <mergeCell ref="C6:E6"/>
    <mergeCell ref="C9:E9"/>
    <mergeCell ref="C10:I10"/>
    <mergeCell ref="C28:E28"/>
    <mergeCell ref="C29:E29"/>
    <mergeCell ref="C30:I30"/>
    <mergeCell ref="C31:E31"/>
    <mergeCell ref="C32:I32"/>
    <mergeCell ref="C33:E33"/>
    <mergeCell ref="C19:I19"/>
    <mergeCell ref="C20:E20"/>
    <mergeCell ref="C22:E22"/>
    <mergeCell ref="C23:E23"/>
    <mergeCell ref="C24:I24"/>
    <mergeCell ref="C25:E25"/>
    <mergeCell ref="C11:E11"/>
    <mergeCell ref="C12:I12"/>
    <mergeCell ref="C13:E13"/>
    <mergeCell ref="C14:I14"/>
    <mergeCell ref="C15:E15"/>
    <mergeCell ref="C18:E18"/>
    <mergeCell ref="C51:I51"/>
    <mergeCell ref="C52:E52"/>
    <mergeCell ref="C53:I53"/>
    <mergeCell ref="C54:E54"/>
    <mergeCell ref="C57:E57"/>
    <mergeCell ref="C58:E58"/>
    <mergeCell ref="C44:E44"/>
    <mergeCell ref="C45:I45"/>
    <mergeCell ref="C46:E46"/>
    <mergeCell ref="C48:E48"/>
    <mergeCell ref="C49:I49"/>
    <mergeCell ref="C50:E50"/>
    <mergeCell ref="C34:I34"/>
    <mergeCell ref="C35:E35"/>
    <mergeCell ref="C39:E39"/>
    <mergeCell ref="C40:I40"/>
    <mergeCell ref="C41:I41"/>
    <mergeCell ref="C42:E42"/>
    <mergeCell ref="C77:I77"/>
    <mergeCell ref="C78:E78"/>
    <mergeCell ref="C80:E80"/>
    <mergeCell ref="C81:E81"/>
    <mergeCell ref="C82:I82"/>
    <mergeCell ref="C83:E83"/>
    <mergeCell ref="C67:I67"/>
    <mergeCell ref="C68:E68"/>
    <mergeCell ref="C71:I71"/>
    <mergeCell ref="C72:E72"/>
    <mergeCell ref="C75:E75"/>
    <mergeCell ref="C76:E76"/>
    <mergeCell ref="C70:G70"/>
    <mergeCell ref="C59:I59"/>
    <mergeCell ref="C60:E60"/>
    <mergeCell ref="C62:I62"/>
    <mergeCell ref="C63:I63"/>
    <mergeCell ref="C64:E64"/>
    <mergeCell ref="C66:E66"/>
    <mergeCell ref="C106:E106"/>
    <mergeCell ref="C107:I107"/>
    <mergeCell ref="C108:E108"/>
    <mergeCell ref="C110:E110"/>
    <mergeCell ref="C111:E111"/>
    <mergeCell ref="C113:I113"/>
    <mergeCell ref="C96:E96"/>
    <mergeCell ref="C97:I97"/>
    <mergeCell ref="C98:E98"/>
    <mergeCell ref="C100:E100"/>
    <mergeCell ref="C101:I101"/>
    <mergeCell ref="C102:E102"/>
    <mergeCell ref="C88:E88"/>
    <mergeCell ref="C89:I89"/>
    <mergeCell ref="C90:E90"/>
    <mergeCell ref="C92:E92"/>
    <mergeCell ref="C93:I93"/>
    <mergeCell ref="C94:E94"/>
    <mergeCell ref="C131:I131"/>
    <mergeCell ref="C132:E132"/>
    <mergeCell ref="C134:E134"/>
    <mergeCell ref="C135:I135"/>
    <mergeCell ref="C136:E136"/>
    <mergeCell ref="C139:E139"/>
    <mergeCell ref="C122:E122"/>
    <mergeCell ref="C125:E125"/>
    <mergeCell ref="C126:E126"/>
    <mergeCell ref="C127:I127"/>
    <mergeCell ref="C128:E128"/>
    <mergeCell ref="C130:E130"/>
    <mergeCell ref="C114:E114"/>
    <mergeCell ref="C115:I115"/>
    <mergeCell ref="C116:E116"/>
    <mergeCell ref="C119:I119"/>
    <mergeCell ref="C120:E120"/>
    <mergeCell ref="C121:I121"/>
    <mergeCell ref="C156:I156"/>
    <mergeCell ref="C157:E157"/>
    <mergeCell ref="C158:I158"/>
    <mergeCell ref="C159:E159"/>
    <mergeCell ref="C161:E161"/>
    <mergeCell ref="C162:I162"/>
    <mergeCell ref="C147:I147"/>
    <mergeCell ref="C148:E148"/>
    <mergeCell ref="C152:E152"/>
    <mergeCell ref="C153:E153"/>
    <mergeCell ref="C154:I154"/>
    <mergeCell ref="C155:E155"/>
    <mergeCell ref="C140:E140"/>
    <mergeCell ref="C141:I141"/>
    <mergeCell ref="C142:E142"/>
    <mergeCell ref="C144:E144"/>
    <mergeCell ref="C145:I145"/>
    <mergeCell ref="C146:E146"/>
    <mergeCell ref="C179:I179"/>
    <mergeCell ref="C180:E180"/>
    <mergeCell ref="C182:I182"/>
    <mergeCell ref="C183:I183"/>
    <mergeCell ref="C184:E184"/>
    <mergeCell ref="C187:E187"/>
    <mergeCell ref="C172:E172"/>
    <mergeCell ref="C174:E174"/>
    <mergeCell ref="C175:I175"/>
    <mergeCell ref="C176:E176"/>
    <mergeCell ref="C177:I177"/>
    <mergeCell ref="C178:E178"/>
    <mergeCell ref="C163:E163"/>
    <mergeCell ref="C164:I164"/>
    <mergeCell ref="C165:E165"/>
    <mergeCell ref="C166:I166"/>
    <mergeCell ref="C167:E167"/>
    <mergeCell ref="C171:I171"/>
    <mergeCell ref="C200:I200"/>
    <mergeCell ref="C201:E201"/>
    <mergeCell ref="C202:I202"/>
    <mergeCell ref="C203:E203"/>
    <mergeCell ref="C206:E206"/>
    <mergeCell ref="C207:E207"/>
    <mergeCell ref="C194:I194"/>
    <mergeCell ref="C195:E195"/>
    <mergeCell ref="C196:I196"/>
    <mergeCell ref="C197:E197"/>
    <mergeCell ref="C198:I198"/>
    <mergeCell ref="C199:E199"/>
    <mergeCell ref="C188:E188"/>
    <mergeCell ref="C189:E189"/>
    <mergeCell ref="C190:I190"/>
    <mergeCell ref="C191:E191"/>
    <mergeCell ref="C192:I192"/>
    <mergeCell ref="C193:E193"/>
    <mergeCell ref="C223:E223"/>
    <mergeCell ref="C225:E225"/>
    <mergeCell ref="C226:I226"/>
    <mergeCell ref="C227:E227"/>
    <mergeCell ref="C231:E231"/>
    <mergeCell ref="C232:E232"/>
    <mergeCell ref="C217:E217"/>
    <mergeCell ref="C218:I218"/>
    <mergeCell ref="C219:E219"/>
    <mergeCell ref="C220:I220"/>
    <mergeCell ref="C221:E221"/>
    <mergeCell ref="C222:I222"/>
    <mergeCell ref="C208:I208"/>
    <mergeCell ref="C209:E209"/>
    <mergeCell ref="C210:I210"/>
    <mergeCell ref="C211:E211"/>
    <mergeCell ref="C212:I212"/>
    <mergeCell ref="C213:E213"/>
    <mergeCell ref="C250:I250"/>
    <mergeCell ref="C251:E251"/>
    <mergeCell ref="C257:E257"/>
    <mergeCell ref="C258:I258"/>
    <mergeCell ref="C259:E259"/>
    <mergeCell ref="C261:I261"/>
    <mergeCell ref="C241:E241"/>
    <mergeCell ref="C242:I242"/>
    <mergeCell ref="C243:E243"/>
    <mergeCell ref="C246:I246"/>
    <mergeCell ref="C247:E247"/>
    <mergeCell ref="C249:E249"/>
    <mergeCell ref="C233:E233"/>
    <mergeCell ref="C234:I234"/>
    <mergeCell ref="C235:E235"/>
    <mergeCell ref="C237:E237"/>
    <mergeCell ref="C238:I238"/>
    <mergeCell ref="C239:E239"/>
    <mergeCell ref="C254:E254"/>
    <mergeCell ref="C255:I255"/>
    <mergeCell ref="C256:E256"/>
    <mergeCell ref="C276:I276"/>
    <mergeCell ref="C277:E277"/>
    <mergeCell ref="C278:I278"/>
    <mergeCell ref="C279:E279"/>
    <mergeCell ref="C281:E281"/>
    <mergeCell ref="C282:I282"/>
    <mergeCell ref="C270:I270"/>
    <mergeCell ref="C271:E271"/>
    <mergeCell ref="C272:I272"/>
    <mergeCell ref="C273:E273"/>
    <mergeCell ref="C274:I274"/>
    <mergeCell ref="C275:E275"/>
    <mergeCell ref="C262:I262"/>
    <mergeCell ref="C263:E263"/>
    <mergeCell ref="C266:E266"/>
    <mergeCell ref="C267:E267"/>
    <mergeCell ref="C268:I268"/>
    <mergeCell ref="C269:E269"/>
    <mergeCell ref="C301:E301"/>
    <mergeCell ref="C303:I303"/>
    <mergeCell ref="C304:I304"/>
    <mergeCell ref="C305:E305"/>
    <mergeCell ref="C307:I307"/>
    <mergeCell ref="C308:I308"/>
    <mergeCell ref="C291:E291"/>
    <mergeCell ref="C294:E294"/>
    <mergeCell ref="C296:I296"/>
    <mergeCell ref="C297:E297"/>
    <mergeCell ref="C299:I299"/>
    <mergeCell ref="C300:I300"/>
    <mergeCell ref="C295:G295"/>
    <mergeCell ref="C283:E283"/>
    <mergeCell ref="C285:I285"/>
    <mergeCell ref="C286:I286"/>
    <mergeCell ref="C287:E287"/>
    <mergeCell ref="C289:E289"/>
    <mergeCell ref="C290:I290"/>
    <mergeCell ref="C327:E327"/>
    <mergeCell ref="F327:J327"/>
    <mergeCell ref="C328:E328"/>
    <mergeCell ref="C329:E329"/>
    <mergeCell ref="C332:E332"/>
    <mergeCell ref="C333:I333"/>
    <mergeCell ref="C326:E326"/>
    <mergeCell ref="F326:J326"/>
    <mergeCell ref="C317:E317"/>
    <mergeCell ref="C319:E319"/>
    <mergeCell ref="C320:I320"/>
    <mergeCell ref="C321:E321"/>
    <mergeCell ref="C325:E325"/>
    <mergeCell ref="C309:E309"/>
    <mergeCell ref="C311:E311"/>
    <mergeCell ref="C312:I312"/>
    <mergeCell ref="C313:E313"/>
    <mergeCell ref="C315:E315"/>
    <mergeCell ref="C316:I316"/>
    <mergeCell ref="C351:E351"/>
    <mergeCell ref="C352:E352"/>
    <mergeCell ref="C353:I353"/>
    <mergeCell ref="C354:E354"/>
    <mergeCell ref="C355:I355"/>
    <mergeCell ref="C356:E356"/>
    <mergeCell ref="C342:I342"/>
    <mergeCell ref="C343:E343"/>
    <mergeCell ref="C345:E345"/>
    <mergeCell ref="C346:E346"/>
    <mergeCell ref="C347:I347"/>
    <mergeCell ref="C348:E348"/>
    <mergeCell ref="C334:E334"/>
    <mergeCell ref="C335:I335"/>
    <mergeCell ref="C336:E336"/>
    <mergeCell ref="C337:I337"/>
    <mergeCell ref="C338:E338"/>
    <mergeCell ref="C341:E341"/>
    <mergeCell ref="C373:E373"/>
    <mergeCell ref="C376:E376"/>
    <mergeCell ref="C377:E377"/>
    <mergeCell ref="C378:I378"/>
    <mergeCell ref="C379:E379"/>
    <mergeCell ref="C381:I381"/>
    <mergeCell ref="C367:E367"/>
    <mergeCell ref="C368:I368"/>
    <mergeCell ref="C369:E369"/>
    <mergeCell ref="C370:I370"/>
    <mergeCell ref="C371:E371"/>
    <mergeCell ref="C372:I372"/>
    <mergeCell ref="C357:I357"/>
    <mergeCell ref="C358:E358"/>
    <mergeCell ref="C362:E362"/>
    <mergeCell ref="C363:E363"/>
    <mergeCell ref="C364:I364"/>
    <mergeCell ref="C365:E365"/>
    <mergeCell ref="C401:E401"/>
    <mergeCell ref="C403:E403"/>
    <mergeCell ref="C404:I404"/>
    <mergeCell ref="C405:E405"/>
    <mergeCell ref="C407:E407"/>
    <mergeCell ref="C408:I408"/>
    <mergeCell ref="C391:E391"/>
    <mergeCell ref="C395:E395"/>
    <mergeCell ref="C396:I396"/>
    <mergeCell ref="C397:E397"/>
    <mergeCell ref="C399:E399"/>
    <mergeCell ref="C400:I400"/>
    <mergeCell ref="C382:I382"/>
    <mergeCell ref="C383:E383"/>
    <mergeCell ref="C385:E385"/>
    <mergeCell ref="C386:I386"/>
    <mergeCell ref="C387:E387"/>
    <mergeCell ref="C390:I390"/>
    <mergeCell ref="C389:G389"/>
    <mergeCell ref="C428:I428"/>
    <mergeCell ref="C429:E429"/>
    <mergeCell ref="C432:E432"/>
    <mergeCell ref="C433:E433"/>
    <mergeCell ref="C434:I434"/>
    <mergeCell ref="C435:E435"/>
    <mergeCell ref="C420:I420"/>
    <mergeCell ref="C421:E421"/>
    <mergeCell ref="C422:I422"/>
    <mergeCell ref="C423:E423"/>
    <mergeCell ref="C426:I426"/>
    <mergeCell ref="C427:E427"/>
    <mergeCell ref="C425:G425"/>
    <mergeCell ref="C409:E409"/>
    <mergeCell ref="C413:E413"/>
    <mergeCell ref="C414:I414"/>
    <mergeCell ref="C415:E415"/>
    <mergeCell ref="C417:E417"/>
    <mergeCell ref="C418:E418"/>
    <mergeCell ref="C453:E453"/>
    <mergeCell ref="C454:I454"/>
    <mergeCell ref="C455:E455"/>
    <mergeCell ref="C457:E457"/>
    <mergeCell ref="C458:I458"/>
    <mergeCell ref="C459:E459"/>
    <mergeCell ref="C446:E446"/>
    <mergeCell ref="C447:E447"/>
    <mergeCell ref="C448:I448"/>
    <mergeCell ref="C449:E449"/>
    <mergeCell ref="C451:E451"/>
    <mergeCell ref="C452:I452"/>
    <mergeCell ref="C437:E437"/>
    <mergeCell ref="C438:I438"/>
    <mergeCell ref="C439:E439"/>
    <mergeCell ref="C441:E441"/>
    <mergeCell ref="C442:I442"/>
    <mergeCell ref="C443:E443"/>
    <mergeCell ref="C476:E476"/>
    <mergeCell ref="C477:I477"/>
    <mergeCell ref="C478:E478"/>
    <mergeCell ref="C482:I482"/>
    <mergeCell ref="C483:E483"/>
    <mergeCell ref="C485:E485"/>
    <mergeCell ref="C469:I469"/>
    <mergeCell ref="C470:E470"/>
    <mergeCell ref="C472:E472"/>
    <mergeCell ref="C473:I473"/>
    <mergeCell ref="C474:E474"/>
    <mergeCell ref="C475:I475"/>
    <mergeCell ref="C463:E463"/>
    <mergeCell ref="C464:E464"/>
    <mergeCell ref="C465:I465"/>
    <mergeCell ref="C466:E466"/>
    <mergeCell ref="C467:I467"/>
    <mergeCell ref="C468:E468"/>
    <mergeCell ref="C501:I501"/>
    <mergeCell ref="C502:E502"/>
    <mergeCell ref="C503:I503"/>
    <mergeCell ref="C504:E504"/>
    <mergeCell ref="C505:I505"/>
    <mergeCell ref="C506:E506"/>
    <mergeCell ref="C493:I493"/>
    <mergeCell ref="C494:I494"/>
    <mergeCell ref="C495:E495"/>
    <mergeCell ref="C498:E498"/>
    <mergeCell ref="C499:E499"/>
    <mergeCell ref="C500:E500"/>
    <mergeCell ref="C486:I486"/>
    <mergeCell ref="C487:E487"/>
    <mergeCell ref="C488:I488"/>
    <mergeCell ref="C489:E489"/>
    <mergeCell ref="C490:I490"/>
    <mergeCell ref="C491:E491"/>
    <mergeCell ref="C521:I521"/>
    <mergeCell ref="C522:E522"/>
    <mergeCell ref="C526:E526"/>
    <mergeCell ref="C527:I527"/>
    <mergeCell ref="C528:E528"/>
    <mergeCell ref="C529:I529"/>
    <mergeCell ref="C513:I513"/>
    <mergeCell ref="C514:E514"/>
    <mergeCell ref="C515:I515"/>
    <mergeCell ref="C516:E516"/>
    <mergeCell ref="C519:E519"/>
    <mergeCell ref="C520:E520"/>
    <mergeCell ref="C507:I507"/>
    <mergeCell ref="C508:E508"/>
    <mergeCell ref="C509:I509"/>
    <mergeCell ref="C510:E510"/>
    <mergeCell ref="C511:I511"/>
    <mergeCell ref="C512:E512"/>
    <mergeCell ref="C547:I547"/>
    <mergeCell ref="C548:E548"/>
    <mergeCell ref="C550:E550"/>
    <mergeCell ref="C551:I551"/>
    <mergeCell ref="C552:E552"/>
    <mergeCell ref="C555:I555"/>
    <mergeCell ref="C540:E540"/>
    <mergeCell ref="C541:I541"/>
    <mergeCell ref="C542:E542"/>
    <mergeCell ref="C544:E544"/>
    <mergeCell ref="C545:I545"/>
    <mergeCell ref="C546:E546"/>
    <mergeCell ref="C530:E530"/>
    <mergeCell ref="C532:E532"/>
    <mergeCell ref="C533:I533"/>
    <mergeCell ref="C534:E534"/>
    <mergeCell ref="C538:E538"/>
    <mergeCell ref="C539:E539"/>
    <mergeCell ref="C576:E576"/>
    <mergeCell ref="C577:I577"/>
    <mergeCell ref="C578:E578"/>
    <mergeCell ref="C579:I579"/>
    <mergeCell ref="C580:E580"/>
    <mergeCell ref="C581:I581"/>
    <mergeCell ref="C568:E568"/>
    <mergeCell ref="C571:E571"/>
    <mergeCell ref="C572:E572"/>
    <mergeCell ref="C573:I573"/>
    <mergeCell ref="C574:E574"/>
    <mergeCell ref="C575:I575"/>
    <mergeCell ref="C556:E556"/>
    <mergeCell ref="C558:E558"/>
    <mergeCell ref="C559:I559"/>
    <mergeCell ref="C560:E560"/>
    <mergeCell ref="C566:I566"/>
    <mergeCell ref="C567:I567"/>
    <mergeCell ref="C563:E563"/>
    <mergeCell ref="C564:I564"/>
    <mergeCell ref="C565:E565"/>
    <mergeCell ref="C599:E599"/>
    <mergeCell ref="C601:I601"/>
    <mergeCell ref="C602:E602"/>
    <mergeCell ref="C604:I604"/>
    <mergeCell ref="C605:I605"/>
    <mergeCell ref="C606:E606"/>
    <mergeCell ref="C600:G600"/>
    <mergeCell ref="C590:I590"/>
    <mergeCell ref="C591:I591"/>
    <mergeCell ref="C592:E592"/>
    <mergeCell ref="C594:E594"/>
    <mergeCell ref="C595:I595"/>
    <mergeCell ref="C596:E596"/>
    <mergeCell ref="C582:E582"/>
    <mergeCell ref="C583:I583"/>
    <mergeCell ref="C584:E584"/>
    <mergeCell ref="C586:E586"/>
    <mergeCell ref="C587:I587"/>
    <mergeCell ref="C588:E588"/>
    <mergeCell ref="C631:E631"/>
    <mergeCell ref="F631:J631"/>
    <mergeCell ref="C624:E624"/>
    <mergeCell ref="C625:I625"/>
    <mergeCell ref="C626:E626"/>
    <mergeCell ref="C630:E630"/>
    <mergeCell ref="C616:E616"/>
    <mergeCell ref="C617:I617"/>
    <mergeCell ref="C618:E618"/>
    <mergeCell ref="C620:E620"/>
    <mergeCell ref="C621:I621"/>
    <mergeCell ref="C622:E622"/>
    <mergeCell ref="C608:I608"/>
    <mergeCell ref="C609:I609"/>
    <mergeCell ref="C610:E610"/>
    <mergeCell ref="C612:I612"/>
    <mergeCell ref="C613:I613"/>
    <mergeCell ref="C614:E614"/>
    <mergeCell ref="C647:I647"/>
    <mergeCell ref="C648:E648"/>
    <mergeCell ref="C650:E650"/>
    <mergeCell ref="C651:E651"/>
    <mergeCell ref="C652:I652"/>
    <mergeCell ref="C653:E653"/>
    <mergeCell ref="C639:E639"/>
    <mergeCell ref="C640:I640"/>
    <mergeCell ref="C641:E641"/>
    <mergeCell ref="C642:I642"/>
    <mergeCell ref="C643:E643"/>
    <mergeCell ref="C646:E646"/>
    <mergeCell ref="C632:E632"/>
    <mergeCell ref="F632:J632"/>
    <mergeCell ref="C633:E633"/>
    <mergeCell ref="C634:E634"/>
    <mergeCell ref="C637:E637"/>
    <mergeCell ref="C638:I638"/>
    <mergeCell ref="C672:E672"/>
    <mergeCell ref="C673:I673"/>
    <mergeCell ref="C674:E674"/>
    <mergeCell ref="C675:I675"/>
    <mergeCell ref="C676:E676"/>
    <mergeCell ref="C677:I677"/>
    <mergeCell ref="C662:I662"/>
    <mergeCell ref="C663:E663"/>
    <mergeCell ref="C667:E667"/>
    <mergeCell ref="C668:E668"/>
    <mergeCell ref="C669:I669"/>
    <mergeCell ref="C670:E670"/>
    <mergeCell ref="C656:E656"/>
    <mergeCell ref="C657:E657"/>
    <mergeCell ref="C658:I658"/>
    <mergeCell ref="C659:E659"/>
    <mergeCell ref="C660:I660"/>
    <mergeCell ref="C661:E661"/>
    <mergeCell ref="C696:E696"/>
    <mergeCell ref="C700:E700"/>
    <mergeCell ref="C701:I701"/>
    <mergeCell ref="C702:E702"/>
    <mergeCell ref="C704:E704"/>
    <mergeCell ref="C705:I705"/>
    <mergeCell ref="C687:I687"/>
    <mergeCell ref="C688:E688"/>
    <mergeCell ref="C690:E690"/>
    <mergeCell ref="C691:I691"/>
    <mergeCell ref="C692:E692"/>
    <mergeCell ref="C695:I695"/>
    <mergeCell ref="C694:G694"/>
    <mergeCell ref="C678:E678"/>
    <mergeCell ref="C681:E681"/>
    <mergeCell ref="C682:E682"/>
    <mergeCell ref="C683:I683"/>
    <mergeCell ref="C684:E684"/>
    <mergeCell ref="C686:I686"/>
    <mergeCell ref="C725:I725"/>
    <mergeCell ref="C726:E726"/>
    <mergeCell ref="C727:I727"/>
    <mergeCell ref="C728:E728"/>
    <mergeCell ref="C731:I731"/>
    <mergeCell ref="C732:E732"/>
    <mergeCell ref="C730:G730"/>
    <mergeCell ref="C714:E714"/>
    <mergeCell ref="C718:E718"/>
    <mergeCell ref="C719:I719"/>
    <mergeCell ref="C720:E720"/>
    <mergeCell ref="C722:E722"/>
    <mergeCell ref="C723:E723"/>
    <mergeCell ref="C706:E706"/>
    <mergeCell ref="C708:E708"/>
    <mergeCell ref="C709:I709"/>
    <mergeCell ref="C710:E710"/>
    <mergeCell ref="C712:E712"/>
    <mergeCell ref="C713:I713"/>
    <mergeCell ref="C751:E751"/>
    <mergeCell ref="C752:E752"/>
    <mergeCell ref="C753:I753"/>
    <mergeCell ref="C754:E754"/>
    <mergeCell ref="C756:E756"/>
    <mergeCell ref="C757:I757"/>
    <mergeCell ref="C742:E742"/>
    <mergeCell ref="C743:I743"/>
    <mergeCell ref="C744:E744"/>
    <mergeCell ref="C746:E746"/>
    <mergeCell ref="C747:I747"/>
    <mergeCell ref="C748:E748"/>
    <mergeCell ref="C733:I733"/>
    <mergeCell ref="C734:E734"/>
    <mergeCell ref="C737:E737"/>
    <mergeCell ref="C738:E738"/>
    <mergeCell ref="C739:I739"/>
    <mergeCell ref="C740:E740"/>
    <mergeCell ref="C774:I774"/>
    <mergeCell ref="C775:E775"/>
    <mergeCell ref="C776:I776"/>
    <mergeCell ref="C777:E777"/>
    <mergeCell ref="C778:I778"/>
    <mergeCell ref="C779:E779"/>
    <mergeCell ref="C767:E767"/>
    <mergeCell ref="C768:I768"/>
    <mergeCell ref="C769:E769"/>
    <mergeCell ref="C770:I770"/>
    <mergeCell ref="C771:E771"/>
    <mergeCell ref="C773:E773"/>
    <mergeCell ref="C758:E758"/>
    <mergeCell ref="C759:I759"/>
    <mergeCell ref="C760:E760"/>
    <mergeCell ref="C764:E764"/>
    <mergeCell ref="C765:E765"/>
    <mergeCell ref="C766:I766"/>
    <mergeCell ref="C799:E799"/>
    <mergeCell ref="C800:E800"/>
    <mergeCell ref="C801:E801"/>
    <mergeCell ref="C802:I802"/>
    <mergeCell ref="C803:E803"/>
    <mergeCell ref="C804:I804"/>
    <mergeCell ref="C790:E790"/>
    <mergeCell ref="C791:I791"/>
    <mergeCell ref="C792:E792"/>
    <mergeCell ref="C794:I794"/>
    <mergeCell ref="C795:I795"/>
    <mergeCell ref="C796:E796"/>
    <mergeCell ref="C783:I783"/>
    <mergeCell ref="C784:E784"/>
    <mergeCell ref="C786:E786"/>
    <mergeCell ref="C787:I787"/>
    <mergeCell ref="C788:E788"/>
    <mergeCell ref="C789:I789"/>
    <mergeCell ref="C819:E819"/>
    <mergeCell ref="C820:I820"/>
    <mergeCell ref="C821:E821"/>
    <mergeCell ref="C825:E825"/>
    <mergeCell ref="C826:I826"/>
    <mergeCell ref="C827:E827"/>
    <mergeCell ref="C813:E813"/>
    <mergeCell ref="C814:I814"/>
    <mergeCell ref="C815:E815"/>
    <mergeCell ref="C816:I816"/>
    <mergeCell ref="C817:E817"/>
    <mergeCell ref="C818:I818"/>
    <mergeCell ref="C805:E805"/>
    <mergeCell ref="C806:I806"/>
    <mergeCell ref="C807:E807"/>
    <mergeCell ref="C810:E810"/>
    <mergeCell ref="C811:E811"/>
    <mergeCell ref="C812:I812"/>
    <mergeCell ref="C847:E847"/>
    <mergeCell ref="C848:I848"/>
    <mergeCell ref="C849:E849"/>
    <mergeCell ref="C853:E853"/>
    <mergeCell ref="C854:E854"/>
    <mergeCell ref="C855:I855"/>
    <mergeCell ref="C837:E837"/>
    <mergeCell ref="C839:E839"/>
    <mergeCell ref="C840:I840"/>
    <mergeCell ref="C841:E841"/>
    <mergeCell ref="C844:I844"/>
    <mergeCell ref="C845:E845"/>
    <mergeCell ref="C828:I828"/>
    <mergeCell ref="C829:E829"/>
    <mergeCell ref="C833:E833"/>
    <mergeCell ref="C834:E834"/>
    <mergeCell ref="C835:E835"/>
    <mergeCell ref="C836:I836"/>
    <mergeCell ref="C869:I869"/>
    <mergeCell ref="C870:E870"/>
    <mergeCell ref="C872:I872"/>
    <mergeCell ref="C873:I873"/>
    <mergeCell ref="C874:E874"/>
    <mergeCell ref="C876:E876"/>
    <mergeCell ref="C862:E862"/>
    <mergeCell ref="C863:I863"/>
    <mergeCell ref="C864:E864"/>
    <mergeCell ref="C865:I865"/>
    <mergeCell ref="C866:E866"/>
    <mergeCell ref="C868:E868"/>
    <mergeCell ref="C856:E856"/>
    <mergeCell ref="C857:I857"/>
    <mergeCell ref="C858:E858"/>
    <mergeCell ref="C859:I859"/>
    <mergeCell ref="C860:E860"/>
    <mergeCell ref="C861:I861"/>
    <mergeCell ref="C895:I895"/>
    <mergeCell ref="C896:E896"/>
    <mergeCell ref="C898:E898"/>
    <mergeCell ref="C899:I899"/>
    <mergeCell ref="C900:E900"/>
    <mergeCell ref="C902:E902"/>
    <mergeCell ref="C887:I887"/>
    <mergeCell ref="C888:E888"/>
    <mergeCell ref="C890:I890"/>
    <mergeCell ref="C891:I891"/>
    <mergeCell ref="C892:E892"/>
    <mergeCell ref="C894:I894"/>
    <mergeCell ref="C877:I877"/>
    <mergeCell ref="C878:E878"/>
    <mergeCell ref="C881:E881"/>
    <mergeCell ref="C883:I883"/>
    <mergeCell ref="C884:E884"/>
    <mergeCell ref="C886:I886"/>
    <mergeCell ref="C882:G882"/>
    <mergeCell ref="C919:E919"/>
    <mergeCell ref="C920:I920"/>
    <mergeCell ref="C921:E921"/>
    <mergeCell ref="C922:I922"/>
    <mergeCell ref="C923:E923"/>
    <mergeCell ref="C924:I924"/>
    <mergeCell ref="C913:E913"/>
    <mergeCell ref="F913:J913"/>
    <mergeCell ref="C914:E914"/>
    <mergeCell ref="F914:J914"/>
    <mergeCell ref="C915:E915"/>
    <mergeCell ref="C916:E916"/>
    <mergeCell ref="C903:I903"/>
    <mergeCell ref="C904:E904"/>
    <mergeCell ref="C906:E906"/>
    <mergeCell ref="C907:I907"/>
    <mergeCell ref="C908:E908"/>
    <mergeCell ref="C912:E912"/>
    <mergeCell ref="C942:I942"/>
    <mergeCell ref="C943:E943"/>
    <mergeCell ref="C944:I944"/>
    <mergeCell ref="C945:E945"/>
    <mergeCell ref="C949:E949"/>
    <mergeCell ref="C950:E950"/>
    <mergeCell ref="C934:I934"/>
    <mergeCell ref="C935:E935"/>
    <mergeCell ref="C938:E938"/>
    <mergeCell ref="C939:E939"/>
    <mergeCell ref="C940:I940"/>
    <mergeCell ref="C941:E941"/>
    <mergeCell ref="C925:E925"/>
    <mergeCell ref="C928:E928"/>
    <mergeCell ref="C929:I929"/>
    <mergeCell ref="C930:E930"/>
    <mergeCell ref="C932:E932"/>
    <mergeCell ref="C933:E933"/>
    <mergeCell ref="C966:E966"/>
    <mergeCell ref="C968:I968"/>
    <mergeCell ref="C969:I969"/>
    <mergeCell ref="C970:E970"/>
    <mergeCell ref="C972:E972"/>
    <mergeCell ref="C973:I973"/>
    <mergeCell ref="C958:E958"/>
    <mergeCell ref="C959:I959"/>
    <mergeCell ref="C960:E960"/>
    <mergeCell ref="C963:E963"/>
    <mergeCell ref="C964:E964"/>
    <mergeCell ref="C965:I965"/>
    <mergeCell ref="C951:I951"/>
    <mergeCell ref="C952:E952"/>
    <mergeCell ref="C954:E954"/>
    <mergeCell ref="C955:I955"/>
    <mergeCell ref="C956:E956"/>
    <mergeCell ref="C957:I957"/>
    <mergeCell ref="C992:E992"/>
    <mergeCell ref="C994:I994"/>
    <mergeCell ref="C995:E995"/>
    <mergeCell ref="C998:I998"/>
    <mergeCell ref="C999:E999"/>
    <mergeCell ref="C1004:E1004"/>
    <mergeCell ref="C984:E984"/>
    <mergeCell ref="C986:E986"/>
    <mergeCell ref="C987:I987"/>
    <mergeCell ref="C988:E988"/>
    <mergeCell ref="C989:I989"/>
    <mergeCell ref="C990:E990"/>
    <mergeCell ref="C974:E974"/>
    <mergeCell ref="C977:I977"/>
    <mergeCell ref="C978:E978"/>
    <mergeCell ref="C981:E981"/>
    <mergeCell ref="C982:E982"/>
    <mergeCell ref="C983:I983"/>
    <mergeCell ref="C976:G976"/>
    <mergeCell ref="C1023:I1023"/>
    <mergeCell ref="C1024:E1024"/>
    <mergeCell ref="C1026:E1026"/>
    <mergeCell ref="C1027:E1027"/>
    <mergeCell ref="C1029:I1029"/>
    <mergeCell ref="C1030:E1030"/>
    <mergeCell ref="C1013:I1013"/>
    <mergeCell ref="C1014:E1014"/>
    <mergeCell ref="C1016:E1016"/>
    <mergeCell ref="C1017:I1017"/>
    <mergeCell ref="C1018:E1018"/>
    <mergeCell ref="C1022:E1022"/>
    <mergeCell ref="C1005:I1005"/>
    <mergeCell ref="C1006:E1006"/>
    <mergeCell ref="C1008:E1008"/>
    <mergeCell ref="C1009:I1009"/>
    <mergeCell ref="C1010:E1010"/>
    <mergeCell ref="C1012:E1012"/>
    <mergeCell ref="C1048:E1048"/>
    <mergeCell ref="C1050:E1050"/>
    <mergeCell ref="C1051:I1051"/>
    <mergeCell ref="C1052:E1052"/>
    <mergeCell ref="C1055:E1055"/>
    <mergeCell ref="C1056:E1056"/>
    <mergeCell ref="C1041:E1041"/>
    <mergeCell ref="C1042:E1042"/>
    <mergeCell ref="C1043:I1043"/>
    <mergeCell ref="C1044:E1044"/>
    <mergeCell ref="C1046:E1046"/>
    <mergeCell ref="C1047:I1047"/>
    <mergeCell ref="C1031:I1031"/>
    <mergeCell ref="C1032:E1032"/>
    <mergeCell ref="C1035:I1035"/>
    <mergeCell ref="C1036:E1036"/>
    <mergeCell ref="C1037:I1037"/>
    <mergeCell ref="C1038:E1038"/>
    <mergeCell ref="C1076:I1076"/>
    <mergeCell ref="C1077:E1077"/>
    <mergeCell ref="C1078:I1078"/>
    <mergeCell ref="C1079:E1079"/>
    <mergeCell ref="C1081:E1081"/>
    <mergeCell ref="C1082:I1082"/>
    <mergeCell ref="C1067:I1067"/>
    <mergeCell ref="C1068:E1068"/>
    <mergeCell ref="C1072:E1072"/>
    <mergeCell ref="C1073:E1073"/>
    <mergeCell ref="C1074:I1074"/>
    <mergeCell ref="C1075:E1075"/>
    <mergeCell ref="C1057:I1057"/>
    <mergeCell ref="C1058:E1058"/>
    <mergeCell ref="C1060:E1060"/>
    <mergeCell ref="C1061:I1061"/>
    <mergeCell ref="C1062:E1062"/>
    <mergeCell ref="C1066:E1066"/>
    <mergeCell ref="C1099:I1099"/>
    <mergeCell ref="C1100:E1100"/>
    <mergeCell ref="C1102:I1102"/>
    <mergeCell ref="C1103:I1103"/>
    <mergeCell ref="C1104:E1104"/>
    <mergeCell ref="C1107:E1107"/>
    <mergeCell ref="C1092:E1092"/>
    <mergeCell ref="C1094:E1094"/>
    <mergeCell ref="C1095:I1095"/>
    <mergeCell ref="C1096:E1096"/>
    <mergeCell ref="C1097:I1097"/>
    <mergeCell ref="C1098:E1098"/>
    <mergeCell ref="C1083:E1083"/>
    <mergeCell ref="C1084:I1084"/>
    <mergeCell ref="C1085:E1085"/>
    <mergeCell ref="C1086:I1086"/>
    <mergeCell ref="C1087:E1087"/>
    <mergeCell ref="C1091:I1091"/>
    <mergeCell ref="C1122:I1122"/>
    <mergeCell ref="C1123:E1123"/>
    <mergeCell ref="C1124:I1124"/>
    <mergeCell ref="C1125:E1125"/>
    <mergeCell ref="C1129:E1129"/>
    <mergeCell ref="C1130:I1130"/>
    <mergeCell ref="C1114:I1114"/>
    <mergeCell ref="C1115:E1115"/>
    <mergeCell ref="C1116:I1116"/>
    <mergeCell ref="C1117:E1117"/>
    <mergeCell ref="C1120:E1120"/>
    <mergeCell ref="C1121:E1121"/>
    <mergeCell ref="C1108:E1108"/>
    <mergeCell ref="C1109:E1109"/>
    <mergeCell ref="C1110:I1110"/>
    <mergeCell ref="C1111:E1111"/>
    <mergeCell ref="C1112:I1112"/>
    <mergeCell ref="C1113:E1113"/>
    <mergeCell ref="C1147:E1147"/>
    <mergeCell ref="C1149:E1149"/>
    <mergeCell ref="C1150:I1150"/>
    <mergeCell ref="C1151:E1151"/>
    <mergeCell ref="C1153:E1153"/>
    <mergeCell ref="C1154:I1154"/>
    <mergeCell ref="C1138:I1138"/>
    <mergeCell ref="C1139:E1139"/>
    <mergeCell ref="C1143:E1143"/>
    <mergeCell ref="C1144:E1144"/>
    <mergeCell ref="C1145:E1145"/>
    <mergeCell ref="C1146:I1146"/>
    <mergeCell ref="C1131:E1131"/>
    <mergeCell ref="C1132:I1132"/>
    <mergeCell ref="C1133:E1133"/>
    <mergeCell ref="C1134:I1134"/>
    <mergeCell ref="C1135:E1135"/>
    <mergeCell ref="C1137:E1137"/>
    <mergeCell ref="C1182:I1182"/>
    <mergeCell ref="C1183:E1183"/>
    <mergeCell ref="C1184:I1184"/>
    <mergeCell ref="C1185:E1185"/>
    <mergeCell ref="C1186:I1186"/>
    <mergeCell ref="C1187:E1187"/>
    <mergeCell ref="C1176:E1176"/>
    <mergeCell ref="C1177:E1177"/>
    <mergeCell ref="C1178:I1178"/>
    <mergeCell ref="C1179:E1179"/>
    <mergeCell ref="C1180:I1180"/>
    <mergeCell ref="C1181:E1181"/>
    <mergeCell ref="C1155:E1155"/>
    <mergeCell ref="C1158:I1158"/>
    <mergeCell ref="C1159:E1159"/>
    <mergeCell ref="C1161:E1161"/>
    <mergeCell ref="C1162:I1162"/>
    <mergeCell ref="C1163:E1163"/>
    <mergeCell ref="C1167:E1167"/>
    <mergeCell ref="C1168:I1168"/>
    <mergeCell ref="C1169:E1169"/>
    <mergeCell ref="C1173:E1173"/>
    <mergeCell ref="C1174:I1174"/>
    <mergeCell ref="C1175:E1175"/>
    <mergeCell ref="C1206:I1206"/>
    <mergeCell ref="C1207:E1207"/>
    <mergeCell ref="C1209:I1209"/>
    <mergeCell ref="C1210:I1210"/>
    <mergeCell ref="C1211:E1211"/>
    <mergeCell ref="C1213:I1213"/>
    <mergeCell ref="C1196:I1196"/>
    <mergeCell ref="C1197:E1197"/>
    <mergeCell ref="C1199:E1199"/>
    <mergeCell ref="C1200:I1200"/>
    <mergeCell ref="C1201:E1201"/>
    <mergeCell ref="C1204:E1204"/>
    <mergeCell ref="C1188:I1188"/>
    <mergeCell ref="C1189:E1189"/>
    <mergeCell ref="C1191:E1191"/>
    <mergeCell ref="C1192:I1192"/>
    <mergeCell ref="C1193:E1193"/>
    <mergeCell ref="C1195:I1195"/>
    <mergeCell ref="C1238:E1238"/>
    <mergeCell ref="F1238:J1238"/>
    <mergeCell ref="C1239:E1239"/>
    <mergeCell ref="F1239:J1239"/>
    <mergeCell ref="C1232:I1232"/>
    <mergeCell ref="C1233:E1233"/>
    <mergeCell ref="C1237:E1237"/>
    <mergeCell ref="C1224:I1224"/>
    <mergeCell ref="C1225:E1225"/>
    <mergeCell ref="C1227:E1227"/>
    <mergeCell ref="C1228:I1228"/>
    <mergeCell ref="C1229:E1229"/>
    <mergeCell ref="C1231:E1231"/>
    <mergeCell ref="C1214:I1214"/>
    <mergeCell ref="C1215:E1215"/>
    <mergeCell ref="C1217:I1217"/>
    <mergeCell ref="C1218:I1218"/>
    <mergeCell ref="C1219:E1219"/>
    <mergeCell ref="C1223:E1223"/>
    <mergeCell ref="C1221:I1221"/>
    <mergeCell ref="C1222:E1222"/>
    <mergeCell ref="C1257:E1257"/>
    <mergeCell ref="C1258:E1258"/>
    <mergeCell ref="C1259:I1259"/>
    <mergeCell ref="C1260:E1260"/>
    <mergeCell ref="C1263:E1263"/>
    <mergeCell ref="C1264:E1264"/>
    <mergeCell ref="C1248:E1248"/>
    <mergeCell ref="C1249:I1249"/>
    <mergeCell ref="C1250:E1250"/>
    <mergeCell ref="C1253:E1253"/>
    <mergeCell ref="C1254:I1254"/>
    <mergeCell ref="C1255:E1255"/>
    <mergeCell ref="C1240:E1240"/>
    <mergeCell ref="C1241:E1241"/>
    <mergeCell ref="C1244:E1244"/>
    <mergeCell ref="C1245:I1245"/>
    <mergeCell ref="C1246:E1246"/>
    <mergeCell ref="C1247:I1247"/>
    <mergeCell ref="C1281:E1281"/>
    <mergeCell ref="C1282:I1282"/>
    <mergeCell ref="C1283:E1283"/>
    <mergeCell ref="C1284:I1284"/>
    <mergeCell ref="C1285:E1285"/>
    <mergeCell ref="C1288:E1288"/>
    <mergeCell ref="C1274:E1274"/>
    <mergeCell ref="C1275:E1275"/>
    <mergeCell ref="C1276:I1276"/>
    <mergeCell ref="C1277:E1277"/>
    <mergeCell ref="C1279:E1279"/>
    <mergeCell ref="C1280:I1280"/>
    <mergeCell ref="C1265:I1265"/>
    <mergeCell ref="C1266:E1266"/>
    <mergeCell ref="C1267:I1267"/>
    <mergeCell ref="C1268:E1268"/>
    <mergeCell ref="C1269:I1269"/>
    <mergeCell ref="C1270:E1270"/>
    <mergeCell ref="C1307:E1307"/>
    <mergeCell ref="C1308:I1308"/>
    <mergeCell ref="C1309:E1309"/>
    <mergeCell ref="C1313:E1313"/>
    <mergeCell ref="C1314:I1314"/>
    <mergeCell ref="C1315:E1315"/>
    <mergeCell ref="C1297:E1297"/>
    <mergeCell ref="C1298:I1298"/>
    <mergeCell ref="C1299:E1299"/>
    <mergeCell ref="C1302:I1302"/>
    <mergeCell ref="C1303:E1303"/>
    <mergeCell ref="C1306:E1306"/>
    <mergeCell ref="C1289:E1289"/>
    <mergeCell ref="C1290:I1290"/>
    <mergeCell ref="C1291:E1291"/>
    <mergeCell ref="C1293:I1293"/>
    <mergeCell ref="C1294:I1294"/>
    <mergeCell ref="C1295:E1295"/>
    <mergeCell ref="C1335:E1335"/>
    <mergeCell ref="C1336:E1336"/>
    <mergeCell ref="C1338:I1338"/>
    <mergeCell ref="C1339:E1339"/>
    <mergeCell ref="C1340:I1340"/>
    <mergeCell ref="C1341:E1341"/>
    <mergeCell ref="C1325:E1325"/>
    <mergeCell ref="C1326:I1326"/>
    <mergeCell ref="C1327:E1327"/>
    <mergeCell ref="C1331:E1331"/>
    <mergeCell ref="C1332:I1332"/>
    <mergeCell ref="C1333:E1333"/>
    <mergeCell ref="C1317:E1317"/>
    <mergeCell ref="C1318:I1318"/>
    <mergeCell ref="C1319:E1319"/>
    <mergeCell ref="C1321:E1321"/>
    <mergeCell ref="C1322:I1322"/>
    <mergeCell ref="C1323:E1323"/>
    <mergeCell ref="C1361:E1361"/>
    <mergeCell ref="C1362:I1362"/>
    <mergeCell ref="C1363:E1363"/>
    <mergeCell ref="C1365:E1365"/>
    <mergeCell ref="C1366:I1366"/>
    <mergeCell ref="C1367:E1367"/>
    <mergeCell ref="C1352:I1352"/>
    <mergeCell ref="C1353:E1353"/>
    <mergeCell ref="C1355:E1355"/>
    <mergeCell ref="C1356:I1356"/>
    <mergeCell ref="C1357:E1357"/>
    <mergeCell ref="C1360:E1360"/>
    <mergeCell ref="C1344:I1344"/>
    <mergeCell ref="C1345:E1345"/>
    <mergeCell ref="C1346:I1346"/>
    <mergeCell ref="C1347:E1347"/>
    <mergeCell ref="C1350:E1350"/>
    <mergeCell ref="C1351:E1351"/>
    <mergeCell ref="C1384:E1384"/>
    <mergeCell ref="C1385:I1385"/>
    <mergeCell ref="C1386:E1386"/>
    <mergeCell ref="C1387:I1387"/>
    <mergeCell ref="C1388:E1388"/>
    <mergeCell ref="C1392:I1392"/>
    <mergeCell ref="C1377:I1377"/>
    <mergeCell ref="C1378:E1378"/>
    <mergeCell ref="C1379:I1379"/>
    <mergeCell ref="C1380:E1380"/>
    <mergeCell ref="C1382:E1382"/>
    <mergeCell ref="C1383:I1383"/>
    <mergeCell ref="C1368:I1368"/>
    <mergeCell ref="C1369:E1369"/>
    <mergeCell ref="C1373:E1373"/>
    <mergeCell ref="C1374:E1374"/>
    <mergeCell ref="C1375:I1375"/>
    <mergeCell ref="C1376:E1376"/>
    <mergeCell ref="C1409:E1409"/>
    <mergeCell ref="C1410:E1410"/>
    <mergeCell ref="C1411:I1411"/>
    <mergeCell ref="C1412:E1412"/>
    <mergeCell ref="C1413:I1413"/>
    <mergeCell ref="C1414:E1414"/>
    <mergeCell ref="C1400:I1400"/>
    <mergeCell ref="C1401:E1401"/>
    <mergeCell ref="C1403:I1403"/>
    <mergeCell ref="C1404:I1404"/>
    <mergeCell ref="C1405:E1405"/>
    <mergeCell ref="C1408:E1408"/>
    <mergeCell ref="C1393:E1393"/>
    <mergeCell ref="C1395:E1395"/>
    <mergeCell ref="C1396:I1396"/>
    <mergeCell ref="C1397:E1397"/>
    <mergeCell ref="C1398:I1398"/>
    <mergeCell ref="C1399:E1399"/>
    <mergeCell ref="C1429:I1429"/>
    <mergeCell ref="C1430:E1430"/>
    <mergeCell ref="C1431:I1431"/>
    <mergeCell ref="C1432:E1432"/>
    <mergeCell ref="C1433:I1433"/>
    <mergeCell ref="C1434:E1434"/>
    <mergeCell ref="C1423:I1423"/>
    <mergeCell ref="C1424:E1424"/>
    <mergeCell ref="C1425:I1425"/>
    <mergeCell ref="C1426:E1426"/>
    <mergeCell ref="C1427:I1427"/>
    <mergeCell ref="C1428:E1428"/>
    <mergeCell ref="C1415:I1415"/>
    <mergeCell ref="C1416:E1416"/>
    <mergeCell ref="C1417:I1417"/>
    <mergeCell ref="C1418:E1418"/>
    <mergeCell ref="C1421:E1421"/>
    <mergeCell ref="C1422:E1422"/>
    <mergeCell ref="C1454:E1454"/>
    <mergeCell ref="C1456:E1456"/>
    <mergeCell ref="C1457:I1457"/>
    <mergeCell ref="C1458:E1458"/>
    <mergeCell ref="C1460:E1460"/>
    <mergeCell ref="C1461:I1461"/>
    <mergeCell ref="C1445:I1445"/>
    <mergeCell ref="C1446:E1446"/>
    <mergeCell ref="C1450:E1450"/>
    <mergeCell ref="C1451:E1451"/>
    <mergeCell ref="C1452:E1452"/>
    <mergeCell ref="C1453:I1453"/>
    <mergeCell ref="C1438:E1438"/>
    <mergeCell ref="C1439:I1439"/>
    <mergeCell ref="C1440:E1440"/>
    <mergeCell ref="C1441:I1441"/>
    <mergeCell ref="C1442:E1442"/>
    <mergeCell ref="C1444:E1444"/>
    <mergeCell ref="C1483:I1483"/>
    <mergeCell ref="C1484:E1484"/>
    <mergeCell ref="C1485:I1485"/>
    <mergeCell ref="C1486:E1486"/>
    <mergeCell ref="C1487:I1487"/>
    <mergeCell ref="C1488:E1488"/>
    <mergeCell ref="C1477:E1477"/>
    <mergeCell ref="C1478:E1478"/>
    <mergeCell ref="C1479:I1479"/>
    <mergeCell ref="C1480:E1480"/>
    <mergeCell ref="C1481:I1481"/>
    <mergeCell ref="C1482:E1482"/>
    <mergeCell ref="C1462:E1462"/>
    <mergeCell ref="C1465:I1465"/>
    <mergeCell ref="C1466:E1466"/>
    <mergeCell ref="C1468:E1468"/>
    <mergeCell ref="C1469:I1469"/>
    <mergeCell ref="C1470:E1470"/>
    <mergeCell ref="C1474:E1474"/>
    <mergeCell ref="C1475:I1475"/>
    <mergeCell ref="C1476:E1476"/>
    <mergeCell ref="C1507:I1507"/>
    <mergeCell ref="C1508:E1508"/>
    <mergeCell ref="C1510:I1510"/>
    <mergeCell ref="C1511:I1511"/>
    <mergeCell ref="C1512:E1512"/>
    <mergeCell ref="C1514:I1514"/>
    <mergeCell ref="C1497:I1497"/>
    <mergeCell ref="C1498:E1498"/>
    <mergeCell ref="C1500:E1500"/>
    <mergeCell ref="C1501:I1501"/>
    <mergeCell ref="C1502:E1502"/>
    <mergeCell ref="C1505:E1505"/>
    <mergeCell ref="C1489:I1489"/>
    <mergeCell ref="C1490:E1490"/>
    <mergeCell ref="C1492:E1492"/>
    <mergeCell ref="C1493:I1493"/>
    <mergeCell ref="C1494:E1494"/>
    <mergeCell ref="C1496:I1496"/>
    <mergeCell ref="C1506:G1506"/>
    <mergeCell ref="C1540:E1540"/>
    <mergeCell ref="C1541:E1541"/>
    <mergeCell ref="C1542:E1542"/>
    <mergeCell ref="C1543:E1543"/>
    <mergeCell ref="C1544:E1544"/>
    <mergeCell ref="C1545:I1545"/>
    <mergeCell ref="C1531:I1531"/>
    <mergeCell ref="C1532:E1532"/>
    <mergeCell ref="C1536:E1536"/>
    <mergeCell ref="C1523:I1523"/>
    <mergeCell ref="C1524:E1524"/>
    <mergeCell ref="C1526:E1526"/>
    <mergeCell ref="C1527:I1527"/>
    <mergeCell ref="C1528:E1528"/>
    <mergeCell ref="C1530:E1530"/>
    <mergeCell ref="C1515:I1515"/>
    <mergeCell ref="C1516:E1516"/>
    <mergeCell ref="C1518:I1518"/>
    <mergeCell ref="C1519:I1519"/>
    <mergeCell ref="C1520:E1520"/>
    <mergeCell ref="C1522:E1522"/>
    <mergeCell ref="C1539:G1539"/>
    <mergeCell ref="C1566:E1566"/>
    <mergeCell ref="C1569:E1569"/>
    <mergeCell ref="C1570:E1570"/>
    <mergeCell ref="C1571:I1571"/>
    <mergeCell ref="C1560:E1560"/>
    <mergeCell ref="C1561:E1561"/>
    <mergeCell ref="C1562:E1562"/>
    <mergeCell ref="C1563:E1563"/>
    <mergeCell ref="C1582:G1582"/>
    <mergeCell ref="C1558:I1558"/>
    <mergeCell ref="C1559:E1559"/>
    <mergeCell ref="C1546:E1546"/>
    <mergeCell ref="C1549:E1549"/>
    <mergeCell ref="C1550:E1550"/>
    <mergeCell ref="C1551:I1551"/>
    <mergeCell ref="C1552:E1552"/>
    <mergeCell ref="C1557:E1557"/>
    <mergeCell ref="C1343:G1343"/>
    <mergeCell ref="C1301:G1301"/>
    <mergeCell ref="C1205:G1205"/>
    <mergeCell ref="C1034:G1034"/>
    <mergeCell ref="C1599:E1599"/>
    <mergeCell ref="C1604:E1604"/>
    <mergeCell ref="C1605:I1605"/>
    <mergeCell ref="C1606:E1606"/>
    <mergeCell ref="C1607:I1607"/>
    <mergeCell ref="C1608:E1608"/>
    <mergeCell ref="C1591:E1591"/>
    <mergeCell ref="C1594:E1594"/>
    <mergeCell ref="C1595:E1595"/>
    <mergeCell ref="C1596:I1596"/>
    <mergeCell ref="C1597:E1597"/>
    <mergeCell ref="C1598:I1598"/>
    <mergeCell ref="C1585:E1585"/>
    <mergeCell ref="C1586:E1586"/>
    <mergeCell ref="C1587:E1587"/>
    <mergeCell ref="C1588:I1588"/>
    <mergeCell ref="C1589:E1589"/>
    <mergeCell ref="C1590:I1590"/>
    <mergeCell ref="C1583:E1583"/>
    <mergeCell ref="C1584:E1584"/>
    <mergeCell ref="C1572:E1572"/>
    <mergeCell ref="C1577:E1577"/>
    <mergeCell ref="C1578:I1578"/>
    <mergeCell ref="C1579:E1579"/>
    <mergeCell ref="C1564:E1564"/>
    <mergeCell ref="C1565:I1565"/>
    <mergeCell ref="C1064:I1064"/>
    <mergeCell ref="C1065:E1065"/>
  </mergeCells>
  <pageMargins left="0.55118110236219997" right="0.55118110236219997" top="0.55118110236219997" bottom="0.55118110236219997" header="0.27559055118109999" footer="0.35433070866142002"/>
  <pageSetup paperSize="9" fitToHeight="0" orientation="portrait" r:id="rId1"/>
  <headerFooter>
    <oddHeader>&amp;L 21053 - BÂTIMENTS 008 ET 009 - ÉCOLE DE GUERRE RESTAURATION DES FAÇADES ET TOITURES
 &amp;RDCE  
DQE -  LOT 05 MAÇONNERIE - PIERRE DE TAILLE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Paramètres</vt:lpstr>
      <vt:lpstr>Version</vt:lpstr>
      <vt:lpstr>DQE</vt:lpstr>
      <vt:lpstr>CODELOT</vt:lpstr>
      <vt:lpstr>CPVILLEDOSSIER</vt:lpstr>
      <vt:lpstr>DATEVALEUR</vt:lpstr>
      <vt:lpstr>DQE!Impression_des_titres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2025-01-29T10:34:00Z</dcterms:created>
  <dcterms:modified xsi:type="dcterms:W3CDTF">2025-02-14T17:32:02Z</dcterms:modified>
</cp:coreProperties>
</file>