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lhebrear\Desktop\dossiers-Laura\0.Dossiers-EN-COURS\gardiennage\projet-DCE\DCE-Julien\"/>
    </mc:Choice>
  </mc:AlternateContent>
  <xr:revisionPtr revIDLastSave="0" documentId="8_{C12D5E77-C680-4ABD-8D1A-C38FA1BC520C}" xr6:coauthVersionLast="36" xr6:coauthVersionMax="36" xr10:uidLastSave="{00000000-0000-0000-0000-000000000000}"/>
  <bookViews>
    <workbookView xWindow="0" yWindow="0" windowWidth="25200" windowHeight="11850" tabRatio="500" activeTab="1" xr2:uid="{00000000-000D-0000-FFFF-FFFF00000000}"/>
  </bookViews>
  <sheets>
    <sheet name="BPU" sheetId="1" r:id="rId1"/>
    <sheet name="DQE" sheetId="2" r:id="rId2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7" i="2" l="1"/>
  <c r="F30" i="1" l="1"/>
  <c r="F33" i="1" l="1"/>
  <c r="F32" i="1"/>
  <c r="F31" i="1"/>
  <c r="F28" i="1"/>
  <c r="H28" i="2"/>
  <c r="H30" i="2" s="1"/>
  <c r="G28" i="2"/>
  <c r="G30" i="2" s="1"/>
  <c r="F28" i="2"/>
  <c r="F30" i="2" s="1"/>
  <c r="E28" i="2"/>
  <c r="E30" i="2" s="1"/>
  <c r="D28" i="2"/>
  <c r="D30" i="2" s="1"/>
  <c r="C28" i="2"/>
  <c r="C30" i="2" s="1"/>
  <c r="C19" i="2"/>
  <c r="H17" i="2"/>
  <c r="H19" i="2" s="1"/>
  <c r="G17" i="2"/>
  <c r="G19" i="2" s="1"/>
  <c r="F17" i="2"/>
  <c r="F19" i="2" s="1"/>
  <c r="E17" i="2"/>
  <c r="E19" i="2" s="1"/>
  <c r="D17" i="2"/>
  <c r="D19" i="2" s="1"/>
  <c r="H5" i="2"/>
  <c r="H7" i="2" s="1"/>
  <c r="G5" i="2"/>
  <c r="G7" i="2" s="1"/>
  <c r="F5" i="2"/>
  <c r="F7" i="2" s="1"/>
  <c r="E5" i="2"/>
  <c r="E7" i="2" s="1"/>
  <c r="D5" i="2"/>
  <c r="D7" i="2" s="1"/>
  <c r="C5" i="2"/>
  <c r="C7" i="2" s="1"/>
  <c r="F27" i="1"/>
  <c r="F26" i="1"/>
  <c r="F25" i="1"/>
  <c r="F24" i="1"/>
  <c r="F23" i="1"/>
  <c r="F20" i="1"/>
  <c r="F19" i="1"/>
  <c r="F18" i="1"/>
  <c r="F17" i="1"/>
  <c r="F16" i="1"/>
  <c r="F15" i="1"/>
  <c r="F12" i="1"/>
  <c r="F11" i="1"/>
  <c r="F10" i="1"/>
  <c r="F9" i="1"/>
  <c r="F8" i="1"/>
  <c r="F7" i="1"/>
  <c r="C33" i="2" l="1"/>
  <c r="C34" i="2" s="1"/>
  <c r="C22" i="2"/>
  <c r="C23" i="2" s="1"/>
  <c r="C10" i="2"/>
  <c r="C11" i="2" s="1"/>
  <c r="E38" i="2" l="1"/>
  <c r="E39" i="2"/>
</calcChain>
</file>

<file path=xl/sharedStrings.xml><?xml version="1.0" encoding="utf-8"?>
<sst xmlns="http://schemas.openxmlformats.org/spreadsheetml/2006/main" count="92" uniqueCount="37">
  <si>
    <t>Nb Agents</t>
  </si>
  <si>
    <t>Nb Heures</t>
  </si>
  <si>
    <t>PU-HT</t>
  </si>
  <si>
    <t>PU-TTC 20%</t>
  </si>
  <si>
    <t>Jour semaine</t>
  </si>
  <si>
    <t xml:space="preserve">Nuit semaine </t>
  </si>
  <si>
    <t xml:space="preserve">Jour dimanche </t>
  </si>
  <si>
    <t xml:space="preserve">Nuit dimanche </t>
  </si>
  <si>
    <t xml:space="preserve">Jour Férier </t>
  </si>
  <si>
    <t xml:space="preserve">Nuit Férier </t>
  </si>
  <si>
    <t>SSIAP1_AE_Coef 140</t>
  </si>
  <si>
    <t>SSIAP2_AM_Coef 150</t>
  </si>
  <si>
    <t>A renseigner</t>
  </si>
  <si>
    <r>
      <rPr>
        <b/>
        <u/>
        <sz val="11"/>
        <rFont val="Lucida Sans"/>
        <family val="2"/>
        <charset val="1"/>
      </rPr>
      <t xml:space="preserve">Tarif prestation jour soit 12 heures € HT
</t>
    </r>
    <r>
      <rPr>
        <b/>
        <sz val="11"/>
        <rFont val="Lucida Sans"/>
        <family val="2"/>
        <charset val="1"/>
      </rPr>
      <t xml:space="preserve"> (tarif valable entre 6 h et 21h)</t>
    </r>
  </si>
  <si>
    <r>
      <rPr>
        <b/>
        <u/>
        <sz val="11"/>
        <rFont val="Lucida Sans"/>
        <family val="2"/>
        <charset val="1"/>
      </rPr>
      <t xml:space="preserve">Tarif prestation nuit soit 12 heures € HT
</t>
    </r>
    <r>
      <rPr>
        <b/>
        <sz val="11"/>
        <rFont val="Lucida Sans"/>
        <family val="2"/>
        <charset val="1"/>
      </rPr>
      <t xml:space="preserve"> (tarif valable entre 21 h et 6h)</t>
    </r>
  </si>
  <si>
    <t>Quantités prévisionnelles
 en heures</t>
  </si>
  <si>
    <t>Total</t>
  </si>
  <si>
    <t>TOTAL  HT</t>
  </si>
  <si>
    <t>TOTAL TTC</t>
  </si>
  <si>
    <t>TOTAL GENERAL  HT</t>
  </si>
  <si>
    <t>TOTAL GENERAL TTC</t>
  </si>
  <si>
    <t>Jour semaine 6H_21H</t>
  </si>
  <si>
    <t>Jour dimanche  6H_21H</t>
  </si>
  <si>
    <t>Nuit semaine 21H_6H</t>
  </si>
  <si>
    <t>Nuit dimanche 21H_6H</t>
  </si>
  <si>
    <t>ADS_AE_Coef 130</t>
  </si>
  <si>
    <t>Montant HT</t>
  </si>
  <si>
    <t>Nb Pointeaux</t>
  </si>
  <si>
    <t xml:space="preserve">
Forfait fourniture et mise en place d'un système de ronde </t>
  </si>
  <si>
    <t>Forfait fourniture et mise en place
 d'un pointeau supplémentaire</t>
  </si>
  <si>
    <t xml:space="preserve">Forfait pointeaux rondes </t>
  </si>
  <si>
    <t>Bordereau des Prix Unitaires (BPU)
Marché de gardiennage des sites de l'Université Paris Cité - 2025001DFAPGSE</t>
  </si>
  <si>
    <t>Jour Férié  6H_21H</t>
  </si>
  <si>
    <t>Nuit Férié 21H_6H</t>
  </si>
  <si>
    <t xml:space="preserve">Jour Férié </t>
  </si>
  <si>
    <t xml:space="preserve">Nuit Férié </t>
  </si>
  <si>
    <r>
      <t xml:space="preserve">DETAIL QUANTITATIF ESTIMATIF (DQE) : document non contractuel
</t>
    </r>
    <r>
      <rPr>
        <b/>
        <i/>
        <u/>
        <sz val="11"/>
        <rFont val="Lucida Sans"/>
        <family val="2"/>
        <charset val="1"/>
      </rPr>
      <t>Prestations de sécurité, de gardiennage, de surveillance générale pour les bâtiments de l’Université Paris cité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</si>
</sst>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&quot; €&quot;"/>
  </numFmts>
  <fonts count="18" x14ac:knownFonts="1">
    <font>
      <sz val="11"/>
      <color theme="1"/>
      <name val="Calibri"/>
      <family val="2"/>
      <charset val="1"/>
    </font>
    <font>
      <b/>
      <sz val="14"/>
      <color rgb="FF9933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FFFFFF"/>
      <name val="Calibri"/>
      <family val="2"/>
      <charset val="1"/>
    </font>
    <font>
      <b/>
      <sz val="11"/>
      <name val="Calibri"/>
      <family val="2"/>
      <charset val="1"/>
    </font>
    <font>
      <b/>
      <sz val="11"/>
      <color theme="1"/>
      <name val="Calibri"/>
      <family val="2"/>
      <charset val="1"/>
    </font>
    <font>
      <b/>
      <u/>
      <sz val="11"/>
      <name val="Lucida Sans"/>
      <family val="2"/>
      <charset val="1"/>
    </font>
    <font>
      <b/>
      <i/>
      <u/>
      <sz val="11"/>
      <name val="Lucida Sans"/>
      <family val="2"/>
      <charset val="1"/>
    </font>
    <font>
      <b/>
      <i/>
      <u/>
      <sz val="14"/>
      <name val="Arial"/>
      <family val="2"/>
      <charset val="1"/>
    </font>
    <font>
      <sz val="11"/>
      <name val="Lucida Sans"/>
      <family val="2"/>
      <charset val="1"/>
    </font>
    <font>
      <b/>
      <i/>
      <u/>
      <sz val="12"/>
      <name val="Arial"/>
      <family val="2"/>
      <charset val="1"/>
    </font>
    <font>
      <b/>
      <sz val="11"/>
      <name val="Lucida Sans"/>
      <family val="2"/>
      <charset val="1"/>
    </font>
    <font>
      <sz val="11"/>
      <name val="Arial"/>
      <family val="2"/>
      <charset val="1"/>
    </font>
    <font>
      <sz val="11"/>
      <color theme="1"/>
      <name val="Lucida Sans"/>
      <family val="2"/>
      <charset val="1"/>
    </font>
    <font>
      <i/>
      <sz val="11"/>
      <name val="Arial"/>
      <family val="2"/>
      <charset val="1"/>
    </font>
    <font>
      <b/>
      <sz val="11"/>
      <color theme="1"/>
      <name val="Lucida Sans"/>
      <family val="2"/>
      <charset val="1"/>
    </font>
    <font>
      <b/>
      <sz val="11"/>
      <color theme="1"/>
      <name val="Calibri"/>
      <family val="2"/>
    </font>
    <font>
      <sz val="11"/>
      <color theme="1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003366"/>
        <bgColor rgb="FF333399"/>
      </patternFill>
    </fill>
    <fill>
      <patternFill patternType="solid">
        <fgColor rgb="FFFFFFFF"/>
        <bgColor rgb="FFFFFFCC"/>
      </patternFill>
    </fill>
    <fill>
      <patternFill patternType="solid">
        <fgColor rgb="FF92D050"/>
        <bgColor rgb="FFC0C0C0"/>
      </patternFill>
    </fill>
    <fill>
      <patternFill patternType="solid">
        <fgColor rgb="FFFFCC99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01FD55"/>
        <bgColor rgb="FF00FFFF"/>
      </patternFill>
    </fill>
    <fill>
      <patternFill patternType="solid">
        <fgColor rgb="FFFFFF00"/>
        <bgColor rgb="FFC0C0C0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rgb="FF993300"/>
      </left>
      <right style="medium">
        <color rgb="FF993300"/>
      </right>
      <top style="medium">
        <color rgb="FF993300"/>
      </top>
      <bottom style="medium">
        <color rgb="FF993300"/>
      </bottom>
      <diagonal/>
    </border>
    <border>
      <left style="medium">
        <color rgb="FF993300"/>
      </left>
      <right style="medium">
        <color rgb="FF993300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17" fillId="0" borderId="0" applyFont="0" applyFill="0" applyBorder="0" applyAlignment="0" applyProtection="0"/>
  </cellStyleXfs>
  <cellXfs count="74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Border="1" applyProtection="1"/>
    <xf numFmtId="0" fontId="0" fillId="0" borderId="0" xfId="0" applyBorder="1" applyAlignment="1" applyProtection="1">
      <alignment horizontal="center" vertical="center"/>
    </xf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4" fillId="3" borderId="0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vertical="center"/>
    </xf>
    <xf numFmtId="0" fontId="2" fillId="0" borderId="0" xfId="0" applyFont="1" applyBorder="1" applyProtection="1"/>
    <xf numFmtId="0" fontId="2" fillId="0" borderId="0" xfId="0" applyFont="1" applyProtection="1"/>
    <xf numFmtId="0" fontId="0" fillId="2" borderId="0" xfId="0" applyFill="1" applyBorder="1" applyProtection="1"/>
    <xf numFmtId="0" fontId="0" fillId="0" borderId="0" xfId="0" applyFont="1" applyBorder="1" applyAlignment="1" applyProtection="1">
      <alignment horizontal="left"/>
    </xf>
    <xf numFmtId="0" fontId="2" fillId="3" borderId="0" xfId="0" applyFont="1" applyFill="1" applyBorder="1" applyAlignment="1" applyProtection="1">
      <alignment horizontal="center" vertical="center"/>
    </xf>
    <xf numFmtId="164" fontId="0" fillId="0" borderId="0" xfId="0" applyNumberForma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4" borderId="0" xfId="0" applyFont="1" applyFill="1" applyBorder="1" applyProtection="1"/>
    <xf numFmtId="0" fontId="2" fillId="4" borderId="0" xfId="0" applyFont="1" applyFill="1" applyBorder="1" applyAlignment="1" applyProtection="1">
      <alignment horizontal="left"/>
    </xf>
    <xf numFmtId="164" fontId="2" fillId="4" borderId="0" xfId="0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Border="1" applyAlignment="1" applyProtection="1">
      <alignment horizontal="center" vertical="center"/>
    </xf>
    <xf numFmtId="0" fontId="0" fillId="4" borderId="0" xfId="0" applyFill="1" applyBorder="1" applyProtection="1"/>
    <xf numFmtId="0" fontId="2" fillId="5" borderId="0" xfId="0" applyFont="1" applyFill="1" applyBorder="1" applyProtection="1"/>
    <xf numFmtId="0" fontId="2" fillId="5" borderId="0" xfId="0" applyFont="1" applyFill="1" applyBorder="1" applyAlignment="1" applyProtection="1">
      <alignment horizontal="left"/>
    </xf>
    <xf numFmtId="164" fontId="2" fillId="5" borderId="0" xfId="0" applyNumberFormat="1" applyFont="1" applyFill="1" applyBorder="1" applyAlignment="1" applyProtection="1">
      <alignment horizontal="center" vertical="center"/>
    </xf>
    <xf numFmtId="0" fontId="0" fillId="5" borderId="0" xfId="0" applyFill="1" applyBorder="1" applyProtection="1"/>
    <xf numFmtId="0" fontId="5" fillId="3" borderId="0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 textRotation="45"/>
    </xf>
    <xf numFmtId="0" fontId="0" fillId="0" borderId="0" xfId="0" applyAlignment="1" applyProtection="1"/>
    <xf numFmtId="0" fontId="8" fillId="0" borderId="0" xfId="0" applyFont="1" applyAlignment="1" applyProtection="1"/>
    <xf numFmtId="0" fontId="10" fillId="0" borderId="0" xfId="0" applyFont="1" applyAlignment="1" applyProtection="1"/>
    <xf numFmtId="0" fontId="11" fillId="0" borderId="4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9" fillId="6" borderId="0" xfId="0" applyFont="1" applyFill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3" fillId="0" borderId="4" xfId="0" applyFont="1" applyBorder="1" applyAlignment="1" applyProtection="1">
      <alignment horizontal="right"/>
    </xf>
    <xf numFmtId="0" fontId="9" fillId="0" borderId="0" xfId="0" applyFont="1" applyAlignment="1" applyProtection="1">
      <alignment horizontal="left" vertical="center"/>
    </xf>
    <xf numFmtId="164" fontId="13" fillId="0" borderId="4" xfId="0" applyNumberFormat="1" applyFont="1" applyBorder="1" applyAlignment="1" applyProtection="1">
      <alignment horizontal="right"/>
    </xf>
    <xf numFmtId="0" fontId="13" fillId="0" borderId="0" xfId="0" applyFont="1" applyAlignment="1" applyProtection="1"/>
    <xf numFmtId="0" fontId="12" fillId="0" borderId="0" xfId="0" applyFont="1" applyBorder="1" applyAlignment="1" applyProtection="1">
      <alignment vertical="center"/>
    </xf>
    <xf numFmtId="0" fontId="14" fillId="0" borderId="0" xfId="0" applyFont="1" applyAlignment="1" applyProtection="1"/>
    <xf numFmtId="0" fontId="9" fillId="0" borderId="4" xfId="0" applyFont="1" applyBorder="1" applyAlignment="1" applyProtection="1">
      <alignment vertical="center"/>
    </xf>
    <xf numFmtId="164" fontId="9" fillId="0" borderId="5" xfId="0" applyNumberFormat="1" applyFont="1" applyBorder="1" applyAlignment="1" applyProtection="1">
      <alignment vertical="center"/>
    </xf>
    <xf numFmtId="0" fontId="9" fillId="0" borderId="6" xfId="0" applyFont="1" applyBorder="1" applyAlignment="1" applyProtection="1">
      <alignment vertical="center"/>
    </xf>
    <xf numFmtId="164" fontId="9" fillId="0" borderId="4" xfId="0" applyNumberFormat="1" applyFont="1" applyBorder="1" applyAlignment="1" applyProtection="1">
      <alignment horizontal="right" vertical="center"/>
    </xf>
    <xf numFmtId="0" fontId="12" fillId="0" borderId="0" xfId="0" applyFont="1" applyAlignment="1" applyProtection="1"/>
    <xf numFmtId="0" fontId="13" fillId="0" borderId="4" xfId="0" applyFont="1" applyBorder="1" applyAlignment="1" applyProtection="1">
      <alignment horizontal="right" vertical="center"/>
    </xf>
    <xf numFmtId="164" fontId="13" fillId="0" borderId="4" xfId="0" applyNumberFormat="1" applyFont="1" applyBorder="1" applyAlignment="1" applyProtection="1">
      <alignment horizontal="right" vertical="center"/>
    </xf>
    <xf numFmtId="0" fontId="13" fillId="0" borderId="4" xfId="0" applyFont="1" applyBorder="1" applyAlignment="1" applyProtection="1"/>
    <xf numFmtId="164" fontId="13" fillId="0" borderId="4" xfId="0" applyNumberFormat="1" applyFont="1" applyBorder="1" applyAlignment="1" applyProtection="1"/>
    <xf numFmtId="0" fontId="12" fillId="0" borderId="0" xfId="0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vertical="center"/>
    </xf>
    <xf numFmtId="164" fontId="15" fillId="0" borderId="4" xfId="0" applyNumberFormat="1" applyFont="1" applyBorder="1" applyAlignment="1" applyProtection="1">
      <alignment horizontal="right"/>
    </xf>
    <xf numFmtId="0" fontId="0" fillId="8" borderId="0" xfId="0" applyFill="1" applyBorder="1" applyProtection="1"/>
    <xf numFmtId="0" fontId="16" fillId="9" borderId="0" xfId="0" applyFont="1" applyFill="1" applyBorder="1" applyAlignment="1" applyProtection="1">
      <alignment horizontal="left"/>
    </xf>
    <xf numFmtId="164" fontId="0" fillId="9" borderId="0" xfId="0" applyNumberForma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left" wrapText="1"/>
    </xf>
    <xf numFmtId="0" fontId="5" fillId="3" borderId="0" xfId="0" applyNumberFormat="1" applyFont="1" applyFill="1" applyBorder="1" applyAlignment="1" applyProtection="1">
      <alignment horizontal="center" vertical="center"/>
    </xf>
    <xf numFmtId="164" fontId="0" fillId="3" borderId="2" xfId="0" applyNumberFormat="1" applyFill="1" applyBorder="1" applyAlignment="1" applyProtection="1">
      <alignment horizontal="center" vertical="center"/>
      <protection locked="0"/>
    </xf>
    <xf numFmtId="164" fontId="2" fillId="3" borderId="2" xfId="0" applyNumberFormat="1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Border="1" applyAlignment="1" applyProtection="1">
      <alignment horizontal="center" vertical="center"/>
      <protection locked="0"/>
    </xf>
    <xf numFmtId="164" fontId="13" fillId="7" borderId="4" xfId="0" applyNumberFormat="1" applyFont="1" applyFill="1" applyBorder="1" applyAlignment="1" applyProtection="1">
      <alignment horizontal="right"/>
      <protection locked="0"/>
    </xf>
    <xf numFmtId="164" fontId="13" fillId="7" borderId="4" xfId="0" applyNumberFormat="1" applyFont="1" applyFill="1" applyBorder="1" applyAlignment="1" applyProtection="1">
      <alignment horizontal="right" vertical="center"/>
      <protection locked="0"/>
    </xf>
    <xf numFmtId="164" fontId="13" fillId="7" borderId="4" xfId="0" applyNumberFormat="1" applyFont="1" applyFill="1" applyBorder="1" applyAlignment="1" applyProtection="1">
      <protection locked="0"/>
    </xf>
    <xf numFmtId="44" fontId="0" fillId="3" borderId="2" xfId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1FD55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1827000</xdr:colOff>
      <xdr:row>3</xdr:row>
      <xdr:rowOff>110880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978200" cy="7585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X37"/>
  <sheetViews>
    <sheetView topLeftCell="A10" zoomScaleNormal="100" workbookViewId="0">
      <selection activeCell="F10" sqref="F10"/>
    </sheetView>
  </sheetViews>
  <sheetFormatPr baseColWidth="10" defaultColWidth="10.54296875" defaultRowHeight="14.5" x14ac:dyDescent="0.35"/>
  <cols>
    <col min="1" max="1" width="2.1796875" style="1" customWidth="1"/>
    <col min="2" max="2" width="43" style="1" customWidth="1"/>
    <col min="3" max="3" width="15.1796875" style="2" customWidth="1"/>
    <col min="4" max="4" width="14.26953125" style="2" customWidth="1"/>
    <col min="5" max="5" width="14.54296875" style="1" customWidth="1"/>
    <col min="6" max="6" width="29.453125" style="1" customWidth="1"/>
    <col min="7" max="7" width="5.81640625" style="1" customWidth="1"/>
    <col min="8" max="8" width="7.81640625" style="2" customWidth="1"/>
    <col min="9" max="10" width="14.54296875" style="1" customWidth="1"/>
    <col min="11" max="11" width="5.54296875" style="2" customWidth="1"/>
    <col min="12" max="13" width="14.54296875" style="1" customWidth="1"/>
    <col min="14" max="14" width="5.54296875" style="1" customWidth="1"/>
    <col min="15" max="16" width="14.54296875" style="1" customWidth="1"/>
    <col min="17" max="17" width="5.54296875" style="1" customWidth="1"/>
    <col min="18" max="19" width="14.54296875" style="1" customWidth="1"/>
    <col min="20" max="258" width="10.54296875" style="1"/>
  </cols>
  <sheetData>
    <row r="1" spans="1:20" x14ac:dyDescent="0.35"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20" ht="19.5" customHeight="1" x14ac:dyDescent="0.35">
      <c r="C2" s="70" t="s">
        <v>31</v>
      </c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</row>
    <row r="3" spans="1:20" s="1" customFormat="1" x14ac:dyDescent="0.35"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</row>
    <row r="4" spans="1:20" s="1" customFormat="1" x14ac:dyDescent="0.35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20" s="1" customFormat="1" x14ac:dyDescent="0.35">
      <c r="C5" s="2"/>
      <c r="D5" s="2"/>
      <c r="G5" s="4"/>
      <c r="H5" s="5"/>
      <c r="I5" s="4"/>
      <c r="J5" s="4"/>
      <c r="K5" s="5"/>
      <c r="L5" s="4"/>
      <c r="M5" s="4"/>
      <c r="N5" s="4"/>
      <c r="O5" s="4"/>
      <c r="P5" s="4"/>
      <c r="Q5" s="4"/>
      <c r="R5" s="4"/>
      <c r="S5" s="4"/>
      <c r="T5" s="4"/>
    </row>
    <row r="6" spans="1:20" s="13" customFormat="1" ht="12" customHeight="1" x14ac:dyDescent="0.35">
      <c r="A6" s="6"/>
      <c r="B6" s="7" t="s">
        <v>25</v>
      </c>
      <c r="C6" s="8" t="s">
        <v>0</v>
      </c>
      <c r="D6" s="8" t="s">
        <v>1</v>
      </c>
      <c r="E6" s="9" t="s">
        <v>2</v>
      </c>
      <c r="F6" s="9" t="s">
        <v>3</v>
      </c>
      <c r="G6" s="10"/>
      <c r="H6" s="11"/>
      <c r="I6" s="10"/>
      <c r="J6" s="10"/>
      <c r="K6" s="11"/>
      <c r="L6" s="10"/>
      <c r="M6" s="10"/>
      <c r="N6" s="11"/>
      <c r="O6" s="10"/>
      <c r="P6" s="10"/>
      <c r="Q6" s="11"/>
      <c r="R6" s="10"/>
      <c r="S6" s="10"/>
      <c r="T6" s="12"/>
    </row>
    <row r="7" spans="1:20" x14ac:dyDescent="0.35">
      <c r="A7" s="14"/>
      <c r="B7" s="15" t="s">
        <v>21</v>
      </c>
      <c r="C7" s="16">
        <v>1</v>
      </c>
      <c r="D7" s="16">
        <v>1</v>
      </c>
      <c r="E7" s="69"/>
      <c r="F7" s="17">
        <f t="shared" ref="F7:F12" si="0">SUM(C7*E7)*1.2</f>
        <v>0</v>
      </c>
      <c r="G7" s="17"/>
      <c r="H7" s="18"/>
      <c r="I7" s="17"/>
      <c r="J7" s="17"/>
      <c r="K7" s="18"/>
      <c r="L7" s="17"/>
      <c r="M7" s="17"/>
      <c r="N7" s="18"/>
      <c r="O7" s="17"/>
      <c r="P7" s="17"/>
      <c r="Q7" s="18"/>
      <c r="R7" s="17"/>
      <c r="S7" s="17"/>
      <c r="T7" s="4"/>
    </row>
    <row r="8" spans="1:20" x14ac:dyDescent="0.35">
      <c r="A8" s="14"/>
      <c r="B8" s="15" t="s">
        <v>23</v>
      </c>
      <c r="C8" s="16">
        <v>1</v>
      </c>
      <c r="D8" s="16">
        <v>1</v>
      </c>
      <c r="E8" s="69"/>
      <c r="F8" s="17">
        <f t="shared" si="0"/>
        <v>0</v>
      </c>
      <c r="G8" s="17"/>
      <c r="H8" s="18"/>
      <c r="I8" s="17"/>
      <c r="J8" s="17"/>
      <c r="K8" s="18"/>
      <c r="L8" s="17"/>
      <c r="M8" s="17"/>
      <c r="N8" s="18"/>
      <c r="O8" s="17"/>
      <c r="P8" s="17"/>
      <c r="Q8" s="18"/>
      <c r="R8" s="17"/>
      <c r="S8" s="17"/>
      <c r="T8" s="4"/>
    </row>
    <row r="9" spans="1:20" x14ac:dyDescent="0.35">
      <c r="A9" s="14"/>
      <c r="B9" s="15" t="s">
        <v>22</v>
      </c>
      <c r="C9" s="16">
        <v>1</v>
      </c>
      <c r="D9" s="16">
        <v>1</v>
      </c>
      <c r="E9" s="69"/>
      <c r="F9" s="17">
        <f t="shared" si="0"/>
        <v>0</v>
      </c>
      <c r="G9" s="17"/>
      <c r="H9" s="18"/>
      <c r="I9" s="17"/>
      <c r="J9" s="17"/>
      <c r="K9" s="18"/>
      <c r="L9" s="17"/>
      <c r="M9" s="17"/>
      <c r="N9" s="18"/>
      <c r="O9" s="17"/>
      <c r="P9" s="17"/>
      <c r="Q9" s="18"/>
      <c r="R9" s="17"/>
      <c r="S9" s="17"/>
      <c r="T9" s="4"/>
    </row>
    <row r="10" spans="1:20" x14ac:dyDescent="0.35">
      <c r="A10" s="14"/>
      <c r="B10" s="15" t="s">
        <v>24</v>
      </c>
      <c r="C10" s="16">
        <v>1</v>
      </c>
      <c r="D10" s="16">
        <v>1</v>
      </c>
      <c r="E10" s="69"/>
      <c r="F10" s="17">
        <f t="shared" si="0"/>
        <v>0</v>
      </c>
      <c r="G10" s="17"/>
      <c r="H10" s="18"/>
      <c r="I10" s="17"/>
      <c r="J10" s="17"/>
      <c r="K10" s="18"/>
      <c r="L10" s="17"/>
      <c r="M10" s="17"/>
      <c r="N10" s="18"/>
      <c r="O10" s="17"/>
      <c r="P10" s="17"/>
      <c r="Q10" s="18"/>
      <c r="R10" s="17"/>
      <c r="S10" s="17"/>
      <c r="T10" s="4"/>
    </row>
    <row r="11" spans="1:20" x14ac:dyDescent="0.35">
      <c r="A11" s="14"/>
      <c r="B11" s="15" t="s">
        <v>32</v>
      </c>
      <c r="C11" s="16">
        <v>1</v>
      </c>
      <c r="D11" s="16">
        <v>1</v>
      </c>
      <c r="E11" s="69"/>
      <c r="F11" s="17">
        <f t="shared" si="0"/>
        <v>0</v>
      </c>
      <c r="G11" s="17"/>
      <c r="H11" s="18"/>
      <c r="I11" s="17"/>
      <c r="J11" s="17"/>
      <c r="K11" s="18"/>
      <c r="L11" s="17"/>
      <c r="M11" s="17"/>
      <c r="N11" s="18"/>
      <c r="O11" s="17"/>
      <c r="P11" s="17"/>
      <c r="Q11" s="18"/>
      <c r="R11" s="17"/>
      <c r="S11" s="17"/>
      <c r="T11" s="4"/>
    </row>
    <row r="12" spans="1:20" x14ac:dyDescent="0.35">
      <c r="A12" s="14"/>
      <c r="B12" s="15" t="s">
        <v>33</v>
      </c>
      <c r="C12" s="16">
        <v>1</v>
      </c>
      <c r="D12" s="16">
        <v>1</v>
      </c>
      <c r="E12" s="69"/>
      <c r="F12" s="17">
        <f t="shared" si="0"/>
        <v>0</v>
      </c>
      <c r="G12" s="17"/>
      <c r="H12" s="18"/>
      <c r="I12" s="17"/>
      <c r="J12" s="17"/>
      <c r="K12" s="18"/>
      <c r="L12" s="17"/>
      <c r="M12" s="17"/>
      <c r="N12" s="18"/>
      <c r="O12" s="17"/>
      <c r="P12" s="17"/>
      <c r="Q12" s="18"/>
      <c r="R12" s="17"/>
      <c r="S12" s="17"/>
      <c r="T12" s="4"/>
    </row>
    <row r="13" spans="1:20" x14ac:dyDescent="0.35">
      <c r="A13" s="14"/>
      <c r="B13" s="15"/>
      <c r="C13" s="16"/>
      <c r="D13" s="16"/>
      <c r="E13" s="63"/>
      <c r="F13" s="17"/>
      <c r="G13" s="17"/>
      <c r="H13" s="18"/>
      <c r="I13" s="17"/>
      <c r="J13" s="17"/>
      <c r="K13" s="18"/>
      <c r="L13" s="17"/>
      <c r="M13" s="17"/>
      <c r="N13" s="18"/>
      <c r="O13" s="17"/>
      <c r="P13" s="17"/>
      <c r="Q13" s="18"/>
      <c r="R13" s="17"/>
      <c r="S13" s="17"/>
      <c r="T13" s="4"/>
    </row>
    <row r="14" spans="1:20" s="13" customFormat="1" ht="12.75" customHeight="1" x14ac:dyDescent="0.35">
      <c r="A14" s="19"/>
      <c r="B14" s="20" t="s">
        <v>10</v>
      </c>
      <c r="C14" s="8" t="s">
        <v>0</v>
      </c>
      <c r="D14" s="8" t="s">
        <v>1</v>
      </c>
      <c r="E14" s="64"/>
      <c r="F14" s="21"/>
      <c r="G14" s="22"/>
      <c r="H14" s="11"/>
      <c r="I14" s="22"/>
      <c r="J14" s="22"/>
      <c r="K14" s="11"/>
      <c r="L14" s="22"/>
      <c r="M14" s="22"/>
      <c r="N14" s="11"/>
      <c r="O14" s="22"/>
      <c r="P14" s="22"/>
      <c r="Q14" s="11"/>
      <c r="R14" s="22"/>
      <c r="S14" s="22"/>
      <c r="T14" s="12"/>
    </row>
    <row r="15" spans="1:20" x14ac:dyDescent="0.35">
      <c r="A15" s="23"/>
      <c r="B15" s="15" t="s">
        <v>21</v>
      </c>
      <c r="C15" s="16">
        <v>1</v>
      </c>
      <c r="D15" s="16">
        <v>1</v>
      </c>
      <c r="E15" s="63"/>
      <c r="F15" s="17">
        <f t="shared" ref="F15:F20" si="1">SUM(C15*E15)*1.2</f>
        <v>0</v>
      </c>
      <c r="G15" s="17"/>
      <c r="H15" s="18"/>
      <c r="I15" s="17"/>
      <c r="J15" s="17"/>
      <c r="K15" s="18"/>
      <c r="L15" s="17"/>
      <c r="M15" s="17"/>
      <c r="N15" s="18"/>
      <c r="O15" s="17"/>
      <c r="P15" s="17"/>
      <c r="Q15" s="18"/>
      <c r="R15" s="17"/>
      <c r="S15" s="17"/>
      <c r="T15" s="4"/>
    </row>
    <row r="16" spans="1:20" x14ac:dyDescent="0.35">
      <c r="A16" s="23"/>
      <c r="B16" s="15" t="s">
        <v>23</v>
      </c>
      <c r="C16" s="16">
        <v>1</v>
      </c>
      <c r="D16" s="16">
        <v>1</v>
      </c>
      <c r="E16" s="63"/>
      <c r="F16" s="17">
        <f t="shared" si="1"/>
        <v>0</v>
      </c>
      <c r="G16" s="17"/>
      <c r="H16" s="18"/>
      <c r="I16" s="17"/>
      <c r="J16" s="17"/>
      <c r="K16" s="18"/>
      <c r="L16" s="17"/>
      <c r="M16" s="17"/>
      <c r="N16" s="18"/>
      <c r="O16" s="17"/>
      <c r="P16" s="17"/>
      <c r="Q16" s="18"/>
      <c r="R16" s="17"/>
      <c r="S16" s="17"/>
      <c r="T16" s="4"/>
    </row>
    <row r="17" spans="1:20" x14ac:dyDescent="0.35">
      <c r="A17" s="23"/>
      <c r="B17" s="15" t="s">
        <v>22</v>
      </c>
      <c r="C17" s="16">
        <v>1</v>
      </c>
      <c r="D17" s="16">
        <v>1</v>
      </c>
      <c r="E17" s="63"/>
      <c r="F17" s="17">
        <f t="shared" si="1"/>
        <v>0</v>
      </c>
      <c r="G17" s="17"/>
      <c r="H17" s="18"/>
      <c r="I17" s="17"/>
      <c r="J17" s="17"/>
      <c r="K17" s="18"/>
      <c r="L17" s="17"/>
      <c r="M17" s="17"/>
      <c r="N17" s="18"/>
      <c r="O17" s="17"/>
      <c r="P17" s="17"/>
      <c r="Q17" s="18"/>
      <c r="R17" s="17"/>
      <c r="S17" s="17"/>
      <c r="T17" s="4"/>
    </row>
    <row r="18" spans="1:20" x14ac:dyDescent="0.35">
      <c r="A18" s="23"/>
      <c r="B18" s="15" t="s">
        <v>24</v>
      </c>
      <c r="C18" s="16">
        <v>1</v>
      </c>
      <c r="D18" s="16">
        <v>1</v>
      </c>
      <c r="E18" s="63"/>
      <c r="F18" s="17">
        <f t="shared" si="1"/>
        <v>0</v>
      </c>
      <c r="G18" s="17"/>
      <c r="H18" s="18"/>
      <c r="I18" s="17"/>
      <c r="J18" s="17"/>
      <c r="K18" s="18"/>
      <c r="L18" s="17"/>
      <c r="M18" s="17"/>
      <c r="N18" s="18"/>
      <c r="O18" s="17"/>
      <c r="P18" s="17"/>
      <c r="Q18" s="18"/>
      <c r="R18" s="17"/>
      <c r="S18" s="17"/>
      <c r="T18" s="4"/>
    </row>
    <row r="19" spans="1:20" x14ac:dyDescent="0.35">
      <c r="A19" s="23"/>
      <c r="B19" s="15" t="s">
        <v>32</v>
      </c>
      <c r="C19" s="16">
        <v>1</v>
      </c>
      <c r="D19" s="16">
        <v>1</v>
      </c>
      <c r="E19" s="63"/>
      <c r="F19" s="17">
        <f t="shared" si="1"/>
        <v>0</v>
      </c>
      <c r="G19" s="17"/>
      <c r="H19" s="18"/>
      <c r="I19" s="17"/>
      <c r="J19" s="17"/>
      <c r="K19" s="18"/>
      <c r="L19" s="17"/>
      <c r="M19" s="17"/>
      <c r="N19" s="18"/>
      <c r="O19" s="17"/>
      <c r="P19" s="17"/>
      <c r="Q19" s="18"/>
      <c r="R19" s="17"/>
      <c r="S19" s="17"/>
      <c r="T19" s="4"/>
    </row>
    <row r="20" spans="1:20" x14ac:dyDescent="0.35">
      <c r="A20" s="23"/>
      <c r="B20" s="15" t="s">
        <v>33</v>
      </c>
      <c r="C20" s="16">
        <v>1</v>
      </c>
      <c r="D20" s="16">
        <v>1</v>
      </c>
      <c r="E20" s="63"/>
      <c r="F20" s="17">
        <f t="shared" si="1"/>
        <v>0</v>
      </c>
      <c r="G20" s="17"/>
      <c r="H20" s="18"/>
      <c r="I20" s="17"/>
      <c r="J20" s="17"/>
      <c r="K20" s="18"/>
      <c r="L20" s="17"/>
      <c r="M20" s="17"/>
      <c r="N20" s="18"/>
      <c r="O20" s="17"/>
      <c r="P20" s="17"/>
      <c r="Q20" s="18"/>
      <c r="R20" s="17"/>
      <c r="S20" s="17"/>
      <c r="T20" s="4"/>
    </row>
    <row r="21" spans="1:20" x14ac:dyDescent="0.35">
      <c r="A21" s="23"/>
      <c r="B21" s="15"/>
      <c r="C21" s="16"/>
      <c r="D21" s="16"/>
      <c r="E21" s="63"/>
      <c r="F21" s="17"/>
      <c r="G21" s="17"/>
      <c r="H21" s="18"/>
      <c r="I21" s="17"/>
      <c r="J21" s="17"/>
      <c r="K21" s="18"/>
      <c r="L21" s="17"/>
      <c r="M21" s="17"/>
      <c r="N21" s="18"/>
      <c r="O21" s="17"/>
      <c r="P21" s="17"/>
      <c r="Q21" s="18"/>
      <c r="R21" s="17"/>
      <c r="S21" s="17"/>
      <c r="T21" s="4"/>
    </row>
    <row r="22" spans="1:20" s="13" customFormat="1" ht="12" customHeight="1" x14ac:dyDescent="0.35">
      <c r="A22" s="24"/>
      <c r="B22" s="25" t="s">
        <v>11</v>
      </c>
      <c r="C22" s="8" t="s">
        <v>0</v>
      </c>
      <c r="D22" s="8" t="s">
        <v>1</v>
      </c>
      <c r="E22" s="64"/>
      <c r="F22" s="26"/>
      <c r="G22" s="22"/>
      <c r="H22" s="11"/>
      <c r="I22" s="22"/>
      <c r="J22" s="22"/>
      <c r="K22" s="11"/>
      <c r="L22" s="22"/>
      <c r="M22" s="22"/>
      <c r="N22" s="11"/>
      <c r="O22" s="22"/>
      <c r="P22" s="22"/>
      <c r="Q22" s="11"/>
      <c r="R22" s="22"/>
      <c r="S22" s="22"/>
      <c r="T22" s="12"/>
    </row>
    <row r="23" spans="1:20" x14ac:dyDescent="0.35">
      <c r="A23" s="27"/>
      <c r="B23" s="15" t="s">
        <v>21</v>
      </c>
      <c r="C23" s="16">
        <v>1</v>
      </c>
      <c r="D23" s="16">
        <v>1</v>
      </c>
      <c r="E23" s="63"/>
      <c r="F23" s="17">
        <f t="shared" ref="F23:F33" si="2">SUM(C23*E23)*1.2</f>
        <v>0</v>
      </c>
      <c r="G23" s="17"/>
      <c r="H23" s="18"/>
      <c r="I23" s="17"/>
      <c r="J23" s="17"/>
      <c r="K23" s="18"/>
      <c r="L23" s="17"/>
      <c r="M23" s="17"/>
      <c r="N23" s="18"/>
      <c r="O23" s="17"/>
      <c r="P23" s="17"/>
      <c r="Q23" s="18"/>
      <c r="R23" s="17"/>
      <c r="S23" s="17"/>
      <c r="T23" s="4"/>
    </row>
    <row r="24" spans="1:20" x14ac:dyDescent="0.35">
      <c r="A24" s="27"/>
      <c r="B24" s="15" t="s">
        <v>23</v>
      </c>
      <c r="C24" s="16">
        <v>1</v>
      </c>
      <c r="D24" s="16">
        <v>1</v>
      </c>
      <c r="E24" s="63"/>
      <c r="F24" s="17">
        <f t="shared" si="2"/>
        <v>0</v>
      </c>
      <c r="G24" s="17"/>
      <c r="H24" s="18"/>
      <c r="I24" s="17"/>
      <c r="J24" s="17"/>
      <c r="K24" s="18"/>
      <c r="L24" s="17"/>
      <c r="M24" s="17"/>
      <c r="N24" s="18"/>
      <c r="O24" s="17"/>
      <c r="P24" s="17"/>
      <c r="Q24" s="18"/>
      <c r="R24" s="17"/>
      <c r="S24" s="17"/>
      <c r="T24" s="4"/>
    </row>
    <row r="25" spans="1:20" x14ac:dyDescent="0.35">
      <c r="A25" s="27"/>
      <c r="B25" s="15" t="s">
        <v>22</v>
      </c>
      <c r="C25" s="16">
        <v>1</v>
      </c>
      <c r="D25" s="16">
        <v>1</v>
      </c>
      <c r="E25" s="63"/>
      <c r="F25" s="17">
        <f t="shared" si="2"/>
        <v>0</v>
      </c>
      <c r="G25" s="17"/>
      <c r="H25" s="18"/>
      <c r="I25" s="17"/>
      <c r="J25" s="17"/>
      <c r="K25" s="18"/>
      <c r="L25" s="17"/>
      <c r="M25" s="17"/>
      <c r="N25" s="18"/>
      <c r="O25" s="17"/>
      <c r="P25" s="17"/>
      <c r="Q25" s="18"/>
      <c r="R25" s="17"/>
      <c r="S25" s="17"/>
      <c r="T25" s="4"/>
    </row>
    <row r="26" spans="1:20" x14ac:dyDescent="0.35">
      <c r="A26" s="27"/>
      <c r="B26" s="15" t="s">
        <v>24</v>
      </c>
      <c r="C26" s="16">
        <v>1</v>
      </c>
      <c r="D26" s="16">
        <v>1</v>
      </c>
      <c r="E26" s="63"/>
      <c r="F26" s="17">
        <f t="shared" si="2"/>
        <v>0</v>
      </c>
      <c r="G26" s="17"/>
      <c r="H26" s="18"/>
      <c r="I26" s="17"/>
      <c r="J26" s="17"/>
      <c r="K26" s="18"/>
      <c r="L26" s="17"/>
      <c r="M26" s="17"/>
      <c r="N26" s="18"/>
      <c r="O26" s="17"/>
      <c r="P26" s="17"/>
      <c r="Q26" s="18"/>
      <c r="R26" s="17"/>
      <c r="S26" s="17"/>
      <c r="T26" s="4"/>
    </row>
    <row r="27" spans="1:20" x14ac:dyDescent="0.35">
      <c r="A27" s="27"/>
      <c r="B27" s="15" t="s">
        <v>32</v>
      </c>
      <c r="C27" s="16">
        <v>1</v>
      </c>
      <c r="D27" s="16">
        <v>1</v>
      </c>
      <c r="E27" s="63"/>
      <c r="F27" s="17">
        <f t="shared" si="2"/>
        <v>0</v>
      </c>
      <c r="G27" s="17"/>
      <c r="H27" s="18"/>
      <c r="I27" s="17"/>
      <c r="J27" s="17"/>
      <c r="K27" s="18"/>
      <c r="L27" s="17"/>
      <c r="M27" s="17"/>
      <c r="N27" s="18"/>
      <c r="O27" s="17"/>
      <c r="P27" s="17"/>
      <c r="Q27" s="18"/>
      <c r="R27" s="17"/>
      <c r="S27" s="17"/>
      <c r="T27" s="4"/>
    </row>
    <row r="28" spans="1:20" x14ac:dyDescent="0.35">
      <c r="A28" s="27"/>
      <c r="B28" s="15" t="s">
        <v>33</v>
      </c>
      <c r="C28" s="28">
        <v>1</v>
      </c>
      <c r="D28" s="28">
        <v>1</v>
      </c>
      <c r="E28" s="63"/>
      <c r="F28" s="17">
        <f t="shared" si="2"/>
        <v>0</v>
      </c>
      <c r="G28" s="17"/>
      <c r="H28" s="18"/>
      <c r="I28" s="17"/>
      <c r="J28" s="17"/>
      <c r="K28" s="18"/>
      <c r="L28" s="17"/>
      <c r="M28" s="17"/>
      <c r="N28" s="18"/>
      <c r="O28" s="17"/>
      <c r="P28" s="17"/>
      <c r="Q28" s="18"/>
      <c r="R28" s="17"/>
      <c r="S28" s="17"/>
      <c r="T28" s="4"/>
    </row>
    <row r="29" spans="1:20" x14ac:dyDescent="0.35">
      <c r="A29" s="57"/>
      <c r="B29" s="58" t="s">
        <v>30</v>
      </c>
      <c r="C29" s="28" t="s">
        <v>27</v>
      </c>
      <c r="D29" s="28"/>
      <c r="E29" s="65" t="s">
        <v>26</v>
      </c>
      <c r="F29" s="59"/>
      <c r="G29" s="17"/>
      <c r="H29" s="18"/>
      <c r="I29" s="17"/>
      <c r="J29" s="17"/>
      <c r="K29" s="18"/>
      <c r="L29" s="17"/>
      <c r="M29" s="17"/>
      <c r="N29" s="18"/>
      <c r="O29" s="17"/>
      <c r="P29" s="17"/>
      <c r="Q29" s="18"/>
      <c r="R29" s="17"/>
      <c r="S29" s="17"/>
      <c r="T29" s="4"/>
    </row>
    <row r="30" spans="1:20" ht="34.5" customHeight="1" x14ac:dyDescent="0.35">
      <c r="A30" s="57"/>
      <c r="B30" s="61" t="s">
        <v>28</v>
      </c>
      <c r="C30" s="62">
        <v>10</v>
      </c>
      <c r="D30" s="28"/>
      <c r="E30" s="63"/>
      <c r="F30" s="17">
        <f>SUM(C30*E30)*1.2</f>
        <v>0</v>
      </c>
      <c r="G30" s="17"/>
      <c r="H30" s="18"/>
      <c r="I30" s="17"/>
      <c r="J30" s="17"/>
      <c r="K30" s="18"/>
      <c r="L30" s="17"/>
      <c r="M30" s="17"/>
      <c r="N30" s="18"/>
      <c r="O30" s="17"/>
      <c r="P30" s="17"/>
      <c r="Q30" s="18"/>
      <c r="R30" s="17"/>
      <c r="S30" s="17"/>
      <c r="T30" s="4"/>
    </row>
    <row r="31" spans="1:20" ht="43.5" x14ac:dyDescent="0.35">
      <c r="A31" s="57"/>
      <c r="B31" s="61" t="s">
        <v>28</v>
      </c>
      <c r="C31" s="28">
        <v>20</v>
      </c>
      <c r="D31" s="28"/>
      <c r="E31" s="63"/>
      <c r="F31" s="17">
        <f t="shared" si="2"/>
        <v>0</v>
      </c>
      <c r="G31" s="17"/>
      <c r="H31" s="18"/>
      <c r="I31" s="17"/>
      <c r="J31" s="17"/>
      <c r="K31" s="18"/>
      <c r="L31" s="17"/>
      <c r="M31" s="17"/>
      <c r="N31" s="18"/>
      <c r="O31" s="17"/>
      <c r="P31" s="17"/>
      <c r="Q31" s="18"/>
      <c r="R31" s="17"/>
      <c r="S31" s="17"/>
      <c r="T31" s="4"/>
    </row>
    <row r="32" spans="1:20" ht="43.5" x14ac:dyDescent="0.35">
      <c r="A32" s="57"/>
      <c r="B32" s="61" t="s">
        <v>28</v>
      </c>
      <c r="C32" s="28">
        <v>50</v>
      </c>
      <c r="D32" s="28"/>
      <c r="E32" s="63"/>
      <c r="F32" s="17">
        <f t="shared" si="2"/>
        <v>0</v>
      </c>
      <c r="G32" s="17"/>
      <c r="H32" s="18"/>
      <c r="I32" s="17"/>
      <c r="J32" s="17"/>
      <c r="K32" s="18"/>
      <c r="L32" s="17"/>
      <c r="M32" s="17"/>
      <c r="N32" s="18"/>
      <c r="O32" s="17"/>
      <c r="P32" s="17"/>
      <c r="Q32" s="18"/>
      <c r="R32" s="17"/>
      <c r="S32" s="17"/>
      <c r="T32" s="4"/>
    </row>
    <row r="33" spans="1:20" ht="29" x14ac:dyDescent="0.35">
      <c r="A33" s="57"/>
      <c r="B33" s="61" t="s">
        <v>29</v>
      </c>
      <c r="C33" s="28"/>
      <c r="D33" s="28"/>
      <c r="E33" s="63"/>
      <c r="F33" s="17">
        <f t="shared" si="2"/>
        <v>0</v>
      </c>
      <c r="G33" s="17"/>
      <c r="H33" s="18"/>
      <c r="I33" s="17"/>
      <c r="J33" s="17"/>
      <c r="K33" s="18"/>
      <c r="L33" s="17"/>
      <c r="M33" s="17"/>
      <c r="N33" s="18"/>
      <c r="O33" s="17"/>
      <c r="P33" s="17"/>
      <c r="Q33" s="18"/>
      <c r="R33" s="17"/>
      <c r="S33" s="17"/>
      <c r="T33" s="4"/>
    </row>
    <row r="34" spans="1:20" s="1" customFormat="1" x14ac:dyDescent="0.35">
      <c r="A34" s="4"/>
      <c r="C34" s="15"/>
      <c r="D34" s="15"/>
      <c r="E34" s="29" t="s">
        <v>12</v>
      </c>
      <c r="F34" s="17"/>
      <c r="G34" s="17"/>
      <c r="H34" s="17"/>
      <c r="I34" s="18"/>
      <c r="J34" s="17"/>
      <c r="K34" s="17"/>
      <c r="L34" s="18"/>
      <c r="M34" s="17"/>
      <c r="N34" s="17"/>
      <c r="O34" s="18"/>
      <c r="P34" s="17"/>
      <c r="Q34" s="17"/>
      <c r="R34" s="18"/>
      <c r="S34" s="17"/>
      <c r="T34" s="4"/>
    </row>
    <row r="35" spans="1:20" x14ac:dyDescent="0.35">
      <c r="C35" s="30"/>
      <c r="D35" s="30"/>
    </row>
    <row r="36" spans="1:20" x14ac:dyDescent="0.35">
      <c r="C36" s="30"/>
      <c r="D36" s="30"/>
      <c r="H36" s="60"/>
    </row>
    <row r="37" spans="1:20" x14ac:dyDescent="0.35">
      <c r="C37" s="30"/>
      <c r="D37" s="30"/>
    </row>
  </sheetData>
  <sheetProtection algorithmName="SHA-512" hashValue="tiikwO0s0xMF1dwB1WxGtQ7bjzVM76iM5VAEwaoQ7bG0+9tsP3M5PIgr5dlP31UTWtDhdKZFdFaQAqyUUzcBiA==" saltValue="XGXIc7kNNh+pCn0+2P7Xmw==" spinCount="100000" sheet="1" objects="1" scenarios="1"/>
  <mergeCells count="1">
    <mergeCell ref="C2:T3"/>
  </mergeCells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99"/>
  </sheetPr>
  <dimension ref="A1:K39"/>
  <sheetViews>
    <sheetView tabSelected="1" zoomScale="83" zoomScaleNormal="83" workbookViewId="0">
      <selection activeCell="F1" sqref="F1"/>
    </sheetView>
  </sheetViews>
  <sheetFormatPr baseColWidth="10" defaultColWidth="27" defaultRowHeight="14.5" x14ac:dyDescent="0.35"/>
  <cols>
    <col min="1" max="6" width="27" style="31"/>
  </cols>
  <sheetData>
    <row r="1" spans="1:11" ht="105" customHeight="1" x14ac:dyDescent="0.35">
      <c r="B1" s="72" t="s">
        <v>36</v>
      </c>
      <c r="C1" s="72"/>
      <c r="D1" s="72"/>
    </row>
    <row r="2" spans="1:11" ht="25.5" customHeight="1" x14ac:dyDescent="0.35">
      <c r="B2" s="32"/>
      <c r="C2" s="73"/>
      <c r="D2" s="73"/>
      <c r="E2" s="73"/>
      <c r="F2" s="73"/>
    </row>
    <row r="3" spans="1:11" ht="25.5" customHeight="1" x14ac:dyDescent="0.35">
      <c r="B3" s="33"/>
      <c r="C3" s="34" t="s">
        <v>4</v>
      </c>
      <c r="D3" s="34" t="s">
        <v>5</v>
      </c>
      <c r="E3" s="34" t="s">
        <v>6</v>
      </c>
      <c r="F3" s="34" t="s">
        <v>7</v>
      </c>
      <c r="G3" s="34" t="s">
        <v>34</v>
      </c>
      <c r="H3" s="34" t="s">
        <v>35</v>
      </c>
    </row>
    <row r="4" spans="1:11" ht="75.75" customHeight="1" x14ac:dyDescent="0.35">
      <c r="C4" s="35" t="s">
        <v>13</v>
      </c>
      <c r="D4" s="35" t="s">
        <v>14</v>
      </c>
      <c r="E4" s="35" t="s">
        <v>13</v>
      </c>
      <c r="F4" s="35" t="s">
        <v>14</v>
      </c>
      <c r="G4" s="35" t="s">
        <v>13</v>
      </c>
      <c r="H4" s="35" t="s">
        <v>14</v>
      </c>
    </row>
    <row r="5" spans="1:11" ht="25.5" customHeight="1" x14ac:dyDescent="0.35">
      <c r="A5" s="36" t="s">
        <v>25</v>
      </c>
      <c r="B5" s="37"/>
      <c r="C5" s="66">
        <f>SUM(BPU!E7)</f>
        <v>0</v>
      </c>
      <c r="D5" s="66">
        <f>SUM(BPU!E8)</f>
        <v>0</v>
      </c>
      <c r="E5" s="66">
        <f>SUM(BPU!E9)</f>
        <v>0</v>
      </c>
      <c r="F5" s="66">
        <f>SUM(BPU!E10)</f>
        <v>0</v>
      </c>
      <c r="G5" s="66">
        <f>SUM(BPU!E11)</f>
        <v>0</v>
      </c>
      <c r="H5" s="66">
        <f>SUM(BPU!E12)</f>
        <v>0</v>
      </c>
    </row>
    <row r="6" spans="1:11" ht="25.5" customHeight="1" x14ac:dyDescent="0.35">
      <c r="A6" s="38" t="s">
        <v>15</v>
      </c>
      <c r="B6" s="37"/>
      <c r="C6" s="39">
        <v>5500</v>
      </c>
      <c r="D6" s="39">
        <v>2000</v>
      </c>
      <c r="E6" s="39">
        <v>700</v>
      </c>
      <c r="F6" s="39">
        <v>700</v>
      </c>
      <c r="G6" s="39">
        <v>250</v>
      </c>
      <c r="H6" s="39">
        <v>100</v>
      </c>
    </row>
    <row r="7" spans="1:11" ht="25.5" customHeight="1" x14ac:dyDescent="0.35">
      <c r="A7" s="40" t="s">
        <v>16</v>
      </c>
      <c r="B7" s="37"/>
      <c r="C7" s="41">
        <f t="shared" ref="C7:H7" si="0">C5*C6</f>
        <v>0</v>
      </c>
      <c r="D7" s="41">
        <f t="shared" si="0"/>
        <v>0</v>
      </c>
      <c r="E7" s="41">
        <f t="shared" si="0"/>
        <v>0</v>
      </c>
      <c r="F7" s="41">
        <f t="shared" si="0"/>
        <v>0</v>
      </c>
      <c r="G7" s="41">
        <f t="shared" si="0"/>
        <v>0</v>
      </c>
      <c r="H7" s="41">
        <f t="shared" si="0"/>
        <v>0</v>
      </c>
    </row>
    <row r="8" spans="1:11" ht="25.5" customHeight="1" x14ac:dyDescent="0.35">
      <c r="A8" s="42"/>
      <c r="K8" s="43"/>
    </row>
    <row r="9" spans="1:11" ht="25.5" customHeight="1" x14ac:dyDescent="0.35">
      <c r="A9" s="42"/>
      <c r="C9" s="44"/>
      <c r="K9" s="43"/>
    </row>
    <row r="10" spans="1:11" ht="25.5" customHeight="1" x14ac:dyDescent="0.35">
      <c r="A10" s="42"/>
      <c r="B10" s="45" t="s">
        <v>17</v>
      </c>
      <c r="C10" s="46">
        <f>SUM(C7,D7,E7,F7,G7,H7)</f>
        <v>0</v>
      </c>
    </row>
    <row r="11" spans="1:11" ht="25.5" customHeight="1" x14ac:dyDescent="0.35">
      <c r="A11" s="42"/>
      <c r="B11" s="47" t="s">
        <v>18</v>
      </c>
      <c r="C11" s="48">
        <f>SUM(C10*1.2)</f>
        <v>0</v>
      </c>
    </row>
    <row r="12" spans="1:11" ht="25.5" customHeight="1" x14ac:dyDescent="0.35">
      <c r="A12" s="42"/>
    </row>
    <row r="13" spans="1:11" ht="25.5" customHeight="1" x14ac:dyDescent="0.35">
      <c r="A13" s="42"/>
      <c r="C13" s="49"/>
    </row>
    <row r="14" spans="1:11" ht="25.5" customHeight="1" x14ac:dyDescent="0.35">
      <c r="A14" s="42"/>
      <c r="C14" s="49"/>
    </row>
    <row r="15" spans="1:11" ht="25.5" customHeight="1" x14ac:dyDescent="0.35">
      <c r="A15" s="42"/>
      <c r="B15" s="33"/>
      <c r="C15" s="34" t="s">
        <v>4</v>
      </c>
      <c r="D15" s="34" t="s">
        <v>5</v>
      </c>
      <c r="E15" s="34" t="s">
        <v>6</v>
      </c>
      <c r="F15" s="34" t="s">
        <v>7</v>
      </c>
      <c r="G15" s="34" t="s">
        <v>34</v>
      </c>
      <c r="H15" s="34" t="s">
        <v>35</v>
      </c>
    </row>
    <row r="16" spans="1:11" ht="71.25" customHeight="1" x14ac:dyDescent="0.35">
      <c r="A16" s="42"/>
      <c r="C16" s="35" t="s">
        <v>13</v>
      </c>
      <c r="D16" s="35" t="s">
        <v>14</v>
      </c>
      <c r="E16" s="35" t="s">
        <v>13</v>
      </c>
      <c r="F16" s="35" t="s">
        <v>14</v>
      </c>
      <c r="G16" s="35" t="s">
        <v>13</v>
      </c>
      <c r="H16" s="35" t="s">
        <v>14</v>
      </c>
    </row>
    <row r="17" spans="1:8" ht="25.5" customHeight="1" x14ac:dyDescent="0.35">
      <c r="A17" s="36" t="s">
        <v>10</v>
      </c>
      <c r="B17" s="37"/>
      <c r="C17" s="67">
        <f>SUM(BPU!E15)</f>
        <v>0</v>
      </c>
      <c r="D17" s="67">
        <f>SUM(BPU!E16)</f>
        <v>0</v>
      </c>
      <c r="E17" s="67">
        <f>SUM(BPU!E17)</f>
        <v>0</v>
      </c>
      <c r="F17" s="67">
        <f>SUM(BPU!E18)</f>
        <v>0</v>
      </c>
      <c r="G17" s="67">
        <f>SUM(BPU!E19)</f>
        <v>0</v>
      </c>
      <c r="H17" s="67">
        <f>SUM(BPU!E20)</f>
        <v>0</v>
      </c>
    </row>
    <row r="18" spans="1:8" ht="33.75" customHeight="1" x14ac:dyDescent="0.35">
      <c r="A18" s="38" t="s">
        <v>15</v>
      </c>
      <c r="B18" s="37"/>
      <c r="C18" s="50">
        <v>450</v>
      </c>
      <c r="D18" s="50">
        <v>230</v>
      </c>
      <c r="E18" s="50">
        <v>30</v>
      </c>
      <c r="F18" s="50">
        <v>5</v>
      </c>
      <c r="G18" s="50">
        <v>5</v>
      </c>
      <c r="H18" s="50">
        <v>5</v>
      </c>
    </row>
    <row r="19" spans="1:8" ht="25.5" customHeight="1" x14ac:dyDescent="0.35">
      <c r="A19" s="40" t="s">
        <v>16</v>
      </c>
      <c r="B19" s="37"/>
      <c r="C19" s="51">
        <f t="shared" ref="C19:H19" si="1">C17*C18</f>
        <v>0</v>
      </c>
      <c r="D19" s="51">
        <f t="shared" si="1"/>
        <v>0</v>
      </c>
      <c r="E19" s="51">
        <f t="shared" si="1"/>
        <v>0</v>
      </c>
      <c r="F19" s="51">
        <f t="shared" si="1"/>
        <v>0</v>
      </c>
      <c r="G19" s="51">
        <f t="shared" si="1"/>
        <v>0</v>
      </c>
      <c r="H19" s="51">
        <f t="shared" si="1"/>
        <v>0</v>
      </c>
    </row>
    <row r="20" spans="1:8" ht="25.5" customHeight="1" x14ac:dyDescent="0.35">
      <c r="A20" s="42"/>
    </row>
    <row r="21" spans="1:8" ht="25.5" customHeight="1" x14ac:dyDescent="0.35">
      <c r="A21" s="42"/>
      <c r="C21" s="44"/>
    </row>
    <row r="22" spans="1:8" ht="25.5" customHeight="1" x14ac:dyDescent="0.35">
      <c r="A22" s="42"/>
      <c r="B22" s="45" t="s">
        <v>17</v>
      </c>
      <c r="C22" s="46">
        <f>SUM(C19,D19,E19,F19,G19,H19)</f>
        <v>0</v>
      </c>
    </row>
    <row r="23" spans="1:8" ht="25.5" customHeight="1" x14ac:dyDescent="0.35">
      <c r="A23" s="42"/>
      <c r="B23" s="47" t="s">
        <v>18</v>
      </c>
      <c r="C23" s="48">
        <f>SUM(C22*1.2)</f>
        <v>0</v>
      </c>
    </row>
    <row r="24" spans="1:8" ht="25.5" customHeight="1" x14ac:dyDescent="0.35">
      <c r="A24" s="42"/>
    </row>
    <row r="25" spans="1:8" ht="25.5" customHeight="1" x14ac:dyDescent="0.35">
      <c r="A25" s="42"/>
    </row>
    <row r="26" spans="1:8" ht="25.5" customHeight="1" x14ac:dyDescent="0.35">
      <c r="A26" s="42"/>
      <c r="B26" s="33"/>
      <c r="C26" s="34" t="s">
        <v>4</v>
      </c>
      <c r="D26" s="34" t="s">
        <v>5</v>
      </c>
      <c r="E26" s="34" t="s">
        <v>6</v>
      </c>
      <c r="F26" s="34" t="s">
        <v>7</v>
      </c>
      <c r="G26" s="34" t="s">
        <v>8</v>
      </c>
      <c r="H26" s="34" t="s">
        <v>9</v>
      </c>
    </row>
    <row r="27" spans="1:8" ht="73.5" customHeight="1" x14ac:dyDescent="0.35">
      <c r="A27" s="42"/>
      <c r="C27" s="35" t="s">
        <v>13</v>
      </c>
      <c r="D27" s="35" t="s">
        <v>14</v>
      </c>
      <c r="E27" s="35" t="s">
        <v>13</v>
      </c>
      <c r="F27" s="35" t="s">
        <v>14</v>
      </c>
      <c r="G27" s="35" t="s">
        <v>13</v>
      </c>
      <c r="H27" s="35" t="s">
        <v>14</v>
      </c>
    </row>
    <row r="28" spans="1:8" ht="25.5" customHeight="1" x14ac:dyDescent="0.35">
      <c r="A28" s="36" t="s">
        <v>11</v>
      </c>
      <c r="B28" s="37"/>
      <c r="C28" s="68">
        <f>SUM(BPU!E23)</f>
        <v>0</v>
      </c>
      <c r="D28" s="68">
        <f>SUM(BPU!E24)</f>
        <v>0</v>
      </c>
      <c r="E28" s="68">
        <f>SUM(BPU!E25)</f>
        <v>0</v>
      </c>
      <c r="F28" s="68">
        <f>SUM(BPU!E26)</f>
        <v>0</v>
      </c>
      <c r="G28" s="68">
        <f>SUM(BPU!E27)</f>
        <v>0</v>
      </c>
      <c r="H28" s="68">
        <f>SUM(BPU!E28)</f>
        <v>0</v>
      </c>
    </row>
    <row r="29" spans="1:8" ht="25.5" customHeight="1" x14ac:dyDescent="0.35">
      <c r="A29" s="38" t="s">
        <v>15</v>
      </c>
      <c r="B29" s="37"/>
      <c r="C29" s="52">
        <v>120</v>
      </c>
      <c r="D29" s="52">
        <v>120</v>
      </c>
      <c r="E29" s="52">
        <v>60</v>
      </c>
      <c r="F29" s="52">
        <v>60</v>
      </c>
      <c r="G29" s="52">
        <v>35</v>
      </c>
      <c r="H29" s="52">
        <v>35</v>
      </c>
    </row>
    <row r="30" spans="1:8" ht="25.5" customHeight="1" x14ac:dyDescent="0.35">
      <c r="A30" s="40" t="s">
        <v>16</v>
      </c>
      <c r="B30" s="37"/>
      <c r="C30" s="53">
        <f t="shared" ref="C30:H30" si="2">C28*C29</f>
        <v>0</v>
      </c>
      <c r="D30" s="53">
        <f t="shared" si="2"/>
        <v>0</v>
      </c>
      <c r="E30" s="53">
        <f t="shared" si="2"/>
        <v>0</v>
      </c>
      <c r="F30" s="53">
        <f t="shared" si="2"/>
        <v>0</v>
      </c>
      <c r="G30" s="53">
        <f t="shared" si="2"/>
        <v>0</v>
      </c>
      <c r="H30" s="53">
        <f t="shared" si="2"/>
        <v>0</v>
      </c>
    </row>
    <row r="32" spans="1:8" ht="25.5" customHeight="1" x14ac:dyDescent="0.35">
      <c r="C32" s="44"/>
    </row>
    <row r="33" spans="2:5" ht="25.5" customHeight="1" x14ac:dyDescent="0.35">
      <c r="B33" s="45" t="s">
        <v>17</v>
      </c>
      <c r="C33" s="46">
        <f>SUM(C30,D30,E30,F30,G30,H30)</f>
        <v>0</v>
      </c>
    </row>
    <row r="34" spans="2:5" ht="25.5" customHeight="1" x14ac:dyDescent="0.35">
      <c r="B34" s="47" t="s">
        <v>18</v>
      </c>
      <c r="C34" s="48">
        <f>SUM(C33*1.2)</f>
        <v>0</v>
      </c>
    </row>
    <row r="35" spans="2:5" ht="25.5" customHeight="1" x14ac:dyDescent="0.35">
      <c r="C35" s="54"/>
    </row>
    <row r="36" spans="2:5" ht="25.5" customHeight="1" x14ac:dyDescent="0.35">
      <c r="C36" s="54"/>
    </row>
    <row r="37" spans="2:5" ht="25.5" customHeight="1" x14ac:dyDescent="0.35">
      <c r="C37" s="54"/>
    </row>
    <row r="38" spans="2:5" ht="25.5" customHeight="1" x14ac:dyDescent="0.35">
      <c r="C38" s="43"/>
      <c r="D38" s="55" t="s">
        <v>19</v>
      </c>
      <c r="E38" s="56">
        <f>SUM(C33,C22,C10)</f>
        <v>0</v>
      </c>
    </row>
    <row r="39" spans="2:5" ht="25.5" customHeight="1" x14ac:dyDescent="0.35">
      <c r="C39" s="43"/>
      <c r="D39" s="55" t="s">
        <v>20</v>
      </c>
      <c r="E39" s="56">
        <f>SUM(C34,C23,C11)</f>
        <v>0</v>
      </c>
    </row>
  </sheetData>
  <sheetProtection algorithmName="SHA-512" hashValue="BBnWUHREkbIVkM0Asz09xuxkTdQDD5A+8vqL+5YqxIznogjVNQJ8PwyszQxggFy569coeC0apUM1zXtNOC/oiw==" saltValue="vghtbMRqoY5Lrm2/d8buNw==" spinCount="100000" sheet="1" objects="1" scenarios="1" selectLockedCells="1" selectUnlockedCells="1"/>
  <mergeCells count="2">
    <mergeCell ref="B1:D1"/>
    <mergeCell ref="C2:F2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Julien Perichon</dc:creator>
  <dc:description/>
  <cp:lastModifiedBy>Laura Hebreard</cp:lastModifiedBy>
  <cp:revision>6</cp:revision>
  <dcterms:created xsi:type="dcterms:W3CDTF">2015-06-05T18:19:34Z</dcterms:created>
  <dcterms:modified xsi:type="dcterms:W3CDTF">2025-02-20T11:33:01Z</dcterms:modified>
  <dc:language>fr-FR</dc:language>
</cp:coreProperties>
</file>