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S:\Marches\MARCHES 2025\Services\25 001 - Marche de performance energetique\1- DCE\25 001_DCE_V6\"/>
    </mc:Choice>
  </mc:AlternateContent>
  <xr:revisionPtr revIDLastSave="0" documentId="13_ncr:1_{BF7BEC01-E271-4E18-B17B-EDCBD62CC80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 lot 2" sheetId="1" r:id="rId1"/>
    <sheet name="BPU" sheetId="2" r:id="rId2"/>
    <sheet name="DQE" sheetId="3" r:id="rId3"/>
  </sheets>
  <definedNames>
    <definedName name="_Hlk534203521" localSheetId="0">'DPGF lot 2'!$A$24</definedName>
    <definedName name="Début_Projet">#REF!</definedName>
    <definedName name="Segment_Contrôle">#REF!</definedName>
    <definedName name="Segment_Etat">#REF!</definedName>
    <definedName name="Segment_Intitulé_Site">#REF!</definedName>
    <definedName name="Segment_MOP_REX">#REF!</definedName>
    <definedName name="Segment_Technicien">#REF!</definedName>
    <definedName name="Semaine_Affichage">#REF!</definedName>
    <definedName name="_xlnm.Print_Area" localSheetId="0">'DPGF lot 2'!$A$1:$T$50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0" i="1" l="1"/>
  <c r="Q50" i="1"/>
  <c r="P50" i="1"/>
  <c r="N50" i="1"/>
  <c r="L50" i="1"/>
  <c r="K50" i="1"/>
  <c r="J50" i="1"/>
  <c r="I50" i="1"/>
  <c r="H50" i="1"/>
  <c r="S49" i="1"/>
  <c r="O49" i="1"/>
  <c r="S48" i="1"/>
  <c r="O48" i="1"/>
  <c r="S47" i="1"/>
  <c r="O47" i="1"/>
  <c r="S46" i="1"/>
  <c r="O46" i="1"/>
  <c r="S45" i="1"/>
  <c r="O45" i="1"/>
  <c r="S44" i="1"/>
  <c r="O44" i="1"/>
  <c r="T49" i="1" l="1"/>
  <c r="O50" i="1"/>
  <c r="S50" i="1"/>
  <c r="T45" i="1"/>
  <c r="T46" i="1"/>
  <c r="T44" i="1"/>
  <c r="T47" i="1"/>
  <c r="T48" i="1"/>
  <c r="T50" i="1" l="1"/>
  <c r="C55" i="2"/>
  <c r="C57" i="3" s="1"/>
  <c r="E57" i="3" s="1"/>
  <c r="D11" i="3"/>
  <c r="D12" i="3"/>
  <c r="D13" i="3"/>
  <c r="D14" i="3"/>
  <c r="D15" i="3"/>
  <c r="D10" i="3"/>
  <c r="C69" i="3"/>
  <c r="D69" i="3" s="1"/>
  <c r="C70" i="3"/>
  <c r="D70" i="3" s="1"/>
  <c r="C68" i="3"/>
  <c r="C58" i="3"/>
  <c r="E58" i="3" s="1"/>
  <c r="C59" i="3"/>
  <c r="E59" i="3" s="1"/>
  <c r="C60" i="3"/>
  <c r="E60" i="3" s="1"/>
  <c r="C61" i="3"/>
  <c r="E61" i="3" s="1"/>
  <c r="C62" i="3"/>
  <c r="E62" i="3" s="1"/>
  <c r="C63" i="3"/>
  <c r="E63" i="3" s="1"/>
  <c r="C64" i="3"/>
  <c r="E64" i="3" s="1"/>
  <c r="D47" i="3"/>
  <c r="E47" i="3" s="1"/>
  <c r="D48" i="3"/>
  <c r="D49" i="3"/>
  <c r="E49" i="3" s="1"/>
  <c r="D50" i="3"/>
  <c r="E50" i="3" s="1"/>
  <c r="D51" i="3"/>
  <c r="E51" i="3" s="1"/>
  <c r="D52" i="3"/>
  <c r="E52" i="3" s="1"/>
  <c r="D53" i="3"/>
  <c r="E53" i="3" s="1"/>
  <c r="D46" i="3"/>
  <c r="E46" i="3" s="1"/>
  <c r="D39" i="3"/>
  <c r="E39" i="3" s="1"/>
  <c r="D40" i="3"/>
  <c r="E40" i="3" s="1"/>
  <c r="D41" i="3"/>
  <c r="E41" i="3" s="1"/>
  <c r="D42" i="3"/>
  <c r="E42" i="3" s="1"/>
  <c r="D38" i="3"/>
  <c r="E38" i="3" s="1"/>
  <c r="D28" i="3"/>
  <c r="E28" i="3" s="1"/>
  <c r="D29" i="3"/>
  <c r="E29" i="3" s="1"/>
  <c r="D30" i="3"/>
  <c r="E30" i="3" s="1"/>
  <c r="D31" i="3"/>
  <c r="E31" i="3" s="1"/>
  <c r="D32" i="3"/>
  <c r="D33" i="3"/>
  <c r="E33" i="3" s="1"/>
  <c r="D34" i="3"/>
  <c r="E34" i="3" s="1"/>
  <c r="D27" i="3"/>
  <c r="E27" i="3" s="1"/>
  <c r="D20" i="3"/>
  <c r="E20" i="3" s="1"/>
  <c r="D21" i="3"/>
  <c r="E21" i="3" s="1"/>
  <c r="D22" i="3"/>
  <c r="E22" i="3" s="1"/>
  <c r="D23" i="3"/>
  <c r="E23" i="3" s="1"/>
  <c r="D19" i="3"/>
  <c r="E19" i="3" s="1"/>
  <c r="E48" i="3"/>
  <c r="B11" i="3"/>
  <c r="B12" i="3"/>
  <c r="B13" i="3"/>
  <c r="B14" i="3"/>
  <c r="B15" i="3"/>
  <c r="B10" i="3"/>
  <c r="D68" i="3"/>
  <c r="E32" i="3"/>
  <c r="E14" i="3" l="1"/>
  <c r="E11" i="3"/>
  <c r="E13" i="3"/>
  <c r="E12" i="3"/>
  <c r="E15" i="3"/>
  <c r="E10" i="3"/>
  <c r="D71" i="3"/>
  <c r="E65" i="3"/>
  <c r="E35" i="3"/>
  <c r="E54" i="3"/>
  <c r="E24" i="3"/>
  <c r="E43" i="3"/>
  <c r="E16" i="3" l="1"/>
  <c r="D73" i="3" s="1"/>
</calcChain>
</file>

<file path=xl/sharedStrings.xml><?xml version="1.0" encoding="utf-8"?>
<sst xmlns="http://schemas.openxmlformats.org/spreadsheetml/2006/main" count="307" uniqueCount="129">
  <si>
    <t>GT</t>
  </si>
  <si>
    <t>énergie</t>
  </si>
  <si>
    <t>Type de marchés</t>
  </si>
  <si>
    <t>TOTAL</t>
  </si>
  <si>
    <t>P3/1</t>
  </si>
  <si>
    <t>P3/2</t>
  </si>
  <si>
    <t>P3/3</t>
  </si>
  <si>
    <t>AML</t>
  </si>
  <si>
    <t xml:space="preserve">A.M.O. :  </t>
  </si>
  <si>
    <t>EPURE Ingénierie</t>
  </si>
  <si>
    <t>5 impasse de la Baronète</t>
  </si>
  <si>
    <t>57070 METZ</t>
  </si>
  <si>
    <r>
      <t>Objet de la consultation</t>
    </r>
    <r>
      <rPr>
        <b/>
        <sz val="10"/>
        <color theme="1"/>
        <rFont val="Times New Roman"/>
        <family val="1"/>
      </rPr>
      <t xml:space="preserve"> :  </t>
    </r>
  </si>
  <si>
    <r>
      <t>Personne signataire du marché</t>
    </r>
    <r>
      <rPr>
        <b/>
        <sz val="10"/>
        <color theme="1"/>
        <rFont val="Times New Roman"/>
        <family val="1"/>
      </rPr>
      <t xml:space="preserve"> :</t>
    </r>
    <r>
      <rPr>
        <b/>
        <u/>
        <sz val="10"/>
        <color theme="1"/>
        <rFont val="Times New Roman"/>
        <family val="1"/>
      </rPr>
      <t xml:space="preserve">  </t>
    </r>
  </si>
  <si>
    <t>P2-1</t>
  </si>
  <si>
    <t>Personne Publique:</t>
  </si>
  <si>
    <t>Cible</t>
  </si>
  <si>
    <t>€HT/an</t>
  </si>
  <si>
    <t>MWhPCS / l / MWh utile / an</t>
  </si>
  <si>
    <t>Taux horaire de main-d'œuvre</t>
  </si>
  <si>
    <t xml:space="preserve">T =        </t>
  </si>
  <si>
    <t>€ HT / h</t>
  </si>
  <si>
    <t>Valeur de l'acte d'engagement</t>
  </si>
  <si>
    <t>TEMPS D'INTERVENTION sur intervention diverses</t>
  </si>
  <si>
    <t>Temps en heure et 1/100ième d'heure</t>
  </si>
  <si>
    <t>ex : 2,3</t>
  </si>
  <si>
    <r>
      <rPr>
        <sz val="11"/>
        <color theme="1"/>
        <rFont val="Calibri"/>
        <family val="2"/>
        <scheme val="minor"/>
      </rPr>
      <t>Vidange réseau chaufferie</t>
    </r>
  </si>
  <si>
    <r>
      <rPr>
        <sz val="11"/>
        <color theme="1"/>
        <rFont val="Calibri"/>
        <family val="2"/>
        <scheme val="minor"/>
      </rPr>
      <t>Vidange tout réseau par bâtiment</t>
    </r>
  </si>
  <si>
    <r>
      <rPr>
        <sz val="11"/>
        <color theme="1"/>
        <rFont val="Calibri"/>
        <family val="2"/>
        <scheme val="minor"/>
      </rPr>
      <t>Mise en eau et purge réseau chaufferie</t>
    </r>
  </si>
  <si>
    <r>
      <rPr>
        <sz val="11"/>
        <color theme="1"/>
        <rFont val="Calibri"/>
        <family val="2"/>
        <scheme val="minor"/>
      </rPr>
      <t>Mise en eau et purge réseau par bâtiment</t>
    </r>
  </si>
  <si>
    <r>
      <rPr>
        <sz val="11"/>
        <color theme="1"/>
        <rFont val="Calibri"/>
        <family val="2"/>
        <scheme val="minor"/>
      </rPr>
      <t>Vidange colonne montante par colonne</t>
    </r>
  </si>
  <si>
    <r>
      <rPr>
        <sz val="11"/>
        <color theme="1"/>
        <rFont val="Calibri"/>
        <family val="2"/>
        <scheme val="minor"/>
      </rPr>
      <t xml:space="preserve">Mise en eau et purge colonne montante par </t>
    </r>
    <r>
      <rPr>
        <sz val="11"/>
        <color theme="1"/>
        <rFont val="Calibri"/>
        <family val="2"/>
        <scheme val="minor"/>
      </rPr>
      <t>colonne</t>
    </r>
  </si>
  <si>
    <t>MINISTERE DE L'ENSEIGNEMENT SUPERIEUR ET</t>
  </si>
  <si>
    <t>DE LA RECHERCHE</t>
  </si>
  <si>
    <t>ACADÉMIE DE STRASBOURG</t>
  </si>
  <si>
    <t>CENTRE RÉGIONAL DES ŒUVRES</t>
  </si>
  <si>
    <t>UNIVERSITAIRES ET SCOLAIRES</t>
  </si>
  <si>
    <r>
      <t xml:space="preserve">1, quai du Maire Dietrich </t>
    </r>
    <r>
      <rPr>
        <sz val="12"/>
        <color rgb="FF000000"/>
        <rFont val="Times New Roman"/>
        <family val="1"/>
      </rPr>
      <t xml:space="preserve">– </t>
    </r>
    <r>
      <rPr>
        <sz val="10"/>
        <color rgb="FF000000"/>
        <rFont val="Times New Roman"/>
        <family val="1"/>
      </rPr>
      <t>CS 50168</t>
    </r>
  </si>
  <si>
    <t>67004 STRASBOURG Cedex</t>
  </si>
  <si>
    <t>Marche de performance énergétique des installations climatiques des sites du CROUS</t>
  </si>
  <si>
    <t>CENTRE RÉGIONAL DES ŒUVRES UNIVERSITAIRES ET SCOLAIRES 
1, quai du Maire Dietrich – CS 50168 
67004 STRASBOURG Cedex</t>
  </si>
  <si>
    <t>Madame la Directrice Générale du Crous de Strasbourg</t>
  </si>
  <si>
    <t>Résidence universitaire</t>
  </si>
  <si>
    <t>Restaurant universitaire</t>
  </si>
  <si>
    <t>P2-2</t>
  </si>
  <si>
    <t>P2-3</t>
  </si>
  <si>
    <t>P2-4</t>
  </si>
  <si>
    <t>total P2</t>
  </si>
  <si>
    <t>total P3</t>
  </si>
  <si>
    <t>lot 2</t>
  </si>
  <si>
    <t>Résidence universitaire Katia et Maurice Kraft</t>
  </si>
  <si>
    <t>Résidence universitaire Master Doctorat</t>
  </si>
  <si>
    <t>Résidence universitaire Les Hauts de l'Illberg</t>
  </si>
  <si>
    <t>Restaurant universitaire de Colmar</t>
  </si>
  <si>
    <t>Restaurant universitaire Illberg</t>
  </si>
  <si>
    <t>PF</t>
  </si>
  <si>
    <t>2.1</t>
  </si>
  <si>
    <t>2.2</t>
  </si>
  <si>
    <t>2.3</t>
  </si>
  <si>
    <t>2.4</t>
  </si>
  <si>
    <t>2.5</t>
  </si>
  <si>
    <t>2.6</t>
  </si>
  <si>
    <t>Cité universitaire Expressions</t>
  </si>
  <si>
    <t>gaz</t>
  </si>
  <si>
    <t>RCU</t>
  </si>
  <si>
    <t>sans</t>
  </si>
  <si>
    <t>PFI</t>
  </si>
  <si>
    <t>NB</t>
  </si>
  <si>
    <t>prise d'effet</t>
  </si>
  <si>
    <t>notif</t>
  </si>
  <si>
    <t>Détartrage réseau ECS</t>
  </si>
  <si>
    <t>logements</t>
  </si>
  <si>
    <t>montant</t>
  </si>
  <si>
    <t>&lt;10</t>
  </si>
  <si>
    <t>Désembouage hydropneumatique réseau chauffage</t>
  </si>
  <si>
    <t>Détartrage réseau ECS cité</t>
  </si>
  <si>
    <t>Détartrage réseau ECS tertiaire</t>
  </si>
  <si>
    <t>m2</t>
  </si>
  <si>
    <t>&lt;100</t>
  </si>
  <si>
    <t>101 à 200</t>
  </si>
  <si>
    <t>201 à 300</t>
  </si>
  <si>
    <t>&gt;1000</t>
  </si>
  <si>
    <t>301 à 400</t>
  </si>
  <si>
    <t>401 à 500</t>
  </si>
  <si>
    <t>501 à 750</t>
  </si>
  <si>
    <t>Désembouage hydropneumatique réseau chauffage cité</t>
  </si>
  <si>
    <t>Désembouage hydropneumatique réseau chauffage tertiaire</t>
  </si>
  <si>
    <t>&lt; 1 000 € H.T.</t>
  </si>
  <si>
    <t>&gt; 1 000 € H.T.</t>
  </si>
  <si>
    <t>Valorisation des interventions P5</t>
  </si>
  <si>
    <t>coefficient sur matrériel et sous-traitance</t>
  </si>
  <si>
    <t>taux horaire intervention du lundi au vendredi de 8h à 18h</t>
  </si>
  <si>
    <t>taux horaire intervention de nuit (21h à 6h) + le dimanche</t>
  </si>
  <si>
    <t>taux horaire intervention les jours fériés</t>
  </si>
  <si>
    <t>taux horaire intervention du lundi au vendredi de 6h à 8h et de 18h à 21h + le samedi</t>
  </si>
  <si>
    <t xml:space="preserve">coefficient sur matériel </t>
  </si>
  <si>
    <t>coefficient sur sous-traitance</t>
  </si>
  <si>
    <t>Analyse légionnelose</t>
  </si>
  <si>
    <t>Analyse légionnelose (1 unité)</t>
  </si>
  <si>
    <t>Analyse légionnelose (2 unités)</t>
  </si>
  <si>
    <t>Analyse légionnelose (3 unités)</t>
  </si>
  <si>
    <t>11 à 100</t>
  </si>
  <si>
    <t>&gt;301</t>
  </si>
  <si>
    <t>101 à 300</t>
  </si>
  <si>
    <t>301 à 500</t>
  </si>
  <si>
    <t>751 à 1000</t>
  </si>
  <si>
    <t>quantitatif</t>
  </si>
  <si>
    <t>Taux horaire</t>
  </si>
  <si>
    <t>Total</t>
  </si>
  <si>
    <t>valeur</t>
  </si>
  <si>
    <t>TOTAL DQE</t>
  </si>
  <si>
    <t>coefficient sur matrériel et sous-traitance (1,__)</t>
  </si>
  <si>
    <t>coefficient sur matériel (1,__)</t>
  </si>
  <si>
    <t>coefficient sur sous-traitance (1,__)</t>
  </si>
  <si>
    <t>P2-7</t>
  </si>
  <si>
    <t>P1+P2+P3</t>
  </si>
  <si>
    <r>
      <t xml:space="preserve">Maintenance production
</t>
    </r>
    <r>
      <rPr>
        <b/>
        <sz val="8"/>
        <color theme="4"/>
        <rFont val="Arial"/>
        <family val="2"/>
      </rPr>
      <t>onglet 6 
annexe 2</t>
    </r>
  </si>
  <si>
    <r>
      <t xml:space="preserve">Maintenance distribution chauffage
</t>
    </r>
    <r>
      <rPr>
        <b/>
        <sz val="8"/>
        <color theme="4"/>
        <rFont val="Arial"/>
        <family val="2"/>
      </rPr>
      <t>onglet 6
annexe 2</t>
    </r>
  </si>
  <si>
    <r>
      <t xml:space="preserve">Maintenance production et distribution ECS
</t>
    </r>
    <r>
      <rPr>
        <b/>
        <sz val="8"/>
        <color theme="4"/>
        <rFont val="Arial"/>
        <family val="2"/>
      </rPr>
      <t>onglet  6 
annexe 2</t>
    </r>
  </si>
  <si>
    <r>
      <t xml:space="preserve">Maintenance ventilation CTA </t>
    </r>
    <r>
      <rPr>
        <b/>
        <sz val="8"/>
        <color theme="4"/>
        <rFont val="Arial"/>
        <family val="2"/>
      </rPr>
      <t>onglet 6
 annexe 2</t>
    </r>
  </si>
  <si>
    <r>
      <t xml:space="preserve">MRE
</t>
    </r>
    <r>
      <rPr>
        <b/>
        <sz val="8"/>
        <color theme="4"/>
        <rFont val="Arial"/>
        <family val="2"/>
      </rPr>
      <t>onglet 6
annexe 2</t>
    </r>
  </si>
  <si>
    <r>
      <t xml:space="preserve">REN
</t>
    </r>
    <r>
      <rPr>
        <b/>
        <sz val="8"/>
        <color theme="4"/>
        <rFont val="Arial"/>
        <family val="2"/>
      </rPr>
      <t>onglet 6
annexe 2</t>
    </r>
  </si>
  <si>
    <r>
      <t xml:space="preserve">Maintenance VMC CTA
</t>
    </r>
    <r>
      <rPr>
        <b/>
        <sz val="8"/>
        <color theme="4"/>
        <rFont val="Arial"/>
        <family val="2"/>
      </rPr>
      <t>onglet 7
annexe 2</t>
    </r>
  </si>
  <si>
    <t>P2-5</t>
  </si>
  <si>
    <r>
      <t xml:space="preserve">climatisations
</t>
    </r>
    <r>
      <rPr>
        <b/>
        <sz val="8"/>
        <color theme="4"/>
        <rFont val="Arial"/>
        <family val="2"/>
      </rPr>
      <t>onglet 7
annexe 2</t>
    </r>
  </si>
  <si>
    <t>MARCHE N°25 001 : MARCHE DE PERFORMANCE ENERGETIQUE DES INSTALLATIONS CLIMATIQUES DES SITES DU CROUS</t>
  </si>
  <si>
    <t>MARCHE N°25 001 : Borderau de prix unitaires (B.P.U.) - LOT N°2</t>
  </si>
  <si>
    <t>D.P.G.F. - BPU et DQE - LOT N°2</t>
  </si>
  <si>
    <t>MARCHE N°25 001 : Détail Quantitatif Estimatif (D.Q.E.) - LOT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</si>
</sst>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d\,\ dd/mm/yyyy"/>
    <numFmt numFmtId="165" formatCode="d/m/yy;@"/>
  </numFmts>
  <fonts count="3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22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6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u/>
      <sz val="11"/>
      <color indexed="12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b/>
      <sz val="12"/>
      <color rgb="FF000000"/>
      <name val="Times New Roman"/>
      <family val="1"/>
    </font>
    <font>
      <b/>
      <sz val="12"/>
      <color rgb="FF000000"/>
      <name val="Cambria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4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1"/>
      <name val="Cambria"/>
      <family val="1"/>
    </font>
    <font>
      <i/>
      <sz val="11"/>
      <color theme="1"/>
      <name val="Cambria"/>
      <family val="1"/>
    </font>
    <font>
      <b/>
      <sz val="11"/>
      <color theme="0"/>
      <name val="Cambria"/>
      <family val="1"/>
    </font>
    <font>
      <b/>
      <sz val="8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medium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medium">
        <color indexed="23"/>
      </right>
      <top/>
      <bottom/>
      <diagonal/>
    </border>
    <border>
      <left style="hair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hair">
        <color indexed="23"/>
      </right>
      <top style="medium">
        <color indexed="23"/>
      </top>
      <bottom/>
      <diagonal/>
    </border>
    <border>
      <left style="hair">
        <color indexed="23"/>
      </left>
      <right style="hair">
        <color indexed="23"/>
      </right>
      <top style="medium">
        <color indexed="23"/>
      </top>
      <bottom/>
      <diagonal/>
    </border>
    <border>
      <left style="medium">
        <color indexed="23"/>
      </left>
      <right style="hair">
        <color indexed="23"/>
      </right>
      <top/>
      <bottom style="medium">
        <color indexed="23"/>
      </bottom>
      <diagonal/>
    </border>
    <border>
      <left style="hair">
        <color indexed="23"/>
      </left>
      <right style="hair">
        <color indexed="23"/>
      </right>
      <top/>
      <bottom style="medium">
        <color indexed="23"/>
      </bottom>
      <diagonal/>
    </border>
    <border>
      <left style="hair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/>
      <right/>
      <top style="medium">
        <color indexed="23"/>
      </top>
      <bottom style="hair">
        <color indexed="23"/>
      </bottom>
      <diagonal/>
    </border>
    <border>
      <left style="hair">
        <color indexed="64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64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theme="0" tint="-0.499984740745262"/>
      </left>
      <right style="medium">
        <color indexed="23"/>
      </right>
      <top style="medium">
        <color indexed="23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7" fillId="0" borderId="0"/>
    <xf numFmtId="0" fontId="7" fillId="0" borderId="0"/>
    <xf numFmtId="0" fontId="7" fillId="0" borderId="0"/>
    <xf numFmtId="0" fontId="16" fillId="0" borderId="0"/>
    <xf numFmtId="0" fontId="18" fillId="0" borderId="0" applyNumberFormat="0" applyFill="0" applyBorder="0" applyAlignment="0" applyProtection="0"/>
    <xf numFmtId="0" fontId="19" fillId="0" borderId="0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Protection="0">
      <alignment vertical="top"/>
    </xf>
    <xf numFmtId="0" fontId="15" fillId="0" borderId="0" applyNumberFormat="0" applyFill="0" applyProtection="0">
      <alignment horizontal="right" indent="1"/>
    </xf>
    <xf numFmtId="164" fontId="15" fillId="0" borderId="24">
      <alignment horizontal="center" vertical="center"/>
    </xf>
    <xf numFmtId="0" fontId="15" fillId="0" borderId="25" applyFill="0">
      <alignment horizontal="center" vertical="center"/>
    </xf>
    <xf numFmtId="0" fontId="15" fillId="0" borderId="25" applyFill="0">
      <alignment horizontal="left" vertical="center" indent="2"/>
    </xf>
    <xf numFmtId="165" fontId="15" fillId="0" borderId="25" applyFill="0">
      <alignment horizontal="center" vertical="center"/>
    </xf>
    <xf numFmtId="0" fontId="21" fillId="0" borderId="0"/>
    <xf numFmtId="0" fontId="22" fillId="0" borderId="0"/>
    <xf numFmtId="44" fontId="15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1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7" fillId="2" borderId="14" xfId="0" applyNumberFormat="1" applyFont="1" applyFill="1" applyBorder="1" applyAlignment="1">
      <alignment vertical="center" wrapText="1"/>
    </xf>
    <xf numFmtId="4" fontId="7" fillId="0" borderId="15" xfId="1" applyNumberFormat="1" applyFont="1" applyBorder="1" applyAlignment="1">
      <alignment vertical="center"/>
    </xf>
    <xf numFmtId="4" fontId="7" fillId="0" borderId="16" xfId="1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/>
    </xf>
    <xf numFmtId="4" fontId="7" fillId="0" borderId="17" xfId="0" applyNumberFormat="1" applyFont="1" applyBorder="1" applyAlignment="1">
      <alignment vertical="center"/>
    </xf>
    <xf numFmtId="4" fontId="7" fillId="0" borderId="2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18" xfId="2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/>
    </xf>
    <xf numFmtId="0" fontId="7" fillId="0" borderId="21" xfId="2" applyBorder="1" applyAlignment="1">
      <alignment horizontal="center" vertical="center" wrapText="1"/>
    </xf>
    <xf numFmtId="0" fontId="7" fillId="0" borderId="23" xfId="2" applyBorder="1" applyAlignment="1">
      <alignment horizontal="left" vertical="top" wrapText="1"/>
    </xf>
    <xf numFmtId="0" fontId="7" fillId="0" borderId="23" xfId="2" applyBorder="1" applyAlignment="1">
      <alignment horizontal="left" vertical="center" wrapText="1"/>
    </xf>
    <xf numFmtId="1" fontId="7" fillId="0" borderId="11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26" xfId="0" applyFont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right" vertical="center"/>
    </xf>
    <xf numFmtId="4" fontId="7" fillId="0" borderId="26" xfId="0" applyNumberFormat="1" applyFont="1" applyBorder="1" applyAlignment="1">
      <alignment horizontal="right" vertical="center"/>
    </xf>
    <xf numFmtId="4" fontId="7" fillId="0" borderId="32" xfId="0" applyNumberFormat="1" applyFont="1" applyBorder="1" applyAlignment="1">
      <alignment horizontal="right" vertical="center"/>
    </xf>
    <xf numFmtId="4" fontId="7" fillId="0" borderId="33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4" fontId="1" fillId="0" borderId="40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4" fontId="2" fillId="0" borderId="36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2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28" xfId="2" applyFont="1" applyBorder="1" applyAlignment="1">
      <alignment horizontal="center" vertical="center" wrapText="1"/>
    </xf>
    <xf numFmtId="0" fontId="28" fillId="6" borderId="50" xfId="0" applyFont="1" applyFill="1" applyBorder="1" applyAlignment="1">
      <alignment horizontal="center" vertical="top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50" xfId="0" applyBorder="1" applyAlignment="1">
      <alignment horizontal="left" vertical="top" wrapText="1"/>
    </xf>
    <xf numFmtId="0" fontId="0" fillId="0" borderId="21" xfId="0" applyBorder="1"/>
    <xf numFmtId="0" fontId="0" fillId="0" borderId="0" xfId="0" applyAlignment="1">
      <alignment horizontal="center"/>
    </xf>
    <xf numFmtId="0" fontId="7" fillId="0" borderId="21" xfId="2" applyBorder="1" applyAlignment="1">
      <alignment vertical="center" wrapText="1"/>
    </xf>
    <xf numFmtId="0" fontId="7" fillId="0" borderId="22" xfId="2" applyBorder="1"/>
    <xf numFmtId="0" fontId="28" fillId="6" borderId="50" xfId="0" applyFont="1" applyFill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  <xf numFmtId="0" fontId="30" fillId="0" borderId="23" xfId="0" applyFont="1" applyBorder="1" applyAlignment="1">
      <alignment vertical="center" wrapText="1"/>
    </xf>
    <xf numFmtId="0" fontId="30" fillId="0" borderId="53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7" fillId="0" borderId="0" xfId="2" applyAlignment="1">
      <alignment horizontal="center" vertical="center" wrapText="1"/>
    </xf>
    <xf numFmtId="44" fontId="7" fillId="0" borderId="21" xfId="19" applyFont="1" applyBorder="1" applyAlignment="1">
      <alignment horizontal="center" vertical="center" wrapText="1"/>
    </xf>
    <xf numFmtId="44" fontId="7" fillId="0" borderId="0" xfId="19" applyFont="1"/>
    <xf numFmtId="44" fontId="0" fillId="0" borderId="21" xfId="19" applyFont="1" applyBorder="1"/>
    <xf numFmtId="44" fontId="0" fillId="0" borderId="0" xfId="19" applyFont="1"/>
    <xf numFmtId="44" fontId="7" fillId="0" borderId="0" xfId="19" applyFont="1" applyBorder="1" applyAlignment="1">
      <alignment horizontal="center" vertical="center" wrapText="1"/>
    </xf>
    <xf numFmtId="0" fontId="7" fillId="4" borderId="23" xfId="2" applyFill="1" applyBorder="1" applyAlignment="1">
      <alignment horizontal="center"/>
    </xf>
    <xf numFmtId="44" fontId="7" fillId="4" borderId="53" xfId="2" applyNumberFormat="1" applyFill="1" applyBorder="1"/>
    <xf numFmtId="0" fontId="4" fillId="0" borderId="0" xfId="0" applyFont="1" applyAlignment="1">
      <alignment vertical="center" wrapText="1"/>
    </xf>
    <xf numFmtId="4" fontId="1" fillId="0" borderId="48" xfId="0" applyNumberFormat="1" applyFont="1" applyBorder="1" applyAlignment="1">
      <alignment horizontal="center" vertical="center" wrapText="1"/>
    </xf>
    <xf numFmtId="4" fontId="7" fillId="0" borderId="44" xfId="0" applyNumberFormat="1" applyFont="1" applyBorder="1" applyAlignment="1">
      <alignment horizontal="right" vertical="center"/>
    </xf>
    <xf numFmtId="0" fontId="8" fillId="3" borderId="0" xfId="0" applyFont="1" applyFill="1"/>
    <xf numFmtId="0" fontId="11" fillId="0" borderId="0" xfId="0" applyFont="1" applyAlignment="1">
      <alignment horizontal="left" vertical="top" wrapText="1"/>
    </xf>
    <xf numFmtId="0" fontId="6" fillId="0" borderId="38" xfId="2" applyFont="1" applyBorder="1" applyAlignment="1">
      <alignment horizontal="center" vertical="center"/>
    </xf>
    <xf numFmtId="0" fontId="6" fillId="0" borderId="37" xfId="2" applyFont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0" fontId="27" fillId="5" borderId="6" xfId="0" applyFont="1" applyFill="1" applyBorder="1" applyAlignment="1">
      <alignment horizontal="center" vertical="center"/>
    </xf>
    <xf numFmtId="0" fontId="27" fillId="5" borderId="31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53" xfId="0" applyFont="1" applyBorder="1" applyAlignment="1">
      <alignment horizontal="left" vertical="center" wrapText="1"/>
    </xf>
    <xf numFmtId="0" fontId="13" fillId="3" borderId="0" xfId="2" applyFont="1" applyFill="1" applyAlignment="1">
      <alignment horizontal="center" vertical="top"/>
    </xf>
    <xf numFmtId="0" fontId="31" fillId="6" borderId="51" xfId="0" applyFont="1" applyFill="1" applyBorder="1" applyAlignment="1">
      <alignment horizontal="center" vertical="top" wrapText="1"/>
    </xf>
    <xf numFmtId="0" fontId="31" fillId="6" borderId="52" xfId="0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center" vertical="center" wrapText="1"/>
    </xf>
  </cellXfs>
  <cellStyles count="20">
    <cellStyle name="Date" xfId="16" xr:uid="{FE0C9FC7-79F3-4E4A-9320-629E86C92A74}"/>
    <cellStyle name="Début du projet" xfId="13" xr:uid="{661E0745-CC9F-42F1-936F-0495019DBDD4}"/>
    <cellStyle name="Euro" xfId="1" xr:uid="{00000000-0005-0000-0000-000000000000}"/>
    <cellStyle name="Euro 2" xfId="3" xr:uid="{01153F1D-BB3E-4C3D-B98B-BD204ABB7685}"/>
    <cellStyle name="Lien hypertexte 2" xfId="10" xr:uid="{26C8AB31-0291-48DA-A952-EA744824F8B9}"/>
    <cellStyle name="Monétaire" xfId="19" builtinId="4"/>
    <cellStyle name="Nom" xfId="14" xr:uid="{1CD61F1A-B85E-4877-BAF4-B311D0AA1627}"/>
    <cellStyle name="Normal" xfId="0" builtinId="0"/>
    <cellStyle name="Normal 2" xfId="2" xr:uid="{ABFBAAC3-3BA8-4641-B2CF-ED09FC535E0F}"/>
    <cellStyle name="Normal 2 2" xfId="4" xr:uid="{AFE19DBD-FDCA-4669-BA6E-9FADC75A6BF4}"/>
    <cellStyle name="Normal 3" xfId="17" xr:uid="{36DD823C-F994-4E89-95EC-4ECF9971DDB3}"/>
    <cellStyle name="Normal 4" xfId="5" xr:uid="{29F9DA75-F517-4C67-B733-CD6B673B2806}"/>
    <cellStyle name="Normal 4 2" xfId="6" xr:uid="{1E61AAA1-D49B-4F76-8624-758A9E7155E6}"/>
    <cellStyle name="Normal 5" xfId="18" xr:uid="{9115082B-F532-4BAC-95BA-A21082874F7C}"/>
    <cellStyle name="Tâche" xfId="15" xr:uid="{69C31A00-92C4-4BFD-8D72-E91B664DBDEC}"/>
    <cellStyle name="Titre 2" xfId="8" xr:uid="{36C9EB05-E286-4440-B61A-E52BD40139C7}"/>
    <cellStyle name="Titre 1 2" xfId="9" xr:uid="{7CCEE492-ABF1-4FD2-A5ED-D0C6222273EE}"/>
    <cellStyle name="Titre 2 2" xfId="11" xr:uid="{47A6854C-EED7-4ECA-975F-D715FAB7F8A4}"/>
    <cellStyle name="Titre 3 2" xfId="12" xr:uid="{87DCFFEE-FEEC-4845-A0A8-69B70539E66A}"/>
    <cellStyle name="zTexteMasqué" xfId="7" xr:uid="{9BCFA496-D674-458B-B766-221CC51EB6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31089</xdr:colOff>
      <xdr:row>32</xdr:row>
      <xdr:rowOff>38708</xdr:rowOff>
    </xdr:from>
    <xdr:to>
      <xdr:col>2</xdr:col>
      <xdr:colOff>1096570</xdr:colOff>
      <xdr:row>35</xdr:row>
      <xdr:rowOff>83531</xdr:rowOff>
    </xdr:to>
    <xdr:pic>
      <xdr:nvPicPr>
        <xdr:cNvPr id="8" name="Image 6">
          <a:extLst>
            <a:ext uri="{FF2B5EF4-FFF2-40B4-BE49-F238E27FC236}">
              <a16:creationId xmlns:a16="http://schemas.microsoft.com/office/drawing/2014/main" id="{3CB8B5AC-759B-446B-A3B3-F834997B2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741" y="7012665"/>
          <a:ext cx="1065481" cy="616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18611</xdr:colOff>
      <xdr:row>11</xdr:row>
      <xdr:rowOff>106993</xdr:rowOff>
    </xdr:from>
    <xdr:to>
      <xdr:col>10</xdr:col>
      <xdr:colOff>372717</xdr:colOff>
      <xdr:row>17</xdr:row>
      <xdr:rowOff>11743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47DB0214-5F7D-A766-30BB-84DF9C8C6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8886" y="2269168"/>
          <a:ext cx="264963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2760870</xdr:colOff>
      <xdr:row>5</xdr:row>
      <xdr:rowOff>101776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7CBC88EF-3F5E-44B6-BA73-C33E0C0B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0870" cy="9024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2813403</xdr:colOff>
      <xdr:row>5</xdr:row>
      <xdr:rowOff>125849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FD009756-8973-4D8A-9B11-C90BC2C31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13403" cy="9195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0"/>
  <sheetViews>
    <sheetView showGridLines="0" tabSelected="1" topLeftCell="A9" zoomScale="67" zoomScaleNormal="115" zoomScaleSheetLayoutView="100" workbookViewId="0">
      <selection activeCell="A23" sqref="A23"/>
    </sheetView>
  </sheetViews>
  <sheetFormatPr baseColWidth="10" defaultColWidth="11.54296875" defaultRowHeight="14.5" x14ac:dyDescent="0.35"/>
  <cols>
    <col min="1" max="1" width="5.453125" style="4" customWidth="1"/>
    <col min="2" max="2" width="19.81640625" style="4" bestFit="1" customWidth="1"/>
    <col min="3" max="3" width="38" style="2" customWidth="1"/>
    <col min="4" max="4" width="8.7265625" style="5" bestFit="1" customWidth="1"/>
    <col min="5" max="5" width="8.1796875" style="5" customWidth="1"/>
    <col min="6" max="7" width="10" style="5" bestFit="1" customWidth="1"/>
    <col min="8" max="8" width="8.1796875" style="5" customWidth="1"/>
    <col min="9" max="11" width="10.81640625" style="5" customWidth="1"/>
    <col min="12" max="13" width="10.81640625" style="2" customWidth="1"/>
    <col min="14" max="14" width="10.81640625" style="1" customWidth="1"/>
    <col min="15" max="16" width="9.54296875" style="1" customWidth="1"/>
    <col min="17" max="18" width="9.54296875" style="2" customWidth="1"/>
    <col min="19" max="19" width="9.54296875" style="1" customWidth="1"/>
    <col min="20" max="25" width="9.54296875" style="13" customWidth="1"/>
    <col min="26" max="32" width="14" style="5" customWidth="1"/>
    <col min="33" max="33" width="11.1796875" style="13" customWidth="1"/>
    <col min="34" max="36" width="11.1796875" style="5" customWidth="1"/>
    <col min="37" max="37" width="11.1796875" style="13" customWidth="1"/>
    <col min="38" max="38" width="12.26953125" style="3" customWidth="1"/>
    <col min="39" max="272" width="11.54296875" style="1"/>
    <col min="273" max="273" width="2.81640625" style="1" customWidth="1"/>
    <col min="274" max="274" width="22.453125" style="1" customWidth="1"/>
    <col min="275" max="278" width="8.1796875" style="1" customWidth="1"/>
    <col min="279" max="279" width="9.453125" style="1" customWidth="1"/>
    <col min="280" max="280" width="8.81640625" style="1" customWidth="1"/>
    <col min="281" max="282" width="9.1796875" style="1" customWidth="1"/>
    <col min="283" max="283" width="8.81640625" style="1" customWidth="1"/>
    <col min="284" max="284" width="12.1796875" style="1" customWidth="1"/>
    <col min="285" max="285" width="12" style="1" customWidth="1"/>
    <col min="286" max="287" width="12.26953125" style="1" customWidth="1"/>
    <col min="288" max="528" width="11.54296875" style="1"/>
    <col min="529" max="529" width="2.81640625" style="1" customWidth="1"/>
    <col min="530" max="530" width="22.453125" style="1" customWidth="1"/>
    <col min="531" max="534" width="8.1796875" style="1" customWidth="1"/>
    <col min="535" max="535" width="9.453125" style="1" customWidth="1"/>
    <col min="536" max="536" width="8.81640625" style="1" customWidth="1"/>
    <col min="537" max="538" width="9.1796875" style="1" customWidth="1"/>
    <col min="539" max="539" width="8.81640625" style="1" customWidth="1"/>
    <col min="540" max="540" width="12.1796875" style="1" customWidth="1"/>
    <col min="541" max="541" width="12" style="1" customWidth="1"/>
    <col min="542" max="543" width="12.26953125" style="1" customWidth="1"/>
    <col min="544" max="784" width="11.54296875" style="1"/>
    <col min="785" max="785" width="2.81640625" style="1" customWidth="1"/>
    <col min="786" max="786" width="22.453125" style="1" customWidth="1"/>
    <col min="787" max="790" width="8.1796875" style="1" customWidth="1"/>
    <col min="791" max="791" width="9.453125" style="1" customWidth="1"/>
    <col min="792" max="792" width="8.81640625" style="1" customWidth="1"/>
    <col min="793" max="794" width="9.1796875" style="1" customWidth="1"/>
    <col min="795" max="795" width="8.81640625" style="1" customWidth="1"/>
    <col min="796" max="796" width="12.1796875" style="1" customWidth="1"/>
    <col min="797" max="797" width="12" style="1" customWidth="1"/>
    <col min="798" max="799" width="12.26953125" style="1" customWidth="1"/>
    <col min="800" max="1040" width="11.54296875" style="1"/>
    <col min="1041" max="1041" width="2.81640625" style="1" customWidth="1"/>
    <col min="1042" max="1042" width="22.453125" style="1" customWidth="1"/>
    <col min="1043" max="1046" width="8.1796875" style="1" customWidth="1"/>
    <col min="1047" max="1047" width="9.453125" style="1" customWidth="1"/>
    <col min="1048" max="1048" width="8.81640625" style="1" customWidth="1"/>
    <col min="1049" max="1050" width="9.1796875" style="1" customWidth="1"/>
    <col min="1051" max="1051" width="8.81640625" style="1" customWidth="1"/>
    <col min="1052" max="1052" width="12.1796875" style="1" customWidth="1"/>
    <col min="1053" max="1053" width="12" style="1" customWidth="1"/>
    <col min="1054" max="1055" width="12.26953125" style="1" customWidth="1"/>
    <col min="1056" max="1296" width="11.54296875" style="1"/>
    <col min="1297" max="1297" width="2.81640625" style="1" customWidth="1"/>
    <col min="1298" max="1298" width="22.453125" style="1" customWidth="1"/>
    <col min="1299" max="1302" width="8.1796875" style="1" customWidth="1"/>
    <col min="1303" max="1303" width="9.453125" style="1" customWidth="1"/>
    <col min="1304" max="1304" width="8.81640625" style="1" customWidth="1"/>
    <col min="1305" max="1306" width="9.1796875" style="1" customWidth="1"/>
    <col min="1307" max="1307" width="8.81640625" style="1" customWidth="1"/>
    <col min="1308" max="1308" width="12.1796875" style="1" customWidth="1"/>
    <col min="1309" max="1309" width="12" style="1" customWidth="1"/>
    <col min="1310" max="1311" width="12.26953125" style="1" customWidth="1"/>
    <col min="1312" max="1552" width="11.54296875" style="1"/>
    <col min="1553" max="1553" width="2.81640625" style="1" customWidth="1"/>
    <col min="1554" max="1554" width="22.453125" style="1" customWidth="1"/>
    <col min="1555" max="1558" width="8.1796875" style="1" customWidth="1"/>
    <col min="1559" max="1559" width="9.453125" style="1" customWidth="1"/>
    <col min="1560" max="1560" width="8.81640625" style="1" customWidth="1"/>
    <col min="1561" max="1562" width="9.1796875" style="1" customWidth="1"/>
    <col min="1563" max="1563" width="8.81640625" style="1" customWidth="1"/>
    <col min="1564" max="1564" width="12.1796875" style="1" customWidth="1"/>
    <col min="1565" max="1565" width="12" style="1" customWidth="1"/>
    <col min="1566" max="1567" width="12.26953125" style="1" customWidth="1"/>
    <col min="1568" max="1808" width="11.54296875" style="1"/>
    <col min="1809" max="1809" width="2.81640625" style="1" customWidth="1"/>
    <col min="1810" max="1810" width="22.453125" style="1" customWidth="1"/>
    <col min="1811" max="1814" width="8.1796875" style="1" customWidth="1"/>
    <col min="1815" max="1815" width="9.453125" style="1" customWidth="1"/>
    <col min="1816" max="1816" width="8.81640625" style="1" customWidth="1"/>
    <col min="1817" max="1818" width="9.1796875" style="1" customWidth="1"/>
    <col min="1819" max="1819" width="8.81640625" style="1" customWidth="1"/>
    <col min="1820" max="1820" width="12.1796875" style="1" customWidth="1"/>
    <col min="1821" max="1821" width="12" style="1" customWidth="1"/>
    <col min="1822" max="1823" width="12.26953125" style="1" customWidth="1"/>
    <col min="1824" max="2064" width="11.54296875" style="1"/>
    <col min="2065" max="2065" width="2.81640625" style="1" customWidth="1"/>
    <col min="2066" max="2066" width="22.453125" style="1" customWidth="1"/>
    <col min="2067" max="2070" width="8.1796875" style="1" customWidth="1"/>
    <col min="2071" max="2071" width="9.453125" style="1" customWidth="1"/>
    <col min="2072" max="2072" width="8.81640625" style="1" customWidth="1"/>
    <col min="2073" max="2074" width="9.1796875" style="1" customWidth="1"/>
    <col min="2075" max="2075" width="8.81640625" style="1" customWidth="1"/>
    <col min="2076" max="2076" width="12.1796875" style="1" customWidth="1"/>
    <col min="2077" max="2077" width="12" style="1" customWidth="1"/>
    <col min="2078" max="2079" width="12.26953125" style="1" customWidth="1"/>
    <col min="2080" max="2320" width="11.54296875" style="1"/>
    <col min="2321" max="2321" width="2.81640625" style="1" customWidth="1"/>
    <col min="2322" max="2322" width="22.453125" style="1" customWidth="1"/>
    <col min="2323" max="2326" width="8.1796875" style="1" customWidth="1"/>
    <col min="2327" max="2327" width="9.453125" style="1" customWidth="1"/>
    <col min="2328" max="2328" width="8.81640625" style="1" customWidth="1"/>
    <col min="2329" max="2330" width="9.1796875" style="1" customWidth="1"/>
    <col min="2331" max="2331" width="8.81640625" style="1" customWidth="1"/>
    <col min="2332" max="2332" width="12.1796875" style="1" customWidth="1"/>
    <col min="2333" max="2333" width="12" style="1" customWidth="1"/>
    <col min="2334" max="2335" width="12.26953125" style="1" customWidth="1"/>
    <col min="2336" max="2576" width="11.54296875" style="1"/>
    <col min="2577" max="2577" width="2.81640625" style="1" customWidth="1"/>
    <col min="2578" max="2578" width="22.453125" style="1" customWidth="1"/>
    <col min="2579" max="2582" width="8.1796875" style="1" customWidth="1"/>
    <col min="2583" max="2583" width="9.453125" style="1" customWidth="1"/>
    <col min="2584" max="2584" width="8.81640625" style="1" customWidth="1"/>
    <col min="2585" max="2586" width="9.1796875" style="1" customWidth="1"/>
    <col min="2587" max="2587" width="8.81640625" style="1" customWidth="1"/>
    <col min="2588" max="2588" width="12.1796875" style="1" customWidth="1"/>
    <col min="2589" max="2589" width="12" style="1" customWidth="1"/>
    <col min="2590" max="2591" width="12.26953125" style="1" customWidth="1"/>
    <col min="2592" max="2832" width="11.54296875" style="1"/>
    <col min="2833" max="2833" width="2.81640625" style="1" customWidth="1"/>
    <col min="2834" max="2834" width="22.453125" style="1" customWidth="1"/>
    <col min="2835" max="2838" width="8.1796875" style="1" customWidth="1"/>
    <col min="2839" max="2839" width="9.453125" style="1" customWidth="1"/>
    <col min="2840" max="2840" width="8.81640625" style="1" customWidth="1"/>
    <col min="2841" max="2842" width="9.1796875" style="1" customWidth="1"/>
    <col min="2843" max="2843" width="8.81640625" style="1" customWidth="1"/>
    <col min="2844" max="2844" width="12.1796875" style="1" customWidth="1"/>
    <col min="2845" max="2845" width="12" style="1" customWidth="1"/>
    <col min="2846" max="2847" width="12.26953125" style="1" customWidth="1"/>
    <col min="2848" max="3088" width="11.54296875" style="1"/>
    <col min="3089" max="3089" width="2.81640625" style="1" customWidth="1"/>
    <col min="3090" max="3090" width="22.453125" style="1" customWidth="1"/>
    <col min="3091" max="3094" width="8.1796875" style="1" customWidth="1"/>
    <col min="3095" max="3095" width="9.453125" style="1" customWidth="1"/>
    <col min="3096" max="3096" width="8.81640625" style="1" customWidth="1"/>
    <col min="3097" max="3098" width="9.1796875" style="1" customWidth="1"/>
    <col min="3099" max="3099" width="8.81640625" style="1" customWidth="1"/>
    <col min="3100" max="3100" width="12.1796875" style="1" customWidth="1"/>
    <col min="3101" max="3101" width="12" style="1" customWidth="1"/>
    <col min="3102" max="3103" width="12.26953125" style="1" customWidth="1"/>
    <col min="3104" max="3344" width="11.54296875" style="1"/>
    <col min="3345" max="3345" width="2.81640625" style="1" customWidth="1"/>
    <col min="3346" max="3346" width="22.453125" style="1" customWidth="1"/>
    <col min="3347" max="3350" width="8.1796875" style="1" customWidth="1"/>
    <col min="3351" max="3351" width="9.453125" style="1" customWidth="1"/>
    <col min="3352" max="3352" width="8.81640625" style="1" customWidth="1"/>
    <col min="3353" max="3354" width="9.1796875" style="1" customWidth="1"/>
    <col min="3355" max="3355" width="8.81640625" style="1" customWidth="1"/>
    <col min="3356" max="3356" width="12.1796875" style="1" customWidth="1"/>
    <col min="3357" max="3357" width="12" style="1" customWidth="1"/>
    <col min="3358" max="3359" width="12.26953125" style="1" customWidth="1"/>
    <col min="3360" max="3600" width="11.54296875" style="1"/>
    <col min="3601" max="3601" width="2.81640625" style="1" customWidth="1"/>
    <col min="3602" max="3602" width="22.453125" style="1" customWidth="1"/>
    <col min="3603" max="3606" width="8.1796875" style="1" customWidth="1"/>
    <col min="3607" max="3607" width="9.453125" style="1" customWidth="1"/>
    <col min="3608" max="3608" width="8.81640625" style="1" customWidth="1"/>
    <col min="3609" max="3610" width="9.1796875" style="1" customWidth="1"/>
    <col min="3611" max="3611" width="8.81640625" style="1" customWidth="1"/>
    <col min="3612" max="3612" width="12.1796875" style="1" customWidth="1"/>
    <col min="3613" max="3613" width="12" style="1" customWidth="1"/>
    <col min="3614" max="3615" width="12.26953125" style="1" customWidth="1"/>
    <col min="3616" max="3856" width="11.54296875" style="1"/>
    <col min="3857" max="3857" width="2.81640625" style="1" customWidth="1"/>
    <col min="3858" max="3858" width="22.453125" style="1" customWidth="1"/>
    <col min="3859" max="3862" width="8.1796875" style="1" customWidth="1"/>
    <col min="3863" max="3863" width="9.453125" style="1" customWidth="1"/>
    <col min="3864" max="3864" width="8.81640625" style="1" customWidth="1"/>
    <col min="3865" max="3866" width="9.1796875" style="1" customWidth="1"/>
    <col min="3867" max="3867" width="8.81640625" style="1" customWidth="1"/>
    <col min="3868" max="3868" width="12.1796875" style="1" customWidth="1"/>
    <col min="3869" max="3869" width="12" style="1" customWidth="1"/>
    <col min="3870" max="3871" width="12.26953125" style="1" customWidth="1"/>
    <col min="3872" max="4112" width="11.54296875" style="1"/>
    <col min="4113" max="4113" width="2.81640625" style="1" customWidth="1"/>
    <col min="4114" max="4114" width="22.453125" style="1" customWidth="1"/>
    <col min="4115" max="4118" width="8.1796875" style="1" customWidth="1"/>
    <col min="4119" max="4119" width="9.453125" style="1" customWidth="1"/>
    <col min="4120" max="4120" width="8.81640625" style="1" customWidth="1"/>
    <col min="4121" max="4122" width="9.1796875" style="1" customWidth="1"/>
    <col min="4123" max="4123" width="8.81640625" style="1" customWidth="1"/>
    <col min="4124" max="4124" width="12.1796875" style="1" customWidth="1"/>
    <col min="4125" max="4125" width="12" style="1" customWidth="1"/>
    <col min="4126" max="4127" width="12.26953125" style="1" customWidth="1"/>
    <col min="4128" max="4368" width="11.54296875" style="1"/>
    <col min="4369" max="4369" width="2.81640625" style="1" customWidth="1"/>
    <col min="4370" max="4370" width="22.453125" style="1" customWidth="1"/>
    <col min="4371" max="4374" width="8.1796875" style="1" customWidth="1"/>
    <col min="4375" max="4375" width="9.453125" style="1" customWidth="1"/>
    <col min="4376" max="4376" width="8.81640625" style="1" customWidth="1"/>
    <col min="4377" max="4378" width="9.1796875" style="1" customWidth="1"/>
    <col min="4379" max="4379" width="8.81640625" style="1" customWidth="1"/>
    <col min="4380" max="4380" width="12.1796875" style="1" customWidth="1"/>
    <col min="4381" max="4381" width="12" style="1" customWidth="1"/>
    <col min="4382" max="4383" width="12.26953125" style="1" customWidth="1"/>
    <col min="4384" max="4624" width="11.54296875" style="1"/>
    <col min="4625" max="4625" width="2.81640625" style="1" customWidth="1"/>
    <col min="4626" max="4626" width="22.453125" style="1" customWidth="1"/>
    <col min="4627" max="4630" width="8.1796875" style="1" customWidth="1"/>
    <col min="4631" max="4631" width="9.453125" style="1" customWidth="1"/>
    <col min="4632" max="4632" width="8.81640625" style="1" customWidth="1"/>
    <col min="4633" max="4634" width="9.1796875" style="1" customWidth="1"/>
    <col min="4635" max="4635" width="8.81640625" style="1" customWidth="1"/>
    <col min="4636" max="4636" width="12.1796875" style="1" customWidth="1"/>
    <col min="4637" max="4637" width="12" style="1" customWidth="1"/>
    <col min="4638" max="4639" width="12.26953125" style="1" customWidth="1"/>
    <col min="4640" max="4880" width="11.54296875" style="1"/>
    <col min="4881" max="4881" width="2.81640625" style="1" customWidth="1"/>
    <col min="4882" max="4882" width="22.453125" style="1" customWidth="1"/>
    <col min="4883" max="4886" width="8.1796875" style="1" customWidth="1"/>
    <col min="4887" max="4887" width="9.453125" style="1" customWidth="1"/>
    <col min="4888" max="4888" width="8.81640625" style="1" customWidth="1"/>
    <col min="4889" max="4890" width="9.1796875" style="1" customWidth="1"/>
    <col min="4891" max="4891" width="8.81640625" style="1" customWidth="1"/>
    <col min="4892" max="4892" width="12.1796875" style="1" customWidth="1"/>
    <col min="4893" max="4893" width="12" style="1" customWidth="1"/>
    <col min="4894" max="4895" width="12.26953125" style="1" customWidth="1"/>
    <col min="4896" max="5136" width="11.54296875" style="1"/>
    <col min="5137" max="5137" width="2.81640625" style="1" customWidth="1"/>
    <col min="5138" max="5138" width="22.453125" style="1" customWidth="1"/>
    <col min="5139" max="5142" width="8.1796875" style="1" customWidth="1"/>
    <col min="5143" max="5143" width="9.453125" style="1" customWidth="1"/>
    <col min="5144" max="5144" width="8.81640625" style="1" customWidth="1"/>
    <col min="5145" max="5146" width="9.1796875" style="1" customWidth="1"/>
    <col min="5147" max="5147" width="8.81640625" style="1" customWidth="1"/>
    <col min="5148" max="5148" width="12.1796875" style="1" customWidth="1"/>
    <col min="5149" max="5149" width="12" style="1" customWidth="1"/>
    <col min="5150" max="5151" width="12.26953125" style="1" customWidth="1"/>
    <col min="5152" max="5392" width="11.54296875" style="1"/>
    <col min="5393" max="5393" width="2.81640625" style="1" customWidth="1"/>
    <col min="5394" max="5394" width="22.453125" style="1" customWidth="1"/>
    <col min="5395" max="5398" width="8.1796875" style="1" customWidth="1"/>
    <col min="5399" max="5399" width="9.453125" style="1" customWidth="1"/>
    <col min="5400" max="5400" width="8.81640625" style="1" customWidth="1"/>
    <col min="5401" max="5402" width="9.1796875" style="1" customWidth="1"/>
    <col min="5403" max="5403" width="8.81640625" style="1" customWidth="1"/>
    <col min="5404" max="5404" width="12.1796875" style="1" customWidth="1"/>
    <col min="5405" max="5405" width="12" style="1" customWidth="1"/>
    <col min="5406" max="5407" width="12.26953125" style="1" customWidth="1"/>
    <col min="5408" max="5648" width="11.54296875" style="1"/>
    <col min="5649" max="5649" width="2.81640625" style="1" customWidth="1"/>
    <col min="5650" max="5650" width="22.453125" style="1" customWidth="1"/>
    <col min="5651" max="5654" width="8.1796875" style="1" customWidth="1"/>
    <col min="5655" max="5655" width="9.453125" style="1" customWidth="1"/>
    <col min="5656" max="5656" width="8.81640625" style="1" customWidth="1"/>
    <col min="5657" max="5658" width="9.1796875" style="1" customWidth="1"/>
    <col min="5659" max="5659" width="8.81640625" style="1" customWidth="1"/>
    <col min="5660" max="5660" width="12.1796875" style="1" customWidth="1"/>
    <col min="5661" max="5661" width="12" style="1" customWidth="1"/>
    <col min="5662" max="5663" width="12.26953125" style="1" customWidth="1"/>
    <col min="5664" max="5904" width="11.54296875" style="1"/>
    <col min="5905" max="5905" width="2.81640625" style="1" customWidth="1"/>
    <col min="5906" max="5906" width="22.453125" style="1" customWidth="1"/>
    <col min="5907" max="5910" width="8.1796875" style="1" customWidth="1"/>
    <col min="5911" max="5911" width="9.453125" style="1" customWidth="1"/>
    <col min="5912" max="5912" width="8.81640625" style="1" customWidth="1"/>
    <col min="5913" max="5914" width="9.1796875" style="1" customWidth="1"/>
    <col min="5915" max="5915" width="8.81640625" style="1" customWidth="1"/>
    <col min="5916" max="5916" width="12.1796875" style="1" customWidth="1"/>
    <col min="5917" max="5917" width="12" style="1" customWidth="1"/>
    <col min="5918" max="5919" width="12.26953125" style="1" customWidth="1"/>
    <col min="5920" max="6160" width="11.54296875" style="1"/>
    <col min="6161" max="6161" width="2.81640625" style="1" customWidth="1"/>
    <col min="6162" max="6162" width="22.453125" style="1" customWidth="1"/>
    <col min="6163" max="6166" width="8.1796875" style="1" customWidth="1"/>
    <col min="6167" max="6167" width="9.453125" style="1" customWidth="1"/>
    <col min="6168" max="6168" width="8.81640625" style="1" customWidth="1"/>
    <col min="6169" max="6170" width="9.1796875" style="1" customWidth="1"/>
    <col min="6171" max="6171" width="8.81640625" style="1" customWidth="1"/>
    <col min="6172" max="6172" width="12.1796875" style="1" customWidth="1"/>
    <col min="6173" max="6173" width="12" style="1" customWidth="1"/>
    <col min="6174" max="6175" width="12.26953125" style="1" customWidth="1"/>
    <col min="6176" max="6416" width="11.54296875" style="1"/>
    <col min="6417" max="6417" width="2.81640625" style="1" customWidth="1"/>
    <col min="6418" max="6418" width="22.453125" style="1" customWidth="1"/>
    <col min="6419" max="6422" width="8.1796875" style="1" customWidth="1"/>
    <col min="6423" max="6423" width="9.453125" style="1" customWidth="1"/>
    <col min="6424" max="6424" width="8.81640625" style="1" customWidth="1"/>
    <col min="6425" max="6426" width="9.1796875" style="1" customWidth="1"/>
    <col min="6427" max="6427" width="8.81640625" style="1" customWidth="1"/>
    <col min="6428" max="6428" width="12.1796875" style="1" customWidth="1"/>
    <col min="6429" max="6429" width="12" style="1" customWidth="1"/>
    <col min="6430" max="6431" width="12.26953125" style="1" customWidth="1"/>
    <col min="6432" max="6672" width="11.54296875" style="1"/>
    <col min="6673" max="6673" width="2.81640625" style="1" customWidth="1"/>
    <col min="6674" max="6674" width="22.453125" style="1" customWidth="1"/>
    <col min="6675" max="6678" width="8.1796875" style="1" customWidth="1"/>
    <col min="6679" max="6679" width="9.453125" style="1" customWidth="1"/>
    <col min="6680" max="6680" width="8.81640625" style="1" customWidth="1"/>
    <col min="6681" max="6682" width="9.1796875" style="1" customWidth="1"/>
    <col min="6683" max="6683" width="8.81640625" style="1" customWidth="1"/>
    <col min="6684" max="6684" width="12.1796875" style="1" customWidth="1"/>
    <col min="6685" max="6685" width="12" style="1" customWidth="1"/>
    <col min="6686" max="6687" width="12.26953125" style="1" customWidth="1"/>
    <col min="6688" max="6928" width="11.54296875" style="1"/>
    <col min="6929" max="6929" width="2.81640625" style="1" customWidth="1"/>
    <col min="6930" max="6930" width="22.453125" style="1" customWidth="1"/>
    <col min="6931" max="6934" width="8.1796875" style="1" customWidth="1"/>
    <col min="6935" max="6935" width="9.453125" style="1" customWidth="1"/>
    <col min="6936" max="6936" width="8.81640625" style="1" customWidth="1"/>
    <col min="6937" max="6938" width="9.1796875" style="1" customWidth="1"/>
    <col min="6939" max="6939" width="8.81640625" style="1" customWidth="1"/>
    <col min="6940" max="6940" width="12.1796875" style="1" customWidth="1"/>
    <col min="6941" max="6941" width="12" style="1" customWidth="1"/>
    <col min="6942" max="6943" width="12.26953125" style="1" customWidth="1"/>
    <col min="6944" max="7184" width="11.54296875" style="1"/>
    <col min="7185" max="7185" width="2.81640625" style="1" customWidth="1"/>
    <col min="7186" max="7186" width="22.453125" style="1" customWidth="1"/>
    <col min="7187" max="7190" width="8.1796875" style="1" customWidth="1"/>
    <col min="7191" max="7191" width="9.453125" style="1" customWidth="1"/>
    <col min="7192" max="7192" width="8.81640625" style="1" customWidth="1"/>
    <col min="7193" max="7194" width="9.1796875" style="1" customWidth="1"/>
    <col min="7195" max="7195" width="8.81640625" style="1" customWidth="1"/>
    <col min="7196" max="7196" width="12.1796875" style="1" customWidth="1"/>
    <col min="7197" max="7197" width="12" style="1" customWidth="1"/>
    <col min="7198" max="7199" width="12.26953125" style="1" customWidth="1"/>
    <col min="7200" max="7440" width="11.54296875" style="1"/>
    <col min="7441" max="7441" width="2.81640625" style="1" customWidth="1"/>
    <col min="7442" max="7442" width="22.453125" style="1" customWidth="1"/>
    <col min="7443" max="7446" width="8.1796875" style="1" customWidth="1"/>
    <col min="7447" max="7447" width="9.453125" style="1" customWidth="1"/>
    <col min="7448" max="7448" width="8.81640625" style="1" customWidth="1"/>
    <col min="7449" max="7450" width="9.1796875" style="1" customWidth="1"/>
    <col min="7451" max="7451" width="8.81640625" style="1" customWidth="1"/>
    <col min="7452" max="7452" width="12.1796875" style="1" customWidth="1"/>
    <col min="7453" max="7453" width="12" style="1" customWidth="1"/>
    <col min="7454" max="7455" width="12.26953125" style="1" customWidth="1"/>
    <col min="7456" max="7696" width="11.54296875" style="1"/>
    <col min="7697" max="7697" width="2.81640625" style="1" customWidth="1"/>
    <col min="7698" max="7698" width="22.453125" style="1" customWidth="1"/>
    <col min="7699" max="7702" width="8.1796875" style="1" customWidth="1"/>
    <col min="7703" max="7703" width="9.453125" style="1" customWidth="1"/>
    <col min="7704" max="7704" width="8.81640625" style="1" customWidth="1"/>
    <col min="7705" max="7706" width="9.1796875" style="1" customWidth="1"/>
    <col min="7707" max="7707" width="8.81640625" style="1" customWidth="1"/>
    <col min="7708" max="7708" width="12.1796875" style="1" customWidth="1"/>
    <col min="7709" max="7709" width="12" style="1" customWidth="1"/>
    <col min="7710" max="7711" width="12.26953125" style="1" customWidth="1"/>
    <col min="7712" max="7952" width="11.54296875" style="1"/>
    <col min="7953" max="7953" width="2.81640625" style="1" customWidth="1"/>
    <col min="7954" max="7954" width="22.453125" style="1" customWidth="1"/>
    <col min="7955" max="7958" width="8.1796875" style="1" customWidth="1"/>
    <col min="7959" max="7959" width="9.453125" style="1" customWidth="1"/>
    <col min="7960" max="7960" width="8.81640625" style="1" customWidth="1"/>
    <col min="7961" max="7962" width="9.1796875" style="1" customWidth="1"/>
    <col min="7963" max="7963" width="8.81640625" style="1" customWidth="1"/>
    <col min="7964" max="7964" width="12.1796875" style="1" customWidth="1"/>
    <col min="7965" max="7965" width="12" style="1" customWidth="1"/>
    <col min="7966" max="7967" width="12.26953125" style="1" customWidth="1"/>
    <col min="7968" max="8208" width="11.54296875" style="1"/>
    <col min="8209" max="8209" width="2.81640625" style="1" customWidth="1"/>
    <col min="8210" max="8210" width="22.453125" style="1" customWidth="1"/>
    <col min="8211" max="8214" width="8.1796875" style="1" customWidth="1"/>
    <col min="8215" max="8215" width="9.453125" style="1" customWidth="1"/>
    <col min="8216" max="8216" width="8.81640625" style="1" customWidth="1"/>
    <col min="8217" max="8218" width="9.1796875" style="1" customWidth="1"/>
    <col min="8219" max="8219" width="8.81640625" style="1" customWidth="1"/>
    <col min="8220" max="8220" width="12.1796875" style="1" customWidth="1"/>
    <col min="8221" max="8221" width="12" style="1" customWidth="1"/>
    <col min="8222" max="8223" width="12.26953125" style="1" customWidth="1"/>
    <col min="8224" max="8464" width="11.54296875" style="1"/>
    <col min="8465" max="8465" width="2.81640625" style="1" customWidth="1"/>
    <col min="8466" max="8466" width="22.453125" style="1" customWidth="1"/>
    <col min="8467" max="8470" width="8.1796875" style="1" customWidth="1"/>
    <col min="8471" max="8471" width="9.453125" style="1" customWidth="1"/>
    <col min="8472" max="8472" width="8.81640625" style="1" customWidth="1"/>
    <col min="8473" max="8474" width="9.1796875" style="1" customWidth="1"/>
    <col min="8475" max="8475" width="8.81640625" style="1" customWidth="1"/>
    <col min="8476" max="8476" width="12.1796875" style="1" customWidth="1"/>
    <col min="8477" max="8477" width="12" style="1" customWidth="1"/>
    <col min="8478" max="8479" width="12.26953125" style="1" customWidth="1"/>
    <col min="8480" max="8720" width="11.54296875" style="1"/>
    <col min="8721" max="8721" width="2.81640625" style="1" customWidth="1"/>
    <col min="8722" max="8722" width="22.453125" style="1" customWidth="1"/>
    <col min="8723" max="8726" width="8.1796875" style="1" customWidth="1"/>
    <col min="8727" max="8727" width="9.453125" style="1" customWidth="1"/>
    <col min="8728" max="8728" width="8.81640625" style="1" customWidth="1"/>
    <col min="8729" max="8730" width="9.1796875" style="1" customWidth="1"/>
    <col min="8731" max="8731" width="8.81640625" style="1" customWidth="1"/>
    <col min="8732" max="8732" width="12.1796875" style="1" customWidth="1"/>
    <col min="8733" max="8733" width="12" style="1" customWidth="1"/>
    <col min="8734" max="8735" width="12.26953125" style="1" customWidth="1"/>
    <col min="8736" max="8976" width="11.54296875" style="1"/>
    <col min="8977" max="8977" width="2.81640625" style="1" customWidth="1"/>
    <col min="8978" max="8978" width="22.453125" style="1" customWidth="1"/>
    <col min="8979" max="8982" width="8.1796875" style="1" customWidth="1"/>
    <col min="8983" max="8983" width="9.453125" style="1" customWidth="1"/>
    <col min="8984" max="8984" width="8.81640625" style="1" customWidth="1"/>
    <col min="8985" max="8986" width="9.1796875" style="1" customWidth="1"/>
    <col min="8987" max="8987" width="8.81640625" style="1" customWidth="1"/>
    <col min="8988" max="8988" width="12.1796875" style="1" customWidth="1"/>
    <col min="8989" max="8989" width="12" style="1" customWidth="1"/>
    <col min="8990" max="8991" width="12.26953125" style="1" customWidth="1"/>
    <col min="8992" max="9232" width="11.54296875" style="1"/>
    <col min="9233" max="9233" width="2.81640625" style="1" customWidth="1"/>
    <col min="9234" max="9234" width="22.453125" style="1" customWidth="1"/>
    <col min="9235" max="9238" width="8.1796875" style="1" customWidth="1"/>
    <col min="9239" max="9239" width="9.453125" style="1" customWidth="1"/>
    <col min="9240" max="9240" width="8.81640625" style="1" customWidth="1"/>
    <col min="9241" max="9242" width="9.1796875" style="1" customWidth="1"/>
    <col min="9243" max="9243" width="8.81640625" style="1" customWidth="1"/>
    <col min="9244" max="9244" width="12.1796875" style="1" customWidth="1"/>
    <col min="9245" max="9245" width="12" style="1" customWidth="1"/>
    <col min="9246" max="9247" width="12.26953125" style="1" customWidth="1"/>
    <col min="9248" max="9488" width="11.54296875" style="1"/>
    <col min="9489" max="9489" width="2.81640625" style="1" customWidth="1"/>
    <col min="9490" max="9490" width="22.453125" style="1" customWidth="1"/>
    <col min="9491" max="9494" width="8.1796875" style="1" customWidth="1"/>
    <col min="9495" max="9495" width="9.453125" style="1" customWidth="1"/>
    <col min="9496" max="9496" width="8.81640625" style="1" customWidth="1"/>
    <col min="9497" max="9498" width="9.1796875" style="1" customWidth="1"/>
    <col min="9499" max="9499" width="8.81640625" style="1" customWidth="1"/>
    <col min="9500" max="9500" width="12.1796875" style="1" customWidth="1"/>
    <col min="9501" max="9501" width="12" style="1" customWidth="1"/>
    <col min="9502" max="9503" width="12.26953125" style="1" customWidth="1"/>
    <col min="9504" max="9744" width="11.54296875" style="1"/>
    <col min="9745" max="9745" width="2.81640625" style="1" customWidth="1"/>
    <col min="9746" max="9746" width="22.453125" style="1" customWidth="1"/>
    <col min="9747" max="9750" width="8.1796875" style="1" customWidth="1"/>
    <col min="9751" max="9751" width="9.453125" style="1" customWidth="1"/>
    <col min="9752" max="9752" width="8.81640625" style="1" customWidth="1"/>
    <col min="9753" max="9754" width="9.1796875" style="1" customWidth="1"/>
    <col min="9755" max="9755" width="8.81640625" style="1" customWidth="1"/>
    <col min="9756" max="9756" width="12.1796875" style="1" customWidth="1"/>
    <col min="9757" max="9757" width="12" style="1" customWidth="1"/>
    <col min="9758" max="9759" width="12.26953125" style="1" customWidth="1"/>
    <col min="9760" max="10000" width="11.54296875" style="1"/>
    <col min="10001" max="10001" width="2.81640625" style="1" customWidth="1"/>
    <col min="10002" max="10002" width="22.453125" style="1" customWidth="1"/>
    <col min="10003" max="10006" width="8.1796875" style="1" customWidth="1"/>
    <col min="10007" max="10007" width="9.453125" style="1" customWidth="1"/>
    <col min="10008" max="10008" width="8.81640625" style="1" customWidth="1"/>
    <col min="10009" max="10010" width="9.1796875" style="1" customWidth="1"/>
    <col min="10011" max="10011" width="8.81640625" style="1" customWidth="1"/>
    <col min="10012" max="10012" width="12.1796875" style="1" customWidth="1"/>
    <col min="10013" max="10013" width="12" style="1" customWidth="1"/>
    <col min="10014" max="10015" width="12.26953125" style="1" customWidth="1"/>
    <col min="10016" max="10256" width="11.54296875" style="1"/>
    <col min="10257" max="10257" width="2.81640625" style="1" customWidth="1"/>
    <col min="10258" max="10258" width="22.453125" style="1" customWidth="1"/>
    <col min="10259" max="10262" width="8.1796875" style="1" customWidth="1"/>
    <col min="10263" max="10263" width="9.453125" style="1" customWidth="1"/>
    <col min="10264" max="10264" width="8.81640625" style="1" customWidth="1"/>
    <col min="10265" max="10266" width="9.1796875" style="1" customWidth="1"/>
    <col min="10267" max="10267" width="8.81640625" style="1" customWidth="1"/>
    <col min="10268" max="10268" width="12.1796875" style="1" customWidth="1"/>
    <col min="10269" max="10269" width="12" style="1" customWidth="1"/>
    <col min="10270" max="10271" width="12.26953125" style="1" customWidth="1"/>
    <col min="10272" max="10512" width="11.54296875" style="1"/>
    <col min="10513" max="10513" width="2.81640625" style="1" customWidth="1"/>
    <col min="10514" max="10514" width="22.453125" style="1" customWidth="1"/>
    <col min="10515" max="10518" width="8.1796875" style="1" customWidth="1"/>
    <col min="10519" max="10519" width="9.453125" style="1" customWidth="1"/>
    <col min="10520" max="10520" width="8.81640625" style="1" customWidth="1"/>
    <col min="10521" max="10522" width="9.1796875" style="1" customWidth="1"/>
    <col min="10523" max="10523" width="8.81640625" style="1" customWidth="1"/>
    <col min="10524" max="10524" width="12.1796875" style="1" customWidth="1"/>
    <col min="10525" max="10525" width="12" style="1" customWidth="1"/>
    <col min="10526" max="10527" width="12.26953125" style="1" customWidth="1"/>
    <col min="10528" max="10768" width="11.54296875" style="1"/>
    <col min="10769" max="10769" width="2.81640625" style="1" customWidth="1"/>
    <col min="10770" max="10770" width="22.453125" style="1" customWidth="1"/>
    <col min="10771" max="10774" width="8.1796875" style="1" customWidth="1"/>
    <col min="10775" max="10775" width="9.453125" style="1" customWidth="1"/>
    <col min="10776" max="10776" width="8.81640625" style="1" customWidth="1"/>
    <col min="10777" max="10778" width="9.1796875" style="1" customWidth="1"/>
    <col min="10779" max="10779" width="8.81640625" style="1" customWidth="1"/>
    <col min="10780" max="10780" width="12.1796875" style="1" customWidth="1"/>
    <col min="10781" max="10781" width="12" style="1" customWidth="1"/>
    <col min="10782" max="10783" width="12.26953125" style="1" customWidth="1"/>
    <col min="10784" max="11024" width="11.54296875" style="1"/>
    <col min="11025" max="11025" width="2.81640625" style="1" customWidth="1"/>
    <col min="11026" max="11026" width="22.453125" style="1" customWidth="1"/>
    <col min="11027" max="11030" width="8.1796875" style="1" customWidth="1"/>
    <col min="11031" max="11031" width="9.453125" style="1" customWidth="1"/>
    <col min="11032" max="11032" width="8.81640625" style="1" customWidth="1"/>
    <col min="11033" max="11034" width="9.1796875" style="1" customWidth="1"/>
    <col min="11035" max="11035" width="8.81640625" style="1" customWidth="1"/>
    <col min="11036" max="11036" width="12.1796875" style="1" customWidth="1"/>
    <col min="11037" max="11037" width="12" style="1" customWidth="1"/>
    <col min="11038" max="11039" width="12.26953125" style="1" customWidth="1"/>
    <col min="11040" max="11280" width="11.54296875" style="1"/>
    <col min="11281" max="11281" width="2.81640625" style="1" customWidth="1"/>
    <col min="11282" max="11282" width="22.453125" style="1" customWidth="1"/>
    <col min="11283" max="11286" width="8.1796875" style="1" customWidth="1"/>
    <col min="11287" max="11287" width="9.453125" style="1" customWidth="1"/>
    <col min="11288" max="11288" width="8.81640625" style="1" customWidth="1"/>
    <col min="11289" max="11290" width="9.1796875" style="1" customWidth="1"/>
    <col min="11291" max="11291" width="8.81640625" style="1" customWidth="1"/>
    <col min="11292" max="11292" width="12.1796875" style="1" customWidth="1"/>
    <col min="11293" max="11293" width="12" style="1" customWidth="1"/>
    <col min="11294" max="11295" width="12.26953125" style="1" customWidth="1"/>
    <col min="11296" max="11536" width="11.54296875" style="1"/>
    <col min="11537" max="11537" width="2.81640625" style="1" customWidth="1"/>
    <col min="11538" max="11538" width="22.453125" style="1" customWidth="1"/>
    <col min="11539" max="11542" width="8.1796875" style="1" customWidth="1"/>
    <col min="11543" max="11543" width="9.453125" style="1" customWidth="1"/>
    <col min="11544" max="11544" width="8.81640625" style="1" customWidth="1"/>
    <col min="11545" max="11546" width="9.1796875" style="1" customWidth="1"/>
    <col min="11547" max="11547" width="8.81640625" style="1" customWidth="1"/>
    <col min="11548" max="11548" width="12.1796875" style="1" customWidth="1"/>
    <col min="11549" max="11549" width="12" style="1" customWidth="1"/>
    <col min="11550" max="11551" width="12.26953125" style="1" customWidth="1"/>
    <col min="11552" max="11792" width="11.54296875" style="1"/>
    <col min="11793" max="11793" width="2.81640625" style="1" customWidth="1"/>
    <col min="11794" max="11794" width="22.453125" style="1" customWidth="1"/>
    <col min="11795" max="11798" width="8.1796875" style="1" customWidth="1"/>
    <col min="11799" max="11799" width="9.453125" style="1" customWidth="1"/>
    <col min="11800" max="11800" width="8.81640625" style="1" customWidth="1"/>
    <col min="11801" max="11802" width="9.1796875" style="1" customWidth="1"/>
    <col min="11803" max="11803" width="8.81640625" style="1" customWidth="1"/>
    <col min="11804" max="11804" width="12.1796875" style="1" customWidth="1"/>
    <col min="11805" max="11805" width="12" style="1" customWidth="1"/>
    <col min="11806" max="11807" width="12.26953125" style="1" customWidth="1"/>
    <col min="11808" max="12048" width="11.54296875" style="1"/>
    <col min="12049" max="12049" width="2.81640625" style="1" customWidth="1"/>
    <col min="12050" max="12050" width="22.453125" style="1" customWidth="1"/>
    <col min="12051" max="12054" width="8.1796875" style="1" customWidth="1"/>
    <col min="12055" max="12055" width="9.453125" style="1" customWidth="1"/>
    <col min="12056" max="12056" width="8.81640625" style="1" customWidth="1"/>
    <col min="12057" max="12058" width="9.1796875" style="1" customWidth="1"/>
    <col min="12059" max="12059" width="8.81640625" style="1" customWidth="1"/>
    <col min="12060" max="12060" width="12.1796875" style="1" customWidth="1"/>
    <col min="12061" max="12061" width="12" style="1" customWidth="1"/>
    <col min="12062" max="12063" width="12.26953125" style="1" customWidth="1"/>
    <col min="12064" max="12304" width="11.54296875" style="1"/>
    <col min="12305" max="12305" width="2.81640625" style="1" customWidth="1"/>
    <col min="12306" max="12306" width="22.453125" style="1" customWidth="1"/>
    <col min="12307" max="12310" width="8.1796875" style="1" customWidth="1"/>
    <col min="12311" max="12311" width="9.453125" style="1" customWidth="1"/>
    <col min="12312" max="12312" width="8.81640625" style="1" customWidth="1"/>
    <col min="12313" max="12314" width="9.1796875" style="1" customWidth="1"/>
    <col min="12315" max="12315" width="8.81640625" style="1" customWidth="1"/>
    <col min="12316" max="12316" width="12.1796875" style="1" customWidth="1"/>
    <col min="12317" max="12317" width="12" style="1" customWidth="1"/>
    <col min="12318" max="12319" width="12.26953125" style="1" customWidth="1"/>
    <col min="12320" max="12560" width="11.54296875" style="1"/>
    <col min="12561" max="12561" width="2.81640625" style="1" customWidth="1"/>
    <col min="12562" max="12562" width="22.453125" style="1" customWidth="1"/>
    <col min="12563" max="12566" width="8.1796875" style="1" customWidth="1"/>
    <col min="12567" max="12567" width="9.453125" style="1" customWidth="1"/>
    <col min="12568" max="12568" width="8.81640625" style="1" customWidth="1"/>
    <col min="12569" max="12570" width="9.1796875" style="1" customWidth="1"/>
    <col min="12571" max="12571" width="8.81640625" style="1" customWidth="1"/>
    <col min="12572" max="12572" width="12.1796875" style="1" customWidth="1"/>
    <col min="12573" max="12573" width="12" style="1" customWidth="1"/>
    <col min="12574" max="12575" width="12.26953125" style="1" customWidth="1"/>
    <col min="12576" max="12816" width="11.54296875" style="1"/>
    <col min="12817" max="12817" width="2.81640625" style="1" customWidth="1"/>
    <col min="12818" max="12818" width="22.453125" style="1" customWidth="1"/>
    <col min="12819" max="12822" width="8.1796875" style="1" customWidth="1"/>
    <col min="12823" max="12823" width="9.453125" style="1" customWidth="1"/>
    <col min="12824" max="12824" width="8.81640625" style="1" customWidth="1"/>
    <col min="12825" max="12826" width="9.1796875" style="1" customWidth="1"/>
    <col min="12827" max="12827" width="8.81640625" style="1" customWidth="1"/>
    <col min="12828" max="12828" width="12.1796875" style="1" customWidth="1"/>
    <col min="12829" max="12829" width="12" style="1" customWidth="1"/>
    <col min="12830" max="12831" width="12.26953125" style="1" customWidth="1"/>
    <col min="12832" max="13072" width="11.54296875" style="1"/>
    <col min="13073" max="13073" width="2.81640625" style="1" customWidth="1"/>
    <col min="13074" max="13074" width="22.453125" style="1" customWidth="1"/>
    <col min="13075" max="13078" width="8.1796875" style="1" customWidth="1"/>
    <col min="13079" max="13079" width="9.453125" style="1" customWidth="1"/>
    <col min="13080" max="13080" width="8.81640625" style="1" customWidth="1"/>
    <col min="13081" max="13082" width="9.1796875" style="1" customWidth="1"/>
    <col min="13083" max="13083" width="8.81640625" style="1" customWidth="1"/>
    <col min="13084" max="13084" width="12.1796875" style="1" customWidth="1"/>
    <col min="13085" max="13085" width="12" style="1" customWidth="1"/>
    <col min="13086" max="13087" width="12.26953125" style="1" customWidth="1"/>
    <col min="13088" max="13328" width="11.54296875" style="1"/>
    <col min="13329" max="13329" width="2.81640625" style="1" customWidth="1"/>
    <col min="13330" max="13330" width="22.453125" style="1" customWidth="1"/>
    <col min="13331" max="13334" width="8.1796875" style="1" customWidth="1"/>
    <col min="13335" max="13335" width="9.453125" style="1" customWidth="1"/>
    <col min="13336" max="13336" width="8.81640625" style="1" customWidth="1"/>
    <col min="13337" max="13338" width="9.1796875" style="1" customWidth="1"/>
    <col min="13339" max="13339" width="8.81640625" style="1" customWidth="1"/>
    <col min="13340" max="13340" width="12.1796875" style="1" customWidth="1"/>
    <col min="13341" max="13341" width="12" style="1" customWidth="1"/>
    <col min="13342" max="13343" width="12.26953125" style="1" customWidth="1"/>
    <col min="13344" max="13584" width="11.54296875" style="1"/>
    <col min="13585" max="13585" width="2.81640625" style="1" customWidth="1"/>
    <col min="13586" max="13586" width="22.453125" style="1" customWidth="1"/>
    <col min="13587" max="13590" width="8.1796875" style="1" customWidth="1"/>
    <col min="13591" max="13591" width="9.453125" style="1" customWidth="1"/>
    <col min="13592" max="13592" width="8.81640625" style="1" customWidth="1"/>
    <col min="13593" max="13594" width="9.1796875" style="1" customWidth="1"/>
    <col min="13595" max="13595" width="8.81640625" style="1" customWidth="1"/>
    <col min="13596" max="13596" width="12.1796875" style="1" customWidth="1"/>
    <col min="13597" max="13597" width="12" style="1" customWidth="1"/>
    <col min="13598" max="13599" width="12.26953125" style="1" customWidth="1"/>
    <col min="13600" max="13840" width="11.54296875" style="1"/>
    <col min="13841" max="13841" width="2.81640625" style="1" customWidth="1"/>
    <col min="13842" max="13842" width="22.453125" style="1" customWidth="1"/>
    <col min="13843" max="13846" width="8.1796875" style="1" customWidth="1"/>
    <col min="13847" max="13847" width="9.453125" style="1" customWidth="1"/>
    <col min="13848" max="13848" width="8.81640625" style="1" customWidth="1"/>
    <col min="13849" max="13850" width="9.1796875" style="1" customWidth="1"/>
    <col min="13851" max="13851" width="8.81640625" style="1" customWidth="1"/>
    <col min="13852" max="13852" width="12.1796875" style="1" customWidth="1"/>
    <col min="13853" max="13853" width="12" style="1" customWidth="1"/>
    <col min="13854" max="13855" width="12.26953125" style="1" customWidth="1"/>
    <col min="13856" max="14096" width="11.54296875" style="1"/>
    <col min="14097" max="14097" width="2.81640625" style="1" customWidth="1"/>
    <col min="14098" max="14098" width="22.453125" style="1" customWidth="1"/>
    <col min="14099" max="14102" width="8.1796875" style="1" customWidth="1"/>
    <col min="14103" max="14103" width="9.453125" style="1" customWidth="1"/>
    <col min="14104" max="14104" width="8.81640625" style="1" customWidth="1"/>
    <col min="14105" max="14106" width="9.1796875" style="1" customWidth="1"/>
    <col min="14107" max="14107" width="8.81640625" style="1" customWidth="1"/>
    <col min="14108" max="14108" width="12.1796875" style="1" customWidth="1"/>
    <col min="14109" max="14109" width="12" style="1" customWidth="1"/>
    <col min="14110" max="14111" width="12.26953125" style="1" customWidth="1"/>
    <col min="14112" max="14352" width="11.54296875" style="1"/>
    <col min="14353" max="14353" width="2.81640625" style="1" customWidth="1"/>
    <col min="14354" max="14354" width="22.453125" style="1" customWidth="1"/>
    <col min="14355" max="14358" width="8.1796875" style="1" customWidth="1"/>
    <col min="14359" max="14359" width="9.453125" style="1" customWidth="1"/>
    <col min="14360" max="14360" width="8.81640625" style="1" customWidth="1"/>
    <col min="14361" max="14362" width="9.1796875" style="1" customWidth="1"/>
    <col min="14363" max="14363" width="8.81640625" style="1" customWidth="1"/>
    <col min="14364" max="14364" width="12.1796875" style="1" customWidth="1"/>
    <col min="14365" max="14365" width="12" style="1" customWidth="1"/>
    <col min="14366" max="14367" width="12.26953125" style="1" customWidth="1"/>
    <col min="14368" max="14608" width="11.54296875" style="1"/>
    <col min="14609" max="14609" width="2.81640625" style="1" customWidth="1"/>
    <col min="14610" max="14610" width="22.453125" style="1" customWidth="1"/>
    <col min="14611" max="14614" width="8.1796875" style="1" customWidth="1"/>
    <col min="14615" max="14615" width="9.453125" style="1" customWidth="1"/>
    <col min="14616" max="14616" width="8.81640625" style="1" customWidth="1"/>
    <col min="14617" max="14618" width="9.1796875" style="1" customWidth="1"/>
    <col min="14619" max="14619" width="8.81640625" style="1" customWidth="1"/>
    <col min="14620" max="14620" width="12.1796875" style="1" customWidth="1"/>
    <col min="14621" max="14621" width="12" style="1" customWidth="1"/>
    <col min="14622" max="14623" width="12.26953125" style="1" customWidth="1"/>
    <col min="14624" max="14864" width="11.54296875" style="1"/>
    <col min="14865" max="14865" width="2.81640625" style="1" customWidth="1"/>
    <col min="14866" max="14866" width="22.453125" style="1" customWidth="1"/>
    <col min="14867" max="14870" width="8.1796875" style="1" customWidth="1"/>
    <col min="14871" max="14871" width="9.453125" style="1" customWidth="1"/>
    <col min="14872" max="14872" width="8.81640625" style="1" customWidth="1"/>
    <col min="14873" max="14874" width="9.1796875" style="1" customWidth="1"/>
    <col min="14875" max="14875" width="8.81640625" style="1" customWidth="1"/>
    <col min="14876" max="14876" width="12.1796875" style="1" customWidth="1"/>
    <col min="14877" max="14877" width="12" style="1" customWidth="1"/>
    <col min="14878" max="14879" width="12.26953125" style="1" customWidth="1"/>
    <col min="14880" max="15120" width="11.54296875" style="1"/>
    <col min="15121" max="15121" width="2.81640625" style="1" customWidth="1"/>
    <col min="15122" max="15122" width="22.453125" style="1" customWidth="1"/>
    <col min="15123" max="15126" width="8.1796875" style="1" customWidth="1"/>
    <col min="15127" max="15127" width="9.453125" style="1" customWidth="1"/>
    <col min="15128" max="15128" width="8.81640625" style="1" customWidth="1"/>
    <col min="15129" max="15130" width="9.1796875" style="1" customWidth="1"/>
    <col min="15131" max="15131" width="8.81640625" style="1" customWidth="1"/>
    <col min="15132" max="15132" width="12.1796875" style="1" customWidth="1"/>
    <col min="15133" max="15133" width="12" style="1" customWidth="1"/>
    <col min="15134" max="15135" width="12.26953125" style="1" customWidth="1"/>
    <col min="15136" max="15376" width="11.54296875" style="1"/>
    <col min="15377" max="15377" width="2.81640625" style="1" customWidth="1"/>
    <col min="15378" max="15378" width="22.453125" style="1" customWidth="1"/>
    <col min="15379" max="15382" width="8.1796875" style="1" customWidth="1"/>
    <col min="15383" max="15383" width="9.453125" style="1" customWidth="1"/>
    <col min="15384" max="15384" width="8.81640625" style="1" customWidth="1"/>
    <col min="15385" max="15386" width="9.1796875" style="1" customWidth="1"/>
    <col min="15387" max="15387" width="8.81640625" style="1" customWidth="1"/>
    <col min="15388" max="15388" width="12.1796875" style="1" customWidth="1"/>
    <col min="15389" max="15389" width="12" style="1" customWidth="1"/>
    <col min="15390" max="15391" width="12.26953125" style="1" customWidth="1"/>
    <col min="15392" max="15632" width="11.54296875" style="1"/>
    <col min="15633" max="15633" width="2.81640625" style="1" customWidth="1"/>
    <col min="15634" max="15634" width="22.453125" style="1" customWidth="1"/>
    <col min="15635" max="15638" width="8.1796875" style="1" customWidth="1"/>
    <col min="15639" max="15639" width="9.453125" style="1" customWidth="1"/>
    <col min="15640" max="15640" width="8.81640625" style="1" customWidth="1"/>
    <col min="15641" max="15642" width="9.1796875" style="1" customWidth="1"/>
    <col min="15643" max="15643" width="8.81640625" style="1" customWidth="1"/>
    <col min="15644" max="15644" width="12.1796875" style="1" customWidth="1"/>
    <col min="15645" max="15645" width="12" style="1" customWidth="1"/>
    <col min="15646" max="15647" width="12.26953125" style="1" customWidth="1"/>
    <col min="15648" max="15888" width="11.54296875" style="1"/>
    <col min="15889" max="15889" width="2.81640625" style="1" customWidth="1"/>
    <col min="15890" max="15890" width="22.453125" style="1" customWidth="1"/>
    <col min="15891" max="15894" width="8.1796875" style="1" customWidth="1"/>
    <col min="15895" max="15895" width="9.453125" style="1" customWidth="1"/>
    <col min="15896" max="15896" width="8.81640625" style="1" customWidth="1"/>
    <col min="15897" max="15898" width="9.1796875" style="1" customWidth="1"/>
    <col min="15899" max="15899" width="8.81640625" style="1" customWidth="1"/>
    <col min="15900" max="15900" width="12.1796875" style="1" customWidth="1"/>
    <col min="15901" max="15901" width="12" style="1" customWidth="1"/>
    <col min="15902" max="15903" width="12.26953125" style="1" customWidth="1"/>
    <col min="15904" max="16144" width="11.54296875" style="1"/>
    <col min="16145" max="16145" width="2.81640625" style="1" customWidth="1"/>
    <col min="16146" max="16146" width="22.453125" style="1" customWidth="1"/>
    <col min="16147" max="16150" width="8.1796875" style="1" customWidth="1"/>
    <col min="16151" max="16151" width="9.453125" style="1" customWidth="1"/>
    <col min="16152" max="16152" width="8.81640625" style="1" customWidth="1"/>
    <col min="16153" max="16154" width="9.1796875" style="1" customWidth="1"/>
    <col min="16155" max="16155" width="8.81640625" style="1" customWidth="1"/>
    <col min="16156" max="16156" width="12.1796875" style="1" customWidth="1"/>
    <col min="16157" max="16157" width="12" style="1" customWidth="1"/>
    <col min="16158" max="16159" width="12.26953125" style="1" customWidth="1"/>
    <col min="16160" max="16384" width="11.54296875" style="1"/>
  </cols>
  <sheetData>
    <row r="1" spans="4:38" x14ac:dyDescent="0.35">
      <c r="V1" s="2"/>
      <c r="W1" s="2"/>
      <c r="X1" s="2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4:38" x14ac:dyDescent="0.35">
      <c r="V2" s="2"/>
      <c r="W2" s="2"/>
      <c r="X2" s="2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4:38" ht="15" x14ac:dyDescent="0.35">
      <c r="I3" s="34" t="s">
        <v>32</v>
      </c>
      <c r="R3" s="1"/>
      <c r="V3" s="2"/>
      <c r="W3" s="2"/>
      <c r="X3" s="2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4:38" ht="15" x14ac:dyDescent="0.35">
      <c r="I4" s="34" t="s">
        <v>33</v>
      </c>
      <c r="R4" s="1"/>
      <c r="V4" s="2"/>
      <c r="W4" s="2"/>
      <c r="X4" s="2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4:38" ht="15" x14ac:dyDescent="0.35">
      <c r="I5" s="35"/>
      <c r="R5" s="1"/>
      <c r="V5" s="2"/>
      <c r="W5" s="2"/>
      <c r="X5" s="2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4:38" ht="15" x14ac:dyDescent="0.35">
      <c r="I6" s="34" t="s">
        <v>34</v>
      </c>
      <c r="R6" s="1"/>
      <c r="V6" s="2"/>
      <c r="W6" s="2"/>
      <c r="X6" s="2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4:38" ht="15" x14ac:dyDescent="0.35">
      <c r="I7" s="34" t="s">
        <v>35</v>
      </c>
      <c r="R7" s="1"/>
      <c r="V7" s="2"/>
      <c r="W7" s="2"/>
      <c r="X7" s="2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4:38" ht="15" x14ac:dyDescent="0.35">
      <c r="I8" s="34" t="s">
        <v>36</v>
      </c>
      <c r="R8" s="1"/>
      <c r="V8" s="2"/>
      <c r="W8" s="2"/>
      <c r="X8" s="2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4:38" ht="15.5" x14ac:dyDescent="0.35">
      <c r="I9" s="36" t="s">
        <v>37</v>
      </c>
      <c r="R9" s="1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4:38" x14ac:dyDescent="0.35">
      <c r="I10" s="36" t="s">
        <v>38</v>
      </c>
      <c r="R10" s="1"/>
      <c r="V10" s="2"/>
      <c r="W10" s="2"/>
      <c r="X10" s="2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4:38" x14ac:dyDescent="0.35">
      <c r="F11" s="1"/>
      <c r="V11" s="2"/>
      <c r="W11" s="2"/>
      <c r="X11" s="2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4:38" x14ac:dyDescent="0.35">
      <c r="V12" s="2"/>
      <c r="W12" s="2"/>
      <c r="X12" s="2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4:38" x14ac:dyDescent="0.35">
      <c r="V13" s="2"/>
      <c r="W13" s="2"/>
      <c r="X13" s="2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4:38" x14ac:dyDescent="0.35"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4"/>
      <c r="U14" s="4"/>
      <c r="V14" s="17"/>
      <c r="W14" s="17"/>
      <c r="X14" s="17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4:38" x14ac:dyDescent="0.35">
      <c r="D15" s="16"/>
      <c r="E15" s="16"/>
      <c r="F15" s="16"/>
      <c r="G15" s="16"/>
      <c r="H15" s="16"/>
      <c r="I15" s="16"/>
      <c r="J15" s="16"/>
      <c r="K15" s="16"/>
      <c r="L15" s="16"/>
      <c r="M15" s="16"/>
      <c r="N15"/>
      <c r="O15"/>
      <c r="P15"/>
      <c r="Q15" s="16"/>
      <c r="R15" s="16"/>
      <c r="S15" s="16"/>
      <c r="T15" s="4"/>
      <c r="U15" s="4"/>
      <c r="V15" s="17"/>
      <c r="W15" s="17"/>
      <c r="X15" s="17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4:38" x14ac:dyDescent="0.35"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4"/>
      <c r="U16" s="4"/>
      <c r="V16" s="17"/>
      <c r="W16" s="17"/>
      <c r="X16" s="17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x14ac:dyDescent="0.35"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4"/>
      <c r="U17" s="4"/>
      <c r="V17" s="17"/>
      <c r="W17" s="17"/>
      <c r="X17" s="17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x14ac:dyDescent="0.35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4"/>
      <c r="U18" s="4"/>
      <c r="V18" s="17"/>
      <c r="W18" s="17"/>
      <c r="X18" s="17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x14ac:dyDescent="0.35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4"/>
      <c r="U19" s="4"/>
      <c r="V19" s="17"/>
      <c r="W19" s="17"/>
      <c r="X19" s="17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46" customHeight="1" x14ac:dyDescent="0.55000000000000004">
      <c r="A20" s="120" t="s">
        <v>125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4"/>
      <c r="V20" s="17"/>
      <c r="W20" s="17"/>
      <c r="X20" s="17"/>
      <c r="Y20" s="1"/>
      <c r="Z20" s="1"/>
      <c r="AA20" s="1"/>
      <c r="AB20" s="1"/>
      <c r="AC20" s="1"/>
      <c r="AD20" s="1"/>
      <c r="AE20" s="1"/>
      <c r="AF20" s="1"/>
      <c r="AG20" s="1"/>
      <c r="AH20" s="94"/>
      <c r="AI20" s="94"/>
      <c r="AJ20" s="94"/>
      <c r="AK20" s="94"/>
      <c r="AL20" s="94"/>
    </row>
    <row r="21" spans="1:38" x14ac:dyDescent="0.35">
      <c r="F21" s="2"/>
      <c r="G21" s="1"/>
      <c r="H21" s="1"/>
      <c r="I21" s="1"/>
      <c r="J21" s="1"/>
      <c r="K21" s="1"/>
      <c r="N21" s="3"/>
      <c r="O21" s="3"/>
      <c r="P21" s="3"/>
      <c r="S21" s="2"/>
      <c r="T21" s="3"/>
      <c r="U21" s="4"/>
      <c r="V21" s="17"/>
      <c r="W21" s="17"/>
      <c r="X21" s="17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27.5" x14ac:dyDescent="0.55000000000000004">
      <c r="A22" s="98" t="s">
        <v>127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4"/>
      <c r="V22" s="17"/>
      <c r="W22" s="17"/>
      <c r="X22" s="17"/>
      <c r="Y22" s="1"/>
      <c r="Z22" s="1"/>
      <c r="AA22" s="1"/>
      <c r="AB22" s="1"/>
      <c r="AC22" s="1"/>
      <c r="AD22" s="1"/>
      <c r="AE22" s="1"/>
      <c r="AF22" s="1"/>
      <c r="AG22" s="1"/>
      <c r="AH22" s="94"/>
      <c r="AI22" s="94"/>
      <c r="AJ22" s="94"/>
      <c r="AK22" s="94"/>
      <c r="AL22" s="94"/>
    </row>
    <row r="23" spans="1:38" ht="20" x14ac:dyDescent="0.35">
      <c r="A23" s="19"/>
      <c r="B23" s="19"/>
      <c r="F23" s="2"/>
      <c r="G23" s="1"/>
      <c r="H23" s="1"/>
      <c r="I23" s="1"/>
      <c r="J23" s="1"/>
      <c r="K23" s="1"/>
      <c r="N23" s="3"/>
      <c r="O23" s="3"/>
      <c r="P23" s="3"/>
      <c r="S23" s="2"/>
      <c r="T23" s="3"/>
      <c r="U23" s="4"/>
      <c r="V23" s="17"/>
      <c r="W23" s="17"/>
      <c r="X23" s="1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x14ac:dyDescent="0.35">
      <c r="A24" s="21" t="s">
        <v>12</v>
      </c>
      <c r="B24" s="21"/>
      <c r="F24" s="2"/>
      <c r="G24" s="1"/>
      <c r="H24" s="1"/>
      <c r="I24" s="1"/>
      <c r="J24" s="1"/>
      <c r="K24" s="1"/>
      <c r="N24" s="3"/>
      <c r="O24" s="3"/>
      <c r="P24" s="3"/>
      <c r="S24" s="2"/>
      <c r="T24" s="3"/>
      <c r="U24" s="4"/>
      <c r="V24" s="17"/>
      <c r="W24" s="17"/>
      <c r="X24" s="17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x14ac:dyDescent="0.35">
      <c r="A25" s="22" t="s">
        <v>39</v>
      </c>
      <c r="B25" s="22"/>
      <c r="F25" s="2"/>
      <c r="G25" s="1"/>
      <c r="H25" s="1"/>
      <c r="I25" s="1"/>
      <c r="J25" s="1"/>
      <c r="K25" s="1"/>
      <c r="N25" s="3"/>
      <c r="O25" s="3"/>
      <c r="P25" s="3"/>
      <c r="S25" s="2"/>
      <c r="T25" s="3"/>
      <c r="U25" s="4"/>
      <c r="V25" s="17"/>
      <c r="W25" s="17"/>
      <c r="X25" s="1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35">
      <c r="A26" s="22"/>
      <c r="B26" s="22"/>
      <c r="F26" s="2"/>
      <c r="G26" s="1"/>
      <c r="H26" s="1"/>
      <c r="I26" s="1"/>
      <c r="J26" s="1"/>
      <c r="K26" s="1"/>
      <c r="N26" s="3"/>
      <c r="O26" s="3"/>
      <c r="P26" s="3"/>
      <c r="S26" s="2"/>
      <c r="T26" s="3"/>
      <c r="U26" s="3"/>
      <c r="V26" s="18"/>
      <c r="W26" s="18"/>
      <c r="X26" s="18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x14ac:dyDescent="0.35">
      <c r="A27" s="21" t="s">
        <v>15</v>
      </c>
      <c r="B27" s="21"/>
      <c r="F27" s="2"/>
      <c r="G27" s="1"/>
      <c r="H27" s="1"/>
      <c r="I27" s="1"/>
      <c r="J27" s="1"/>
      <c r="K27" s="1"/>
      <c r="N27" s="3"/>
      <c r="O27" s="3"/>
      <c r="P27" s="3"/>
      <c r="S27" s="2"/>
      <c r="T27" s="3"/>
      <c r="U27" s="3"/>
      <c r="V27" s="18"/>
      <c r="W27" s="18"/>
      <c r="X27" s="1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s="37" customFormat="1" ht="51" customHeight="1" x14ac:dyDescent="0.35">
      <c r="A28" s="95" t="s">
        <v>40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</row>
    <row r="29" spans="1:38" x14ac:dyDescent="0.35">
      <c r="A29" s="22"/>
      <c r="B29" s="22"/>
      <c r="F29" s="2"/>
      <c r="G29" s="1"/>
      <c r="H29" s="1"/>
      <c r="I29" s="1"/>
      <c r="J29" s="1"/>
      <c r="K29" s="1"/>
      <c r="N29" s="3"/>
      <c r="O29" s="3"/>
      <c r="P29" s="3"/>
      <c r="S29" s="2"/>
      <c r="T29" s="3"/>
      <c r="U29" s="3"/>
      <c r="V29" s="18"/>
      <c r="W29" s="18"/>
      <c r="X29" s="18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x14ac:dyDescent="0.35">
      <c r="A30" s="21" t="s">
        <v>13</v>
      </c>
      <c r="B30" s="21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"/>
      <c r="U30" s="4"/>
      <c r="V30" s="17"/>
      <c r="W30" s="17"/>
      <c r="X30" s="1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x14ac:dyDescent="0.35">
      <c r="A31" s="22" t="s">
        <v>41</v>
      </c>
      <c r="B31" s="22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4"/>
      <c r="U31" s="4"/>
      <c r="V31" s="17"/>
      <c r="W31" s="17"/>
      <c r="X31" s="17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x14ac:dyDescent="0.35">
      <c r="A32" s="22"/>
      <c r="B32" s="22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4"/>
      <c r="U32" s="4"/>
      <c r="V32" s="17"/>
      <c r="W32" s="17"/>
      <c r="X32" s="17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 x14ac:dyDescent="0.35">
      <c r="A33" s="21" t="s">
        <v>8</v>
      </c>
      <c r="B33" s="21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4"/>
      <c r="U33" s="4"/>
      <c r="V33" s="17"/>
      <c r="W33" s="17"/>
      <c r="X33" s="17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x14ac:dyDescent="0.35">
      <c r="A34" s="22" t="s">
        <v>9</v>
      </c>
      <c r="B34" s="22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4"/>
      <c r="U34" s="4"/>
      <c r="V34" s="17"/>
      <c r="W34" s="17"/>
      <c r="X34" s="17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 x14ac:dyDescent="0.35">
      <c r="A35" s="22" t="s">
        <v>10</v>
      </c>
      <c r="B35" s="22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4"/>
      <c r="U35" s="4"/>
      <c r="V35" s="17"/>
      <c r="W35" s="17"/>
      <c r="X35" s="17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x14ac:dyDescent="0.35">
      <c r="A36" s="22" t="s">
        <v>11</v>
      </c>
      <c r="B36" s="22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4"/>
      <c r="U36" s="4"/>
      <c r="V36" s="17"/>
      <c r="W36" s="17"/>
      <c r="X36" s="17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x14ac:dyDescent="0.35">
      <c r="A37" s="20"/>
      <c r="B37" s="20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4"/>
      <c r="U37" s="4"/>
      <c r="V37" s="17"/>
      <c r="W37" s="17"/>
      <c r="X37" s="17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x14ac:dyDescent="0.35"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4"/>
      <c r="U38" s="4"/>
      <c r="V38" s="17"/>
      <c r="W38" s="17"/>
      <c r="X38" s="17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40" spans="1:38" ht="15" thickBot="1" x14ac:dyDescent="0.4"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</row>
    <row r="41" spans="1:38" s="6" customFormat="1" ht="24.75" customHeight="1" x14ac:dyDescent="0.35">
      <c r="A41" s="102" t="s">
        <v>49</v>
      </c>
      <c r="B41" s="102"/>
      <c r="C41" s="103"/>
      <c r="D41" s="106" t="s">
        <v>68</v>
      </c>
      <c r="E41" s="106" t="s">
        <v>1</v>
      </c>
      <c r="F41" s="109" t="s">
        <v>2</v>
      </c>
      <c r="G41" s="110"/>
      <c r="H41" s="67" t="s">
        <v>16</v>
      </c>
      <c r="I41" s="51" t="s">
        <v>14</v>
      </c>
      <c r="J41" s="52" t="s">
        <v>44</v>
      </c>
      <c r="K41" s="52" t="s">
        <v>45</v>
      </c>
      <c r="L41" s="52" t="s">
        <v>46</v>
      </c>
      <c r="M41" s="52" t="s">
        <v>123</v>
      </c>
      <c r="N41" s="52" t="s">
        <v>114</v>
      </c>
      <c r="O41" s="96" t="s">
        <v>47</v>
      </c>
      <c r="P41" s="53" t="s">
        <v>4</v>
      </c>
      <c r="Q41" s="54" t="s">
        <v>5</v>
      </c>
      <c r="R41" s="54" t="s">
        <v>6</v>
      </c>
      <c r="S41" s="96" t="s">
        <v>48</v>
      </c>
      <c r="T41" s="92" t="s">
        <v>3</v>
      </c>
    </row>
    <row r="42" spans="1:38" s="6" customFormat="1" ht="63" x14ac:dyDescent="0.35">
      <c r="A42" s="102"/>
      <c r="B42" s="102"/>
      <c r="C42" s="103"/>
      <c r="D42" s="107"/>
      <c r="E42" s="107"/>
      <c r="F42" s="111"/>
      <c r="G42" s="112"/>
      <c r="H42" s="68" t="s">
        <v>67</v>
      </c>
      <c r="I42" s="56" t="s">
        <v>116</v>
      </c>
      <c r="J42" s="55" t="s">
        <v>117</v>
      </c>
      <c r="K42" s="55" t="s">
        <v>118</v>
      </c>
      <c r="L42" s="55" t="s">
        <v>119</v>
      </c>
      <c r="M42" s="55" t="s">
        <v>124</v>
      </c>
      <c r="N42" s="55" t="s">
        <v>122</v>
      </c>
      <c r="O42" s="97"/>
      <c r="P42" s="57" t="s">
        <v>120</v>
      </c>
      <c r="Q42" s="58" t="s">
        <v>121</v>
      </c>
      <c r="R42" s="58" t="s">
        <v>7</v>
      </c>
      <c r="S42" s="97"/>
      <c r="T42" s="24" t="s">
        <v>115</v>
      </c>
    </row>
    <row r="43" spans="1:38" s="8" customFormat="1" ht="35" thickBot="1" x14ac:dyDescent="0.4">
      <c r="A43" s="104"/>
      <c r="B43" s="104"/>
      <c r="C43" s="105"/>
      <c r="D43" s="108"/>
      <c r="E43" s="108"/>
      <c r="F43" s="113"/>
      <c r="G43" s="114"/>
      <c r="H43" s="23" t="s">
        <v>18</v>
      </c>
      <c r="I43" s="61" t="s">
        <v>17</v>
      </c>
      <c r="J43" s="59" t="s">
        <v>17</v>
      </c>
      <c r="K43" s="59" t="s">
        <v>17</v>
      </c>
      <c r="L43" s="59" t="s">
        <v>17</v>
      </c>
      <c r="M43" s="59" t="s">
        <v>17</v>
      </c>
      <c r="N43" s="59" t="s">
        <v>17</v>
      </c>
      <c r="O43" s="60" t="s">
        <v>17</v>
      </c>
      <c r="P43" s="61" t="s">
        <v>17</v>
      </c>
      <c r="Q43" s="59" t="s">
        <v>17</v>
      </c>
      <c r="R43" s="59" t="s">
        <v>17</v>
      </c>
      <c r="S43" s="60" t="s">
        <v>17</v>
      </c>
      <c r="T43" s="7" t="s">
        <v>17</v>
      </c>
    </row>
    <row r="44" spans="1:38" x14ac:dyDescent="0.35">
      <c r="A44" s="62" t="s">
        <v>56</v>
      </c>
      <c r="B44" s="66" t="s">
        <v>42</v>
      </c>
      <c r="C44" s="63" t="s">
        <v>50</v>
      </c>
      <c r="D44" s="44" t="s">
        <v>69</v>
      </c>
      <c r="E44" s="44" t="s">
        <v>64</v>
      </c>
      <c r="F44" s="30" t="s">
        <v>66</v>
      </c>
      <c r="G44" s="31" t="s">
        <v>0</v>
      </c>
      <c r="H44" s="32"/>
      <c r="I44" s="93"/>
      <c r="J44" s="46"/>
      <c r="K44" s="46"/>
      <c r="L44" s="46"/>
      <c r="M44" s="46"/>
      <c r="N44" s="46"/>
      <c r="O44" s="33">
        <f t="shared" ref="O44:O49" si="0">SUM(I44:N44)</f>
        <v>0</v>
      </c>
      <c r="P44" s="93"/>
      <c r="Q44" s="46"/>
      <c r="R44" s="46"/>
      <c r="S44" s="33">
        <f t="shared" ref="S44:S49" si="1">SUM(P44:R44)</f>
        <v>0</v>
      </c>
      <c r="T44" s="14">
        <f t="shared" ref="T44:T49" si="2">S44+O44+H44</f>
        <v>0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35">
      <c r="A45" s="43" t="s">
        <v>57</v>
      </c>
      <c r="B45" s="65" t="s">
        <v>42</v>
      </c>
      <c r="C45" s="64" t="s">
        <v>51</v>
      </c>
      <c r="D45" s="45" t="s">
        <v>69</v>
      </c>
      <c r="E45" s="45" t="s">
        <v>64</v>
      </c>
      <c r="F45" s="38" t="s">
        <v>66</v>
      </c>
      <c r="G45" s="39" t="s">
        <v>0</v>
      </c>
      <c r="H45" s="40"/>
      <c r="I45" s="47"/>
      <c r="J45" s="48"/>
      <c r="K45" s="48"/>
      <c r="L45" s="48"/>
      <c r="M45" s="48"/>
      <c r="N45" s="48"/>
      <c r="O45" s="41">
        <f t="shared" si="0"/>
        <v>0</v>
      </c>
      <c r="P45" s="47"/>
      <c r="Q45" s="48"/>
      <c r="R45" s="48"/>
      <c r="S45" s="41">
        <f t="shared" si="1"/>
        <v>0</v>
      </c>
      <c r="T45" s="42">
        <f t="shared" si="2"/>
        <v>0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35">
      <c r="A46" s="43" t="s">
        <v>58</v>
      </c>
      <c r="B46" s="65" t="s">
        <v>42</v>
      </c>
      <c r="C46" s="64" t="s">
        <v>62</v>
      </c>
      <c r="D46" s="45" t="s">
        <v>69</v>
      </c>
      <c r="E46" s="45" t="s">
        <v>64</v>
      </c>
      <c r="F46" s="38" t="s">
        <v>66</v>
      </c>
      <c r="G46" s="39" t="s">
        <v>0</v>
      </c>
      <c r="H46" s="40"/>
      <c r="I46" s="47"/>
      <c r="J46" s="48"/>
      <c r="K46" s="48"/>
      <c r="L46" s="48"/>
      <c r="M46" s="48"/>
      <c r="N46" s="48"/>
      <c r="O46" s="41">
        <f t="shared" si="0"/>
        <v>0</v>
      </c>
      <c r="P46" s="47"/>
      <c r="Q46" s="48"/>
      <c r="R46" s="48"/>
      <c r="S46" s="41">
        <f t="shared" si="1"/>
        <v>0</v>
      </c>
      <c r="T46" s="42">
        <f t="shared" si="2"/>
        <v>0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x14ac:dyDescent="0.35">
      <c r="A47" s="43" t="s">
        <v>59</v>
      </c>
      <c r="B47" s="65" t="s">
        <v>42</v>
      </c>
      <c r="C47" s="64" t="s">
        <v>52</v>
      </c>
      <c r="D47" s="45" t="s">
        <v>69</v>
      </c>
      <c r="E47" s="45" t="s">
        <v>64</v>
      </c>
      <c r="F47" s="38" t="s">
        <v>66</v>
      </c>
      <c r="G47" s="39" t="s">
        <v>0</v>
      </c>
      <c r="H47" s="40"/>
      <c r="I47" s="47"/>
      <c r="J47" s="48"/>
      <c r="K47" s="48"/>
      <c r="L47" s="48"/>
      <c r="M47" s="48"/>
      <c r="N47" s="48"/>
      <c r="O47" s="41">
        <f t="shared" si="0"/>
        <v>0</v>
      </c>
      <c r="P47" s="47"/>
      <c r="Q47" s="48"/>
      <c r="R47" s="48"/>
      <c r="S47" s="41">
        <f t="shared" si="1"/>
        <v>0</v>
      </c>
      <c r="T47" s="42">
        <f t="shared" si="2"/>
        <v>0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 x14ac:dyDescent="0.35">
      <c r="A48" s="43" t="s">
        <v>60</v>
      </c>
      <c r="B48" s="65" t="s">
        <v>43</v>
      </c>
      <c r="C48" s="64" t="s">
        <v>54</v>
      </c>
      <c r="D48" s="45" t="s">
        <v>69</v>
      </c>
      <c r="E48" s="45" t="s">
        <v>64</v>
      </c>
      <c r="F48" s="38" t="s">
        <v>55</v>
      </c>
      <c r="G48" s="39" t="s">
        <v>65</v>
      </c>
      <c r="H48" s="40"/>
      <c r="I48" s="47"/>
      <c r="J48" s="48"/>
      <c r="K48" s="48"/>
      <c r="L48" s="48"/>
      <c r="M48" s="48"/>
      <c r="N48" s="48"/>
      <c r="O48" s="41">
        <f t="shared" si="0"/>
        <v>0</v>
      </c>
      <c r="P48" s="47"/>
      <c r="Q48" s="48"/>
      <c r="R48" s="48"/>
      <c r="S48" s="41">
        <f t="shared" si="1"/>
        <v>0</v>
      </c>
      <c r="T48" s="42">
        <f t="shared" si="2"/>
        <v>0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1:38" ht="15" thickBot="1" x14ac:dyDescent="0.4">
      <c r="A49" s="43" t="s">
        <v>61</v>
      </c>
      <c r="B49" s="65" t="s">
        <v>43</v>
      </c>
      <c r="C49" s="64" t="s">
        <v>53</v>
      </c>
      <c r="D49" s="45" t="s">
        <v>69</v>
      </c>
      <c r="E49" s="45" t="s">
        <v>63</v>
      </c>
      <c r="F49" s="38" t="s">
        <v>66</v>
      </c>
      <c r="G49" s="39" t="s">
        <v>0</v>
      </c>
      <c r="H49" s="40"/>
      <c r="I49" s="47"/>
      <c r="J49" s="48"/>
      <c r="K49" s="48"/>
      <c r="L49" s="48"/>
      <c r="M49" s="48"/>
      <c r="N49" s="48"/>
      <c r="O49" s="41">
        <f t="shared" si="0"/>
        <v>0</v>
      </c>
      <c r="P49" s="47"/>
      <c r="Q49" s="48"/>
      <c r="R49" s="48"/>
      <c r="S49" s="41">
        <f t="shared" si="1"/>
        <v>0</v>
      </c>
      <c r="T49" s="42">
        <f t="shared" si="2"/>
        <v>0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1:38" s="12" customFormat="1" ht="13.5" thickBot="1" x14ac:dyDescent="0.4">
      <c r="A50" s="99" t="s">
        <v>3</v>
      </c>
      <c r="B50" s="100"/>
      <c r="C50" s="101"/>
      <c r="D50" s="9"/>
      <c r="E50" s="9"/>
      <c r="F50" s="9"/>
      <c r="G50" s="9"/>
      <c r="H50" s="11">
        <f>SUM(H44:H49)</f>
        <v>0</v>
      </c>
      <c r="I50" s="49">
        <f>SUM(I44:I49)</f>
        <v>0</v>
      </c>
      <c r="J50" s="50">
        <f t="shared" ref="J50:T50" si="3">SUM(J44:J49)</f>
        <v>0</v>
      </c>
      <c r="K50" s="50">
        <f t="shared" si="3"/>
        <v>0</v>
      </c>
      <c r="L50" s="50">
        <f t="shared" si="3"/>
        <v>0</v>
      </c>
      <c r="M50" s="50"/>
      <c r="N50" s="50">
        <f t="shared" si="3"/>
        <v>0</v>
      </c>
      <c r="O50" s="10">
        <f t="shared" si="3"/>
        <v>0</v>
      </c>
      <c r="P50" s="49">
        <f t="shared" si="3"/>
        <v>0</v>
      </c>
      <c r="Q50" s="50">
        <f t="shared" si="3"/>
        <v>0</v>
      </c>
      <c r="R50" s="50">
        <f t="shared" si="3"/>
        <v>0</v>
      </c>
      <c r="S50" s="10">
        <f t="shared" si="3"/>
        <v>0</v>
      </c>
      <c r="T50" s="15">
        <f t="shared" si="3"/>
        <v>0</v>
      </c>
    </row>
  </sheetData>
  <mergeCells count="10">
    <mergeCell ref="A50:C50"/>
    <mergeCell ref="A41:C43"/>
    <mergeCell ref="E41:E43"/>
    <mergeCell ref="F41:G43"/>
    <mergeCell ref="D41:D43"/>
    <mergeCell ref="A28:AL28"/>
    <mergeCell ref="O41:O42"/>
    <mergeCell ref="S41:S42"/>
    <mergeCell ref="A20:T20"/>
    <mergeCell ref="A22:T22"/>
  </mergeCells>
  <phoneticPr fontId="14" type="noConversion"/>
  <printOptions horizontalCentered="1" verticalCentered="1"/>
  <pageMargins left="0.15748031496062992" right="0.15748031496062992" top="0.19685039370078741" bottom="0.35433070866141736" header="0.15748031496062992" footer="0.15748031496062992"/>
  <pageSetup paperSize="8" scale="99" fitToHeight="0" orientation="landscape" r:id="rId1"/>
  <headerFooter>
    <oddFooter>&amp;LDPGF BASE&amp;Rpage &amp;P/&amp;N</oddFooter>
  </headerFooter>
  <rowBreaks count="2" manualBreakCount="2">
    <brk id="37" max="18" man="1"/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D8D24-0DE7-4D93-825F-3CE4D1D7EC02}">
  <sheetPr>
    <tabColor theme="9" tint="0.39997558519241921"/>
    <pageSetUpPr fitToPage="1"/>
  </sheetPr>
  <dimension ref="A7:G68"/>
  <sheetViews>
    <sheetView showGridLines="0" zoomScale="115" zoomScaleNormal="115" zoomScaleSheetLayoutView="115" workbookViewId="0">
      <selection activeCell="A8" sqref="A8"/>
    </sheetView>
  </sheetViews>
  <sheetFormatPr baseColWidth="10" defaultColWidth="11.453125" defaultRowHeight="12.5" x14ac:dyDescent="0.25"/>
  <cols>
    <col min="1" max="1" width="56.54296875" style="25" customWidth="1"/>
    <col min="2" max="2" width="19.26953125" style="26" customWidth="1"/>
    <col min="3" max="4" width="12.54296875" style="25" customWidth="1"/>
    <col min="5" max="16384" width="11.453125" style="25"/>
  </cols>
  <sheetData>
    <row r="7" spans="1:7" ht="20" x14ac:dyDescent="0.25">
      <c r="A7" s="117" t="s">
        <v>126</v>
      </c>
      <c r="B7" s="117"/>
      <c r="C7" s="117"/>
      <c r="D7" s="117"/>
      <c r="E7" s="117"/>
      <c r="F7" s="117"/>
      <c r="G7" s="117"/>
    </row>
    <row r="9" spans="1:7" x14ac:dyDescent="0.25">
      <c r="A9" s="25" t="s">
        <v>19</v>
      </c>
      <c r="B9" s="26" t="s">
        <v>20</v>
      </c>
      <c r="D9" s="25" t="s">
        <v>21</v>
      </c>
      <c r="E9" s="25" t="s">
        <v>22</v>
      </c>
    </row>
    <row r="11" spans="1:7" ht="30" customHeight="1" x14ac:dyDescent="0.25">
      <c r="A11" s="77" t="s">
        <v>23</v>
      </c>
      <c r="B11" s="75" t="s">
        <v>24</v>
      </c>
      <c r="C11" s="76" t="s">
        <v>25</v>
      </c>
    </row>
    <row r="12" spans="1:7" ht="14.5" x14ac:dyDescent="0.25">
      <c r="A12" s="29" t="s">
        <v>26</v>
      </c>
      <c r="B12" s="27"/>
    </row>
    <row r="13" spans="1:7" ht="14.5" x14ac:dyDescent="0.25">
      <c r="A13" s="29" t="s">
        <v>27</v>
      </c>
      <c r="B13" s="27"/>
    </row>
    <row r="14" spans="1:7" ht="14.5" x14ac:dyDescent="0.25">
      <c r="A14" s="29" t="s">
        <v>28</v>
      </c>
      <c r="B14" s="27"/>
    </row>
    <row r="15" spans="1:7" ht="14.5" x14ac:dyDescent="0.25">
      <c r="A15" s="29" t="s">
        <v>29</v>
      </c>
      <c r="B15" s="27"/>
    </row>
    <row r="16" spans="1:7" ht="14.5" x14ac:dyDescent="0.25">
      <c r="A16" s="29" t="s">
        <v>30</v>
      </c>
      <c r="B16" s="27"/>
    </row>
    <row r="17" spans="1:3" ht="14.5" x14ac:dyDescent="0.25">
      <c r="A17" s="28" t="s">
        <v>31</v>
      </c>
      <c r="B17" s="27"/>
    </row>
    <row r="20" spans="1:3" ht="14.5" x14ac:dyDescent="0.35">
      <c r="A20" s="69" t="s">
        <v>75</v>
      </c>
      <c r="B20" s="70" t="s">
        <v>71</v>
      </c>
      <c r="C20" s="71" t="s">
        <v>72</v>
      </c>
    </row>
    <row r="21" spans="1:3" ht="14.5" x14ac:dyDescent="0.35">
      <c r="A21" s="72" t="s">
        <v>70</v>
      </c>
      <c r="B21" s="71" t="s">
        <v>73</v>
      </c>
      <c r="C21" s="73"/>
    </row>
    <row r="22" spans="1:3" ht="14.5" x14ac:dyDescent="0.35">
      <c r="A22" s="72" t="s">
        <v>70</v>
      </c>
      <c r="B22" s="71" t="s">
        <v>101</v>
      </c>
      <c r="C22" s="73"/>
    </row>
    <row r="23" spans="1:3" ht="14.5" x14ac:dyDescent="0.35">
      <c r="A23" s="72" t="s">
        <v>70</v>
      </c>
      <c r="B23" s="71" t="s">
        <v>79</v>
      </c>
      <c r="C23" s="73"/>
    </row>
    <row r="24" spans="1:3" ht="14.5" x14ac:dyDescent="0.35">
      <c r="A24" s="72" t="s">
        <v>70</v>
      </c>
      <c r="B24" s="71" t="s">
        <v>80</v>
      </c>
      <c r="C24" s="73"/>
    </row>
    <row r="25" spans="1:3" ht="14.5" x14ac:dyDescent="0.35">
      <c r="A25" s="72" t="s">
        <v>70</v>
      </c>
      <c r="B25" s="71" t="s">
        <v>102</v>
      </c>
      <c r="C25" s="73"/>
    </row>
    <row r="27" spans="1:3" ht="14.5" x14ac:dyDescent="0.35">
      <c r="A27" s="69" t="s">
        <v>76</v>
      </c>
      <c r="B27" s="70" t="s">
        <v>77</v>
      </c>
      <c r="C27" s="71" t="s">
        <v>72</v>
      </c>
    </row>
    <row r="28" spans="1:3" ht="14.5" x14ac:dyDescent="0.35">
      <c r="A28" s="72" t="s">
        <v>70</v>
      </c>
      <c r="B28" s="71" t="s">
        <v>78</v>
      </c>
      <c r="C28" s="73"/>
    </row>
    <row r="29" spans="1:3" ht="14.5" x14ac:dyDescent="0.35">
      <c r="A29" s="72" t="s">
        <v>70</v>
      </c>
      <c r="B29" s="71" t="s">
        <v>103</v>
      </c>
      <c r="C29" s="73"/>
    </row>
    <row r="30" spans="1:3" ht="14.5" x14ac:dyDescent="0.35">
      <c r="A30" s="72" t="s">
        <v>70</v>
      </c>
      <c r="B30" s="71" t="s">
        <v>104</v>
      </c>
      <c r="C30" s="73"/>
    </row>
    <row r="31" spans="1:3" ht="14.5" x14ac:dyDescent="0.35">
      <c r="A31" s="72" t="s">
        <v>70</v>
      </c>
      <c r="B31" s="71" t="s">
        <v>82</v>
      </c>
      <c r="C31" s="73"/>
    </row>
    <row r="32" spans="1:3" ht="14.5" x14ac:dyDescent="0.35">
      <c r="A32" s="72" t="s">
        <v>70</v>
      </c>
      <c r="B32" s="71" t="s">
        <v>83</v>
      </c>
      <c r="C32" s="73"/>
    </row>
    <row r="33" spans="1:3" ht="14.5" x14ac:dyDescent="0.35">
      <c r="A33" s="72" t="s">
        <v>70</v>
      </c>
      <c r="B33" s="71" t="s">
        <v>84</v>
      </c>
      <c r="C33" s="73"/>
    </row>
    <row r="34" spans="1:3" ht="14.5" x14ac:dyDescent="0.35">
      <c r="A34" s="72" t="s">
        <v>70</v>
      </c>
      <c r="B34" s="71" t="s">
        <v>105</v>
      </c>
      <c r="C34" s="73"/>
    </row>
    <row r="35" spans="1:3" ht="14.5" x14ac:dyDescent="0.35">
      <c r="A35" s="72" t="s">
        <v>70</v>
      </c>
      <c r="B35" s="71" t="s">
        <v>81</v>
      </c>
      <c r="C35" s="73"/>
    </row>
    <row r="36" spans="1:3" ht="14.5" x14ac:dyDescent="0.35">
      <c r="A36"/>
      <c r="B36" s="74"/>
      <c r="C36"/>
    </row>
    <row r="37" spans="1:3" ht="14.5" x14ac:dyDescent="0.35">
      <c r="A37" s="69" t="s">
        <v>85</v>
      </c>
      <c r="B37" s="70" t="s">
        <v>71</v>
      </c>
      <c r="C37" s="71" t="s">
        <v>72</v>
      </c>
    </row>
    <row r="38" spans="1:3" ht="14.5" x14ac:dyDescent="0.35">
      <c r="A38" s="72" t="s">
        <v>74</v>
      </c>
      <c r="B38" s="71" t="s">
        <v>73</v>
      </c>
      <c r="C38" s="73"/>
    </row>
    <row r="39" spans="1:3" ht="14.5" x14ac:dyDescent="0.35">
      <c r="A39" s="72" t="s">
        <v>74</v>
      </c>
      <c r="B39" s="71" t="s">
        <v>101</v>
      </c>
      <c r="C39" s="73"/>
    </row>
    <row r="40" spans="1:3" ht="14.5" x14ac:dyDescent="0.35">
      <c r="A40" s="72" t="s">
        <v>74</v>
      </c>
      <c r="B40" s="71" t="s">
        <v>79</v>
      </c>
      <c r="C40" s="73"/>
    </row>
    <row r="41" spans="1:3" ht="14.5" x14ac:dyDescent="0.35">
      <c r="A41" s="72" t="s">
        <v>74</v>
      </c>
      <c r="B41" s="71" t="s">
        <v>80</v>
      </c>
      <c r="C41" s="73"/>
    </row>
    <row r="42" spans="1:3" ht="14.5" x14ac:dyDescent="0.35">
      <c r="A42" s="72" t="s">
        <v>74</v>
      </c>
      <c r="B42" s="71" t="s">
        <v>102</v>
      </c>
      <c r="C42" s="73"/>
    </row>
    <row r="43" spans="1:3" ht="14.5" x14ac:dyDescent="0.35">
      <c r="A43"/>
      <c r="B43" s="74"/>
      <c r="C43"/>
    </row>
    <row r="44" spans="1:3" ht="14.5" x14ac:dyDescent="0.35">
      <c r="A44" s="69" t="s">
        <v>86</v>
      </c>
      <c r="B44" s="70" t="s">
        <v>77</v>
      </c>
      <c r="C44" s="71" t="s">
        <v>72</v>
      </c>
    </row>
    <row r="45" spans="1:3" ht="14.5" x14ac:dyDescent="0.35">
      <c r="A45" s="72" t="s">
        <v>74</v>
      </c>
      <c r="B45" s="71" t="s">
        <v>78</v>
      </c>
      <c r="C45" s="73"/>
    </row>
    <row r="46" spans="1:3" ht="14.5" x14ac:dyDescent="0.35">
      <c r="A46" s="72" t="s">
        <v>74</v>
      </c>
      <c r="B46" s="71" t="s">
        <v>103</v>
      </c>
      <c r="C46" s="73"/>
    </row>
    <row r="47" spans="1:3" ht="14.5" x14ac:dyDescent="0.35">
      <c r="A47" s="72" t="s">
        <v>74</v>
      </c>
      <c r="B47" s="71" t="s">
        <v>104</v>
      </c>
      <c r="C47" s="73"/>
    </row>
    <row r="48" spans="1:3" ht="14.5" x14ac:dyDescent="0.35">
      <c r="A48" s="72" t="s">
        <v>74</v>
      </c>
      <c r="B48" s="71" t="s">
        <v>82</v>
      </c>
      <c r="C48" s="73"/>
    </row>
    <row r="49" spans="1:3" ht="14.5" x14ac:dyDescent="0.35">
      <c r="A49" s="72" t="s">
        <v>74</v>
      </c>
      <c r="B49" s="71" t="s">
        <v>83</v>
      </c>
      <c r="C49" s="73"/>
    </row>
    <row r="50" spans="1:3" ht="14.5" x14ac:dyDescent="0.35">
      <c r="A50" s="72" t="s">
        <v>74</v>
      </c>
      <c r="B50" s="71" t="s">
        <v>84</v>
      </c>
      <c r="C50" s="73"/>
    </row>
    <row r="51" spans="1:3" ht="14.5" x14ac:dyDescent="0.35">
      <c r="A51" s="72" t="s">
        <v>74</v>
      </c>
      <c r="B51" s="71" t="s">
        <v>105</v>
      </c>
      <c r="C51" s="73"/>
    </row>
    <row r="52" spans="1:3" ht="14.5" x14ac:dyDescent="0.35">
      <c r="A52" s="72" t="s">
        <v>74</v>
      </c>
      <c r="B52" s="71" t="s">
        <v>81</v>
      </c>
      <c r="C52" s="73"/>
    </row>
    <row r="54" spans="1:3" ht="15" customHeight="1" x14ac:dyDescent="0.25">
      <c r="A54" s="118" t="s">
        <v>89</v>
      </c>
      <c r="B54" s="119"/>
      <c r="C54" s="119"/>
    </row>
    <row r="55" spans="1:3" ht="17.25" customHeight="1" x14ac:dyDescent="0.25">
      <c r="A55" s="115" t="s">
        <v>91</v>
      </c>
      <c r="B55" s="116"/>
      <c r="C55" s="78">
        <f>C9</f>
        <v>0</v>
      </c>
    </row>
    <row r="56" spans="1:3" ht="24.75" customHeight="1" x14ac:dyDescent="0.25">
      <c r="A56" s="115" t="s">
        <v>94</v>
      </c>
      <c r="B56" s="116"/>
      <c r="C56" s="78"/>
    </row>
    <row r="57" spans="1:3" ht="17.25" customHeight="1" x14ac:dyDescent="0.25">
      <c r="A57" s="115" t="s">
        <v>92</v>
      </c>
      <c r="B57" s="116"/>
      <c r="C57" s="78"/>
    </row>
    <row r="58" spans="1:3" ht="17.25" customHeight="1" x14ac:dyDescent="0.25">
      <c r="A58" s="115" t="s">
        <v>93</v>
      </c>
      <c r="B58" s="116"/>
      <c r="C58" s="78"/>
    </row>
    <row r="59" spans="1:3" ht="17.25" customHeight="1" x14ac:dyDescent="0.25">
      <c r="A59" s="80" t="s">
        <v>111</v>
      </c>
      <c r="B59" s="81" t="s">
        <v>87</v>
      </c>
      <c r="C59" s="79"/>
    </row>
    <row r="60" spans="1:3" ht="17.25" customHeight="1" x14ac:dyDescent="0.25">
      <c r="A60" s="80" t="s">
        <v>112</v>
      </c>
      <c r="B60" s="81" t="s">
        <v>88</v>
      </c>
      <c r="C60" s="79"/>
    </row>
    <row r="61" spans="1:3" ht="17.25" customHeight="1" x14ac:dyDescent="0.25">
      <c r="A61" s="80" t="s">
        <v>113</v>
      </c>
      <c r="B61" s="81" t="s">
        <v>87</v>
      </c>
      <c r="C61" s="79"/>
    </row>
    <row r="62" spans="1:3" ht="17.25" customHeight="1" x14ac:dyDescent="0.25">
      <c r="A62" s="80" t="s">
        <v>113</v>
      </c>
      <c r="B62" s="81" t="s">
        <v>88</v>
      </c>
      <c r="C62" s="79"/>
    </row>
    <row r="64" spans="1:3" ht="14.5" x14ac:dyDescent="0.35">
      <c r="A64" s="69" t="s">
        <v>97</v>
      </c>
      <c r="B64" s="71" t="s">
        <v>72</v>
      </c>
    </row>
    <row r="65" spans="1:2" ht="14.5" x14ac:dyDescent="0.35">
      <c r="A65" s="72" t="s">
        <v>98</v>
      </c>
      <c r="B65" s="73"/>
    </row>
    <row r="66" spans="1:2" ht="14.5" x14ac:dyDescent="0.35">
      <c r="A66" s="72" t="s">
        <v>99</v>
      </c>
      <c r="B66" s="73"/>
    </row>
    <row r="67" spans="1:2" ht="14.5" x14ac:dyDescent="0.35">
      <c r="A67" s="72" t="s">
        <v>100</v>
      </c>
      <c r="B67" s="73"/>
    </row>
    <row r="68" spans="1:2" ht="14.5" x14ac:dyDescent="0.35">
      <c r="A68" s="82"/>
      <c r="B68"/>
    </row>
  </sheetData>
  <mergeCells count="6">
    <mergeCell ref="A56:B56"/>
    <mergeCell ref="A55:B55"/>
    <mergeCell ref="A57:B57"/>
    <mergeCell ref="A58:B58"/>
    <mergeCell ref="A7:G7"/>
    <mergeCell ref="A54:C54"/>
  </mergeCells>
  <printOptions horizontalCentered="1" verticalCentered="1"/>
  <pageMargins left="0.15748031496062992" right="0.15748031496062992" top="0.31496062992125984" bottom="0.39370078740157483" header="0.19685039370078741" footer="0.19685039370078741"/>
  <pageSetup paperSize="9" fitToHeight="0" orientation="landscape" r:id="rId1"/>
  <headerFooter alignWithMargins="0">
    <oddFooter>&amp;L&amp;F&amp;Rpage &amp;P/&amp;N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867C1-57B2-4D26-8960-81A37CB9E0F4}">
  <sheetPr>
    <tabColor theme="9" tint="0.39997558519241921"/>
    <pageSetUpPr fitToPage="1"/>
  </sheetPr>
  <dimension ref="A7:G73"/>
  <sheetViews>
    <sheetView showGridLines="0" zoomScale="72" zoomScaleNormal="115" zoomScaleSheetLayoutView="115" workbookViewId="0">
      <selection activeCell="A8" sqref="A8"/>
    </sheetView>
  </sheetViews>
  <sheetFormatPr baseColWidth="10" defaultColWidth="11.453125" defaultRowHeight="12.5" x14ac:dyDescent="0.25"/>
  <cols>
    <col min="1" max="1" width="56.54296875" style="25" customWidth="1"/>
    <col min="2" max="2" width="19.26953125" style="26" customWidth="1"/>
    <col min="3" max="4" width="12.54296875" style="25" customWidth="1"/>
    <col min="5" max="5" width="12.81640625" style="25" bestFit="1" customWidth="1"/>
    <col min="6" max="16384" width="11.453125" style="25"/>
  </cols>
  <sheetData>
    <row r="7" spans="1:7" ht="20" x14ac:dyDescent="0.25">
      <c r="A7" s="117" t="s">
        <v>128</v>
      </c>
      <c r="B7" s="117"/>
      <c r="C7" s="117"/>
      <c r="D7" s="117"/>
      <c r="E7" s="117"/>
      <c r="F7" s="117"/>
      <c r="G7" s="117"/>
    </row>
    <row r="9" spans="1:7" ht="30" customHeight="1" x14ac:dyDescent="0.25">
      <c r="A9" s="77" t="s">
        <v>23</v>
      </c>
      <c r="B9" s="27" t="s">
        <v>24</v>
      </c>
      <c r="C9" s="27" t="s">
        <v>106</v>
      </c>
      <c r="D9" s="27" t="s">
        <v>107</v>
      </c>
      <c r="E9" s="27" t="s">
        <v>108</v>
      </c>
    </row>
    <row r="10" spans="1:7" ht="14.5" x14ac:dyDescent="0.25">
      <c r="A10" s="29" t="s">
        <v>26</v>
      </c>
      <c r="B10" s="27">
        <f>BPU!B12</f>
        <v>0</v>
      </c>
      <c r="C10" s="27">
        <v>5</v>
      </c>
      <c r="D10" s="84">
        <f>BPU!$C$9</f>
        <v>0</v>
      </c>
      <c r="E10" s="84">
        <f>B10*C10*D10</f>
        <v>0</v>
      </c>
    </row>
    <row r="11" spans="1:7" ht="14.5" x14ac:dyDescent="0.25">
      <c r="A11" s="29" t="s">
        <v>27</v>
      </c>
      <c r="B11" s="27">
        <f>BPU!B13</f>
        <v>0</v>
      </c>
      <c r="C11" s="27">
        <v>5</v>
      </c>
      <c r="D11" s="84">
        <f>BPU!$C$9</f>
        <v>0</v>
      </c>
      <c r="E11" s="84">
        <f t="shared" ref="E11:E15" si="0">B11*C11*D11</f>
        <v>0</v>
      </c>
    </row>
    <row r="12" spans="1:7" ht="14.5" x14ac:dyDescent="0.25">
      <c r="A12" s="29" t="s">
        <v>28</v>
      </c>
      <c r="B12" s="27">
        <f>BPU!B14</f>
        <v>0</v>
      </c>
      <c r="C12" s="27">
        <v>5</v>
      </c>
      <c r="D12" s="84">
        <f>BPU!$C$9</f>
        <v>0</v>
      </c>
      <c r="E12" s="84">
        <f t="shared" si="0"/>
        <v>0</v>
      </c>
    </row>
    <row r="13" spans="1:7" ht="14.5" x14ac:dyDescent="0.25">
      <c r="A13" s="29" t="s">
        <v>29</v>
      </c>
      <c r="B13" s="27">
        <f>BPU!B15</f>
        <v>0</v>
      </c>
      <c r="C13" s="27">
        <v>5</v>
      </c>
      <c r="D13" s="84">
        <f>BPU!$C$9</f>
        <v>0</v>
      </c>
      <c r="E13" s="84">
        <f t="shared" si="0"/>
        <v>0</v>
      </c>
    </row>
    <row r="14" spans="1:7" ht="14.5" x14ac:dyDescent="0.25">
      <c r="A14" s="29" t="s">
        <v>30</v>
      </c>
      <c r="B14" s="27">
        <f>BPU!B16</f>
        <v>0</v>
      </c>
      <c r="C14" s="27">
        <v>5</v>
      </c>
      <c r="D14" s="84">
        <f>BPU!$C$9</f>
        <v>0</v>
      </c>
      <c r="E14" s="84">
        <f t="shared" si="0"/>
        <v>0</v>
      </c>
    </row>
    <row r="15" spans="1:7" ht="14.5" x14ac:dyDescent="0.25">
      <c r="A15" s="28" t="s">
        <v>31</v>
      </c>
      <c r="B15" s="27">
        <f>BPU!B17</f>
        <v>0</v>
      </c>
      <c r="C15" s="27">
        <v>5</v>
      </c>
      <c r="D15" s="84">
        <f>BPU!$C$9</f>
        <v>0</v>
      </c>
      <c r="E15" s="84">
        <f t="shared" si="0"/>
        <v>0</v>
      </c>
    </row>
    <row r="16" spans="1:7" x14ac:dyDescent="0.25">
      <c r="D16" s="85"/>
      <c r="E16" s="84">
        <f>SUM(E10:E15)</f>
        <v>0</v>
      </c>
    </row>
    <row r="18" spans="1:5" ht="14.5" x14ac:dyDescent="0.35">
      <c r="A18" s="69" t="s">
        <v>75</v>
      </c>
      <c r="B18" s="70" t="s">
        <v>71</v>
      </c>
      <c r="C18" s="27" t="s">
        <v>106</v>
      </c>
      <c r="D18" s="71" t="s">
        <v>72</v>
      </c>
      <c r="E18" s="27" t="s">
        <v>108</v>
      </c>
    </row>
    <row r="19" spans="1:5" ht="14.5" x14ac:dyDescent="0.35">
      <c r="A19" s="72" t="s">
        <v>70</v>
      </c>
      <c r="B19" s="71" t="s">
        <v>73</v>
      </c>
      <c r="C19" s="27">
        <v>1</v>
      </c>
      <c r="D19" s="86">
        <f>BPU!C21</f>
        <v>0</v>
      </c>
      <c r="E19" s="86">
        <f>C19*D19</f>
        <v>0</v>
      </c>
    </row>
    <row r="20" spans="1:5" ht="14.5" x14ac:dyDescent="0.35">
      <c r="A20" s="72" t="s">
        <v>70</v>
      </c>
      <c r="B20" s="71" t="s">
        <v>101</v>
      </c>
      <c r="C20" s="27">
        <v>4</v>
      </c>
      <c r="D20" s="86">
        <f>BPU!C22</f>
        <v>0</v>
      </c>
      <c r="E20" s="86">
        <f t="shared" ref="E20:E23" si="1">C20*D20</f>
        <v>0</v>
      </c>
    </row>
    <row r="21" spans="1:5" ht="14.5" x14ac:dyDescent="0.35">
      <c r="A21" s="72" t="s">
        <v>70</v>
      </c>
      <c r="B21" s="71" t="s">
        <v>79</v>
      </c>
      <c r="C21" s="27">
        <v>6</v>
      </c>
      <c r="D21" s="86">
        <f>BPU!C23</f>
        <v>0</v>
      </c>
      <c r="E21" s="86">
        <f t="shared" si="1"/>
        <v>0</v>
      </c>
    </row>
    <row r="22" spans="1:5" ht="14.5" x14ac:dyDescent="0.35">
      <c r="A22" s="72" t="s">
        <v>70</v>
      </c>
      <c r="B22" s="71" t="s">
        <v>80</v>
      </c>
      <c r="C22" s="27">
        <v>8</v>
      </c>
      <c r="D22" s="86">
        <f>BPU!C24</f>
        <v>0</v>
      </c>
      <c r="E22" s="86">
        <f t="shared" si="1"/>
        <v>0</v>
      </c>
    </row>
    <row r="23" spans="1:5" ht="14.5" x14ac:dyDescent="0.35">
      <c r="A23" s="72" t="s">
        <v>70</v>
      </c>
      <c r="B23" s="71" t="s">
        <v>102</v>
      </c>
      <c r="C23" s="27">
        <v>10</v>
      </c>
      <c r="D23" s="86">
        <f>BPU!C25</f>
        <v>0</v>
      </c>
      <c r="E23" s="86">
        <f t="shared" si="1"/>
        <v>0</v>
      </c>
    </row>
    <row r="24" spans="1:5" ht="14.5" x14ac:dyDescent="0.35">
      <c r="A24" s="82"/>
      <c r="B24" s="74"/>
      <c r="C24" s="83"/>
      <c r="D24" s="87"/>
      <c r="E24" s="84">
        <f>SUM(E19:E23)</f>
        <v>0</v>
      </c>
    </row>
    <row r="26" spans="1:5" ht="14.5" x14ac:dyDescent="0.35">
      <c r="A26" s="69" t="s">
        <v>76</v>
      </c>
      <c r="B26" s="70" t="s">
        <v>77</v>
      </c>
      <c r="C26" s="27" t="s">
        <v>106</v>
      </c>
      <c r="D26" s="71" t="s">
        <v>72</v>
      </c>
      <c r="E26" s="27" t="s">
        <v>108</v>
      </c>
    </row>
    <row r="27" spans="1:5" ht="14.5" x14ac:dyDescent="0.35">
      <c r="A27" s="72" t="s">
        <v>70</v>
      </c>
      <c r="B27" s="71" t="s">
        <v>78</v>
      </c>
      <c r="C27" s="27">
        <v>1</v>
      </c>
      <c r="D27" s="86">
        <f>BPU!C28</f>
        <v>0</v>
      </c>
      <c r="E27" s="86">
        <f>C27*D27</f>
        <v>0</v>
      </c>
    </row>
    <row r="28" spans="1:5" ht="14.5" x14ac:dyDescent="0.35">
      <c r="A28" s="72" t="s">
        <v>70</v>
      </c>
      <c r="B28" s="71" t="s">
        <v>103</v>
      </c>
      <c r="C28" s="27">
        <v>4</v>
      </c>
      <c r="D28" s="86">
        <f>BPU!C29</f>
        <v>0</v>
      </c>
      <c r="E28" s="86">
        <f t="shared" ref="E28:E31" si="2">C28*D28</f>
        <v>0</v>
      </c>
    </row>
    <row r="29" spans="1:5" ht="14.5" x14ac:dyDescent="0.35">
      <c r="A29" s="72" t="s">
        <v>70</v>
      </c>
      <c r="B29" s="71" t="s">
        <v>104</v>
      </c>
      <c r="C29" s="27">
        <v>4</v>
      </c>
      <c r="D29" s="86">
        <f>BPU!C30</f>
        <v>0</v>
      </c>
      <c r="E29" s="86">
        <f t="shared" si="2"/>
        <v>0</v>
      </c>
    </row>
    <row r="30" spans="1:5" ht="14.5" x14ac:dyDescent="0.35">
      <c r="A30" s="72" t="s">
        <v>70</v>
      </c>
      <c r="B30" s="71" t="s">
        <v>82</v>
      </c>
      <c r="C30" s="27">
        <v>4</v>
      </c>
      <c r="D30" s="86">
        <f>BPU!C31</f>
        <v>0</v>
      </c>
      <c r="E30" s="86">
        <f t="shared" si="2"/>
        <v>0</v>
      </c>
    </row>
    <row r="31" spans="1:5" ht="14.5" x14ac:dyDescent="0.35">
      <c r="A31" s="72" t="s">
        <v>70</v>
      </c>
      <c r="B31" s="71" t="s">
        <v>83</v>
      </c>
      <c r="C31" s="27">
        <v>4</v>
      </c>
      <c r="D31" s="86">
        <f>BPU!C32</f>
        <v>0</v>
      </c>
      <c r="E31" s="86">
        <f t="shared" si="2"/>
        <v>0</v>
      </c>
    </row>
    <row r="32" spans="1:5" ht="14.5" x14ac:dyDescent="0.35">
      <c r="A32" s="72" t="s">
        <v>70</v>
      </c>
      <c r="B32" s="71" t="s">
        <v>84</v>
      </c>
      <c r="C32" s="27">
        <v>4</v>
      </c>
      <c r="D32" s="86">
        <f>BPU!C33</f>
        <v>0</v>
      </c>
      <c r="E32" s="86">
        <f t="shared" ref="E32:E34" si="3">C32*D32</f>
        <v>0</v>
      </c>
    </row>
    <row r="33" spans="1:5" ht="14.5" x14ac:dyDescent="0.35">
      <c r="A33" s="72" t="s">
        <v>70</v>
      </c>
      <c r="B33" s="71" t="s">
        <v>105</v>
      </c>
      <c r="C33" s="27">
        <v>4</v>
      </c>
      <c r="D33" s="86">
        <f>BPU!C34</f>
        <v>0</v>
      </c>
      <c r="E33" s="86">
        <f t="shared" si="3"/>
        <v>0</v>
      </c>
    </row>
    <row r="34" spans="1:5" ht="14.5" x14ac:dyDescent="0.35">
      <c r="A34" s="72" t="s">
        <v>70</v>
      </c>
      <c r="B34" s="71" t="s">
        <v>81</v>
      </c>
      <c r="C34" s="27">
        <v>4</v>
      </c>
      <c r="D34" s="86">
        <f>BPU!C35</f>
        <v>0</v>
      </c>
      <c r="E34" s="86">
        <f t="shared" si="3"/>
        <v>0</v>
      </c>
    </row>
    <row r="35" spans="1:5" ht="14.5" x14ac:dyDescent="0.35">
      <c r="A35" s="82"/>
      <c r="B35" s="74"/>
      <c r="C35"/>
      <c r="D35"/>
      <c r="E35" s="84">
        <f>SUM(E27:E34)</f>
        <v>0</v>
      </c>
    </row>
    <row r="36" spans="1:5" ht="14.5" x14ac:dyDescent="0.35">
      <c r="A36"/>
      <c r="B36" s="74"/>
    </row>
    <row r="37" spans="1:5" ht="14.5" x14ac:dyDescent="0.35">
      <c r="A37" s="69" t="s">
        <v>85</v>
      </c>
      <c r="B37" s="70" t="s">
        <v>71</v>
      </c>
      <c r="C37" s="27" t="s">
        <v>106</v>
      </c>
      <c r="D37" s="71" t="s">
        <v>72</v>
      </c>
      <c r="E37" s="27" t="s">
        <v>108</v>
      </c>
    </row>
    <row r="38" spans="1:5" ht="14.5" x14ac:dyDescent="0.35">
      <c r="A38" s="72" t="s">
        <v>74</v>
      </c>
      <c r="B38" s="71" t="s">
        <v>73</v>
      </c>
      <c r="C38" s="27">
        <v>1</v>
      </c>
      <c r="D38" s="86">
        <f>BPU!C38</f>
        <v>0</v>
      </c>
      <c r="E38" s="86">
        <f>C38*D38</f>
        <v>0</v>
      </c>
    </row>
    <row r="39" spans="1:5" ht="14.5" x14ac:dyDescent="0.35">
      <c r="A39" s="72" t="s">
        <v>74</v>
      </c>
      <c r="B39" s="71" t="s">
        <v>101</v>
      </c>
      <c r="C39" s="27">
        <v>4</v>
      </c>
      <c r="D39" s="86">
        <f>BPU!C39</f>
        <v>0</v>
      </c>
      <c r="E39" s="86">
        <f t="shared" ref="E39:E42" si="4">C39*D39</f>
        <v>0</v>
      </c>
    </row>
    <row r="40" spans="1:5" ht="14.5" x14ac:dyDescent="0.35">
      <c r="A40" s="72" t="s">
        <v>74</v>
      </c>
      <c r="B40" s="71" t="s">
        <v>79</v>
      </c>
      <c r="C40" s="27">
        <v>6</v>
      </c>
      <c r="D40" s="86">
        <f>BPU!C40</f>
        <v>0</v>
      </c>
      <c r="E40" s="86">
        <f t="shared" si="4"/>
        <v>0</v>
      </c>
    </row>
    <row r="41" spans="1:5" ht="14.5" x14ac:dyDescent="0.35">
      <c r="A41" s="72" t="s">
        <v>74</v>
      </c>
      <c r="B41" s="71" t="s">
        <v>80</v>
      </c>
      <c r="C41" s="27">
        <v>8</v>
      </c>
      <c r="D41" s="86">
        <f>BPU!C41</f>
        <v>0</v>
      </c>
      <c r="E41" s="86">
        <f t="shared" si="4"/>
        <v>0</v>
      </c>
    </row>
    <row r="42" spans="1:5" ht="14.5" x14ac:dyDescent="0.35">
      <c r="A42" s="72" t="s">
        <v>74</v>
      </c>
      <c r="B42" s="71" t="s">
        <v>102</v>
      </c>
      <c r="C42" s="27">
        <v>10</v>
      </c>
      <c r="D42" s="86">
        <f>BPU!C42</f>
        <v>0</v>
      </c>
      <c r="E42" s="86">
        <f t="shared" si="4"/>
        <v>0</v>
      </c>
    </row>
    <row r="43" spans="1:5" ht="14.5" x14ac:dyDescent="0.35">
      <c r="A43"/>
      <c r="B43" s="74"/>
      <c r="C43" s="83"/>
      <c r="D43" s="87"/>
      <c r="E43" s="84">
        <f>SUM(E38:E42)</f>
        <v>0</v>
      </c>
    </row>
    <row r="44" spans="1:5" ht="14.5" x14ac:dyDescent="0.35">
      <c r="A44"/>
      <c r="B44" s="74"/>
      <c r="C44" s="83"/>
      <c r="D44" s="87"/>
      <c r="E44" s="88"/>
    </row>
    <row r="45" spans="1:5" ht="14.5" x14ac:dyDescent="0.35">
      <c r="A45" s="69" t="s">
        <v>86</v>
      </c>
      <c r="B45" s="70" t="s">
        <v>77</v>
      </c>
      <c r="C45" s="27" t="s">
        <v>106</v>
      </c>
      <c r="D45" s="71" t="s">
        <v>72</v>
      </c>
      <c r="E45" s="27" t="s">
        <v>108</v>
      </c>
    </row>
    <row r="46" spans="1:5" ht="14.5" x14ac:dyDescent="0.35">
      <c r="A46" s="72" t="s">
        <v>74</v>
      </c>
      <c r="B46" s="71" t="s">
        <v>78</v>
      </c>
      <c r="C46" s="27">
        <v>1</v>
      </c>
      <c r="D46" s="86">
        <f>BPU!C45</f>
        <v>0</v>
      </c>
      <c r="E46" s="86">
        <f>C46*D46</f>
        <v>0</v>
      </c>
    </row>
    <row r="47" spans="1:5" ht="14.5" x14ac:dyDescent="0.35">
      <c r="A47" s="72" t="s">
        <v>74</v>
      </c>
      <c r="B47" s="71" t="s">
        <v>103</v>
      </c>
      <c r="C47" s="27">
        <v>4</v>
      </c>
      <c r="D47" s="86">
        <f>BPU!C46</f>
        <v>0</v>
      </c>
      <c r="E47" s="86">
        <f t="shared" ref="E47:E53" si="5">C47*D47</f>
        <v>0</v>
      </c>
    </row>
    <row r="48" spans="1:5" ht="14.5" x14ac:dyDescent="0.35">
      <c r="A48" s="72" t="s">
        <v>74</v>
      </c>
      <c r="B48" s="71" t="s">
        <v>104</v>
      </c>
      <c r="C48" s="27">
        <v>4</v>
      </c>
      <c r="D48" s="86">
        <f>BPU!C47</f>
        <v>0</v>
      </c>
      <c r="E48" s="86">
        <f t="shared" si="5"/>
        <v>0</v>
      </c>
    </row>
    <row r="49" spans="1:5" ht="14.5" x14ac:dyDescent="0.35">
      <c r="A49" s="72" t="s">
        <v>74</v>
      </c>
      <c r="B49" s="71" t="s">
        <v>82</v>
      </c>
      <c r="C49" s="27">
        <v>4</v>
      </c>
      <c r="D49" s="86">
        <f>BPU!C48</f>
        <v>0</v>
      </c>
      <c r="E49" s="86">
        <f t="shared" si="5"/>
        <v>0</v>
      </c>
    </row>
    <row r="50" spans="1:5" ht="14.5" x14ac:dyDescent="0.35">
      <c r="A50" s="72" t="s">
        <v>74</v>
      </c>
      <c r="B50" s="71" t="s">
        <v>83</v>
      </c>
      <c r="C50" s="27">
        <v>4</v>
      </c>
      <c r="D50" s="86">
        <f>BPU!C49</f>
        <v>0</v>
      </c>
      <c r="E50" s="86">
        <f t="shared" si="5"/>
        <v>0</v>
      </c>
    </row>
    <row r="51" spans="1:5" ht="14.5" x14ac:dyDescent="0.35">
      <c r="A51" s="72" t="s">
        <v>74</v>
      </c>
      <c r="B51" s="71" t="s">
        <v>84</v>
      </c>
      <c r="C51" s="27">
        <v>4</v>
      </c>
      <c r="D51" s="86">
        <f>BPU!C50</f>
        <v>0</v>
      </c>
      <c r="E51" s="86">
        <f t="shared" si="5"/>
        <v>0</v>
      </c>
    </row>
    <row r="52" spans="1:5" ht="14.5" x14ac:dyDescent="0.35">
      <c r="A52" s="72" t="s">
        <v>74</v>
      </c>
      <c r="B52" s="71" t="s">
        <v>105</v>
      </c>
      <c r="C52" s="27">
        <v>4</v>
      </c>
      <c r="D52" s="86">
        <f>BPU!C51</f>
        <v>0</v>
      </c>
      <c r="E52" s="86">
        <f t="shared" si="5"/>
        <v>0</v>
      </c>
    </row>
    <row r="53" spans="1:5" ht="14.5" x14ac:dyDescent="0.35">
      <c r="A53" s="72" t="s">
        <v>74</v>
      </c>
      <c r="B53" s="71" t="s">
        <v>81</v>
      </c>
      <c r="C53" s="27">
        <v>4</v>
      </c>
      <c r="D53" s="86">
        <f>BPU!C52</f>
        <v>0</v>
      </c>
      <c r="E53" s="86">
        <f t="shared" si="5"/>
        <v>0</v>
      </c>
    </row>
    <row r="54" spans="1:5" ht="14.5" x14ac:dyDescent="0.35">
      <c r="C54"/>
      <c r="D54"/>
      <c r="E54" s="84">
        <f>SUM(E46:E53)</f>
        <v>0</v>
      </c>
    </row>
    <row r="55" spans="1:5" ht="14.5" x14ac:dyDescent="0.35">
      <c r="C55"/>
      <c r="D55"/>
      <c r="E55" s="88"/>
    </row>
    <row r="56" spans="1:5" ht="15" customHeight="1" x14ac:dyDescent="0.25">
      <c r="A56" s="118" t="s">
        <v>89</v>
      </c>
      <c r="B56" s="119"/>
      <c r="C56" s="27" t="s">
        <v>109</v>
      </c>
      <c r="D56" s="27" t="s">
        <v>106</v>
      </c>
      <c r="E56" s="27" t="s">
        <v>108</v>
      </c>
    </row>
    <row r="57" spans="1:5" ht="17.25" customHeight="1" x14ac:dyDescent="0.35">
      <c r="A57" s="115" t="s">
        <v>91</v>
      </c>
      <c r="B57" s="116"/>
      <c r="C57" s="27">
        <f>BPU!C55</f>
        <v>0</v>
      </c>
      <c r="D57" s="27">
        <v>50</v>
      </c>
      <c r="E57" s="86">
        <f>C57*D57</f>
        <v>0</v>
      </c>
    </row>
    <row r="58" spans="1:5" ht="24.75" customHeight="1" x14ac:dyDescent="0.35">
      <c r="A58" s="115" t="s">
        <v>94</v>
      </c>
      <c r="B58" s="116"/>
      <c r="C58" s="27">
        <f>BPU!C56</f>
        <v>0</v>
      </c>
      <c r="D58" s="27">
        <v>50</v>
      </c>
      <c r="E58" s="86">
        <f t="shared" ref="E58:E64" si="6">C58*D58</f>
        <v>0</v>
      </c>
    </row>
    <row r="59" spans="1:5" ht="17.25" customHeight="1" x14ac:dyDescent="0.35">
      <c r="A59" s="115" t="s">
        <v>92</v>
      </c>
      <c r="B59" s="116"/>
      <c r="C59" s="27">
        <f>BPU!C57</f>
        <v>0</v>
      </c>
      <c r="D59" s="27">
        <v>50</v>
      </c>
      <c r="E59" s="86">
        <f t="shared" si="6"/>
        <v>0</v>
      </c>
    </row>
    <row r="60" spans="1:5" ht="17.25" customHeight="1" x14ac:dyDescent="0.35">
      <c r="A60" s="115" t="s">
        <v>93</v>
      </c>
      <c r="B60" s="116"/>
      <c r="C60" s="27">
        <f>BPU!C58</f>
        <v>0</v>
      </c>
      <c r="D60" s="27">
        <v>50</v>
      </c>
      <c r="E60" s="86">
        <f t="shared" si="6"/>
        <v>0</v>
      </c>
    </row>
    <row r="61" spans="1:5" ht="17.25" customHeight="1" x14ac:dyDescent="0.35">
      <c r="A61" s="80" t="s">
        <v>90</v>
      </c>
      <c r="B61" s="81" t="s">
        <v>87</v>
      </c>
      <c r="C61" s="27">
        <f>BPU!C59</f>
        <v>0</v>
      </c>
      <c r="D61" s="84">
        <v>5000</v>
      </c>
      <c r="E61" s="86">
        <f t="shared" si="6"/>
        <v>0</v>
      </c>
    </row>
    <row r="62" spans="1:5" ht="17.25" customHeight="1" x14ac:dyDescent="0.35">
      <c r="A62" s="80" t="s">
        <v>95</v>
      </c>
      <c r="B62" s="81" t="s">
        <v>88</v>
      </c>
      <c r="C62" s="27">
        <f>BPU!C60</f>
        <v>0</v>
      </c>
      <c r="D62" s="84">
        <v>10000</v>
      </c>
      <c r="E62" s="86">
        <f t="shared" si="6"/>
        <v>0</v>
      </c>
    </row>
    <row r="63" spans="1:5" ht="17.25" customHeight="1" x14ac:dyDescent="0.35">
      <c r="A63" s="80" t="s">
        <v>96</v>
      </c>
      <c r="B63" s="81" t="s">
        <v>87</v>
      </c>
      <c r="C63" s="27">
        <f>BPU!C61</f>
        <v>0</v>
      </c>
      <c r="D63" s="84">
        <v>5000</v>
      </c>
      <c r="E63" s="86">
        <f t="shared" si="6"/>
        <v>0</v>
      </c>
    </row>
    <row r="64" spans="1:5" ht="17.25" customHeight="1" x14ac:dyDescent="0.35">
      <c r="A64" s="80" t="s">
        <v>96</v>
      </c>
      <c r="B64" s="81" t="s">
        <v>88</v>
      </c>
      <c r="C64" s="27">
        <f>BPU!C62</f>
        <v>0</v>
      </c>
      <c r="D64" s="84">
        <v>10000</v>
      </c>
      <c r="E64" s="86">
        <f t="shared" si="6"/>
        <v>0</v>
      </c>
    </row>
    <row r="65" spans="1:5" ht="14.5" x14ac:dyDescent="0.35">
      <c r="C65"/>
      <c r="D65"/>
      <c r="E65" s="84">
        <f>SUM(E57:E64)</f>
        <v>0</v>
      </c>
    </row>
    <row r="66" spans="1:5" ht="14.5" x14ac:dyDescent="0.35">
      <c r="C66"/>
      <c r="D66"/>
      <c r="E66" s="88"/>
    </row>
    <row r="67" spans="1:5" ht="14.5" x14ac:dyDescent="0.35">
      <c r="A67" s="69" t="s">
        <v>97</v>
      </c>
      <c r="B67" s="27" t="s">
        <v>106</v>
      </c>
      <c r="C67" s="71" t="s">
        <v>72</v>
      </c>
      <c r="D67" s="27" t="s">
        <v>108</v>
      </c>
    </row>
    <row r="68" spans="1:5" ht="14.5" x14ac:dyDescent="0.35">
      <c r="A68" s="72" t="s">
        <v>98</v>
      </c>
      <c r="B68" s="27">
        <v>5</v>
      </c>
      <c r="C68" s="86">
        <f>BPU!B65</f>
        <v>0</v>
      </c>
      <c r="D68" s="86">
        <f>B68*C68</f>
        <v>0</v>
      </c>
    </row>
    <row r="69" spans="1:5" ht="14.5" x14ac:dyDescent="0.35">
      <c r="A69" s="72" t="s">
        <v>99</v>
      </c>
      <c r="B69" s="27">
        <v>10</v>
      </c>
      <c r="C69" s="86">
        <f>BPU!B66</f>
        <v>0</v>
      </c>
      <c r="D69" s="86">
        <f t="shared" ref="D69:D70" si="7">B69*C69</f>
        <v>0</v>
      </c>
    </row>
    <row r="70" spans="1:5" ht="14.5" x14ac:dyDescent="0.35">
      <c r="A70" s="72" t="s">
        <v>100</v>
      </c>
      <c r="B70" s="27">
        <v>10</v>
      </c>
      <c r="C70" s="86">
        <f>BPU!B67</f>
        <v>0</v>
      </c>
      <c r="D70" s="86">
        <f t="shared" si="7"/>
        <v>0</v>
      </c>
    </row>
    <row r="71" spans="1:5" ht="14.5" x14ac:dyDescent="0.35">
      <c r="A71" s="82"/>
      <c r="B71"/>
      <c r="C71"/>
      <c r="D71" s="84">
        <f>SUM(D68:D70)</f>
        <v>0</v>
      </c>
    </row>
    <row r="73" spans="1:5" x14ac:dyDescent="0.25">
      <c r="C73" s="89" t="s">
        <v>110</v>
      </c>
      <c r="D73" s="90">
        <f>E16+E24+E35+E43+E54+E65+D71</f>
        <v>0</v>
      </c>
    </row>
  </sheetData>
  <mergeCells count="6">
    <mergeCell ref="A60:B60"/>
    <mergeCell ref="A56:B56"/>
    <mergeCell ref="A7:G7"/>
    <mergeCell ref="A57:B57"/>
    <mergeCell ref="A58:B58"/>
    <mergeCell ref="A59:B59"/>
  </mergeCells>
  <printOptions horizontalCentered="1" verticalCentered="1"/>
  <pageMargins left="0.15748031496062992" right="0.15748031496062992" top="0.24" bottom="0.39370078740157483" header="0.17" footer="0.19685039370078741"/>
  <pageSetup paperSize="9" fitToHeight="0" orientation="landscape" r:id="rId1"/>
  <headerFooter alignWithMargins="0">
    <oddFooter>&amp;L&amp;F&amp;Rpage &amp;P/&amp;N</oddFoot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lot 2</vt:lpstr>
      <vt:lpstr>BPU</vt:lpstr>
      <vt:lpstr>DQE</vt:lpstr>
      <vt:lpstr>'DPGF lot 2'!_Hlk534203521</vt:lpstr>
      <vt:lpstr>'DPGF lot 2'!Zone_d_impression</vt:lpstr>
    </vt:vector>
  </TitlesOfParts>
  <Company>EPURE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Domi</dc:creator>
  <cp:lastModifiedBy>Mélissa MUNCH</cp:lastModifiedBy>
  <cp:lastPrinted>2025-02-04T19:45:10Z</cp:lastPrinted>
  <dcterms:created xsi:type="dcterms:W3CDTF">2015-03-15T16:23:41Z</dcterms:created>
  <dcterms:modified xsi:type="dcterms:W3CDTF">2025-02-20T14:41:53Z</dcterms:modified>
</cp:coreProperties>
</file>