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2_Contrats\1_Projets\TLS\BAQE261B20 GHT MS19 Regroupement de l'imagerie\6_Prod-etudes\4-Phase_DCE\3-DCE IMAGERIE\102-Gros oeuvre\"/>
    </mc:Choice>
  </mc:AlternateContent>
  <xr:revisionPtr revIDLastSave="0" documentId="13_ncr:1_{2D0EBA21-803D-4D63-B7A7-00A82BB1F79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PGF" sheetId="10" r:id="rId1"/>
  </sheets>
  <definedNames>
    <definedName name="total">#REF!</definedName>
    <definedName name="total_ligne" localSheetId="0">#REF!</definedName>
    <definedName name="total_ligne">#REF!</definedName>
    <definedName name="_xlnm.Print_Area" localSheetId="0">DPGF!$A$2:$F$199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4" i="10" l="1"/>
  <c r="F182" i="10"/>
  <c r="F181" i="10"/>
  <c r="F180" i="10"/>
  <c r="F179" i="10"/>
  <c r="F178" i="10"/>
  <c r="F177" i="10"/>
  <c r="F175" i="10"/>
  <c r="F173" i="10"/>
  <c r="F172" i="10"/>
  <c r="F166" i="10"/>
  <c r="F167" i="10" s="1"/>
  <c r="F112" i="10"/>
  <c r="F111" i="10"/>
  <c r="F110" i="10"/>
  <c r="F158" i="10"/>
  <c r="F159" i="10"/>
  <c r="F161" i="10"/>
  <c r="F157" i="10"/>
  <c r="F156" i="10"/>
  <c r="F155" i="10"/>
  <c r="F152" i="10"/>
  <c r="F151" i="10"/>
  <c r="F137" i="10"/>
  <c r="F118" i="10"/>
  <c r="F88" i="10"/>
  <c r="F87" i="10"/>
  <c r="F147" i="10"/>
  <c r="F146" i="10"/>
  <c r="F148" i="10"/>
  <c r="F149" i="10"/>
  <c r="F144" i="10"/>
  <c r="F141" i="10"/>
  <c r="F140" i="10"/>
  <c r="F134" i="10"/>
  <c r="F135" i="10"/>
  <c r="F133" i="10"/>
  <c r="F132" i="10"/>
  <c r="F130" i="10"/>
  <c r="F129" i="10"/>
  <c r="F127" i="10"/>
  <c r="F125" i="10"/>
  <c r="F124" i="10"/>
  <c r="F123" i="10"/>
  <c r="F143" i="10"/>
  <c r="F126" i="10"/>
  <c r="F107" i="10"/>
  <c r="F106" i="10"/>
  <c r="F56" i="10"/>
  <c r="F54" i="10"/>
  <c r="F27" i="10"/>
  <c r="F28" i="10"/>
  <c r="F29" i="10"/>
  <c r="F30" i="10"/>
  <c r="F31" i="10"/>
  <c r="F33" i="10"/>
  <c r="F34" i="10"/>
  <c r="F35" i="10"/>
  <c r="F36" i="10"/>
  <c r="F37" i="10"/>
  <c r="F38" i="10"/>
  <c r="F39" i="10"/>
  <c r="F40" i="10"/>
  <c r="F41" i="10"/>
  <c r="F42" i="10"/>
  <c r="F44" i="10"/>
  <c r="F45" i="10"/>
  <c r="F26" i="10"/>
  <c r="F194" i="10"/>
  <c r="F195" i="10" s="1"/>
  <c r="F77" i="10"/>
  <c r="F104" i="10"/>
  <c r="F108" i="10"/>
  <c r="F115" i="10"/>
  <c r="F116" i="10"/>
  <c r="F117" i="10"/>
  <c r="F113" i="10"/>
  <c r="F102" i="10"/>
  <c r="F99" i="10"/>
  <c r="F94" i="10"/>
  <c r="F76" i="10"/>
  <c r="F58" i="10"/>
  <c r="F69" i="10"/>
  <c r="F196" i="10" l="1"/>
  <c r="F197" i="10" s="1"/>
  <c r="F186" i="10"/>
  <c r="F189" i="10" s="1"/>
  <c r="F190" i="10" s="1"/>
  <c r="F191" i="10" s="1"/>
  <c r="F163" i="10"/>
  <c r="F47" i="10"/>
  <c r="F71" i="10"/>
  <c r="F57" i="10" l="1"/>
  <c r="F100" i="10"/>
  <c r="F101" i="10"/>
  <c r="F84" i="10"/>
  <c r="F85" i="10"/>
  <c r="F86" i="10"/>
  <c r="F89" i="10"/>
  <c r="F90" i="10"/>
  <c r="F91" i="10"/>
  <c r="F92" i="10"/>
  <c r="F93" i="10"/>
  <c r="F83" i="10"/>
  <c r="F82" i="10"/>
  <c r="F81" i="10"/>
  <c r="F80" i="10"/>
  <c r="F79" i="10"/>
  <c r="F75" i="10"/>
  <c r="F72" i="10"/>
  <c r="F67" i="10"/>
  <c r="F68" i="10"/>
  <c r="F66" i="10"/>
  <c r="F74" i="10"/>
  <c r="F50" i="10"/>
  <c r="F51" i="10"/>
  <c r="F17" i="10"/>
  <c r="F18" i="10"/>
  <c r="F19" i="10"/>
  <c r="F20" i="10"/>
  <c r="F21" i="10"/>
  <c r="F14" i="10"/>
  <c r="F119" i="10" l="1"/>
  <c r="F59" i="10"/>
  <c r="F70" i="10"/>
  <c r="F22" i="10" l="1"/>
  <c r="F16" i="10"/>
  <c r="F13" i="10"/>
  <c r="F12" i="10"/>
  <c r="F23" i="10" l="1"/>
  <c r="F63" i="10"/>
  <c r="F64" i="10" l="1"/>
  <c r="F95" i="10" s="1"/>
  <c r="F8" i="10" l="1"/>
  <c r="F6" i="10" l="1"/>
  <c r="F7" i="10"/>
  <c r="F9" i="10" l="1"/>
  <c r="F165" i="10" s="1"/>
</calcChain>
</file>

<file path=xl/sharedStrings.xml><?xml version="1.0" encoding="utf-8"?>
<sst xmlns="http://schemas.openxmlformats.org/spreadsheetml/2006/main" count="427" uniqueCount="268">
  <si>
    <t>Unité</t>
  </si>
  <si>
    <t>Installations de chantier</t>
  </si>
  <si>
    <t>ml</t>
  </si>
  <si>
    <t>u</t>
  </si>
  <si>
    <t>m²</t>
  </si>
  <si>
    <t>Poste</t>
  </si>
  <si>
    <t>Quantité</t>
  </si>
  <si>
    <t>PU</t>
  </si>
  <si>
    <t>Total</t>
  </si>
  <si>
    <t>DOE</t>
  </si>
  <si>
    <t>Ens</t>
  </si>
  <si>
    <t>Curage</t>
  </si>
  <si>
    <t>Etudes d'EXE GO</t>
  </si>
  <si>
    <t>Désamiantage</t>
  </si>
  <si>
    <t>(HT)</t>
  </si>
  <si>
    <t>kg</t>
  </si>
  <si>
    <t>DOE - Rapport de retrait et démarches administratives</t>
  </si>
  <si>
    <t>4.1</t>
  </si>
  <si>
    <t>MS19 regroupement imagerie - Phase 2</t>
  </si>
  <si>
    <t>Obligations du prestataire</t>
  </si>
  <si>
    <t>Prescriptions techniques générales</t>
  </si>
  <si>
    <t>Etat des lieux</t>
  </si>
  <si>
    <t>Surfaces à traiter</t>
  </si>
  <si>
    <t>Dépose des carreaux de carrelage et de la colle</t>
  </si>
  <si>
    <t>PM</t>
  </si>
  <si>
    <t>Confinement limité et préparation des zones de travail</t>
  </si>
  <si>
    <t>Analyse du taux d'empoussièrement de l'aur - Mesure libératoire</t>
  </si>
  <si>
    <t>Dépose du confinement</t>
  </si>
  <si>
    <t>Analyse du taux d'empoussièrement de l'air - Mesure de restitution</t>
  </si>
  <si>
    <t>Elimination des déchets</t>
  </si>
  <si>
    <t>4.2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</si>
  <si>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</si>
  <si>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</si>
  <si>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</si>
  <si>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</si>
  <si>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</si>
  <si>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</si>
  <si>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</si>
  <si>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</si>
  <si>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</si>
  <si>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</si>
  <si>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4.3</t>
  </si>
  <si>
    <t>4.4</t>
  </si>
  <si>
    <t>Travaux de démolition</t>
  </si>
  <si>
    <t>4.4.1</t>
  </si>
  <si>
    <t>Réalisation de réservations dans les ouvrages béton existants</t>
  </si>
  <si>
    <t>4.4.2</t>
  </si>
  <si>
    <t>Démolition de voiles porteurs et reprises en sous-œuvre</t>
  </si>
  <si>
    <t>4.4.3</t>
  </si>
  <si>
    <t>Démolition de planchers et reprises en sous-œuvre</t>
  </si>
  <si>
    <t>4.5</t>
  </si>
  <si>
    <t>Travaux de gros-œuvre</t>
  </si>
  <si>
    <t>Gaine ascenseur</t>
  </si>
  <si>
    <t>4.5.1</t>
  </si>
  <si>
    <t>Terrassements pour ouvrages enterrés</t>
  </si>
  <si>
    <t>Mission géotechnique G3</t>
  </si>
  <si>
    <t>Micropieux</t>
  </si>
  <si>
    <t>Amenée et repli machine</t>
  </si>
  <si>
    <t>Massifs têtes de pieux</t>
  </si>
  <si>
    <t>Longrines</t>
  </si>
  <si>
    <t>Poteaux rectangulaites</t>
  </si>
  <si>
    <t>Gaines</t>
  </si>
  <si>
    <t>4.5.1.1</t>
  </si>
  <si>
    <t>4.5.1.2</t>
  </si>
  <si>
    <t>4.5.1.3</t>
  </si>
  <si>
    <t>4.5.1.4</t>
  </si>
  <si>
    <t>4.5.1.5</t>
  </si>
  <si>
    <t>4.5.1.6</t>
  </si>
  <si>
    <t>4.5.2</t>
  </si>
  <si>
    <t>4.5.2.1</t>
  </si>
  <si>
    <t>Terrassements de la plateforme</t>
  </si>
  <si>
    <t>4.5.2.2</t>
  </si>
  <si>
    <t>m3</t>
  </si>
  <si>
    <t>4.5.2.3</t>
  </si>
  <si>
    <t>4.5.2.4</t>
  </si>
  <si>
    <t>4.5.2.5</t>
  </si>
  <si>
    <t>cpis</t>
  </si>
  <si>
    <t>4.5.2.6</t>
  </si>
  <si>
    <t>4.5.2.7</t>
  </si>
  <si>
    <t>4.5.2.8</t>
  </si>
  <si>
    <t>Protection anti-termite</t>
  </si>
  <si>
    <t>Coffrage perdu biodégradable</t>
  </si>
  <si>
    <t>Dalle portée</t>
  </si>
  <si>
    <t>4.5.2.9</t>
  </si>
  <si>
    <t>4.5.2.10</t>
  </si>
  <si>
    <t>Poutres en béton armés rectilignes</t>
  </si>
  <si>
    <t>4.5.2.11</t>
  </si>
  <si>
    <t>Isolation thermique sous dalle portée</t>
  </si>
  <si>
    <t>4.5.2.12</t>
  </si>
  <si>
    <t>Poteaux rectangulaires</t>
  </si>
  <si>
    <t>4.5.2.13</t>
  </si>
  <si>
    <t>Dalles horizontales</t>
  </si>
  <si>
    <t>4.5.2.14</t>
  </si>
  <si>
    <t>4.5.2.15</t>
  </si>
  <si>
    <t>Acrotères</t>
  </si>
  <si>
    <t>Sous Total Gros-œuvre</t>
  </si>
  <si>
    <t>4.6</t>
  </si>
  <si>
    <t>Travaux divers</t>
  </si>
  <si>
    <t>4.6.1</t>
  </si>
  <si>
    <t>Réseaux sous dalle portée avec pénétrations dans le VS</t>
  </si>
  <si>
    <t>Canalisation</t>
  </si>
  <si>
    <t>Pénétration avec réservations/percements</t>
  </si>
  <si>
    <t>Stabilité au feu des structures</t>
  </si>
  <si>
    <t>4.6.2</t>
  </si>
  <si>
    <t>4.6.3</t>
  </si>
  <si>
    <t>4.6.4</t>
  </si>
  <si>
    <t>4.6.5</t>
  </si>
  <si>
    <t>Profilés métalliques pour renforts</t>
  </si>
  <si>
    <t>4.5.1.7</t>
  </si>
  <si>
    <t>4.5.1.8</t>
  </si>
  <si>
    <t>4.3.2</t>
  </si>
  <si>
    <t>Protection des ouvrages</t>
  </si>
  <si>
    <t>4.3.3</t>
  </si>
  <si>
    <t>Repérage et protection des réseaux existants en fonctionnement</t>
  </si>
  <si>
    <t>Dépose des faux-plafonds</t>
  </si>
  <si>
    <t>Démolition des cloisonnements</t>
  </si>
  <si>
    <t>Démolition des murs non porteurs</t>
  </si>
  <si>
    <t>Dépose de revêtement de sols souples existants</t>
  </si>
  <si>
    <t>Dépose de faïence et carrelage</t>
  </si>
  <si>
    <t>Dépose de revêtements muraux</t>
  </si>
  <si>
    <t>4.3.4</t>
  </si>
  <si>
    <t>4.3.5</t>
  </si>
  <si>
    <t>4.3.6</t>
  </si>
  <si>
    <t>4.3.7</t>
  </si>
  <si>
    <t>4.3.8</t>
  </si>
  <si>
    <t>4.3.9</t>
  </si>
  <si>
    <t>Dépose de menuiseries intérieures - Portes</t>
  </si>
  <si>
    <t>Dépose des équipements sanitaires</t>
  </si>
  <si>
    <t>Dépose des éléments de plomberie</t>
  </si>
  <si>
    <t xml:space="preserve">Dépose des appareillages de chauffage </t>
  </si>
  <si>
    <t>Dépose des éléments et équipements électriques</t>
  </si>
  <si>
    <t>Dépose des menuiseries extérieures</t>
  </si>
  <si>
    <t>Déposes diverses</t>
  </si>
  <si>
    <t>Sous Total 4.1 Postes généraux</t>
  </si>
  <si>
    <t>Sous Total 4.2 Désamiantage</t>
  </si>
  <si>
    <t>Sous Total 4.3 Curage</t>
  </si>
  <si>
    <t>Sous Total 4.4 Démolition</t>
  </si>
  <si>
    <t>Remise en état des fonds - réception contradictoire</t>
  </si>
  <si>
    <t>Enlèvement des produits de démolition</t>
  </si>
  <si>
    <t>4.3.10</t>
  </si>
  <si>
    <t>4.3.11</t>
  </si>
  <si>
    <t>4.3.12</t>
  </si>
  <si>
    <t>4.3.13</t>
  </si>
  <si>
    <t>4.3.14</t>
  </si>
  <si>
    <t>4.3.15</t>
  </si>
  <si>
    <t>4.3.16</t>
  </si>
  <si>
    <t>4.3.17</t>
  </si>
  <si>
    <t>4.3.18</t>
  </si>
  <si>
    <t>4.4.4</t>
  </si>
  <si>
    <t>Travaux préparatoires</t>
  </si>
  <si>
    <t>Coursive en extension</t>
  </si>
  <si>
    <t>Purge de l'ancien bac à graisse</t>
  </si>
  <si>
    <t>4.5.2.16</t>
  </si>
  <si>
    <t>Voiles priphériques plans</t>
  </si>
  <si>
    <t>4.5.2.17</t>
  </si>
  <si>
    <t>Plaquette de parement</t>
  </si>
  <si>
    <t>Fourreaux</t>
  </si>
  <si>
    <t>Calfeutrement de réservations existantes</t>
  </si>
  <si>
    <t>Mise en œuvre flocage par plâtre projeté sur les planchers et poutres</t>
  </si>
  <si>
    <t>Mise en œuvre plaque coupe-feu sur les voiles et poteaux</t>
  </si>
  <si>
    <t>Dépose de tous les flocages et protections au feu rapportées existantes</t>
  </si>
  <si>
    <t>4.6.6</t>
  </si>
  <si>
    <t>Joints coupe-feu</t>
  </si>
  <si>
    <t>4.6.7</t>
  </si>
  <si>
    <t>Ouvrages divers pour les lots techniques</t>
  </si>
  <si>
    <t>Dés béton</t>
  </si>
  <si>
    <t>Massifs support de matériel en terrasse</t>
  </si>
  <si>
    <t>Dallette béton</t>
  </si>
  <si>
    <t>4.6.7.1</t>
  </si>
  <si>
    <t>4.6.7.2</t>
  </si>
  <si>
    <t>4.6.7.3</t>
  </si>
  <si>
    <t>4.7</t>
  </si>
  <si>
    <t>Sous Total  4.6 Travaux divers</t>
  </si>
  <si>
    <t>Sous Total 4.7 Travaux extérieurs</t>
  </si>
  <si>
    <t>Renforcements de planchers existants</t>
  </si>
  <si>
    <t>Renforcement de plancher par procédé de fibres carbone</t>
  </si>
  <si>
    <t>4.6.3.1</t>
  </si>
  <si>
    <t>4.6.3.2</t>
  </si>
  <si>
    <t>Variante</t>
  </si>
  <si>
    <t>Solution de renforcement de plancher par procédé fibre carbone en remplacement des profilés métalliques en sous-face de plancher</t>
  </si>
  <si>
    <t>Total variante</t>
  </si>
  <si>
    <t xml:space="preserve">Ragréage après dépose pour rattrapage niveaux </t>
  </si>
  <si>
    <t>Démolition planchers gaines ascenseurs</t>
  </si>
  <si>
    <t>Démolition de plancher</t>
  </si>
  <si>
    <t>Démolition planchers skydômes</t>
  </si>
  <si>
    <t>Zones bras radio</t>
  </si>
  <si>
    <t>Zones ascenseurs</t>
  </si>
  <si>
    <t>Relevés béton</t>
  </si>
  <si>
    <t>Renforcement par adjonction de profilés métalliques en sous-face de planchers sous équipements techniques en toiture</t>
  </si>
  <si>
    <t>4.7.1</t>
  </si>
  <si>
    <t>Travaux extérieurs VRD</t>
  </si>
  <si>
    <t>Travaux de terrassements</t>
  </si>
  <si>
    <t>4.7.1.1</t>
  </si>
  <si>
    <t>Démolition de revêtements extérieurs</t>
  </si>
  <si>
    <t>4.7.1.2</t>
  </si>
  <si>
    <t>Démolition de bordures et caniveaux existants</t>
  </si>
  <si>
    <t>4.7.1.3</t>
  </si>
  <si>
    <t>Compactage de la PST</t>
  </si>
  <si>
    <t>Travaux d’assainissement</t>
  </si>
  <si>
    <t>4.7.2</t>
  </si>
  <si>
    <t>4.7.2.1</t>
  </si>
  <si>
    <t>4.7.2.2</t>
  </si>
  <si>
    <t>4.7.2.3</t>
  </si>
  <si>
    <t>Fouilles en tranchée y compris remblaiement d’apport et évacuation.</t>
  </si>
  <si>
    <t xml:space="preserve">Canalisation d’assainissement en PVC CR16 </t>
  </si>
  <si>
    <t>diamètre 250</t>
  </si>
  <si>
    <t xml:space="preserve">Regard d’assainissement </t>
  </si>
  <si>
    <t>regard de branchement 40x40</t>
  </si>
  <si>
    <t>grille d'eau pluviale 60x0</t>
  </si>
  <si>
    <t>4.7.2.4</t>
  </si>
  <si>
    <t>Piquage sur réseaux existants</t>
  </si>
  <si>
    <t>4.7.2.5</t>
  </si>
  <si>
    <t>Hydrocurage et inspection vidéo des réseaux créés et existants conservés</t>
  </si>
  <si>
    <t>ens</t>
  </si>
  <si>
    <t>Bordures et Revêtements</t>
  </si>
  <si>
    <t>4.7.3</t>
  </si>
  <si>
    <t>4.7.3.1</t>
  </si>
  <si>
    <t xml:space="preserve">Bordures </t>
  </si>
  <si>
    <t>bordure T2</t>
  </si>
  <si>
    <t>bordure T2 basse</t>
  </si>
  <si>
    <t>Reprise de voirie en enrobé pour voirie lourde</t>
  </si>
  <si>
    <t>couche de fondation</t>
  </si>
  <si>
    <t>enrobé pour voirie</t>
  </si>
  <si>
    <t>4.7.3.3</t>
  </si>
  <si>
    <t>Marquage au sol</t>
  </si>
  <si>
    <t xml:space="preserve">Panneau de signalisation </t>
  </si>
  <si>
    <t>marquage larg = 10c</t>
  </si>
  <si>
    <t>marquage zébra</t>
  </si>
  <si>
    <t>Plot mobile en acier anti-stationnement</t>
  </si>
  <si>
    <t>diamètre 300</t>
  </si>
  <si>
    <t>DPGF DES-DEM-GO - Phase DCE</t>
  </si>
  <si>
    <t>Piquage de socle</t>
  </si>
  <si>
    <t>4.3.19</t>
  </si>
  <si>
    <t>Carneau entérré pour VB</t>
  </si>
  <si>
    <t>Cour anglaise</t>
  </si>
  <si>
    <t>4.5.2.18</t>
  </si>
  <si>
    <t>4.5.2.19</t>
  </si>
  <si>
    <t>4.6.7.4</t>
  </si>
  <si>
    <t>Souche béton maçonnée</t>
  </si>
  <si>
    <t>Travaux d’éclairage extérieur</t>
  </si>
  <si>
    <t>4.7.4</t>
  </si>
  <si>
    <t>4.7.4.1</t>
  </si>
  <si>
    <t>4.7.4.2</t>
  </si>
  <si>
    <t>4.7.4.3</t>
  </si>
  <si>
    <t>4.7.4.4</t>
  </si>
  <si>
    <t>4.7.4.5</t>
  </si>
  <si>
    <t>4.7.4.6</t>
  </si>
  <si>
    <t>Déplacement du portail existant et clôture</t>
  </si>
  <si>
    <t>Repose du portail existant</t>
  </si>
  <si>
    <t>Réfection de cloture</t>
  </si>
  <si>
    <t>4.7.5</t>
  </si>
  <si>
    <t>Rampe et escalier extérieur</t>
  </si>
  <si>
    <t>Rampe extérieure</t>
  </si>
  <si>
    <t>Rampe et palier en béton balayé</t>
  </si>
  <si>
    <t>Escaliers droits</t>
  </si>
  <si>
    <t>Muret en béton</t>
  </si>
  <si>
    <t>Semelles superficielles</t>
  </si>
  <si>
    <t>4.7.6</t>
  </si>
  <si>
    <t>Espaces verts</t>
  </si>
  <si>
    <t xml:space="preserve">Apport de terre végétale et engazonnement </t>
  </si>
  <si>
    <t>TVA</t>
  </si>
  <si>
    <t>Total GO (Hors Options)</t>
  </si>
  <si>
    <t>(TTC)</t>
  </si>
  <si>
    <t>PSE1</t>
  </si>
  <si>
    <t>Suppression d'un ascenseur</t>
  </si>
  <si>
    <t>Démolition planchers</t>
  </si>
  <si>
    <t>Sous Total PSE1 Suppreson d'un ascenseur</t>
  </si>
  <si>
    <t>Total PSE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</si>
</sst>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#,##0.00\ &quot;€&quot;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_-* #,##0.00\ _F_-;\-* #,##0.00\ _F_-;_-* &quot;-&quot;??\ _F_-;_-@_-"/>
    <numFmt numFmtId="169" formatCode="#,##0\ &quot;€&quot;"/>
    <numFmt numFmtId="170" formatCode="_-* #,##0\ [$€-40C]_-;\-* #,##0\ [$€-40C]_-;_-* &quot;-&quot;??\ [$€-40C]_-;_-@_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color indexed="56"/>
      <name val="Times New Roman"/>
      <family val="1"/>
    </font>
    <font>
      <sz val="10"/>
      <name val="Arial"/>
      <family val="2"/>
    </font>
    <font>
      <sz val="9"/>
      <name val="Arial"/>
      <family val="2"/>
    </font>
    <font>
      <b/>
      <sz val="18"/>
      <color indexed="56"/>
      <name val="Cambria"/>
      <family val="2"/>
    </font>
    <font>
      <sz val="11"/>
      <color rgb="FF00A4A6"/>
      <name val="Segoe UI"/>
      <family val="2"/>
    </font>
    <font>
      <b/>
      <sz val="11"/>
      <color rgb="FF00A4A6"/>
      <name val="Segoe U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2060"/>
      <name val="Segoe UI"/>
      <family val="2"/>
    </font>
    <font>
      <b/>
      <sz val="11"/>
      <color rgb="FF00617E"/>
      <name val="Segoe UI"/>
      <family val="2"/>
    </font>
    <font>
      <sz val="11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auto="1"/>
      </top>
      <bottom style="thin">
        <color auto="1"/>
      </bottom>
      <diagonal/>
    </border>
    <border>
      <left/>
      <right style="medium">
        <color indexed="64"/>
      </right>
      <top style="hair">
        <color auto="1"/>
      </top>
      <bottom style="thin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49" fontId="4" fillId="0" borderId="2">
      <alignment horizontal="left" vertical="center" wrapText="1"/>
    </xf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6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94">
    <xf numFmtId="0" fontId="0" fillId="0" borderId="0" xfId="0"/>
    <xf numFmtId="0" fontId="8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69" fontId="0" fillId="2" borderId="0" xfId="0" applyNumberFormat="1" applyFill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" fontId="0" fillId="2" borderId="4" xfId="0" applyNumberFormat="1" applyFill="1" applyBorder="1" applyAlignment="1">
      <alignment horizontal="center" vertical="center"/>
    </xf>
    <xf numFmtId="169" fontId="0" fillId="2" borderId="4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" fontId="0" fillId="2" borderId="6" xfId="0" applyNumberFormat="1" applyFill="1" applyBorder="1" applyAlignment="1">
      <alignment horizontal="center" vertical="center"/>
    </xf>
    <xf numFmtId="169" fontId="0" fillId="2" borderId="6" xfId="0" applyNumberForma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right" vertical="center" wrapText="1"/>
    </xf>
    <xf numFmtId="0" fontId="13" fillId="2" borderId="0" xfId="0" applyFont="1" applyFill="1" applyAlignment="1">
      <alignment horizontal="right" vertical="center" wrapText="1"/>
    </xf>
    <xf numFmtId="169" fontId="13" fillId="2" borderId="1" xfId="0" applyNumberFormat="1" applyFont="1" applyFill="1" applyBorder="1" applyAlignment="1">
      <alignment horizontal="center" vertical="center" wrapText="1"/>
    </xf>
    <xf numFmtId="169" fontId="8" fillId="2" borderId="1" xfId="0" applyNumberFormat="1" applyFont="1" applyFill="1" applyBorder="1" applyAlignment="1">
      <alignment horizontal="center" vertical="center"/>
    </xf>
    <xf numFmtId="169" fontId="8" fillId="2" borderId="20" xfId="0" applyNumberFormat="1" applyFont="1" applyFill="1" applyBorder="1" applyAlignment="1">
      <alignment horizontal="center" vertical="center"/>
    </xf>
    <xf numFmtId="169" fontId="8" fillId="2" borderId="21" xfId="0" applyNumberFormat="1" applyFont="1" applyFill="1" applyBorder="1" applyAlignment="1">
      <alignment horizontal="center" vertical="center"/>
    </xf>
    <xf numFmtId="169" fontId="13" fillId="2" borderId="14" xfId="0" applyNumberFormat="1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vertical="center"/>
    </xf>
    <xf numFmtId="0" fontId="13" fillId="3" borderId="5" xfId="0" applyFont="1" applyFill="1" applyBorder="1" applyAlignment="1">
      <alignment vertical="center"/>
    </xf>
    <xf numFmtId="0" fontId="0" fillId="3" borderId="5" xfId="0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169" fontId="0" fillId="3" borderId="5" xfId="0" applyNumberFormat="1" applyFill="1" applyBorder="1" applyAlignment="1">
      <alignment horizontal="center" vertical="center"/>
    </xf>
    <xf numFmtId="169" fontId="8" fillId="3" borderId="17" xfId="0" applyNumberFormat="1" applyFont="1" applyFill="1" applyBorder="1" applyAlignment="1">
      <alignment horizontal="center" vertical="center"/>
    </xf>
    <xf numFmtId="169" fontId="12" fillId="4" borderId="24" xfId="0" applyNumberFormat="1" applyFont="1" applyFill="1" applyBorder="1" applyAlignment="1">
      <alignment horizontal="center" vertical="center"/>
    </xf>
    <xf numFmtId="0" fontId="12" fillId="4" borderId="23" xfId="0" applyFont="1" applyFill="1" applyBorder="1" applyAlignment="1">
      <alignment horizontal="right" vertical="center"/>
    </xf>
    <xf numFmtId="0" fontId="14" fillId="4" borderId="23" xfId="0" applyFont="1" applyFill="1" applyBorder="1" applyAlignment="1">
      <alignment horizontal="center" vertical="center"/>
    </xf>
    <xf numFmtId="1" fontId="14" fillId="4" borderId="23" xfId="0" applyNumberFormat="1" applyFont="1" applyFill="1" applyBorder="1" applyAlignment="1">
      <alignment horizontal="right" vertical="center"/>
    </xf>
    <xf numFmtId="0" fontId="13" fillId="3" borderId="18" xfId="0" applyFont="1" applyFill="1" applyBorder="1" applyAlignment="1">
      <alignment horizontal="right" vertical="center"/>
    </xf>
    <xf numFmtId="0" fontId="13" fillId="3" borderId="16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0" fillId="2" borderId="15" xfId="0" applyFill="1" applyBorder="1" applyAlignment="1">
      <alignment horizontal="right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right" vertical="center"/>
    </xf>
    <xf numFmtId="169" fontId="0" fillId="2" borderId="0" xfId="0" applyNumberForma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4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1" fontId="11" fillId="3" borderId="7" xfId="0" applyNumberFormat="1" applyFont="1" applyFill="1" applyBorder="1" applyAlignment="1">
      <alignment horizontal="center" vertical="center"/>
    </xf>
    <xf numFmtId="169" fontId="0" fillId="3" borderId="7" xfId="0" applyNumberFormat="1" applyFill="1" applyBorder="1" applyAlignment="1">
      <alignment horizontal="center" vertical="center"/>
    </xf>
    <xf numFmtId="169" fontId="0" fillId="3" borderId="19" xfId="0" applyNumberFormat="1" applyFill="1" applyBorder="1" applyAlignment="1">
      <alignment horizontal="center" vertical="center"/>
    </xf>
    <xf numFmtId="169" fontId="0" fillId="3" borderId="17" xfId="0" applyNumberFormat="1" applyFill="1" applyBorder="1" applyAlignment="1">
      <alignment horizontal="center" vertical="center"/>
    </xf>
    <xf numFmtId="0" fontId="0" fillId="4" borderId="22" xfId="0" applyFill="1" applyBorder="1" applyAlignment="1">
      <alignment horizontal="right" vertical="center"/>
    </xf>
    <xf numFmtId="0" fontId="9" fillId="2" borderId="6" xfId="0" applyFont="1" applyFill="1" applyBorder="1" applyAlignment="1">
      <alignment vertical="center"/>
    </xf>
    <xf numFmtId="0" fontId="9" fillId="2" borderId="4" xfId="0" applyFont="1" applyFill="1" applyBorder="1" applyAlignment="1">
      <alignment vertical="center"/>
    </xf>
    <xf numFmtId="0" fontId="8" fillId="2" borderId="4" xfId="0" applyFont="1" applyFill="1" applyBorder="1" applyAlignment="1">
      <alignment horizontal="left" vertical="center" indent="1"/>
    </xf>
    <xf numFmtId="165" fontId="0" fillId="2" borderId="0" xfId="0" applyNumberFormat="1" applyFill="1" applyAlignment="1">
      <alignment vertical="center"/>
    </xf>
    <xf numFmtId="0" fontId="8" fillId="2" borderId="4" xfId="0" applyFont="1" applyFill="1" applyBorder="1" applyAlignment="1">
      <alignment horizontal="left" vertical="center" wrapText="1" indent="1"/>
    </xf>
    <xf numFmtId="170" fontId="0" fillId="2" borderId="0" xfId="0" applyNumberFormat="1" applyFill="1" applyAlignment="1">
      <alignment vertical="center"/>
    </xf>
    <xf numFmtId="169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69" fontId="0" fillId="0" borderId="6" xfId="0" applyNumberFormat="1" applyBorder="1" applyAlignment="1">
      <alignment horizontal="center" vertical="center"/>
    </xf>
    <xf numFmtId="0" fontId="8" fillId="2" borderId="0" xfId="0" applyFont="1" applyFill="1" applyAlignment="1">
      <alignment horizontal="left" vertical="center" wrapText="1" indent="1"/>
    </xf>
    <xf numFmtId="1" fontId="0" fillId="0" borderId="0" xfId="0" applyNumberFormat="1" applyAlignment="1">
      <alignment horizontal="center" vertical="center"/>
    </xf>
    <xf numFmtId="0" fontId="8" fillId="2" borderId="8" xfId="0" applyFont="1" applyFill="1" applyBorder="1" applyAlignment="1">
      <alignment horizontal="left" vertical="center" wrapText="1" indent="1"/>
    </xf>
    <xf numFmtId="0" fontId="8" fillId="2" borderId="4" xfId="0" applyFont="1" applyFill="1" applyBorder="1" applyAlignment="1">
      <alignment horizontal="left" vertical="center" indent="2"/>
    </xf>
    <xf numFmtId="0" fontId="8" fillId="2" borderId="6" xfId="0" applyFont="1" applyFill="1" applyBorder="1" applyAlignment="1">
      <alignment horizontal="left" vertical="center" wrapText="1" indent="2"/>
    </xf>
    <xf numFmtId="0" fontId="8" fillId="2" borderId="6" xfId="0" applyFont="1" applyFill="1" applyBorder="1" applyAlignment="1">
      <alignment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1" fontId="0" fillId="0" borderId="4" xfId="0" applyNumberFormat="1" applyFill="1" applyBorder="1" applyAlignment="1">
      <alignment horizontal="center" vertical="center"/>
    </xf>
    <xf numFmtId="169" fontId="0" fillId="0" borderId="4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" fontId="0" fillId="2" borderId="0" xfId="0" applyNumberFormat="1" applyFill="1" applyBorder="1" applyAlignment="1">
      <alignment horizontal="center" vertical="center"/>
    </xf>
    <xf numFmtId="169" fontId="0" fillId="2" borderId="0" xfId="0" applyNumberFormat="1" applyFill="1" applyBorder="1" applyAlignment="1">
      <alignment horizontal="center" vertical="center"/>
    </xf>
    <xf numFmtId="0" fontId="0" fillId="4" borderId="9" xfId="0" applyFill="1" applyBorder="1" applyAlignment="1">
      <alignment horizontal="right" vertical="center"/>
    </xf>
    <xf numFmtId="0" fontId="12" fillId="4" borderId="10" xfId="0" applyFont="1" applyFill="1" applyBorder="1" applyAlignment="1">
      <alignment horizontal="right" vertical="center"/>
    </xf>
    <xf numFmtId="0" fontId="14" fillId="4" borderId="10" xfId="0" applyFont="1" applyFill="1" applyBorder="1" applyAlignment="1">
      <alignment horizontal="center" vertical="center"/>
    </xf>
    <xf numFmtId="1" fontId="14" fillId="4" borderId="10" xfId="0" applyNumberFormat="1" applyFont="1" applyFill="1" applyBorder="1" applyAlignment="1">
      <alignment horizontal="right" vertical="center"/>
    </xf>
    <xf numFmtId="169" fontId="12" fillId="4" borderId="11" xfId="0" applyNumberFormat="1" applyFont="1" applyFill="1" applyBorder="1" applyAlignment="1">
      <alignment horizontal="center" vertical="center"/>
    </xf>
    <xf numFmtId="0" fontId="0" fillId="4" borderId="25" xfId="0" applyFill="1" applyBorder="1" applyAlignment="1">
      <alignment horizontal="right" vertical="center"/>
    </xf>
    <xf numFmtId="0" fontId="12" fillId="4" borderId="26" xfId="0" applyFont="1" applyFill="1" applyBorder="1" applyAlignment="1">
      <alignment horizontal="right" vertical="center"/>
    </xf>
    <xf numFmtId="0" fontId="14" fillId="4" borderId="26" xfId="0" applyFont="1" applyFill="1" applyBorder="1" applyAlignment="1">
      <alignment horizontal="center" vertical="center"/>
    </xf>
    <xf numFmtId="1" fontId="14" fillId="4" borderId="26" xfId="0" applyNumberFormat="1" applyFont="1" applyFill="1" applyBorder="1" applyAlignment="1">
      <alignment horizontal="right" vertical="center"/>
    </xf>
    <xf numFmtId="169" fontId="12" fillId="4" borderId="27" xfId="0" applyNumberFormat="1" applyFont="1" applyFill="1" applyBorder="1" applyAlignment="1">
      <alignment horizontal="center" vertical="center"/>
    </xf>
    <xf numFmtId="0" fontId="0" fillId="4" borderId="28" xfId="0" applyFill="1" applyBorder="1" applyAlignment="1">
      <alignment horizontal="right" vertical="center"/>
    </xf>
    <xf numFmtId="0" fontId="12" fillId="4" borderId="29" xfId="0" applyFont="1" applyFill="1" applyBorder="1" applyAlignment="1">
      <alignment horizontal="right" vertical="center"/>
    </xf>
    <xf numFmtId="0" fontId="14" fillId="4" borderId="29" xfId="0" applyFont="1" applyFill="1" applyBorder="1" applyAlignment="1">
      <alignment horizontal="center" vertical="center"/>
    </xf>
    <xf numFmtId="1" fontId="14" fillId="4" borderId="29" xfId="0" applyNumberFormat="1" applyFont="1" applyFill="1" applyBorder="1" applyAlignment="1">
      <alignment horizontal="right" vertical="center"/>
    </xf>
    <xf numFmtId="169" fontId="12" fillId="4" borderId="30" xfId="0" applyNumberFormat="1" applyFont="1" applyFill="1" applyBorder="1" applyAlignment="1">
      <alignment horizontal="center" vertical="center"/>
    </xf>
    <xf numFmtId="0" fontId="0" fillId="0" borderId="15" xfId="0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1" fontId="14" fillId="0" borderId="0" xfId="0" applyNumberFormat="1" applyFont="1" applyFill="1" applyBorder="1" applyAlignment="1">
      <alignment horizontal="right" vertical="center"/>
    </xf>
    <xf numFmtId="169" fontId="12" fillId="0" borderId="1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 wrapText="1"/>
    </xf>
  </cellXfs>
  <cellStyles count="31">
    <cellStyle name="Euro" xfId="5" xr:uid="{00000000-0005-0000-0000-000000000000}"/>
    <cellStyle name="Euro 2" xfId="6" xr:uid="{00000000-0005-0000-0000-000001000000}"/>
    <cellStyle name="Euro 2 2" xfId="7" xr:uid="{00000000-0005-0000-0000-000002000000}"/>
    <cellStyle name="Euro 3" xfId="8" xr:uid="{00000000-0005-0000-0000-000003000000}"/>
    <cellStyle name="Euro 4" xfId="9" xr:uid="{00000000-0005-0000-0000-000004000000}"/>
    <cellStyle name="Milliers 2" xfId="2" xr:uid="{00000000-0005-0000-0000-000005000000}"/>
    <cellStyle name="Milliers 2 2" xfId="10" xr:uid="{00000000-0005-0000-0000-000006000000}"/>
    <cellStyle name="Milliers 3" xfId="11" xr:uid="{00000000-0005-0000-0000-000007000000}"/>
    <cellStyle name="Normal" xfId="0" builtinId="0"/>
    <cellStyle name="Normal 2" xfId="1" xr:uid="{00000000-0005-0000-0000-000009000000}"/>
    <cellStyle name="Normal 2 2" xfId="4" xr:uid="{00000000-0005-0000-0000-00000A000000}"/>
    <cellStyle name="Normal 2 2 2" xfId="12" xr:uid="{00000000-0005-0000-0000-00000B000000}"/>
    <cellStyle name="Normal 2 2 3" xfId="13" xr:uid="{00000000-0005-0000-0000-00000C000000}"/>
    <cellStyle name="Normal 2 3" xfId="14" xr:uid="{00000000-0005-0000-0000-00000D000000}"/>
    <cellStyle name="Normal 3" xfId="15" xr:uid="{00000000-0005-0000-0000-00000E000000}"/>
    <cellStyle name="Normal 3 2" xfId="16" xr:uid="{00000000-0005-0000-0000-00000F000000}"/>
    <cellStyle name="Normal 3 2 2" xfId="17" xr:uid="{00000000-0005-0000-0000-000010000000}"/>
    <cellStyle name="Normal 3 2 3" xfId="18" xr:uid="{00000000-0005-0000-0000-000011000000}"/>
    <cellStyle name="Normal 3 3" xfId="19" xr:uid="{00000000-0005-0000-0000-000012000000}"/>
    <cellStyle name="Normal 3 4" xfId="20" xr:uid="{00000000-0005-0000-0000-000013000000}"/>
    <cellStyle name="Normal 4" xfId="21" xr:uid="{00000000-0005-0000-0000-000014000000}"/>
    <cellStyle name="Normal 5" xfId="25" xr:uid="{00000000-0005-0000-0000-000015000000}"/>
    <cellStyle name="Pourcentage 2" xfId="22" xr:uid="{00000000-0005-0000-0000-000016000000}"/>
    <cellStyle name="Pourcentage 2 2" xfId="23" xr:uid="{00000000-0005-0000-0000-000017000000}"/>
    <cellStyle name="Pourcentage 3" xfId="24" xr:uid="{00000000-0005-0000-0000-000018000000}"/>
    <cellStyle name="Titre 1" xfId="26" xr:uid="{00000000-0005-0000-0000-000019000000}"/>
    <cellStyle name="Titre 1 1" xfId="27" xr:uid="{00000000-0005-0000-0000-00001A000000}"/>
    <cellStyle name="Titre 1 1 1" xfId="28" xr:uid="{00000000-0005-0000-0000-00001B000000}"/>
    <cellStyle name="Titre 1 1 1 1" xfId="29" xr:uid="{00000000-0005-0000-0000-00001C000000}"/>
    <cellStyle name="Titre 1 1 1 1 1" xfId="30" xr:uid="{00000000-0005-0000-0000-00001D000000}"/>
    <cellStyle name="Titre 2" xfId="3" xr:uid="{00000000-0005-0000-0000-00001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00"/>
  <sheetViews>
    <sheetView tabSelected="1" view="pageBreakPreview" zoomScale="85" zoomScaleNormal="85" zoomScaleSheetLayoutView="85" workbookViewId="0">
      <selection activeCell="I14" sqref="I14"/>
    </sheetView>
  </sheetViews>
  <sheetFormatPr baseColWidth="10" defaultColWidth="11.42578125" defaultRowHeight="15" x14ac:dyDescent="0.25"/>
  <cols>
    <col min="1" max="1" width="8.5703125" style="34" customWidth="1"/>
    <col min="2" max="2" width="117.7109375" style="33" customWidth="1"/>
    <col min="3" max="3" width="10" style="3" customWidth="1"/>
    <col min="4" max="5" width="11.5703125" style="3" customWidth="1"/>
    <col min="6" max="6" width="12.7109375" style="3" customWidth="1"/>
    <col min="7" max="9" width="11.42578125" style="33"/>
    <col min="10" max="10" width="28.42578125" style="3" customWidth="1"/>
    <col min="11" max="16384" width="11.42578125" style="33"/>
  </cols>
  <sheetData>
    <row r="1" spans="1:11" ht="15.75" thickBot="1" x14ac:dyDescent="0.3"/>
    <row r="2" spans="1:11" ht="26.25" customHeight="1" x14ac:dyDescent="0.25">
      <c r="A2" s="62" t="s">
        <v>18</v>
      </c>
      <c r="B2" s="63"/>
      <c r="C2" s="63"/>
      <c r="D2" s="63"/>
      <c r="E2" s="63"/>
      <c r="F2" s="64"/>
    </row>
    <row r="3" spans="1:11" ht="26.25" customHeight="1" x14ac:dyDescent="0.25">
      <c r="A3" s="65" t="s">
        <v>230</v>
      </c>
      <c r="B3" s="66"/>
      <c r="C3" s="66"/>
      <c r="D3" s="66"/>
      <c r="E3" s="66"/>
      <c r="F3" s="67"/>
    </row>
    <row r="4" spans="1:11" x14ac:dyDescent="0.25">
      <c r="A4" s="32"/>
      <c r="B4" s="36"/>
      <c r="C4" s="36"/>
      <c r="D4" s="36"/>
      <c r="E4" s="36"/>
      <c r="F4" s="37"/>
      <c r="K4" s="35"/>
    </row>
    <row r="5" spans="1:11" x14ac:dyDescent="0.25">
      <c r="A5" s="32"/>
      <c r="B5" s="31" t="s">
        <v>5</v>
      </c>
      <c r="C5" s="31" t="s">
        <v>0</v>
      </c>
      <c r="D5" s="38" t="s">
        <v>6</v>
      </c>
      <c r="E5" s="39" t="s">
        <v>7</v>
      </c>
      <c r="F5" s="40" t="s">
        <v>8</v>
      </c>
      <c r="K5" s="35"/>
    </row>
    <row r="6" spans="1:11" ht="16.5" x14ac:dyDescent="0.25">
      <c r="A6" s="29" t="s">
        <v>17</v>
      </c>
      <c r="B6" s="19" t="s">
        <v>1</v>
      </c>
      <c r="C6" s="41" t="s">
        <v>10</v>
      </c>
      <c r="D6" s="42"/>
      <c r="E6" s="43"/>
      <c r="F6" s="44">
        <f t="shared" ref="F6:F7" si="0">D6*E6</f>
        <v>0</v>
      </c>
      <c r="K6" s="35"/>
    </row>
    <row r="7" spans="1:11" ht="16.5" x14ac:dyDescent="0.25">
      <c r="A7" s="30"/>
      <c r="B7" s="20" t="s">
        <v>12</v>
      </c>
      <c r="C7" s="21" t="s">
        <v>10</v>
      </c>
      <c r="D7" s="22"/>
      <c r="E7" s="23"/>
      <c r="F7" s="45">
        <f t="shared" si="0"/>
        <v>0</v>
      </c>
      <c r="K7" s="35"/>
    </row>
    <row r="8" spans="1:11" ht="16.5" x14ac:dyDescent="0.25">
      <c r="A8" s="30"/>
      <c r="B8" s="20" t="s">
        <v>9</v>
      </c>
      <c r="C8" s="21" t="s">
        <v>10</v>
      </c>
      <c r="D8" s="22"/>
      <c r="E8" s="23"/>
      <c r="F8" s="45">
        <f>D8*E8</f>
        <v>0</v>
      </c>
      <c r="K8" s="35"/>
    </row>
    <row r="9" spans="1:11" ht="16.5" x14ac:dyDescent="0.25">
      <c r="A9" s="32"/>
      <c r="B9" s="13" t="s">
        <v>133</v>
      </c>
      <c r="D9" s="4"/>
      <c r="E9" s="5"/>
      <c r="F9" s="14">
        <f>SUM(F6:F8)</f>
        <v>0</v>
      </c>
    </row>
    <row r="10" spans="1:11" ht="16.5" x14ac:dyDescent="0.25">
      <c r="A10" s="32"/>
      <c r="B10" s="1"/>
      <c r="D10" s="4"/>
      <c r="E10" s="5"/>
      <c r="F10" s="15"/>
    </row>
    <row r="11" spans="1:11" ht="16.5" x14ac:dyDescent="0.25">
      <c r="A11" s="30" t="s">
        <v>30</v>
      </c>
      <c r="B11" s="20" t="s">
        <v>13</v>
      </c>
      <c r="C11" s="21"/>
      <c r="D11" s="22"/>
      <c r="E11" s="23"/>
      <c r="F11" s="24"/>
      <c r="J11" s="33"/>
    </row>
    <row r="12" spans="1:11" ht="16.5" x14ac:dyDescent="0.25">
      <c r="A12" s="32" t="s">
        <v>31</v>
      </c>
      <c r="B12" s="47" t="s">
        <v>19</v>
      </c>
      <c r="C12" s="9" t="s">
        <v>24</v>
      </c>
      <c r="D12" s="10"/>
      <c r="E12" s="11"/>
      <c r="F12" s="16">
        <f>D12*E12</f>
        <v>0</v>
      </c>
      <c r="J12" s="33"/>
    </row>
    <row r="13" spans="1:11" ht="16.5" x14ac:dyDescent="0.25">
      <c r="A13" s="32" t="s">
        <v>32</v>
      </c>
      <c r="B13" s="47" t="s">
        <v>20</v>
      </c>
      <c r="C13" s="6" t="s">
        <v>24</v>
      </c>
      <c r="D13" s="7"/>
      <c r="E13" s="8"/>
      <c r="F13" s="17">
        <f>D13*E13</f>
        <v>0</v>
      </c>
      <c r="J13" s="33"/>
    </row>
    <row r="14" spans="1:11" ht="16.5" x14ac:dyDescent="0.25">
      <c r="A14" s="32" t="s">
        <v>33</v>
      </c>
      <c r="B14" s="47" t="s">
        <v>21</v>
      </c>
      <c r="C14" s="9" t="s">
        <v>10</v>
      </c>
      <c r="D14" s="10"/>
      <c r="E14" s="11"/>
      <c r="F14" s="17">
        <f>D14*E14</f>
        <v>0</v>
      </c>
      <c r="J14" s="33"/>
    </row>
    <row r="15" spans="1:11" ht="16.5" x14ac:dyDescent="0.25">
      <c r="A15" s="32" t="s">
        <v>34</v>
      </c>
      <c r="B15" s="47" t="s">
        <v>22</v>
      </c>
      <c r="C15" s="6"/>
      <c r="D15" s="7"/>
      <c r="E15" s="8"/>
      <c r="F15" s="17"/>
      <c r="J15" s="33"/>
    </row>
    <row r="16" spans="1:11" ht="16.5" x14ac:dyDescent="0.25">
      <c r="A16" s="32"/>
      <c r="B16" s="49" t="s">
        <v>23</v>
      </c>
      <c r="C16" s="6" t="s">
        <v>4</v>
      </c>
      <c r="D16" s="54"/>
      <c r="E16" s="8"/>
      <c r="F16" s="17">
        <f t="shared" ref="F16:F21" si="1">D16*E16</f>
        <v>0</v>
      </c>
      <c r="J16" s="33"/>
    </row>
    <row r="17" spans="1:11" ht="16.5" x14ac:dyDescent="0.25">
      <c r="A17" s="32" t="s">
        <v>35</v>
      </c>
      <c r="B17" s="47" t="s">
        <v>25</v>
      </c>
      <c r="C17" s="6" t="s">
        <v>10</v>
      </c>
      <c r="D17" s="7"/>
      <c r="E17" s="8"/>
      <c r="F17" s="17">
        <f t="shared" si="1"/>
        <v>0</v>
      </c>
      <c r="J17" s="33"/>
    </row>
    <row r="18" spans="1:11" ht="16.5" x14ac:dyDescent="0.25">
      <c r="A18" s="32" t="s">
        <v>36</v>
      </c>
      <c r="B18" s="47" t="s">
        <v>26</v>
      </c>
      <c r="C18" s="6" t="s">
        <v>10</v>
      </c>
      <c r="D18" s="7"/>
      <c r="E18" s="8"/>
      <c r="F18" s="17">
        <f t="shared" si="1"/>
        <v>0</v>
      </c>
      <c r="J18" s="33"/>
    </row>
    <row r="19" spans="1:11" ht="16.5" x14ac:dyDescent="0.25">
      <c r="A19" s="32" t="s">
        <v>37</v>
      </c>
      <c r="B19" s="47" t="s">
        <v>27</v>
      </c>
      <c r="C19" s="6" t="s">
        <v>10</v>
      </c>
      <c r="D19" s="7"/>
      <c r="E19" s="8"/>
      <c r="F19" s="17">
        <f t="shared" si="1"/>
        <v>0</v>
      </c>
      <c r="J19" s="33"/>
    </row>
    <row r="20" spans="1:11" ht="16.5" x14ac:dyDescent="0.25">
      <c r="A20" s="32" t="s">
        <v>38</v>
      </c>
      <c r="B20" s="47" t="s">
        <v>28</v>
      </c>
      <c r="C20" s="6" t="s">
        <v>10</v>
      </c>
      <c r="D20" s="7"/>
      <c r="E20" s="8"/>
      <c r="F20" s="17">
        <f t="shared" si="1"/>
        <v>0</v>
      </c>
      <c r="J20" s="33"/>
    </row>
    <row r="21" spans="1:11" ht="16.5" x14ac:dyDescent="0.25">
      <c r="A21" s="32" t="s">
        <v>39</v>
      </c>
      <c r="B21" s="47" t="s">
        <v>29</v>
      </c>
      <c r="C21" s="6" t="s">
        <v>10</v>
      </c>
      <c r="D21" s="7"/>
      <c r="E21" s="8"/>
      <c r="F21" s="17">
        <f t="shared" si="1"/>
        <v>0</v>
      </c>
      <c r="J21" s="33"/>
    </row>
    <row r="22" spans="1:11" ht="16.5" x14ac:dyDescent="0.25">
      <c r="A22" s="32" t="s">
        <v>40</v>
      </c>
      <c r="B22" s="48" t="s">
        <v>16</v>
      </c>
      <c r="C22" s="6" t="s">
        <v>10</v>
      </c>
      <c r="D22" s="7"/>
      <c r="E22" s="8"/>
      <c r="F22" s="17">
        <f>D22*E22</f>
        <v>0</v>
      </c>
      <c r="J22" s="33"/>
      <c r="K22" s="35"/>
    </row>
    <row r="23" spans="1:11" ht="16.5" x14ac:dyDescent="0.25">
      <c r="A23" s="32"/>
      <c r="B23" s="12" t="s">
        <v>134</v>
      </c>
      <c r="D23" s="4"/>
      <c r="E23" s="5"/>
      <c r="F23" s="18">
        <f>SUM(F12:F22)</f>
        <v>0</v>
      </c>
      <c r="H23" s="52"/>
      <c r="J23" s="33"/>
    </row>
    <row r="24" spans="1:11" ht="16.5" x14ac:dyDescent="0.25">
      <c r="A24" s="32"/>
      <c r="B24" s="13"/>
      <c r="D24" s="4"/>
      <c r="E24" s="5"/>
      <c r="F24" s="14"/>
      <c r="H24" s="52"/>
      <c r="J24" s="33"/>
    </row>
    <row r="25" spans="1:11" ht="16.5" x14ac:dyDescent="0.25">
      <c r="A25" s="30" t="s">
        <v>41</v>
      </c>
      <c r="B25" s="20" t="s">
        <v>11</v>
      </c>
      <c r="C25" s="21"/>
      <c r="D25" s="22"/>
      <c r="E25" s="23"/>
      <c r="F25" s="45"/>
      <c r="J25" s="33"/>
      <c r="K25" s="35"/>
    </row>
    <row r="26" spans="1:11" ht="16.5" x14ac:dyDescent="0.25">
      <c r="A26" s="32" t="s">
        <v>110</v>
      </c>
      <c r="B26" s="47" t="s">
        <v>111</v>
      </c>
      <c r="C26" s="6" t="s">
        <v>24</v>
      </c>
      <c r="D26" s="7"/>
      <c r="E26" s="8"/>
      <c r="F26" s="17">
        <f>D26*E26</f>
        <v>0</v>
      </c>
      <c r="J26" s="33"/>
      <c r="K26" s="35"/>
    </row>
    <row r="27" spans="1:11" ht="16.5" x14ac:dyDescent="0.25">
      <c r="A27" s="32" t="s">
        <v>112</v>
      </c>
      <c r="B27" s="47" t="s">
        <v>113</v>
      </c>
      <c r="C27" s="6" t="s">
        <v>24</v>
      </c>
      <c r="D27" s="7"/>
      <c r="E27" s="8"/>
      <c r="F27" s="17">
        <f t="shared" ref="F27:F45" si="2">D27*E27</f>
        <v>0</v>
      </c>
      <c r="J27" s="33"/>
      <c r="K27" s="35"/>
    </row>
    <row r="28" spans="1:11" ht="16.5" x14ac:dyDescent="0.25">
      <c r="A28" s="32" t="s">
        <v>120</v>
      </c>
      <c r="B28" s="47" t="s">
        <v>114</v>
      </c>
      <c r="C28" s="6" t="s">
        <v>4</v>
      </c>
      <c r="D28" s="7"/>
      <c r="E28" s="8"/>
      <c r="F28" s="17">
        <f t="shared" si="2"/>
        <v>0</v>
      </c>
      <c r="J28" s="33"/>
      <c r="K28" s="35"/>
    </row>
    <row r="29" spans="1:11" ht="16.5" x14ac:dyDescent="0.25">
      <c r="A29" s="32" t="s">
        <v>121</v>
      </c>
      <c r="B29" s="47" t="s">
        <v>115</v>
      </c>
      <c r="C29" s="6" t="s">
        <v>4</v>
      </c>
      <c r="D29" s="7"/>
      <c r="E29" s="8"/>
      <c r="F29" s="17">
        <f t="shared" si="2"/>
        <v>0</v>
      </c>
      <c r="J29" s="33"/>
      <c r="K29" s="35"/>
    </row>
    <row r="30" spans="1:11" ht="16.5" x14ac:dyDescent="0.25">
      <c r="A30" s="32" t="s">
        <v>122</v>
      </c>
      <c r="B30" s="47" t="s">
        <v>116</v>
      </c>
      <c r="C30" s="6" t="s">
        <v>4</v>
      </c>
      <c r="D30" s="7"/>
      <c r="E30" s="8"/>
      <c r="F30" s="17">
        <f t="shared" si="2"/>
        <v>0</v>
      </c>
      <c r="J30" s="33"/>
      <c r="K30" s="35"/>
    </row>
    <row r="31" spans="1:11" ht="16.5" x14ac:dyDescent="0.25">
      <c r="A31" s="32" t="s">
        <v>123</v>
      </c>
      <c r="B31" s="47" t="s">
        <v>117</v>
      </c>
      <c r="C31" s="6" t="s">
        <v>4</v>
      </c>
      <c r="D31" s="7"/>
      <c r="E31" s="8"/>
      <c r="F31" s="17">
        <f t="shared" si="2"/>
        <v>0</v>
      </c>
      <c r="J31" s="33"/>
      <c r="K31" s="35"/>
    </row>
    <row r="32" spans="1:11" ht="16.5" x14ac:dyDescent="0.25">
      <c r="A32" s="32" t="s">
        <v>124</v>
      </c>
      <c r="B32" s="47" t="s">
        <v>118</v>
      </c>
      <c r="C32" s="6"/>
      <c r="D32" s="7"/>
      <c r="E32" s="8"/>
      <c r="F32" s="17"/>
      <c r="J32" s="33"/>
      <c r="K32" s="35"/>
    </row>
    <row r="33" spans="1:11" ht="16.5" x14ac:dyDescent="0.25">
      <c r="A33" s="32"/>
      <c r="B33" s="49" t="s">
        <v>118</v>
      </c>
      <c r="C33" s="6" t="s">
        <v>4</v>
      </c>
      <c r="D33" s="7"/>
      <c r="E33" s="8"/>
      <c r="F33" s="17">
        <f t="shared" si="2"/>
        <v>0</v>
      </c>
      <c r="J33" s="33"/>
      <c r="K33" s="35"/>
    </row>
    <row r="34" spans="1:11" ht="16.5" x14ac:dyDescent="0.25">
      <c r="A34" s="32"/>
      <c r="B34" s="49" t="s">
        <v>181</v>
      </c>
      <c r="C34" s="6" t="s">
        <v>4</v>
      </c>
      <c r="D34" s="7"/>
      <c r="E34" s="8"/>
      <c r="F34" s="17">
        <f t="shared" si="2"/>
        <v>0</v>
      </c>
      <c r="J34" s="33"/>
      <c r="K34" s="35"/>
    </row>
    <row r="35" spans="1:11" ht="16.5" x14ac:dyDescent="0.25">
      <c r="A35" s="32" t="s">
        <v>125</v>
      </c>
      <c r="B35" s="47" t="s">
        <v>119</v>
      </c>
      <c r="C35" s="6" t="s">
        <v>4</v>
      </c>
      <c r="D35" s="7"/>
      <c r="E35" s="8"/>
      <c r="F35" s="17">
        <f t="shared" si="2"/>
        <v>0</v>
      </c>
      <c r="J35" s="33"/>
      <c r="K35" s="35"/>
    </row>
    <row r="36" spans="1:11" ht="16.5" x14ac:dyDescent="0.25">
      <c r="A36" s="32" t="s">
        <v>139</v>
      </c>
      <c r="B36" s="47" t="s">
        <v>126</v>
      </c>
      <c r="C36" s="6" t="s">
        <v>3</v>
      </c>
      <c r="D36" s="7"/>
      <c r="E36" s="8"/>
      <c r="F36" s="17">
        <f t="shared" si="2"/>
        <v>0</v>
      </c>
      <c r="J36" s="33"/>
      <c r="K36" s="35"/>
    </row>
    <row r="37" spans="1:11" ht="16.5" x14ac:dyDescent="0.25">
      <c r="A37" s="32" t="s">
        <v>140</v>
      </c>
      <c r="B37" s="47" t="s">
        <v>127</v>
      </c>
      <c r="C37" s="6" t="s">
        <v>10</v>
      </c>
      <c r="D37" s="7"/>
      <c r="E37" s="8"/>
      <c r="F37" s="17">
        <f t="shared" si="2"/>
        <v>0</v>
      </c>
      <c r="J37" s="33"/>
      <c r="K37" s="35"/>
    </row>
    <row r="38" spans="1:11" ht="16.5" x14ac:dyDescent="0.25">
      <c r="A38" s="32" t="s">
        <v>141</v>
      </c>
      <c r="B38" s="47" t="s">
        <v>128</v>
      </c>
      <c r="C38" s="6" t="s">
        <v>10</v>
      </c>
      <c r="D38" s="7"/>
      <c r="E38" s="8"/>
      <c r="F38" s="17">
        <f t="shared" si="2"/>
        <v>0</v>
      </c>
      <c r="J38" s="33"/>
      <c r="K38" s="35"/>
    </row>
    <row r="39" spans="1:11" ht="16.5" x14ac:dyDescent="0.25">
      <c r="A39" s="32" t="s">
        <v>142</v>
      </c>
      <c r="B39" s="47" t="s">
        <v>129</v>
      </c>
      <c r="C39" s="6" t="s">
        <v>10</v>
      </c>
      <c r="D39" s="7"/>
      <c r="E39" s="8"/>
      <c r="F39" s="17">
        <f t="shared" si="2"/>
        <v>0</v>
      </c>
      <c r="J39" s="33"/>
      <c r="K39" s="35"/>
    </row>
    <row r="40" spans="1:11" ht="16.5" x14ac:dyDescent="0.25">
      <c r="A40" s="32" t="s">
        <v>143</v>
      </c>
      <c r="B40" s="47" t="s">
        <v>130</v>
      </c>
      <c r="C40" s="6" t="s">
        <v>10</v>
      </c>
      <c r="D40" s="7"/>
      <c r="E40" s="8"/>
      <c r="F40" s="17">
        <f t="shared" si="2"/>
        <v>0</v>
      </c>
      <c r="J40" s="33"/>
      <c r="K40" s="35"/>
    </row>
    <row r="41" spans="1:11" ht="16.5" x14ac:dyDescent="0.25">
      <c r="A41" s="32" t="s">
        <v>144</v>
      </c>
      <c r="B41" s="47" t="s">
        <v>131</v>
      </c>
      <c r="C41" s="6" t="s">
        <v>3</v>
      </c>
      <c r="D41" s="7"/>
      <c r="E41" s="8"/>
      <c r="F41" s="17">
        <f t="shared" si="2"/>
        <v>0</v>
      </c>
      <c r="J41" s="33"/>
      <c r="K41" s="35"/>
    </row>
    <row r="42" spans="1:11" ht="16.5" x14ac:dyDescent="0.25">
      <c r="A42" s="32" t="s">
        <v>145</v>
      </c>
      <c r="B42" s="47" t="s">
        <v>132</v>
      </c>
      <c r="C42" s="6" t="s">
        <v>10</v>
      </c>
      <c r="D42" s="7"/>
      <c r="E42" s="8"/>
      <c r="F42" s="17">
        <f t="shared" si="2"/>
        <v>0</v>
      </c>
      <c r="J42" s="33"/>
      <c r="K42" s="35"/>
    </row>
    <row r="43" spans="1:11" ht="16.5" x14ac:dyDescent="0.25">
      <c r="A43" s="32" t="s">
        <v>146</v>
      </c>
      <c r="B43" s="47" t="s">
        <v>231</v>
      </c>
      <c r="C43" s="6" t="s">
        <v>76</v>
      </c>
      <c r="D43" s="7"/>
      <c r="E43" s="8"/>
      <c r="F43" s="17"/>
      <c r="J43" s="33"/>
      <c r="K43" s="35"/>
    </row>
    <row r="44" spans="1:11" ht="16.5" x14ac:dyDescent="0.25">
      <c r="A44" s="32" t="s">
        <v>147</v>
      </c>
      <c r="B44" s="47" t="s">
        <v>137</v>
      </c>
      <c r="C44" s="6" t="s">
        <v>24</v>
      </c>
      <c r="D44" s="7"/>
      <c r="E44" s="8"/>
      <c r="F44" s="17">
        <f t="shared" si="2"/>
        <v>0</v>
      </c>
      <c r="J44" s="33"/>
      <c r="K44" s="35"/>
    </row>
    <row r="45" spans="1:11" ht="16.5" x14ac:dyDescent="0.25">
      <c r="A45" s="32" t="s">
        <v>232</v>
      </c>
      <c r="B45" s="47" t="s">
        <v>138</v>
      </c>
      <c r="C45" s="6" t="s">
        <v>10</v>
      </c>
      <c r="D45" s="7"/>
      <c r="E45" s="8"/>
      <c r="F45" s="17">
        <f t="shared" si="2"/>
        <v>0</v>
      </c>
      <c r="J45" s="33"/>
      <c r="K45" s="35"/>
    </row>
    <row r="46" spans="1:11" ht="16.5" x14ac:dyDescent="0.25">
      <c r="A46" s="32"/>
      <c r="B46" s="56"/>
      <c r="D46" s="57"/>
      <c r="E46" s="5"/>
      <c r="F46" s="15"/>
      <c r="J46" s="33"/>
      <c r="K46" s="35"/>
    </row>
    <row r="47" spans="1:11" ht="16.5" x14ac:dyDescent="0.25">
      <c r="A47" s="32"/>
      <c r="B47" s="13" t="s">
        <v>135</v>
      </c>
      <c r="D47" s="4"/>
      <c r="E47" s="5"/>
      <c r="F47" s="18">
        <f>SUM(F26:F45)</f>
        <v>0</v>
      </c>
      <c r="J47" s="33"/>
    </row>
    <row r="48" spans="1:11" ht="16.5" x14ac:dyDescent="0.25">
      <c r="A48" s="32"/>
      <c r="B48" s="2"/>
      <c r="D48" s="4"/>
      <c r="E48" s="5"/>
      <c r="F48" s="15"/>
    </row>
    <row r="49" spans="1:6" ht="16.5" x14ac:dyDescent="0.25">
      <c r="A49" s="30" t="s">
        <v>42</v>
      </c>
      <c r="B49" s="20" t="s">
        <v>43</v>
      </c>
      <c r="C49" s="21"/>
      <c r="D49" s="22"/>
      <c r="E49" s="23"/>
      <c r="F49" s="24"/>
    </row>
    <row r="50" spans="1:6" ht="16.5" x14ac:dyDescent="0.25">
      <c r="A50" s="32" t="s">
        <v>44</v>
      </c>
      <c r="B50" s="47" t="s">
        <v>45</v>
      </c>
      <c r="C50" s="9" t="s">
        <v>10</v>
      </c>
      <c r="D50" s="10"/>
      <c r="E50" s="55"/>
      <c r="F50" s="16">
        <f>D50*E50</f>
        <v>0</v>
      </c>
    </row>
    <row r="51" spans="1:6" ht="16.5" x14ac:dyDescent="0.25">
      <c r="A51" s="32" t="s">
        <v>46</v>
      </c>
      <c r="B51" s="47" t="s">
        <v>47</v>
      </c>
      <c r="C51" s="6" t="s">
        <v>3</v>
      </c>
      <c r="D51" s="54"/>
      <c r="E51" s="8"/>
      <c r="F51" s="17">
        <f>D51*E51</f>
        <v>0</v>
      </c>
    </row>
    <row r="52" spans="1:6" ht="16.5" x14ac:dyDescent="0.25">
      <c r="A52" s="32" t="s">
        <v>48</v>
      </c>
      <c r="B52" s="48" t="s">
        <v>49</v>
      </c>
      <c r="C52" s="6"/>
      <c r="D52" s="54"/>
      <c r="E52" s="8"/>
      <c r="F52" s="17"/>
    </row>
    <row r="53" spans="1:6" ht="16.5" x14ac:dyDescent="0.25">
      <c r="A53" s="32"/>
      <c r="B53" s="49" t="s">
        <v>182</v>
      </c>
      <c r="C53" s="6"/>
      <c r="D53" s="54"/>
      <c r="E53" s="8"/>
      <c r="F53" s="17"/>
    </row>
    <row r="54" spans="1:6" ht="16.5" x14ac:dyDescent="0.25">
      <c r="A54" s="32"/>
      <c r="B54" s="59" t="s">
        <v>183</v>
      </c>
      <c r="C54" s="6" t="s">
        <v>4</v>
      </c>
      <c r="D54" s="54"/>
      <c r="E54" s="8"/>
      <c r="F54" s="17">
        <f>D54*E54</f>
        <v>0</v>
      </c>
    </row>
    <row r="55" spans="1:6" ht="16.5" x14ac:dyDescent="0.25">
      <c r="A55" s="32"/>
      <c r="B55" s="49" t="s">
        <v>184</v>
      </c>
      <c r="C55" s="6"/>
      <c r="D55" s="54"/>
      <c r="E55" s="8"/>
      <c r="F55" s="17"/>
    </row>
    <row r="56" spans="1:6" ht="16.5" x14ac:dyDescent="0.25">
      <c r="A56" s="32"/>
      <c r="B56" s="59" t="s">
        <v>183</v>
      </c>
      <c r="C56" s="6" t="s">
        <v>4</v>
      </c>
      <c r="D56" s="54"/>
      <c r="E56" s="8"/>
      <c r="F56" s="17">
        <f>D56*E56</f>
        <v>0</v>
      </c>
    </row>
    <row r="57" spans="1:6" ht="16.5" x14ac:dyDescent="0.25">
      <c r="A57" s="32"/>
      <c r="B57" s="59" t="s">
        <v>107</v>
      </c>
      <c r="C57" s="6" t="s">
        <v>15</v>
      </c>
      <c r="D57" s="54"/>
      <c r="E57" s="8"/>
      <c r="F57" s="17">
        <f>D57*E57</f>
        <v>0</v>
      </c>
    </row>
    <row r="58" spans="1:6" ht="16.5" x14ac:dyDescent="0.25">
      <c r="A58" s="32" t="s">
        <v>148</v>
      </c>
      <c r="B58" s="48" t="s">
        <v>149</v>
      </c>
      <c r="C58" s="6" t="s">
        <v>10</v>
      </c>
      <c r="D58" s="54"/>
      <c r="E58" s="8"/>
      <c r="F58" s="17">
        <f>D58*E58</f>
        <v>0</v>
      </c>
    </row>
    <row r="59" spans="1:6" ht="16.5" x14ac:dyDescent="0.25">
      <c r="A59" s="32"/>
      <c r="B59" s="12" t="s">
        <v>136</v>
      </c>
      <c r="D59" s="4"/>
      <c r="E59" s="5"/>
      <c r="F59" s="18">
        <f>SUM(F50:F58)</f>
        <v>0</v>
      </c>
    </row>
    <row r="60" spans="1:6" ht="16.5" x14ac:dyDescent="0.25">
      <c r="A60" s="32"/>
      <c r="B60" s="2"/>
      <c r="D60" s="4"/>
      <c r="E60" s="5"/>
      <c r="F60" s="15"/>
    </row>
    <row r="61" spans="1:6" ht="16.5" x14ac:dyDescent="0.25">
      <c r="A61" s="30" t="s">
        <v>50</v>
      </c>
      <c r="B61" s="20" t="s">
        <v>51</v>
      </c>
      <c r="C61" s="21"/>
      <c r="D61" s="22"/>
      <c r="E61" s="23"/>
      <c r="F61" s="24"/>
    </row>
    <row r="62" spans="1:6" ht="16.5" x14ac:dyDescent="0.25">
      <c r="A62" s="32" t="s">
        <v>53</v>
      </c>
      <c r="B62" s="47" t="s">
        <v>52</v>
      </c>
      <c r="D62" s="4"/>
      <c r="E62" s="5"/>
      <c r="F62" s="15"/>
    </row>
    <row r="63" spans="1:6" ht="16.5" x14ac:dyDescent="0.25">
      <c r="A63" s="32" t="s">
        <v>62</v>
      </c>
      <c r="B63" s="51" t="s">
        <v>54</v>
      </c>
      <c r="C63" s="6" t="s">
        <v>72</v>
      </c>
      <c r="D63" s="54"/>
      <c r="E63" s="8"/>
      <c r="F63" s="17">
        <f>D63*E63</f>
        <v>0</v>
      </c>
    </row>
    <row r="64" spans="1:6" ht="16.5" x14ac:dyDescent="0.25">
      <c r="A64" s="32" t="s">
        <v>63</v>
      </c>
      <c r="B64" s="51" t="s">
        <v>55</v>
      </c>
      <c r="C64" s="6" t="s">
        <v>10</v>
      </c>
      <c r="D64" s="54"/>
      <c r="E64" s="8"/>
      <c r="F64" s="17">
        <f t="shared" ref="F64:F72" si="3">D64*E64</f>
        <v>0</v>
      </c>
    </row>
    <row r="65" spans="1:6" ht="16.5" x14ac:dyDescent="0.25">
      <c r="A65" s="32" t="s">
        <v>64</v>
      </c>
      <c r="B65" s="51" t="s">
        <v>56</v>
      </c>
      <c r="C65" s="6"/>
      <c r="D65" s="54"/>
      <c r="E65" s="8"/>
      <c r="F65" s="17"/>
    </row>
    <row r="66" spans="1:6" ht="16.5" x14ac:dyDescent="0.25">
      <c r="A66" s="32"/>
      <c r="B66" s="51" t="s">
        <v>57</v>
      </c>
      <c r="C66" s="6" t="s">
        <v>10</v>
      </c>
      <c r="D66" s="54"/>
      <c r="E66" s="8"/>
      <c r="F66" s="17">
        <f t="shared" ref="F66:F69" si="4">D66*E66</f>
        <v>0</v>
      </c>
    </row>
    <row r="67" spans="1:6" ht="16.5" x14ac:dyDescent="0.25">
      <c r="A67" s="32"/>
      <c r="B67" s="51" t="s">
        <v>56</v>
      </c>
      <c r="C67" s="6" t="s">
        <v>3</v>
      </c>
      <c r="D67" s="54"/>
      <c r="E67" s="8"/>
      <c r="F67" s="17">
        <f t="shared" si="4"/>
        <v>0</v>
      </c>
    </row>
    <row r="68" spans="1:6" ht="16.5" x14ac:dyDescent="0.25">
      <c r="A68" s="32" t="s">
        <v>65</v>
      </c>
      <c r="B68" s="51" t="s">
        <v>58</v>
      </c>
      <c r="C68" s="6" t="s">
        <v>72</v>
      </c>
      <c r="D68" s="54"/>
      <c r="E68" s="8"/>
      <c r="F68" s="17">
        <f t="shared" si="4"/>
        <v>0</v>
      </c>
    </row>
    <row r="69" spans="1:6" ht="16.5" x14ac:dyDescent="0.25">
      <c r="A69" s="32" t="s">
        <v>66</v>
      </c>
      <c r="B69" s="51" t="s">
        <v>85</v>
      </c>
      <c r="C69" s="6" t="s">
        <v>72</v>
      </c>
      <c r="D69" s="7"/>
      <c r="E69" s="8"/>
      <c r="F69" s="17">
        <f t="shared" si="4"/>
        <v>0</v>
      </c>
    </row>
    <row r="70" spans="1:6" ht="16.5" x14ac:dyDescent="0.25">
      <c r="A70" s="32" t="s">
        <v>67</v>
      </c>
      <c r="B70" s="51" t="s">
        <v>60</v>
      </c>
      <c r="C70" s="6" t="s">
        <v>72</v>
      </c>
      <c r="D70" s="54"/>
      <c r="E70" s="8"/>
      <c r="F70" s="17">
        <f t="shared" si="3"/>
        <v>0</v>
      </c>
    </row>
    <row r="71" spans="1:6" ht="16.5" x14ac:dyDescent="0.25">
      <c r="A71" s="32" t="s">
        <v>108</v>
      </c>
      <c r="B71" s="51" t="s">
        <v>91</v>
      </c>
      <c r="C71" s="6" t="s">
        <v>4</v>
      </c>
      <c r="D71" s="54"/>
      <c r="E71" s="8"/>
      <c r="F71" s="17">
        <f t="shared" si="3"/>
        <v>0</v>
      </c>
    </row>
    <row r="72" spans="1:6" ht="16.5" x14ac:dyDescent="0.25">
      <c r="A72" s="32" t="s">
        <v>109</v>
      </c>
      <c r="B72" s="51" t="s">
        <v>61</v>
      </c>
      <c r="C72" s="6" t="s">
        <v>3</v>
      </c>
      <c r="D72" s="7"/>
      <c r="E72" s="8"/>
      <c r="F72" s="17">
        <f t="shared" si="3"/>
        <v>0</v>
      </c>
    </row>
    <row r="73" spans="1:6" ht="16.5" x14ac:dyDescent="0.25">
      <c r="A73" s="32" t="s">
        <v>68</v>
      </c>
      <c r="B73" s="47" t="s">
        <v>150</v>
      </c>
      <c r="D73" s="4"/>
      <c r="E73" s="5"/>
      <c r="F73" s="15"/>
    </row>
    <row r="74" spans="1:6" ht="16.5" x14ac:dyDescent="0.25">
      <c r="A74" s="32" t="s">
        <v>69</v>
      </c>
      <c r="B74" s="51" t="s">
        <v>70</v>
      </c>
      <c r="C74" s="6" t="s">
        <v>72</v>
      </c>
      <c r="D74" s="54"/>
      <c r="E74" s="8"/>
      <c r="F74" s="17">
        <f>D74*E74</f>
        <v>0</v>
      </c>
    </row>
    <row r="75" spans="1:6" ht="16.5" x14ac:dyDescent="0.25">
      <c r="A75" s="32" t="s">
        <v>71</v>
      </c>
      <c r="B75" s="51" t="s">
        <v>54</v>
      </c>
      <c r="C75" s="6" t="s">
        <v>72</v>
      </c>
      <c r="D75" s="7"/>
      <c r="E75" s="8"/>
      <c r="F75" s="17">
        <f>D75*E75</f>
        <v>0</v>
      </c>
    </row>
    <row r="76" spans="1:6" ht="16.5" x14ac:dyDescent="0.25">
      <c r="A76" s="32" t="s">
        <v>73</v>
      </c>
      <c r="B76" s="51" t="s">
        <v>151</v>
      </c>
      <c r="C76" s="6" t="s">
        <v>10</v>
      </c>
      <c r="D76" s="7"/>
      <c r="E76" s="8"/>
      <c r="F76" s="17">
        <f>D76*E76</f>
        <v>0</v>
      </c>
    </row>
    <row r="77" spans="1:6" ht="16.5" x14ac:dyDescent="0.25">
      <c r="A77" s="32" t="s">
        <v>74</v>
      </c>
      <c r="B77" s="51" t="s">
        <v>55</v>
      </c>
      <c r="C77" s="6" t="s">
        <v>10</v>
      </c>
      <c r="D77" s="7"/>
      <c r="E77" s="53"/>
      <c r="F77" s="17">
        <f>D77*E77</f>
        <v>0</v>
      </c>
    </row>
    <row r="78" spans="1:6" ht="16.5" x14ac:dyDescent="0.25">
      <c r="A78" s="32" t="s">
        <v>75</v>
      </c>
      <c r="B78" s="51" t="s">
        <v>56</v>
      </c>
      <c r="C78" s="6"/>
      <c r="D78" s="7"/>
      <c r="E78" s="8"/>
      <c r="F78" s="17"/>
    </row>
    <row r="79" spans="1:6" ht="16.5" x14ac:dyDescent="0.25">
      <c r="A79" s="32"/>
      <c r="B79" s="51" t="s">
        <v>57</v>
      </c>
      <c r="C79" s="6" t="s">
        <v>10</v>
      </c>
      <c r="D79" s="7"/>
      <c r="E79" s="8"/>
      <c r="F79" s="17">
        <f t="shared" ref="F79:F94" si="5">D79*E79</f>
        <v>0</v>
      </c>
    </row>
    <row r="80" spans="1:6" ht="16.5" x14ac:dyDescent="0.25">
      <c r="A80" s="32"/>
      <c r="B80" s="51" t="s">
        <v>56</v>
      </c>
      <c r="C80" s="6" t="s">
        <v>3</v>
      </c>
      <c r="D80" s="54"/>
      <c r="E80" s="8"/>
      <c r="F80" s="17">
        <f t="shared" si="5"/>
        <v>0</v>
      </c>
    </row>
    <row r="81" spans="1:6" ht="16.5" x14ac:dyDescent="0.25">
      <c r="A81" s="32" t="s">
        <v>77</v>
      </c>
      <c r="B81" s="51" t="s">
        <v>58</v>
      </c>
      <c r="C81" s="6" t="s">
        <v>72</v>
      </c>
      <c r="D81" s="54"/>
      <c r="E81" s="8"/>
      <c r="F81" s="17">
        <f t="shared" si="5"/>
        <v>0</v>
      </c>
    </row>
    <row r="82" spans="1:6" ht="16.5" x14ac:dyDescent="0.25">
      <c r="A82" s="32" t="s">
        <v>78</v>
      </c>
      <c r="B82" s="51" t="s">
        <v>59</v>
      </c>
      <c r="C82" s="6" t="s">
        <v>72</v>
      </c>
      <c r="D82" s="54"/>
      <c r="E82" s="8"/>
      <c r="F82" s="17">
        <f t="shared" si="5"/>
        <v>0</v>
      </c>
    </row>
    <row r="83" spans="1:6" ht="16.5" x14ac:dyDescent="0.25">
      <c r="A83" s="32" t="s">
        <v>79</v>
      </c>
      <c r="B83" s="51" t="s">
        <v>80</v>
      </c>
      <c r="C83" s="6" t="s">
        <v>4</v>
      </c>
      <c r="D83" s="54"/>
      <c r="E83" s="8"/>
      <c r="F83" s="17">
        <f t="shared" si="5"/>
        <v>0</v>
      </c>
    </row>
    <row r="84" spans="1:6" ht="16.5" x14ac:dyDescent="0.25">
      <c r="A84" s="32" t="s">
        <v>83</v>
      </c>
      <c r="B84" s="51" t="s">
        <v>81</v>
      </c>
      <c r="C84" s="6" t="s">
        <v>4</v>
      </c>
      <c r="D84" s="54"/>
      <c r="E84" s="8"/>
      <c r="F84" s="17">
        <f t="shared" si="5"/>
        <v>0</v>
      </c>
    </row>
    <row r="85" spans="1:6" ht="16.5" x14ac:dyDescent="0.25">
      <c r="A85" s="32" t="s">
        <v>84</v>
      </c>
      <c r="B85" s="51" t="s">
        <v>87</v>
      </c>
      <c r="C85" s="6" t="s">
        <v>4</v>
      </c>
      <c r="D85" s="54"/>
      <c r="E85" s="8"/>
      <c r="F85" s="17">
        <f t="shared" si="5"/>
        <v>0</v>
      </c>
    </row>
    <row r="86" spans="1:6" ht="16.5" x14ac:dyDescent="0.25">
      <c r="A86" s="32" t="s">
        <v>86</v>
      </c>
      <c r="B86" s="51" t="s">
        <v>82</v>
      </c>
      <c r="C86" s="6" t="s">
        <v>4</v>
      </c>
      <c r="D86" s="54"/>
      <c r="E86" s="8"/>
      <c r="F86" s="17">
        <f t="shared" si="5"/>
        <v>0</v>
      </c>
    </row>
    <row r="87" spans="1:6" ht="16.5" x14ac:dyDescent="0.25">
      <c r="A87" s="32" t="s">
        <v>88</v>
      </c>
      <c r="B87" s="51" t="s">
        <v>233</v>
      </c>
      <c r="C87" s="6" t="s">
        <v>213</v>
      </c>
      <c r="D87" s="54"/>
      <c r="E87" s="8"/>
      <c r="F87" s="17">
        <f t="shared" si="5"/>
        <v>0</v>
      </c>
    </row>
    <row r="88" spans="1:6" ht="16.5" x14ac:dyDescent="0.25">
      <c r="A88" s="32" t="s">
        <v>90</v>
      </c>
      <c r="B88" s="51" t="s">
        <v>234</v>
      </c>
      <c r="C88" s="6" t="s">
        <v>213</v>
      </c>
      <c r="D88" s="54"/>
      <c r="E88" s="8"/>
      <c r="F88" s="17">
        <f t="shared" si="5"/>
        <v>0</v>
      </c>
    </row>
    <row r="89" spans="1:6" ht="16.5" x14ac:dyDescent="0.25">
      <c r="A89" s="32" t="s">
        <v>92</v>
      </c>
      <c r="B89" s="51" t="s">
        <v>85</v>
      </c>
      <c r="C89" s="6" t="s">
        <v>72</v>
      </c>
      <c r="D89" s="54"/>
      <c r="E89" s="8"/>
      <c r="F89" s="17">
        <f t="shared" si="5"/>
        <v>0</v>
      </c>
    </row>
    <row r="90" spans="1:6" ht="16.5" x14ac:dyDescent="0.25">
      <c r="A90" s="32" t="s">
        <v>93</v>
      </c>
      <c r="B90" s="51" t="s">
        <v>89</v>
      </c>
      <c r="C90" s="6" t="s">
        <v>72</v>
      </c>
      <c r="D90" s="54"/>
      <c r="E90" s="8"/>
      <c r="F90" s="17">
        <f t="shared" si="5"/>
        <v>0</v>
      </c>
    </row>
    <row r="91" spans="1:6" ht="16.5" x14ac:dyDescent="0.25">
      <c r="A91" s="32" t="s">
        <v>152</v>
      </c>
      <c r="B91" s="51" t="s">
        <v>91</v>
      </c>
      <c r="C91" s="6" t="s">
        <v>4</v>
      </c>
      <c r="D91" s="54"/>
      <c r="E91" s="8"/>
      <c r="F91" s="17">
        <f t="shared" si="5"/>
        <v>0</v>
      </c>
    </row>
    <row r="92" spans="1:6" ht="16.5" x14ac:dyDescent="0.25">
      <c r="A92" s="32" t="s">
        <v>154</v>
      </c>
      <c r="B92" s="51" t="s">
        <v>153</v>
      </c>
      <c r="C92" s="6" t="s">
        <v>4</v>
      </c>
      <c r="D92" s="54"/>
      <c r="E92" s="8"/>
      <c r="F92" s="17">
        <f t="shared" si="5"/>
        <v>0</v>
      </c>
    </row>
    <row r="93" spans="1:6" ht="16.5" x14ac:dyDescent="0.25">
      <c r="A93" s="32" t="s">
        <v>235</v>
      </c>
      <c r="B93" s="51" t="s">
        <v>94</v>
      </c>
      <c r="C93" s="6" t="s">
        <v>76</v>
      </c>
      <c r="D93" s="7"/>
      <c r="E93" s="8"/>
      <c r="F93" s="17">
        <f t="shared" si="5"/>
        <v>0</v>
      </c>
    </row>
    <row r="94" spans="1:6" ht="16.5" x14ac:dyDescent="0.25">
      <c r="A94" s="32" t="s">
        <v>236</v>
      </c>
      <c r="B94" s="58" t="s">
        <v>155</v>
      </c>
      <c r="C94" s="6" t="s">
        <v>4</v>
      </c>
      <c r="D94" s="54"/>
      <c r="E94" s="8"/>
      <c r="F94" s="17">
        <f t="shared" si="5"/>
        <v>0</v>
      </c>
    </row>
    <row r="95" spans="1:6" ht="16.5" x14ac:dyDescent="0.25">
      <c r="A95" s="32"/>
      <c r="B95" s="12" t="s">
        <v>95</v>
      </c>
      <c r="D95" s="4"/>
      <c r="E95" s="5"/>
      <c r="F95" s="18">
        <f>SUM(F63:F94)</f>
        <v>0</v>
      </c>
    </row>
    <row r="96" spans="1:6" ht="16.5" x14ac:dyDescent="0.25">
      <c r="A96" s="32"/>
      <c r="B96" s="51"/>
      <c r="C96" s="6"/>
      <c r="D96" s="54"/>
      <c r="E96" s="8"/>
      <c r="F96" s="17"/>
    </row>
    <row r="97" spans="1:6" ht="16.5" x14ac:dyDescent="0.25">
      <c r="A97" s="30" t="s">
        <v>96</v>
      </c>
      <c r="B97" s="20" t="s">
        <v>97</v>
      </c>
      <c r="C97" s="21"/>
      <c r="D97" s="22"/>
      <c r="E97" s="23"/>
      <c r="F97" s="24"/>
    </row>
    <row r="98" spans="1:6" ht="16.5" x14ac:dyDescent="0.25">
      <c r="A98" s="32" t="s">
        <v>98</v>
      </c>
      <c r="B98" s="47" t="s">
        <v>99</v>
      </c>
      <c r="C98" s="6"/>
      <c r="D98" s="54"/>
      <c r="E98" s="8"/>
      <c r="F98" s="17"/>
    </row>
    <row r="99" spans="1:6" ht="16.5" x14ac:dyDescent="0.25">
      <c r="A99" s="32"/>
      <c r="B99" s="51" t="s">
        <v>156</v>
      </c>
      <c r="C99" s="6" t="s">
        <v>2</v>
      </c>
      <c r="D99" s="7"/>
      <c r="E99" s="8"/>
      <c r="F99" s="17">
        <f>D99*E99</f>
        <v>0</v>
      </c>
    </row>
    <row r="100" spans="1:6" ht="16.5" x14ac:dyDescent="0.25">
      <c r="A100" s="32"/>
      <c r="B100" s="51" t="s">
        <v>100</v>
      </c>
      <c r="C100" s="6" t="s">
        <v>2</v>
      </c>
      <c r="D100" s="7"/>
      <c r="E100" s="8"/>
      <c r="F100" s="17">
        <f>D100*E100</f>
        <v>0</v>
      </c>
    </row>
    <row r="101" spans="1:6" ht="16.5" x14ac:dyDescent="0.25">
      <c r="A101" s="32"/>
      <c r="B101" s="51" t="s">
        <v>101</v>
      </c>
      <c r="C101" s="6" t="s">
        <v>10</v>
      </c>
      <c r="D101" s="7"/>
      <c r="E101" s="8"/>
      <c r="F101" s="17">
        <f>D101*E101</f>
        <v>0</v>
      </c>
    </row>
    <row r="102" spans="1:6" ht="16.5" x14ac:dyDescent="0.25">
      <c r="A102" s="32" t="s">
        <v>103</v>
      </c>
      <c r="B102" s="47" t="s">
        <v>157</v>
      </c>
      <c r="C102" s="6" t="s">
        <v>10</v>
      </c>
      <c r="D102" s="7"/>
      <c r="E102" s="8"/>
      <c r="F102" s="17">
        <f>D102*E102</f>
        <v>0</v>
      </c>
    </row>
    <row r="103" spans="1:6" ht="16.5" x14ac:dyDescent="0.25">
      <c r="A103" s="32" t="s">
        <v>104</v>
      </c>
      <c r="B103" s="47" t="s">
        <v>174</v>
      </c>
      <c r="C103" s="6"/>
      <c r="D103" s="7"/>
      <c r="E103" s="8"/>
      <c r="F103" s="17"/>
    </row>
    <row r="104" spans="1:6" ht="18" customHeight="1" x14ac:dyDescent="0.25">
      <c r="A104" s="32" t="s">
        <v>176</v>
      </c>
      <c r="B104" s="51" t="s">
        <v>188</v>
      </c>
      <c r="C104" s="6" t="s">
        <v>15</v>
      </c>
      <c r="D104" s="54"/>
      <c r="E104" s="8"/>
      <c r="F104" s="17">
        <f t="shared" ref="F104:F118" si="6">D104*E104</f>
        <v>0</v>
      </c>
    </row>
    <row r="105" spans="1:6" ht="16.5" x14ac:dyDescent="0.25">
      <c r="A105" s="32" t="s">
        <v>177</v>
      </c>
      <c r="B105" s="51" t="s">
        <v>175</v>
      </c>
      <c r="C105" s="6"/>
      <c r="D105" s="54"/>
      <c r="E105" s="8"/>
      <c r="F105" s="17"/>
    </row>
    <row r="106" spans="1:6" ht="16.5" x14ac:dyDescent="0.25">
      <c r="A106" s="32"/>
      <c r="B106" s="60" t="s">
        <v>185</v>
      </c>
      <c r="C106" s="6" t="s">
        <v>4</v>
      </c>
      <c r="D106" s="54"/>
      <c r="E106" s="8"/>
      <c r="F106" s="17">
        <f t="shared" ref="F106:F107" si="7">D106*E106</f>
        <v>0</v>
      </c>
    </row>
    <row r="107" spans="1:6" ht="16.5" x14ac:dyDescent="0.25">
      <c r="A107" s="32"/>
      <c r="B107" s="60" t="s">
        <v>186</v>
      </c>
      <c r="C107" s="6" t="s">
        <v>4</v>
      </c>
      <c r="D107" s="54"/>
      <c r="E107" s="8"/>
      <c r="F107" s="17">
        <f t="shared" si="7"/>
        <v>0</v>
      </c>
    </row>
    <row r="108" spans="1:6" ht="16.5" x14ac:dyDescent="0.25">
      <c r="A108" s="32" t="s">
        <v>105</v>
      </c>
      <c r="B108" s="47" t="s">
        <v>187</v>
      </c>
      <c r="C108" s="6" t="s">
        <v>2</v>
      </c>
      <c r="D108" s="54"/>
      <c r="E108" s="8"/>
      <c r="F108" s="17">
        <f t="shared" si="6"/>
        <v>0</v>
      </c>
    </row>
    <row r="109" spans="1:6" ht="16.5" x14ac:dyDescent="0.25">
      <c r="A109" s="32" t="s">
        <v>106</v>
      </c>
      <c r="B109" s="47" t="s">
        <v>102</v>
      </c>
      <c r="C109" s="6"/>
      <c r="D109" s="7"/>
      <c r="E109" s="8"/>
      <c r="F109" s="17"/>
    </row>
    <row r="110" spans="1:6" ht="16.5" x14ac:dyDescent="0.25">
      <c r="A110" s="32"/>
      <c r="B110" s="51" t="s">
        <v>158</v>
      </c>
      <c r="C110" s="6" t="s">
        <v>4</v>
      </c>
      <c r="D110" s="7"/>
      <c r="E110" s="8"/>
      <c r="F110" s="17">
        <f t="shared" ref="F110:F111" si="8">D110*E110</f>
        <v>0</v>
      </c>
    </row>
    <row r="111" spans="1:6" ht="16.5" x14ac:dyDescent="0.25">
      <c r="A111" s="32"/>
      <c r="B111" s="51" t="s">
        <v>159</v>
      </c>
      <c r="C111" s="6" t="s">
        <v>4</v>
      </c>
      <c r="D111" s="7"/>
      <c r="E111" s="8"/>
      <c r="F111" s="17">
        <f t="shared" si="8"/>
        <v>0</v>
      </c>
    </row>
    <row r="112" spans="1:6" ht="16.5" x14ac:dyDescent="0.25">
      <c r="A112" s="32"/>
      <c r="B112" s="51" t="s">
        <v>160</v>
      </c>
      <c r="C112" s="6" t="s">
        <v>10</v>
      </c>
      <c r="D112" s="7"/>
      <c r="E112" s="8"/>
      <c r="F112" s="17">
        <f t="shared" si="6"/>
        <v>0</v>
      </c>
    </row>
    <row r="113" spans="1:6" ht="16.5" x14ac:dyDescent="0.25">
      <c r="A113" s="32" t="s">
        <v>161</v>
      </c>
      <c r="B113" s="47" t="s">
        <v>162</v>
      </c>
      <c r="C113" s="6" t="s">
        <v>2</v>
      </c>
      <c r="D113" s="7"/>
      <c r="E113" s="8"/>
      <c r="F113" s="17">
        <f t="shared" si="6"/>
        <v>0</v>
      </c>
    </row>
    <row r="114" spans="1:6" ht="16.5" x14ac:dyDescent="0.25">
      <c r="A114" s="32" t="s">
        <v>163</v>
      </c>
      <c r="B114" s="47" t="s">
        <v>164</v>
      </c>
      <c r="C114" s="6"/>
      <c r="D114" s="7"/>
      <c r="E114" s="8"/>
      <c r="F114" s="17"/>
    </row>
    <row r="115" spans="1:6" ht="16.5" x14ac:dyDescent="0.25">
      <c r="A115" s="32" t="s">
        <v>168</v>
      </c>
      <c r="B115" s="51" t="s">
        <v>165</v>
      </c>
      <c r="C115" s="6" t="s">
        <v>10</v>
      </c>
      <c r="D115" s="7"/>
      <c r="E115" s="8"/>
      <c r="F115" s="17">
        <f t="shared" si="6"/>
        <v>0</v>
      </c>
    </row>
    <row r="116" spans="1:6" ht="16.5" x14ac:dyDescent="0.25">
      <c r="A116" s="32" t="s">
        <v>169</v>
      </c>
      <c r="B116" s="51" t="s">
        <v>166</v>
      </c>
      <c r="C116" s="6" t="s">
        <v>3</v>
      </c>
      <c r="D116" s="7"/>
      <c r="E116" s="8"/>
      <c r="F116" s="17">
        <f t="shared" si="6"/>
        <v>0</v>
      </c>
    </row>
    <row r="117" spans="1:6" ht="16.5" customHeight="1" x14ac:dyDescent="0.25">
      <c r="A117" s="32" t="s">
        <v>170</v>
      </c>
      <c r="B117" s="51" t="s">
        <v>167</v>
      </c>
      <c r="C117" s="6" t="s">
        <v>4</v>
      </c>
      <c r="D117" s="7"/>
      <c r="E117" s="8"/>
      <c r="F117" s="17">
        <f t="shared" si="6"/>
        <v>0</v>
      </c>
    </row>
    <row r="118" spans="1:6" ht="16.5" customHeight="1" x14ac:dyDescent="0.25">
      <c r="A118" s="32" t="s">
        <v>237</v>
      </c>
      <c r="B118" s="51" t="s">
        <v>238</v>
      </c>
      <c r="C118" s="6" t="s">
        <v>3</v>
      </c>
      <c r="D118" s="7"/>
      <c r="E118" s="8"/>
      <c r="F118" s="17">
        <f t="shared" si="6"/>
        <v>0</v>
      </c>
    </row>
    <row r="119" spans="1:6" ht="16.5" x14ac:dyDescent="0.25">
      <c r="A119" s="32"/>
      <c r="B119" s="12" t="s">
        <v>172</v>
      </c>
      <c r="D119" s="4"/>
      <c r="E119" s="5"/>
      <c r="F119" s="18">
        <f>SUM(F98:F118)</f>
        <v>0</v>
      </c>
    </row>
    <row r="120" spans="1:6" ht="16.5" x14ac:dyDescent="0.25">
      <c r="A120" s="32"/>
      <c r="B120" s="13"/>
      <c r="D120" s="4"/>
      <c r="E120" s="5"/>
      <c r="F120" s="14"/>
    </row>
    <row r="121" spans="1:6" ht="16.5" x14ac:dyDescent="0.25">
      <c r="A121" s="30" t="s">
        <v>171</v>
      </c>
      <c r="B121" s="20" t="s">
        <v>190</v>
      </c>
      <c r="C121" s="21"/>
      <c r="D121" s="22"/>
      <c r="E121" s="23"/>
      <c r="F121" s="24"/>
    </row>
    <row r="122" spans="1:6" ht="16.5" x14ac:dyDescent="0.25">
      <c r="A122" s="32" t="s">
        <v>189</v>
      </c>
      <c r="B122" s="47" t="s">
        <v>191</v>
      </c>
      <c r="C122" s="6"/>
      <c r="D122" s="54"/>
      <c r="E122" s="8"/>
      <c r="F122" s="17"/>
    </row>
    <row r="123" spans="1:6" ht="18" customHeight="1" x14ac:dyDescent="0.25">
      <c r="A123" s="32" t="s">
        <v>192</v>
      </c>
      <c r="B123" s="51" t="s">
        <v>193</v>
      </c>
      <c r="C123" s="6" t="s">
        <v>4</v>
      </c>
      <c r="D123" s="54"/>
      <c r="E123" s="8"/>
      <c r="F123" s="17">
        <f t="shared" ref="F123" si="9">D123*E123</f>
        <v>0</v>
      </c>
    </row>
    <row r="124" spans="1:6" ht="18" customHeight="1" x14ac:dyDescent="0.25">
      <c r="A124" s="32" t="s">
        <v>194</v>
      </c>
      <c r="B124" s="51" t="s">
        <v>195</v>
      </c>
      <c r="C124" s="6" t="s">
        <v>2</v>
      </c>
      <c r="D124" s="54"/>
      <c r="E124" s="8"/>
      <c r="F124" s="17">
        <f t="shared" ref="F124" si="10">D124*E124</f>
        <v>0</v>
      </c>
    </row>
    <row r="125" spans="1:6" ht="18" customHeight="1" x14ac:dyDescent="0.25">
      <c r="A125" s="32" t="s">
        <v>196</v>
      </c>
      <c r="B125" s="51" t="s">
        <v>197</v>
      </c>
      <c r="C125" s="6" t="s">
        <v>4</v>
      </c>
      <c r="D125" s="54"/>
      <c r="E125" s="8"/>
      <c r="F125" s="17">
        <f t="shared" ref="F125" si="11">D125*E125</f>
        <v>0</v>
      </c>
    </row>
    <row r="126" spans="1:6" ht="16.5" x14ac:dyDescent="0.25">
      <c r="A126" s="32" t="s">
        <v>199</v>
      </c>
      <c r="B126" s="47" t="s">
        <v>198</v>
      </c>
      <c r="C126" s="6" t="s">
        <v>10</v>
      </c>
      <c r="D126" s="7"/>
      <c r="E126" s="8"/>
      <c r="F126" s="17">
        <f>D126*E126</f>
        <v>0</v>
      </c>
    </row>
    <row r="127" spans="1:6" ht="18" customHeight="1" x14ac:dyDescent="0.25">
      <c r="A127" s="32" t="s">
        <v>200</v>
      </c>
      <c r="B127" s="51" t="s">
        <v>203</v>
      </c>
      <c r="C127" s="6" t="s">
        <v>2</v>
      </c>
      <c r="D127" s="54"/>
      <c r="E127" s="8"/>
      <c r="F127" s="17">
        <f t="shared" ref="F127:F135" si="12">D127*E127</f>
        <v>0</v>
      </c>
    </row>
    <row r="128" spans="1:6" ht="18" customHeight="1" x14ac:dyDescent="0.25">
      <c r="A128" s="32" t="s">
        <v>201</v>
      </c>
      <c r="B128" s="51" t="s">
        <v>204</v>
      </c>
      <c r="C128" s="6"/>
      <c r="D128" s="54"/>
      <c r="E128" s="8"/>
      <c r="F128" s="17"/>
    </row>
    <row r="129" spans="1:6" ht="18" customHeight="1" x14ac:dyDescent="0.25">
      <c r="A129" s="32"/>
      <c r="B129" s="51" t="s">
        <v>205</v>
      </c>
      <c r="C129" s="6" t="s">
        <v>2</v>
      </c>
      <c r="D129" s="54"/>
      <c r="E129" s="8"/>
      <c r="F129" s="17">
        <f t="shared" ref="F129:F130" si="13">D129*E129</f>
        <v>0</v>
      </c>
    </row>
    <row r="130" spans="1:6" ht="18" customHeight="1" x14ac:dyDescent="0.25">
      <c r="A130" s="32"/>
      <c r="B130" s="51" t="s">
        <v>229</v>
      </c>
      <c r="C130" s="6" t="s">
        <v>2</v>
      </c>
      <c r="D130" s="54"/>
      <c r="E130" s="8"/>
      <c r="F130" s="17">
        <f t="shared" si="13"/>
        <v>0</v>
      </c>
    </row>
    <row r="131" spans="1:6" ht="18" customHeight="1" x14ac:dyDescent="0.25">
      <c r="A131" s="32" t="s">
        <v>202</v>
      </c>
      <c r="B131" s="51" t="s">
        <v>206</v>
      </c>
      <c r="C131" s="6"/>
      <c r="D131" s="54"/>
      <c r="E131" s="8"/>
      <c r="F131" s="17"/>
    </row>
    <row r="132" spans="1:6" ht="18" customHeight="1" x14ac:dyDescent="0.25">
      <c r="A132" s="32"/>
      <c r="B132" s="51" t="s">
        <v>207</v>
      </c>
      <c r="C132" s="6" t="s">
        <v>3</v>
      </c>
      <c r="D132" s="54"/>
      <c r="E132" s="8"/>
      <c r="F132" s="17">
        <f t="shared" si="12"/>
        <v>0</v>
      </c>
    </row>
    <row r="133" spans="1:6" ht="18" customHeight="1" x14ac:dyDescent="0.25">
      <c r="A133" s="32"/>
      <c r="B133" s="51" t="s">
        <v>208</v>
      </c>
      <c r="C133" s="6" t="s">
        <v>3</v>
      </c>
      <c r="D133" s="54"/>
      <c r="E133" s="8"/>
      <c r="F133" s="17">
        <f t="shared" si="12"/>
        <v>0</v>
      </c>
    </row>
    <row r="134" spans="1:6" ht="18" customHeight="1" x14ac:dyDescent="0.25">
      <c r="A134" s="32" t="s">
        <v>209</v>
      </c>
      <c r="B134" s="51" t="s">
        <v>210</v>
      </c>
      <c r="C134" s="6" t="s">
        <v>213</v>
      </c>
      <c r="D134" s="54"/>
      <c r="E134" s="8"/>
      <c r="F134" s="17">
        <f t="shared" si="12"/>
        <v>0</v>
      </c>
    </row>
    <row r="135" spans="1:6" ht="18" customHeight="1" x14ac:dyDescent="0.25">
      <c r="A135" s="32" t="s">
        <v>211</v>
      </c>
      <c r="B135" s="51" t="s">
        <v>212</v>
      </c>
      <c r="C135" s="6" t="s">
        <v>3</v>
      </c>
      <c r="D135" s="54"/>
      <c r="E135" s="8"/>
      <c r="F135" s="17">
        <f t="shared" si="12"/>
        <v>0</v>
      </c>
    </row>
    <row r="136" spans="1:6" ht="16.5" x14ac:dyDescent="0.25">
      <c r="A136" s="32" t="s">
        <v>215</v>
      </c>
      <c r="B136" s="47" t="s">
        <v>239</v>
      </c>
      <c r="C136" s="6"/>
      <c r="D136" s="7"/>
      <c r="E136" s="8"/>
      <c r="F136" s="17"/>
    </row>
    <row r="137" spans="1:6" ht="18" customHeight="1" x14ac:dyDescent="0.25">
      <c r="A137" s="32" t="s">
        <v>216</v>
      </c>
      <c r="B137" s="51" t="s">
        <v>203</v>
      </c>
      <c r="C137" s="6" t="s">
        <v>2</v>
      </c>
      <c r="D137" s="54"/>
      <c r="E137" s="8"/>
      <c r="F137" s="17">
        <f t="shared" ref="F137" si="14">D137*E137</f>
        <v>0</v>
      </c>
    </row>
    <row r="138" spans="1:6" ht="16.5" x14ac:dyDescent="0.25">
      <c r="A138" s="32" t="s">
        <v>240</v>
      </c>
      <c r="B138" s="47" t="s">
        <v>214</v>
      </c>
      <c r="C138" s="6"/>
      <c r="D138" s="7"/>
      <c r="E138" s="8"/>
      <c r="F138" s="17"/>
    </row>
    <row r="139" spans="1:6" ht="18" customHeight="1" x14ac:dyDescent="0.25">
      <c r="A139" s="32" t="s">
        <v>241</v>
      </c>
      <c r="B139" s="51" t="s">
        <v>217</v>
      </c>
      <c r="C139" s="6"/>
      <c r="D139" s="54"/>
      <c r="E139" s="8"/>
      <c r="F139" s="17"/>
    </row>
    <row r="140" spans="1:6" ht="18" customHeight="1" x14ac:dyDescent="0.25">
      <c r="A140" s="32"/>
      <c r="B140" s="51" t="s">
        <v>218</v>
      </c>
      <c r="C140" s="6" t="s">
        <v>2</v>
      </c>
      <c r="D140" s="54"/>
      <c r="E140" s="8"/>
      <c r="F140" s="17">
        <f t="shared" ref="F140:F141" si="15">D140*E140</f>
        <v>0</v>
      </c>
    </row>
    <row r="141" spans="1:6" ht="18" customHeight="1" x14ac:dyDescent="0.25">
      <c r="A141" s="32"/>
      <c r="B141" s="51" t="s">
        <v>219</v>
      </c>
      <c r="C141" s="6" t="s">
        <v>2</v>
      </c>
      <c r="D141" s="54"/>
      <c r="E141" s="8"/>
      <c r="F141" s="17">
        <f t="shared" si="15"/>
        <v>0</v>
      </c>
    </row>
    <row r="142" spans="1:6" ht="16.5" x14ac:dyDescent="0.25">
      <c r="A142" s="32" t="s">
        <v>242</v>
      </c>
      <c r="B142" s="51" t="s">
        <v>220</v>
      </c>
      <c r="C142" s="6"/>
      <c r="D142" s="54"/>
      <c r="E142" s="8"/>
      <c r="F142" s="17"/>
    </row>
    <row r="143" spans="1:6" ht="16.5" x14ac:dyDescent="0.25">
      <c r="A143" s="32"/>
      <c r="B143" s="60" t="s">
        <v>221</v>
      </c>
      <c r="C143" s="6" t="s">
        <v>4</v>
      </c>
      <c r="D143" s="54"/>
      <c r="E143" s="8"/>
      <c r="F143" s="17">
        <f t="shared" ref="F143" si="16">D143*E143</f>
        <v>0</v>
      </c>
    </row>
    <row r="144" spans="1:6" ht="16.5" x14ac:dyDescent="0.25">
      <c r="A144" s="32"/>
      <c r="B144" s="60" t="s">
        <v>222</v>
      </c>
      <c r="C144" s="6" t="s">
        <v>4</v>
      </c>
      <c r="D144" s="54"/>
      <c r="E144" s="8"/>
      <c r="F144" s="17">
        <f t="shared" ref="F144" si="17">D144*E144</f>
        <v>0</v>
      </c>
    </row>
    <row r="145" spans="1:6" ht="16.5" x14ac:dyDescent="0.25">
      <c r="A145" s="32" t="s">
        <v>243</v>
      </c>
      <c r="B145" s="51" t="s">
        <v>224</v>
      </c>
      <c r="C145" s="6"/>
      <c r="D145" s="54"/>
      <c r="E145" s="8"/>
      <c r="F145" s="17"/>
    </row>
    <row r="146" spans="1:6" ht="18" customHeight="1" x14ac:dyDescent="0.25">
      <c r="A146" s="32"/>
      <c r="B146" s="51" t="s">
        <v>226</v>
      </c>
      <c r="C146" s="6" t="s">
        <v>2</v>
      </c>
      <c r="D146" s="54"/>
      <c r="E146" s="8"/>
      <c r="F146" s="17">
        <f t="shared" ref="F146:F147" si="18">D146*E146</f>
        <v>0</v>
      </c>
    </row>
    <row r="147" spans="1:6" ht="18" customHeight="1" x14ac:dyDescent="0.25">
      <c r="A147" s="32"/>
      <c r="B147" s="51" t="s">
        <v>227</v>
      </c>
      <c r="C147" s="6" t="s">
        <v>4</v>
      </c>
      <c r="D147" s="54"/>
      <c r="E147" s="8"/>
      <c r="F147" s="17">
        <f t="shared" si="18"/>
        <v>0</v>
      </c>
    </row>
    <row r="148" spans="1:6" ht="16.5" x14ac:dyDescent="0.25">
      <c r="A148" s="32" t="s">
        <v>244</v>
      </c>
      <c r="B148" s="61" t="s">
        <v>225</v>
      </c>
      <c r="C148" s="6" t="s">
        <v>3</v>
      </c>
      <c r="D148" s="54"/>
      <c r="E148" s="8"/>
      <c r="F148" s="17">
        <f t="shared" ref="F148" si="19">D148*E148</f>
        <v>0</v>
      </c>
    </row>
    <row r="149" spans="1:6" ht="16.5" x14ac:dyDescent="0.25">
      <c r="A149" s="32" t="s">
        <v>245</v>
      </c>
      <c r="B149" s="61" t="s">
        <v>228</v>
      </c>
      <c r="C149" s="6" t="s">
        <v>3</v>
      </c>
      <c r="D149" s="54"/>
      <c r="E149" s="8"/>
      <c r="F149" s="17">
        <f t="shared" ref="F149" si="20">D149*E149</f>
        <v>0</v>
      </c>
    </row>
    <row r="150" spans="1:6" ht="16.5" x14ac:dyDescent="0.25">
      <c r="A150" s="32" t="s">
        <v>246</v>
      </c>
      <c r="B150" s="61" t="s">
        <v>247</v>
      </c>
      <c r="C150" s="6"/>
      <c r="D150" s="54"/>
      <c r="E150" s="8"/>
      <c r="F150" s="17"/>
    </row>
    <row r="151" spans="1:6" ht="16.5" x14ac:dyDescent="0.25">
      <c r="A151" s="32"/>
      <c r="B151" s="60" t="s">
        <v>248</v>
      </c>
      <c r="C151" s="6" t="s">
        <v>213</v>
      </c>
      <c r="D151" s="54"/>
      <c r="E151" s="8"/>
      <c r="F151" s="17">
        <f t="shared" ref="F151:F152" si="21">D151*E151</f>
        <v>0</v>
      </c>
    </row>
    <row r="152" spans="1:6" ht="16.5" x14ac:dyDescent="0.25">
      <c r="A152" s="32"/>
      <c r="B152" s="60" t="s">
        <v>249</v>
      </c>
      <c r="C152" s="6" t="s">
        <v>2</v>
      </c>
      <c r="D152" s="54"/>
      <c r="E152" s="8"/>
      <c r="F152" s="17">
        <f t="shared" si="21"/>
        <v>0</v>
      </c>
    </row>
    <row r="153" spans="1:6" ht="16.5" x14ac:dyDescent="0.25">
      <c r="A153" s="32" t="s">
        <v>250</v>
      </c>
      <c r="B153" s="47" t="s">
        <v>251</v>
      </c>
      <c r="C153" s="6"/>
      <c r="D153" s="54"/>
      <c r="E153" s="8"/>
      <c r="F153" s="17"/>
    </row>
    <row r="154" spans="1:6" ht="16.5" x14ac:dyDescent="0.25">
      <c r="A154" s="32" t="s">
        <v>223</v>
      </c>
      <c r="B154" s="51" t="s">
        <v>252</v>
      </c>
      <c r="C154" s="6"/>
      <c r="D154" s="54"/>
      <c r="E154" s="8"/>
      <c r="F154" s="17"/>
    </row>
    <row r="155" spans="1:6" ht="16.5" x14ac:dyDescent="0.25">
      <c r="A155" s="32"/>
      <c r="B155" s="60" t="s">
        <v>221</v>
      </c>
      <c r="C155" s="6" t="s">
        <v>4</v>
      </c>
      <c r="D155" s="54"/>
      <c r="E155" s="8"/>
      <c r="F155" s="17">
        <f t="shared" ref="F155:F156" si="22">D155*E155</f>
        <v>0</v>
      </c>
    </row>
    <row r="156" spans="1:6" ht="16.5" x14ac:dyDescent="0.25">
      <c r="A156" s="32"/>
      <c r="B156" s="60" t="s">
        <v>253</v>
      </c>
      <c r="C156" s="6" t="s">
        <v>4</v>
      </c>
      <c r="D156" s="68"/>
      <c r="E156" s="69"/>
      <c r="F156" s="17">
        <f t="shared" si="22"/>
        <v>0</v>
      </c>
    </row>
    <row r="157" spans="1:6" ht="16.5" x14ac:dyDescent="0.25">
      <c r="A157" s="32"/>
      <c r="B157" s="60" t="s">
        <v>254</v>
      </c>
      <c r="C157" s="6" t="s">
        <v>2</v>
      </c>
      <c r="D157" s="68"/>
      <c r="E157" s="69"/>
      <c r="F157" s="17">
        <f>D157*E157</f>
        <v>0</v>
      </c>
    </row>
    <row r="158" spans="1:6" ht="16.5" x14ac:dyDescent="0.25">
      <c r="A158" s="32"/>
      <c r="B158" s="60" t="s">
        <v>255</v>
      </c>
      <c r="C158" s="6" t="s">
        <v>2</v>
      </c>
      <c r="D158" s="68"/>
      <c r="E158" s="69"/>
      <c r="F158" s="17">
        <f t="shared" ref="F158:F159" si="23">D158*E158</f>
        <v>0</v>
      </c>
    </row>
    <row r="159" spans="1:6" ht="16.5" x14ac:dyDescent="0.25">
      <c r="A159" s="32"/>
      <c r="B159" s="60" t="s">
        <v>256</v>
      </c>
      <c r="C159" s="6" t="s">
        <v>2</v>
      </c>
      <c r="D159" s="68"/>
      <c r="E159" s="69"/>
      <c r="F159" s="17">
        <f t="shared" si="23"/>
        <v>0</v>
      </c>
    </row>
    <row r="160" spans="1:6" ht="16.5" x14ac:dyDescent="0.25">
      <c r="A160" s="32" t="s">
        <v>257</v>
      </c>
      <c r="B160" s="47" t="s">
        <v>258</v>
      </c>
      <c r="C160" s="6"/>
      <c r="D160" s="68"/>
      <c r="E160" s="69"/>
      <c r="F160" s="17"/>
    </row>
    <row r="161" spans="1:8" ht="16.5" x14ac:dyDescent="0.25">
      <c r="A161" s="32"/>
      <c r="B161" s="51" t="s">
        <v>259</v>
      </c>
      <c r="C161" s="6" t="s">
        <v>213</v>
      </c>
      <c r="D161" s="68"/>
      <c r="E161" s="69"/>
      <c r="F161" s="17">
        <f>D161*E161</f>
        <v>0</v>
      </c>
    </row>
    <row r="162" spans="1:8" ht="16.5" x14ac:dyDescent="0.25">
      <c r="A162" s="32"/>
      <c r="B162" s="47"/>
      <c r="C162" s="6"/>
      <c r="D162" s="7"/>
      <c r="E162" s="8"/>
      <c r="F162" s="17"/>
    </row>
    <row r="163" spans="1:8" ht="16.5" x14ac:dyDescent="0.25">
      <c r="A163" s="32"/>
      <c r="B163" s="12" t="s">
        <v>173</v>
      </c>
      <c r="D163" s="4"/>
      <c r="E163" s="5"/>
      <c r="F163" s="18">
        <f>SUM(F122:F162)</f>
        <v>0</v>
      </c>
    </row>
    <row r="164" spans="1:8" ht="16.5" x14ac:dyDescent="0.25">
      <c r="A164" s="32"/>
      <c r="B164" s="13"/>
      <c r="D164" s="4"/>
      <c r="E164" s="5"/>
      <c r="F164" s="14"/>
    </row>
    <row r="165" spans="1:8" ht="26.25" customHeight="1" thickBot="1" x14ac:dyDescent="0.3">
      <c r="A165" s="46"/>
      <c r="B165" s="26" t="s">
        <v>8</v>
      </c>
      <c r="C165" s="27" t="s">
        <v>14</v>
      </c>
      <c r="D165" s="28"/>
      <c r="E165" s="28"/>
      <c r="F165" s="25">
        <f>F9+F119+F23+F47+F95+F59+F163</f>
        <v>0</v>
      </c>
      <c r="H165" s="5"/>
    </row>
    <row r="166" spans="1:8" ht="26.25" customHeight="1" x14ac:dyDescent="0.25">
      <c r="A166" s="73"/>
      <c r="B166" s="74" t="s">
        <v>260</v>
      </c>
      <c r="C166" s="75"/>
      <c r="D166" s="76"/>
      <c r="E166" s="76"/>
      <c r="F166" s="77">
        <f>F164*0.2</f>
        <v>0</v>
      </c>
    </row>
    <row r="167" spans="1:8" ht="26.25" customHeight="1" thickBot="1" x14ac:dyDescent="0.3">
      <c r="A167" s="78"/>
      <c r="B167" s="79" t="s">
        <v>261</v>
      </c>
      <c r="C167" s="80" t="s">
        <v>262</v>
      </c>
      <c r="D167" s="81"/>
      <c r="E167" s="81"/>
      <c r="F167" s="82">
        <f>F164+F166</f>
        <v>0</v>
      </c>
    </row>
    <row r="168" spans="1:8" ht="16.5" x14ac:dyDescent="0.25">
      <c r="A168" s="32"/>
      <c r="B168" s="13"/>
      <c r="D168" s="4"/>
      <c r="E168" s="5"/>
      <c r="F168" s="14"/>
      <c r="H168" s="5"/>
    </row>
    <row r="169" spans="1:8" ht="16.5" x14ac:dyDescent="0.25">
      <c r="A169" s="30" t="s">
        <v>263</v>
      </c>
      <c r="B169" s="20" t="s">
        <v>264</v>
      </c>
      <c r="C169" s="21"/>
      <c r="D169" s="22"/>
      <c r="E169" s="23"/>
      <c r="F169" s="24"/>
    </row>
    <row r="171" spans="1:8" ht="16.5" x14ac:dyDescent="0.25">
      <c r="A171" s="32" t="s">
        <v>48</v>
      </c>
      <c r="B171" s="48" t="s">
        <v>49</v>
      </c>
      <c r="C171" s="6"/>
      <c r="D171" s="54"/>
      <c r="E171" s="8"/>
      <c r="F171" s="17"/>
    </row>
    <row r="172" spans="1:8" ht="16.5" x14ac:dyDescent="0.25">
      <c r="A172" s="32"/>
      <c r="B172" s="49" t="s">
        <v>265</v>
      </c>
      <c r="C172" s="6" t="s">
        <v>4</v>
      </c>
      <c r="D172" s="54"/>
      <c r="E172" s="8">
        <v>1000</v>
      </c>
      <c r="F172" s="17">
        <f>D172*E172</f>
        <v>0</v>
      </c>
    </row>
    <row r="173" spans="1:8" ht="16.5" x14ac:dyDescent="0.25">
      <c r="A173" s="32"/>
      <c r="B173" s="49" t="s">
        <v>107</v>
      </c>
      <c r="C173" s="6" t="s">
        <v>15</v>
      </c>
      <c r="D173" s="54"/>
      <c r="E173" s="8">
        <v>15</v>
      </c>
      <c r="F173" s="17">
        <f>D173*E173</f>
        <v>0</v>
      </c>
    </row>
    <row r="174" spans="1:8" ht="16.5" x14ac:dyDescent="0.25">
      <c r="A174" s="32" t="s">
        <v>53</v>
      </c>
      <c r="B174" s="47" t="s">
        <v>52</v>
      </c>
      <c r="D174" s="4"/>
      <c r="E174" s="5"/>
      <c r="F174" s="15"/>
    </row>
    <row r="175" spans="1:8" ht="16.5" x14ac:dyDescent="0.25">
      <c r="A175" s="32" t="s">
        <v>62</v>
      </c>
      <c r="B175" s="51" t="s">
        <v>54</v>
      </c>
      <c r="C175" s="6" t="s">
        <v>72</v>
      </c>
      <c r="D175" s="54"/>
      <c r="E175" s="8">
        <v>330</v>
      </c>
      <c r="F175" s="17">
        <f>D175*E175</f>
        <v>0</v>
      </c>
    </row>
    <row r="176" spans="1:8" ht="16.5" x14ac:dyDescent="0.25">
      <c r="A176" s="32" t="s">
        <v>64</v>
      </c>
      <c r="B176" s="51" t="s">
        <v>56</v>
      </c>
      <c r="C176" s="6"/>
      <c r="D176" s="54"/>
      <c r="E176" s="8"/>
      <c r="F176" s="17"/>
    </row>
    <row r="177" spans="1:6" ht="16.5" x14ac:dyDescent="0.25">
      <c r="A177" s="32"/>
      <c r="B177" s="51" t="s">
        <v>56</v>
      </c>
      <c r="C177" s="6" t="s">
        <v>3</v>
      </c>
      <c r="D177" s="54"/>
      <c r="E177" s="8">
        <v>2500</v>
      </c>
      <c r="F177" s="17">
        <f t="shared" ref="F177:F182" si="24">D177*E177</f>
        <v>0</v>
      </c>
    </row>
    <row r="178" spans="1:6" ht="16.5" x14ac:dyDescent="0.25">
      <c r="A178" s="32" t="s">
        <v>65</v>
      </c>
      <c r="B178" s="51" t="s">
        <v>58</v>
      </c>
      <c r="C178" s="6" t="s">
        <v>72</v>
      </c>
      <c r="D178" s="54"/>
      <c r="E178" s="8">
        <v>500</v>
      </c>
      <c r="F178" s="17">
        <f t="shared" si="24"/>
        <v>0</v>
      </c>
    </row>
    <row r="179" spans="1:6" ht="16.5" x14ac:dyDescent="0.25">
      <c r="A179" s="32" t="s">
        <v>66</v>
      </c>
      <c r="B179" s="51" t="s">
        <v>85</v>
      </c>
      <c r="C179" s="6" t="s">
        <v>72</v>
      </c>
      <c r="D179" s="7"/>
      <c r="E179" s="8">
        <v>2200</v>
      </c>
      <c r="F179" s="17">
        <f t="shared" si="24"/>
        <v>0</v>
      </c>
    </row>
    <row r="180" spans="1:6" ht="16.5" x14ac:dyDescent="0.25">
      <c r="A180" s="32" t="s">
        <v>67</v>
      </c>
      <c r="B180" s="51" t="s">
        <v>60</v>
      </c>
      <c r="C180" s="6" t="s">
        <v>72</v>
      </c>
      <c r="D180" s="54"/>
      <c r="E180" s="8">
        <v>2500</v>
      </c>
      <c r="F180" s="17">
        <f t="shared" si="24"/>
        <v>0</v>
      </c>
    </row>
    <row r="181" spans="1:6" ht="16.5" x14ac:dyDescent="0.25">
      <c r="A181" s="32" t="s">
        <v>108</v>
      </c>
      <c r="B181" s="51" t="s">
        <v>91</v>
      </c>
      <c r="C181" s="6" t="s">
        <v>4</v>
      </c>
      <c r="D181" s="54"/>
      <c r="E181" s="8">
        <v>200</v>
      </c>
      <c r="F181" s="17">
        <f t="shared" si="24"/>
        <v>0</v>
      </c>
    </row>
    <row r="182" spans="1:6" ht="16.5" x14ac:dyDescent="0.25">
      <c r="A182" s="32" t="s">
        <v>109</v>
      </c>
      <c r="B182" s="51" t="s">
        <v>61</v>
      </c>
      <c r="C182" s="6" t="s">
        <v>3</v>
      </c>
      <c r="D182" s="7"/>
      <c r="E182" s="8">
        <v>3500</v>
      </c>
      <c r="F182" s="17">
        <f t="shared" si="24"/>
        <v>0</v>
      </c>
    </row>
    <row r="183" spans="1:6" ht="16.5" x14ac:dyDescent="0.25">
      <c r="A183" s="32" t="s">
        <v>104</v>
      </c>
      <c r="B183" s="47" t="s">
        <v>174</v>
      </c>
      <c r="C183" s="6"/>
      <c r="D183" s="7"/>
      <c r="E183" s="8"/>
      <c r="F183" s="17"/>
    </row>
    <row r="184" spans="1:6" ht="16.5" x14ac:dyDescent="0.25">
      <c r="A184" s="32" t="s">
        <v>177</v>
      </c>
      <c r="B184" s="51" t="s">
        <v>175</v>
      </c>
      <c r="C184" s="6" t="s">
        <v>4</v>
      </c>
      <c r="D184" s="54"/>
      <c r="E184" s="8">
        <v>300</v>
      </c>
      <c r="F184" s="17">
        <f t="shared" ref="F184" si="25">D184*E184</f>
        <v>0</v>
      </c>
    </row>
    <row r="185" spans="1:6" x14ac:dyDescent="0.25">
      <c r="F185" s="4"/>
    </row>
    <row r="186" spans="1:6" ht="16.5" x14ac:dyDescent="0.25">
      <c r="A186" s="32"/>
      <c r="B186" s="12" t="s">
        <v>266</v>
      </c>
      <c r="D186" s="4"/>
      <c r="E186" s="5"/>
      <c r="F186" s="18">
        <f>SUM(F171:F185)</f>
        <v>0</v>
      </c>
    </row>
    <row r="188" spans="1:6" ht="15.75" thickBot="1" x14ac:dyDescent="0.3">
      <c r="E188" s="31"/>
      <c r="F188" s="5"/>
    </row>
    <row r="189" spans="1:6" ht="17.25" thickBot="1" x14ac:dyDescent="0.3">
      <c r="A189" s="83"/>
      <c r="B189" s="84" t="s">
        <v>267</v>
      </c>
      <c r="C189" s="85" t="s">
        <v>14</v>
      </c>
      <c r="D189" s="86"/>
      <c r="E189" s="86"/>
      <c r="F189" s="87">
        <f>F186</f>
        <v>0</v>
      </c>
    </row>
    <row r="190" spans="1:6" ht="16.5" x14ac:dyDescent="0.25">
      <c r="A190" s="73"/>
      <c r="B190" s="74" t="s">
        <v>260</v>
      </c>
      <c r="C190" s="75"/>
      <c r="D190" s="76"/>
      <c r="E190" s="76"/>
      <c r="F190" s="77">
        <f>F189*0.2</f>
        <v>0</v>
      </c>
    </row>
    <row r="191" spans="1:6" ht="17.25" thickBot="1" x14ac:dyDescent="0.3">
      <c r="A191" s="78"/>
      <c r="B191" s="79" t="s">
        <v>267</v>
      </c>
      <c r="C191" s="80" t="s">
        <v>262</v>
      </c>
      <c r="D191" s="81"/>
      <c r="E191" s="81"/>
      <c r="F191" s="82">
        <f>F189+F190</f>
        <v>0</v>
      </c>
    </row>
    <row r="192" spans="1:6" ht="16.5" x14ac:dyDescent="0.25">
      <c r="A192" s="88"/>
      <c r="B192" s="89"/>
      <c r="C192" s="90"/>
      <c r="D192" s="91"/>
      <c r="E192" s="91"/>
      <c r="F192" s="92"/>
    </row>
    <row r="193" spans="1:8" ht="16.5" x14ac:dyDescent="0.25">
      <c r="A193" s="30"/>
      <c r="B193" s="20" t="s">
        <v>178</v>
      </c>
      <c r="C193" s="21"/>
      <c r="D193" s="22"/>
      <c r="E193" s="23"/>
      <c r="F193" s="24"/>
      <c r="H193" s="50"/>
    </row>
    <row r="194" spans="1:8" ht="33.75" thickBot="1" x14ac:dyDescent="0.3">
      <c r="A194" s="32"/>
      <c r="B194" s="93" t="s">
        <v>179</v>
      </c>
      <c r="C194" s="70" t="s">
        <v>4</v>
      </c>
      <c r="D194" s="71"/>
      <c r="E194" s="72"/>
      <c r="F194" s="15">
        <f>D194*E194</f>
        <v>0</v>
      </c>
    </row>
    <row r="195" spans="1:8" ht="17.25" thickBot="1" x14ac:dyDescent="0.3">
      <c r="A195" s="83"/>
      <c r="B195" s="84" t="s">
        <v>180</v>
      </c>
      <c r="C195" s="85" t="s">
        <v>14</v>
      </c>
      <c r="D195" s="86"/>
      <c r="E195" s="86"/>
      <c r="F195" s="87">
        <f>F194</f>
        <v>0</v>
      </c>
    </row>
    <row r="196" spans="1:8" ht="16.5" x14ac:dyDescent="0.25">
      <c r="A196" s="73"/>
      <c r="B196" s="74" t="s">
        <v>260</v>
      </c>
      <c r="C196" s="75"/>
      <c r="D196" s="76"/>
      <c r="E196" s="76"/>
      <c r="F196" s="77">
        <f>F195*0.2</f>
        <v>0</v>
      </c>
    </row>
    <row r="197" spans="1:8" ht="17.25" thickBot="1" x14ac:dyDescent="0.3">
      <c r="A197" s="78"/>
      <c r="B197" s="79" t="s">
        <v>180</v>
      </c>
      <c r="C197" s="80" t="s">
        <v>262</v>
      </c>
      <c r="D197" s="81"/>
      <c r="E197" s="81"/>
      <c r="F197" s="82">
        <f>F195+F196</f>
        <v>0</v>
      </c>
    </row>
    <row r="198" spans="1:8" x14ac:dyDescent="0.25">
      <c r="F198" s="4"/>
    </row>
    <row r="200" spans="1:8" x14ac:dyDescent="0.25">
      <c r="E200" s="31"/>
      <c r="F200" s="5"/>
    </row>
  </sheetData>
  <mergeCells count="2">
    <mergeCell ref="A2:F2"/>
    <mergeCell ref="A3:F3"/>
  </mergeCells>
  <phoneticPr fontId="17" type="noConversion"/>
  <pageMargins left="0.39370078740157483" right="0.39370078740157483" top="0.39370078740157483" bottom="0.39370078740157483" header="0" footer="0"/>
  <pageSetup paperSize="9" scale="63" fitToHeight="0" orientation="portrait" r:id="rId1"/>
  <headerFooter>
    <oddFooter>&amp;L_x000D_&amp;1#&amp;"Calibri"&amp;10&amp;K000000 Data sensitivity -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Egis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MAURIN David</dc:creator>
  <cp:lastModifiedBy>TOCCACELI Nathalie</cp:lastModifiedBy>
  <cp:lastPrinted>2021-09-28T13:58:37Z</cp:lastPrinted>
  <dcterms:created xsi:type="dcterms:W3CDTF">2016-10-18T07:34:16Z</dcterms:created>
  <dcterms:modified xsi:type="dcterms:W3CDTF">2025-01-29T15:30:52Z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294d68a-d2f5-40e0-927d-026bfab8fc4b_Enabled">
    <vt:lpwstr>true</vt:lpwstr>
  </property>
  <property fmtid="{D5CDD505-2E9C-101B-9397-08002B2CF9AE}" pid="3" name="MSIP_Label_c294d68a-d2f5-40e0-927d-026bfab8fc4b_SetDate">
    <vt:lpwstr>2025-01-29T15:21:20Z</vt:lpwstr>
  </property>
  <property fmtid="{D5CDD505-2E9C-101B-9397-08002B2CF9AE}" pid="4" name="MSIP_Label_c294d68a-d2f5-40e0-927d-026bfab8fc4b_Method">
    <vt:lpwstr>Privileged</vt:lpwstr>
  </property>
  <property fmtid="{D5CDD505-2E9C-101B-9397-08002B2CF9AE}" pid="5" name="MSIP_Label_c294d68a-d2f5-40e0-927d-026bfab8fc4b_Name">
    <vt:lpwstr>l1_internal</vt:lpwstr>
  </property>
  <property fmtid="{D5CDD505-2E9C-101B-9397-08002B2CF9AE}" pid="6" name="MSIP_Label_c294d68a-d2f5-40e0-927d-026bfab8fc4b_SiteId">
    <vt:lpwstr>a5877034-8d6a-496a-8cf8-ceb5e3451109</vt:lpwstr>
  </property>
  <property fmtid="{D5CDD505-2E9C-101B-9397-08002B2CF9AE}" pid="7" name="MSIP_Label_c294d68a-d2f5-40e0-927d-026bfab8fc4b_ActionId">
    <vt:lpwstr>a7b4fa8b-c4b1-4eb7-82ae-9da0a9560962</vt:lpwstr>
  </property>
  <property fmtid="{D5CDD505-2E9C-101B-9397-08002B2CF9AE}" pid="8" name="MSIP_Label_c294d68a-d2f5-40e0-927d-026bfab8fc4b_ContentBits">
    <vt:lpwstr>2</vt:lpwstr>
  </property>
</Properties>
</file>