
<file path=[Content_Types].xml><?xml version="1.0" encoding="utf-8"?>
<Types xmlns="http://schemas.openxmlformats.org/package/2006/content-types"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Caroline.TERTIAM-CAPAU\Desktop\OFII LIMOGES\"/>
    </mc:Choice>
  </mc:AlternateContent>
  <xr:revisionPtr revIDLastSave="0" documentId="8_{DF63873C-B87E-45AB-A432-B7642894DB0C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Page de garde" sheetId="4" r:id="rId1"/>
    <sheet name="Lot 04" sheetId="2" r:id="rId2"/>
    <sheet name="Récapitulatif" sheetId="3" r:id="rId3"/>
  </sheets>
  <definedNames>
    <definedName name="_xlnm.Print_Area" localSheetId="1">'Lot 04'!$A$1:$F$38</definedName>
    <definedName name="_xlnm.Print_Area" localSheetId="2">Récapitulatif!$A$1:$G$21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3" l="1"/>
  <c r="G7" i="3"/>
  <c r="F36" i="2"/>
  <c r="G11" i="3" s="1"/>
  <c r="F34" i="2"/>
  <c r="F29" i="2"/>
  <c r="F28" i="2"/>
  <c r="F27" i="2"/>
  <c r="F26" i="2"/>
  <c r="F25" i="2"/>
  <c r="F24" i="2"/>
  <c r="F23" i="2"/>
  <c r="F22" i="2"/>
  <c r="F21" i="2"/>
  <c r="F16" i="2"/>
  <c r="F15" i="2"/>
  <c r="F14" i="2"/>
  <c r="F13" i="2"/>
  <c r="F18" i="2" l="1"/>
  <c r="G13" i="3" s="1"/>
  <c r="G15" i="3" s="1"/>
  <c r="G17" i="3" s="1"/>
  <c r="G19" i="3" s="1"/>
  <c r="G21" i="3" s="1"/>
  <c r="F31" i="2"/>
  <c r="F38" i="2" s="1"/>
</calcChain>
</file>

<file path=xl/sharedStrings.xml><?xml version="1.0" encoding="utf-8"?>
<sst xmlns="http://schemas.openxmlformats.org/spreadsheetml/2006/main" count="68" uniqueCount="52">
  <si>
    <t>OFII REZE</t>
  </si>
  <si>
    <t>DPGF- Lot 04 - Faux plafond / Acoustique</t>
  </si>
  <si>
    <t>NOM DE L'ENTREPRISE</t>
  </si>
  <si>
    <t>Il est demandé aux entreprises de respecter le cadre de bordereau ci-dessous sous peine de voir leur offre rejetée</t>
  </si>
  <si>
    <t>Désignation</t>
  </si>
  <si>
    <t>Quantité</t>
  </si>
  <si>
    <t>u</t>
  </si>
  <si>
    <t>€ /u</t>
  </si>
  <si>
    <t>Prix ht estimé</t>
  </si>
  <si>
    <t>Lot 04a : Faux plafond</t>
  </si>
  <si>
    <t>4a.1</t>
  </si>
  <si>
    <t>Faux plafond fibre 60X60</t>
  </si>
  <si>
    <t>m²</t>
  </si>
  <si>
    <t>4a.2</t>
  </si>
  <si>
    <t>Faux plafond plâtre micro-perforé</t>
  </si>
  <si>
    <t>4a.3</t>
  </si>
  <si>
    <t>Faux plafond 60X60 zones humides</t>
  </si>
  <si>
    <t>4a.4</t>
  </si>
  <si>
    <t>Joué plaque de platre</t>
  </si>
  <si>
    <t>ens</t>
  </si>
  <si>
    <t>Sous-total HT - Lot 04 a</t>
  </si>
  <si>
    <t xml:space="preserve">Lot 04b : Acoustique </t>
  </si>
  <si>
    <t>4b.1</t>
  </si>
  <si>
    <t>Panneaux acoustiques muraux (100x160 cm)</t>
  </si>
  <si>
    <t>4b.2</t>
  </si>
  <si>
    <t>Séparateurs acoustiques</t>
  </si>
  <si>
    <t>4b.3</t>
  </si>
  <si>
    <t>Panneaux acoustique suspendus</t>
  </si>
  <si>
    <t>4b.4</t>
  </si>
  <si>
    <t>Arches acoustiques</t>
  </si>
  <si>
    <t>Plafond acoustique</t>
  </si>
  <si>
    <t>4b.5</t>
  </si>
  <si>
    <t>4b.6</t>
  </si>
  <si>
    <t>Cadres muraux de plantes stabilisés</t>
  </si>
  <si>
    <t>4b.7</t>
  </si>
  <si>
    <t>Panneau claustra mural isolant</t>
  </si>
  <si>
    <t>4b.8</t>
  </si>
  <si>
    <t>Récupération panneaux acoustiques existants</t>
  </si>
  <si>
    <t>Sous-total HT - Lot 04 b</t>
  </si>
  <si>
    <t xml:space="preserve">Total - Lot 04 </t>
  </si>
  <si>
    <t>Sous-total HT - Lot 04a</t>
  </si>
  <si>
    <t>Sous-total HT - Lot 04b</t>
  </si>
  <si>
    <t>Compte prorata 1,5%</t>
  </si>
  <si>
    <t>Taux TVA 20%</t>
  </si>
  <si>
    <t>Stores venitiens intérieurs</t>
  </si>
  <si>
    <t>Lot 04: Option de réemploi</t>
  </si>
  <si>
    <t>Opt.1</t>
  </si>
  <si>
    <t>Plus ou moins value pour réemploi d'ouvrages du lot 04.X</t>
  </si>
  <si>
    <t>Sous-total HT - Options</t>
  </si>
  <si>
    <t>Montant total HT Travaux (sans options)</t>
  </si>
  <si>
    <t>Montant total HT Travaux lot 04</t>
  </si>
  <si>
    <t>Montant total TTC Travaux lot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</si>
</sst>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\ &quot;€&quot;"/>
    <numFmt numFmtId="165" formatCode="#,##0\ &quot;€&quot;"/>
  </numFmts>
  <fonts count="42">
    <font>
      <sz val="11"/>
      <color theme="1"/>
      <name val="Aptos Narrow"/>
      <scheme val="minor"/>
    </font>
    <font>
      <sz val="11"/>
      <color indexed="2"/>
      <name val="Aptos Narrow"/>
      <scheme val="minor"/>
    </font>
    <font>
      <b/>
      <u/>
      <sz val="18"/>
      <color theme="1"/>
      <name val="Arial Narrow"/>
    </font>
    <font>
      <b/>
      <sz val="24"/>
      <color theme="1"/>
      <name val="Arial Narrow"/>
    </font>
    <font>
      <sz val="10"/>
      <color theme="1"/>
      <name val="Arial Narrow"/>
    </font>
    <font>
      <b/>
      <sz val="10"/>
      <color theme="1"/>
      <name val="Arial Narrow"/>
    </font>
    <font>
      <i/>
      <sz val="11"/>
      <color indexed="2"/>
      <name val="Arial Narrow"/>
    </font>
    <font>
      <b/>
      <sz val="11"/>
      <color theme="1"/>
      <name val="Aptos Narrow"/>
      <scheme val="minor"/>
    </font>
    <font>
      <b/>
      <sz val="11"/>
      <color theme="1"/>
      <name val="Arial Narrow"/>
    </font>
    <font>
      <sz val="11"/>
      <color theme="1"/>
      <name val="Arial Narrow"/>
    </font>
    <font>
      <b/>
      <sz val="10"/>
      <color theme="1"/>
      <name val="Arial"/>
    </font>
    <font>
      <sz val="10"/>
      <color theme="1"/>
      <name val="Arial"/>
    </font>
    <font>
      <sz val="11"/>
      <color theme="9"/>
      <name val="Aptos Narrow"/>
      <scheme val="minor"/>
    </font>
    <font>
      <b/>
      <sz val="12"/>
      <color theme="1"/>
      <name val="Arial Narrow"/>
    </font>
    <font>
      <sz val="12"/>
      <color theme="1"/>
      <name val="Arial Narrow"/>
    </font>
    <font>
      <b/>
      <sz val="11"/>
      <name val="Arial Narrow"/>
    </font>
    <font>
      <sz val="10"/>
      <name val="Arial"/>
    </font>
    <font>
      <sz val="11"/>
      <name val="Arial Narrow"/>
    </font>
    <font>
      <sz val="11"/>
      <color theme="9"/>
      <name val="Arial Narrow"/>
    </font>
    <font>
      <sz val="10"/>
      <color theme="9"/>
      <name val="Arial"/>
    </font>
    <font>
      <sz val="11"/>
      <name val="Aptos Narrow"/>
      <scheme val="minor"/>
    </font>
    <font>
      <sz val="11"/>
      <color indexed="2"/>
      <name val="Arial Narrow"/>
    </font>
    <font>
      <b/>
      <sz val="12"/>
      <name val="Arial Narrow"/>
    </font>
    <font>
      <sz val="12"/>
      <color indexed="2"/>
      <name val="Arial Narrow"/>
    </font>
    <font>
      <sz val="12"/>
      <name val="Arial Narrow"/>
    </font>
    <font>
      <b/>
      <u/>
      <sz val="18"/>
      <color indexed="64"/>
      <name val="Arial Narrow"/>
    </font>
    <font>
      <sz val="11"/>
      <color indexed="64"/>
      <name val="Calibri"/>
    </font>
    <font>
      <b/>
      <sz val="18"/>
      <color indexed="64"/>
      <name val="Arial Narrow"/>
    </font>
    <font>
      <sz val="10"/>
      <color indexed="64"/>
      <name val="Arial Narrow"/>
    </font>
    <font>
      <i/>
      <sz val="8"/>
      <color indexed="2"/>
      <name val="Arial Narrow"/>
    </font>
    <font>
      <b/>
      <sz val="12"/>
      <color indexed="64"/>
      <name val="Arial Narrow"/>
    </font>
    <font>
      <sz val="10"/>
      <color indexed="64"/>
      <name val="Symbol"/>
    </font>
    <font>
      <sz val="11"/>
      <color rgb="FF7030A0"/>
      <name val="Arial Narrow"/>
    </font>
    <font>
      <sz val="10"/>
      <color rgb="FF7030A0"/>
      <name val="Arial"/>
    </font>
    <font>
      <sz val="10"/>
      <color rgb="FF0070C0"/>
      <name val="Arial"/>
    </font>
    <font>
      <b/>
      <sz val="12"/>
      <color indexed="65"/>
      <name val="Arial Narrow"/>
    </font>
    <font>
      <sz val="12"/>
      <color indexed="64"/>
      <name val="Arial Narrow"/>
    </font>
    <font>
      <sz val="11"/>
      <color indexed="64"/>
      <name val="Arial Narrow"/>
    </font>
    <font>
      <sz val="11"/>
      <name val="Arial Narrow"/>
      <family val="2"/>
    </font>
    <font>
      <sz val="11"/>
      <name val="Aptos Narrow"/>
      <family val="2"/>
      <scheme val="minor"/>
    </font>
    <font>
      <b/>
      <sz val="12"/>
      <color indexed="64"/>
      <name val="Arial Narrow"/>
      <family val="2"/>
    </font>
    <font>
      <b/>
      <sz val="12"/>
      <color indexed="65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rgb="FFFFC000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 tint="-0.249977111117893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indexed="23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165" fontId="8" fillId="3" borderId="6" xfId="0" applyNumberFormat="1" applyFont="1" applyFill="1" applyBorder="1" applyAlignment="1">
      <alignment horizontal="center" vertical="center"/>
    </xf>
    <xf numFmtId="164" fontId="8" fillId="3" borderId="9" xfId="0" applyNumberFormat="1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164" fontId="9" fillId="0" borderId="5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65" fontId="9" fillId="0" borderId="13" xfId="0" applyNumberFormat="1" applyFont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165" fontId="9" fillId="4" borderId="14" xfId="0" applyNumberFormat="1" applyFont="1" applyFill="1" applyBorder="1" applyAlignment="1">
      <alignment horizontal="center" vertical="center"/>
    </xf>
    <xf numFmtId="164" fontId="9" fillId="4" borderId="14" xfId="0" applyNumberFormat="1" applyFont="1" applyFill="1" applyBorder="1" applyAlignment="1">
      <alignment horizontal="center" vertical="center"/>
    </xf>
    <xf numFmtId="49" fontId="8" fillId="0" borderId="4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164" fontId="9" fillId="0" borderId="13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vertical="center"/>
    </xf>
    <xf numFmtId="0" fontId="11" fillId="0" borderId="0" xfId="0" applyFont="1" applyAlignment="1">
      <alignment wrapText="1"/>
    </xf>
    <xf numFmtId="0" fontId="11" fillId="0" borderId="1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0" xfId="0" applyFont="1"/>
    <xf numFmtId="49" fontId="11" fillId="0" borderId="0" xfId="0" applyNumberFormat="1" applyFont="1" applyAlignment="1">
      <alignment horizontal="left" vertical="center"/>
    </xf>
    <xf numFmtId="0" fontId="12" fillId="0" borderId="0" xfId="0" applyFont="1"/>
    <xf numFmtId="49" fontId="0" fillId="0" borderId="0" xfId="0" applyNumberForma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3" borderId="17" xfId="0" applyFont="1" applyFill="1" applyBorder="1" applyAlignment="1">
      <alignment horizontal="center" vertical="center" wrapText="1"/>
    </xf>
    <xf numFmtId="165" fontId="14" fillId="3" borderId="18" xfId="0" applyNumberFormat="1" applyFont="1" applyFill="1" applyBorder="1" applyAlignment="1">
      <alignment horizontal="center" vertical="center"/>
    </xf>
    <xf numFmtId="164" fontId="13" fillId="3" borderId="17" xfId="0" applyNumberFormat="1" applyFont="1" applyFill="1" applyBorder="1" applyAlignment="1">
      <alignment horizontal="center" vertical="center"/>
    </xf>
    <xf numFmtId="49" fontId="15" fillId="0" borderId="4" xfId="0" applyNumberFormat="1" applyFont="1" applyBorder="1" applyAlignment="1">
      <alignment vertical="center"/>
    </xf>
    <xf numFmtId="0" fontId="16" fillId="0" borderId="0" xfId="0" applyFont="1" applyAlignment="1">
      <alignment wrapText="1"/>
    </xf>
    <xf numFmtId="0" fontId="17" fillId="0" borderId="13" xfId="0" applyFont="1" applyBorder="1" applyAlignment="1">
      <alignment horizontal="center" vertical="center"/>
    </xf>
    <xf numFmtId="165" fontId="17" fillId="0" borderId="13" xfId="0" applyNumberFormat="1" applyFont="1" applyBorder="1" applyAlignment="1">
      <alignment horizontal="center" vertical="center"/>
    </xf>
    <xf numFmtId="164" fontId="17" fillId="0" borderId="13" xfId="0" applyNumberFormat="1" applyFont="1" applyBorder="1" applyAlignment="1">
      <alignment horizontal="center" vertical="center"/>
    </xf>
    <xf numFmtId="165" fontId="18" fillId="0" borderId="13" xfId="0" applyNumberFormat="1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8" fillId="0" borderId="13" xfId="0" applyFont="1" applyBorder="1" applyAlignment="1">
      <alignment horizontal="center" vertical="center"/>
    </xf>
    <xf numFmtId="165" fontId="9" fillId="0" borderId="4" xfId="0" applyNumberFormat="1" applyFont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20" fillId="0" borderId="0" xfId="0" applyFont="1"/>
    <xf numFmtId="0" fontId="17" fillId="0" borderId="0" xfId="0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0" fontId="13" fillId="3" borderId="21" xfId="0" applyFont="1" applyFill="1" applyBorder="1" applyAlignment="1">
      <alignment horizontal="center" vertical="center" wrapText="1"/>
    </xf>
    <xf numFmtId="165" fontId="14" fillId="3" borderId="22" xfId="0" applyNumberFormat="1" applyFont="1" applyFill="1" applyBorder="1" applyAlignment="1">
      <alignment horizontal="center" vertical="center"/>
    </xf>
    <xf numFmtId="164" fontId="13" fillId="3" borderId="22" xfId="0" applyNumberFormat="1" applyFont="1" applyFill="1" applyBorder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164" fontId="22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horizontal="center" vertical="center" wrapText="1"/>
    </xf>
    <xf numFmtId="9" fontId="24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8" fillId="0" borderId="28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right" vertical="center"/>
    </xf>
    <xf numFmtId="0" fontId="26" fillId="0" borderId="28" xfId="0" applyFont="1" applyBorder="1" applyAlignment="1">
      <alignment horizontal="center" vertical="center"/>
    </xf>
    <xf numFmtId="0" fontId="26" fillId="0" borderId="29" xfId="0" applyFont="1" applyBorder="1" applyAlignment="1">
      <alignment horizontal="center" vertical="center"/>
    </xf>
    <xf numFmtId="8" fontId="30" fillId="6" borderId="6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horizontal="justify" vertical="center"/>
    </xf>
    <xf numFmtId="0" fontId="32" fillId="0" borderId="28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3" fillId="0" borderId="0" xfId="0" applyFont="1" applyAlignment="1">
      <alignment horizontal="justify" vertical="center"/>
    </xf>
    <xf numFmtId="0" fontId="32" fillId="0" borderId="29" xfId="0" applyFont="1" applyBorder="1" applyAlignment="1">
      <alignment horizontal="center" vertical="center"/>
    </xf>
    <xf numFmtId="0" fontId="34" fillId="0" borderId="0" xfId="0" applyFont="1" applyAlignment="1">
      <alignment horizontal="justify" vertical="center"/>
    </xf>
    <xf numFmtId="0" fontId="26" fillId="0" borderId="0" xfId="0" applyFont="1"/>
    <xf numFmtId="8" fontId="35" fillId="7" borderId="6" xfId="0" applyNumberFormat="1" applyFont="1" applyFill="1" applyBorder="1" applyAlignment="1">
      <alignment horizontal="center" vertical="center"/>
    </xf>
    <xf numFmtId="0" fontId="30" fillId="0" borderId="35" xfId="0" applyFont="1" applyBorder="1" applyAlignment="1">
      <alignment horizontal="right" vertical="center" wrapText="1"/>
    </xf>
    <xf numFmtId="0" fontId="30" fillId="0" borderId="0" xfId="0" applyFont="1" applyAlignment="1">
      <alignment horizontal="right" vertical="center" wrapText="1"/>
    </xf>
    <xf numFmtId="0" fontId="30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0" fillId="0" borderId="36" xfId="0" applyFont="1" applyBorder="1" applyAlignment="1">
      <alignment horizontal="center" vertical="center"/>
    </xf>
    <xf numFmtId="0" fontId="30" fillId="0" borderId="28" xfId="0" applyFont="1" applyBorder="1" applyAlignment="1">
      <alignment horizontal="right" vertical="center" wrapText="1"/>
    </xf>
    <xf numFmtId="8" fontId="30" fillId="0" borderId="6" xfId="0" applyNumberFormat="1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8" fontId="35" fillId="8" borderId="6" xfId="0" applyNumberFormat="1" applyFont="1" applyFill="1" applyBorder="1" applyAlignment="1">
      <alignment horizontal="center" vertical="center"/>
    </xf>
    <xf numFmtId="8" fontId="36" fillId="0" borderId="6" xfId="0" applyNumberFormat="1" applyFont="1" applyBorder="1" applyAlignment="1">
      <alignment horizontal="center" vertical="center"/>
    </xf>
    <xf numFmtId="0" fontId="37" fillId="0" borderId="38" xfId="0" applyFont="1" applyBorder="1" applyAlignment="1">
      <alignment horizontal="left" vertical="center"/>
    </xf>
    <xf numFmtId="0" fontId="37" fillId="0" borderId="0" xfId="0" applyFont="1" applyAlignment="1">
      <alignment horizontal="center" vertical="center"/>
    </xf>
    <xf numFmtId="0" fontId="37" fillId="0" borderId="29" xfId="0" applyFont="1" applyBorder="1" applyAlignment="1">
      <alignment horizontal="center" vertical="center"/>
    </xf>
    <xf numFmtId="165" fontId="14" fillId="3" borderId="17" xfId="0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right" vertical="center"/>
    </xf>
    <xf numFmtId="0" fontId="39" fillId="0" borderId="0" xfId="0" applyFont="1"/>
    <xf numFmtId="0" fontId="0" fillId="0" borderId="13" xfId="0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/>
    </xf>
    <xf numFmtId="0" fontId="8" fillId="4" borderId="2" xfId="0" applyFont="1" applyFill="1" applyBorder="1" applyAlignment="1">
      <alignment horizontal="left" vertical="center"/>
    </xf>
    <xf numFmtId="0" fontId="13" fillId="3" borderId="15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left" vertical="center"/>
    </xf>
    <xf numFmtId="0" fontId="13" fillId="3" borderId="17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35" fillId="8" borderId="19" xfId="0" applyFont="1" applyFill="1" applyBorder="1" applyAlignment="1">
      <alignment horizontal="center" vertical="center" wrapText="1"/>
    </xf>
    <xf numFmtId="0" fontId="35" fillId="8" borderId="20" xfId="0" applyFont="1" applyFill="1" applyBorder="1" applyAlignment="1">
      <alignment horizontal="center" vertical="center" wrapText="1"/>
    </xf>
    <xf numFmtId="0" fontId="35" fillId="8" borderId="8" xfId="0" applyFont="1" applyFill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7" fillId="5" borderId="26" xfId="0" applyFont="1" applyFill="1" applyBorder="1" applyAlignment="1">
      <alignment horizontal="center" vertical="center" wrapText="1"/>
    </xf>
    <xf numFmtId="0" fontId="27" fillId="5" borderId="2" xfId="0" applyFont="1" applyFill="1" applyBorder="1" applyAlignment="1">
      <alignment horizontal="center" vertical="center" wrapText="1"/>
    </xf>
    <xf numFmtId="0" fontId="27" fillId="5" borderId="27" xfId="0" applyFont="1" applyFill="1" applyBorder="1" applyAlignment="1">
      <alignment horizontal="center" vertical="center" wrapText="1"/>
    </xf>
    <xf numFmtId="0" fontId="27" fillId="5" borderId="28" xfId="0" applyFont="1" applyFill="1" applyBorder="1" applyAlignment="1">
      <alignment horizontal="center" vertical="center" wrapText="1"/>
    </xf>
    <xf numFmtId="0" fontId="27" fillId="5" borderId="0" xfId="0" applyFont="1" applyFill="1" applyAlignment="1">
      <alignment horizontal="center" vertical="center" wrapText="1"/>
    </xf>
    <xf numFmtId="0" fontId="27" fillId="5" borderId="29" xfId="0" applyFont="1" applyFill="1" applyBorder="1" applyAlignment="1">
      <alignment horizontal="center" vertical="center" wrapText="1"/>
    </xf>
    <xf numFmtId="0" fontId="29" fillId="0" borderId="30" xfId="0" applyFont="1" applyBorder="1" applyAlignment="1">
      <alignment horizontal="center" vertical="center"/>
    </xf>
    <xf numFmtId="0" fontId="29" fillId="0" borderId="16" xfId="0" applyFont="1" applyBorder="1" applyAlignment="1">
      <alignment horizontal="center" vertical="center"/>
    </xf>
    <xf numFmtId="0" fontId="29" fillId="0" borderId="31" xfId="0" applyFont="1" applyBorder="1" applyAlignment="1">
      <alignment horizontal="center" vertical="center"/>
    </xf>
    <xf numFmtId="0" fontId="30" fillId="6" borderId="32" xfId="0" applyFont="1" applyFill="1" applyBorder="1" applyAlignment="1">
      <alignment horizontal="center" vertical="center" wrapText="1"/>
    </xf>
    <xf numFmtId="0" fontId="30" fillId="6" borderId="33" xfId="0" applyFont="1" applyFill="1" applyBorder="1" applyAlignment="1">
      <alignment horizontal="center" vertical="center" wrapText="1"/>
    </xf>
    <xf numFmtId="0" fontId="30" fillId="6" borderId="34" xfId="0" applyFont="1" applyFill="1" applyBorder="1" applyAlignment="1">
      <alignment horizontal="center" vertical="center" wrapText="1"/>
    </xf>
    <xf numFmtId="0" fontId="41" fillId="7" borderId="19" xfId="0" applyFont="1" applyFill="1" applyBorder="1" applyAlignment="1">
      <alignment horizontal="center" vertical="center" wrapText="1"/>
    </xf>
    <xf numFmtId="0" fontId="35" fillId="7" borderId="20" xfId="0" applyFont="1" applyFill="1" applyBorder="1" applyAlignment="1">
      <alignment horizontal="center" vertical="center" wrapText="1"/>
    </xf>
    <xf numFmtId="0" fontId="35" fillId="7" borderId="8" xfId="0" applyFont="1" applyFill="1" applyBorder="1" applyAlignment="1">
      <alignment horizontal="center" vertical="center" wrapText="1"/>
    </xf>
    <xf numFmtId="0" fontId="30" fillId="0" borderId="28" xfId="0" applyFont="1" applyBorder="1" applyAlignment="1">
      <alignment horizontal="right" vertical="center" wrapText="1"/>
    </xf>
    <xf numFmtId="0" fontId="30" fillId="0" borderId="0" xfId="0" applyFont="1" applyAlignment="1">
      <alignment horizontal="right" vertical="center" wrapText="1"/>
    </xf>
    <xf numFmtId="0" fontId="35" fillId="8" borderId="23" xfId="0" applyFont="1" applyFill="1" applyBorder="1" applyAlignment="1">
      <alignment horizontal="center" vertical="center" wrapText="1"/>
    </xf>
    <xf numFmtId="0" fontId="35" fillId="8" borderId="24" xfId="0" applyFont="1" applyFill="1" applyBorder="1" applyAlignment="1">
      <alignment horizontal="center" vertical="center" wrapText="1"/>
    </xf>
    <xf numFmtId="0" fontId="35" fillId="8" borderId="25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37" fillId="0" borderId="37" xfId="0" applyFont="1" applyBorder="1" applyAlignment="1">
      <alignment horizontal="left" vertical="center"/>
    </xf>
    <xf numFmtId="0" fontId="37" fillId="0" borderId="38" xfId="0" applyFont="1" applyBorder="1" applyAlignment="1">
      <alignment horizontal="left" vertical="center"/>
    </xf>
    <xf numFmtId="0" fontId="28" fillId="0" borderId="19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40" fillId="6" borderId="3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701675</xdr:colOff>
      <xdr:row>56</xdr:row>
      <xdr:rowOff>24130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1A0D2839-0DEF-490D-A5F7-B10499DEC4D3}"/>
            </a:ext>
          </a:extLst>
        </xdr:cNvPr>
        <xdr:cNvGrpSpPr/>
      </xdr:nvGrpSpPr>
      <xdr:grpSpPr>
        <a:xfrm>
          <a:off x="0" y="0"/>
          <a:ext cx="7559675" cy="10692130"/>
          <a:chOff x="0" y="-5010150"/>
          <a:chExt cx="7559675" cy="10692130"/>
        </a:xfrm>
      </xdr:grpSpPr>
      <xdr:pic>
        <xdr:nvPicPr>
          <xdr:cNvPr id="4" name="Image 3" descr="Une image contenant texte, capture d’écran, arbre&#10;&#10;Description générée automatiquement">
            <a:extLst>
              <a:ext uri="{FF2B5EF4-FFF2-40B4-BE49-F238E27FC236}">
                <a16:creationId xmlns:a16="http://schemas.microsoft.com/office/drawing/2014/main" id="{FC811947-C123-D7A3-8FA1-AAD717CF221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-5010150"/>
            <a:ext cx="7559675" cy="10692130"/>
          </a:xfrm>
          <a:prstGeom prst="rect">
            <a:avLst/>
          </a:prstGeom>
        </xdr:spPr>
      </xdr:pic>
      <xdr:sp macro="" textlink="">
        <xdr:nvSpPr>
          <xdr:cNvPr id="9" name="ZoneTexte 8">
            <a:extLst>
              <a:ext uri="{FF2B5EF4-FFF2-40B4-BE49-F238E27FC236}">
                <a16:creationId xmlns:a16="http://schemas.microsoft.com/office/drawing/2014/main" id="{5C638432-2D77-ADD3-DBC4-CD412358D8BB}"/>
              </a:ext>
            </a:extLst>
          </xdr:cNvPr>
          <xdr:cNvSpPr txBox="1"/>
        </xdr:nvSpPr>
        <xdr:spPr>
          <a:xfrm>
            <a:off x="1657350" y="2228850"/>
            <a:ext cx="1952625" cy="30956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>
              <a:lnSpc>
                <a:spcPts val="1200"/>
              </a:lnSpc>
            </a:pPr>
            <a:r>
              <a:rPr lang="fr-FR" sz="1000" b="1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ARCHITECTE / OPC</a:t>
            </a:r>
            <a:endParaRPr lang="fr-FR" sz="100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TERTIAM Architecture</a:t>
            </a: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86 av de la république</a:t>
            </a: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75011 PARIS</a:t>
            </a: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Tel : 01 40 25 90 00</a:t>
            </a:r>
          </a:p>
          <a:p>
            <a:pPr>
              <a:lnSpc>
                <a:spcPts val="1200"/>
              </a:lnSpc>
            </a:pPr>
            <a:endParaRPr lang="fr-FR" sz="100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 </a:t>
            </a:r>
          </a:p>
          <a:p>
            <a:pPr>
              <a:lnSpc>
                <a:spcPts val="1200"/>
              </a:lnSpc>
            </a:pPr>
            <a:r>
              <a:rPr lang="fr-FR" sz="1000" b="1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BET ACOUSTIQUE</a:t>
            </a:r>
            <a:endParaRPr lang="fr-FR" sz="100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ITAC</a:t>
            </a: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5 rue Menou,</a:t>
            </a: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44000 NANTES</a:t>
            </a: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Tél : 02 40 14 01 95</a:t>
            </a: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 </a:t>
            </a: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 </a:t>
            </a:r>
          </a:p>
          <a:p>
            <a:pPr>
              <a:lnSpc>
                <a:spcPts val="1200"/>
              </a:lnSpc>
            </a:pPr>
            <a:r>
              <a:rPr lang="fr-FR" sz="1000" b="1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COORDINATION SPS</a:t>
            </a:r>
            <a:endParaRPr lang="fr-FR" sz="100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VINCENT MOLLICA</a:t>
            </a: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22 rue de Bercy</a:t>
            </a: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75012 PARIS</a:t>
            </a: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tél : 06 63 28 08 88</a:t>
            </a:r>
          </a:p>
          <a:p>
            <a:endParaRPr lang="fr-FR" sz="1000">
              <a:solidFill>
                <a:schemeClr val="bg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0" name="ZoneTexte 9">
            <a:extLst>
              <a:ext uri="{FF2B5EF4-FFF2-40B4-BE49-F238E27FC236}">
                <a16:creationId xmlns:a16="http://schemas.microsoft.com/office/drawing/2014/main" id="{0D260552-F56E-8067-BFA1-2AB10B1712C0}"/>
              </a:ext>
            </a:extLst>
          </xdr:cNvPr>
          <xdr:cNvSpPr txBox="1"/>
        </xdr:nvSpPr>
        <xdr:spPr>
          <a:xfrm>
            <a:off x="4886325" y="2228850"/>
            <a:ext cx="2190750" cy="30956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000" b="1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BUREAU D’ETUDES </a:t>
            </a:r>
            <a:endParaRPr lang="fr-FR" sz="100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r>
              <a:rPr lang="fr-FR" sz="1000" b="1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VIVIEN</a:t>
            </a:r>
            <a:endParaRPr lang="fr-FR" sz="100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3 Rue Hautefeuille </a:t>
            </a:r>
          </a:p>
          <a:p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75006 PARIS</a:t>
            </a:r>
          </a:p>
          <a:p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Tél : 05 56 40 68 10</a:t>
            </a:r>
          </a:p>
          <a:p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 </a:t>
            </a:r>
          </a:p>
          <a:p>
            <a:endParaRPr lang="fr-FR" sz="100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endParaRPr lang="fr-FR" sz="100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r>
              <a:rPr lang="fr-FR" sz="1000" b="1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CONTROLEUR TECHNIQUE</a:t>
            </a:r>
            <a:endParaRPr lang="fr-FR" sz="100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r>
              <a:rPr lang="fr-FR" sz="1000" b="1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ANCO</a:t>
            </a:r>
            <a:endParaRPr lang="fr-FR" sz="100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Centre La Boursidière</a:t>
            </a:r>
          </a:p>
          <a:p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92350 LE PLESSIS ROBINSON</a:t>
            </a:r>
          </a:p>
          <a:p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Tel : </a:t>
            </a:r>
            <a:r>
              <a:rPr lang="fr-FR" sz="1000" u="sng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  <a:hlinkClick xmlns:r="http://schemas.openxmlformats.org/officeDocument/2006/relationships" r:id="">
                  <a:extLst>
                    <a:ext uri="{A12FA001-AC4F-418D-AE19-62706E023703}">
                      <ahyp:hlinkClr xmlns:ahyp="http://schemas.microsoft.com/office/drawing/2018/hyperlinkcolor" val="tx"/>
                    </a:ext>
                  </a:extLst>
                </a:hlinkClick>
              </a:rPr>
              <a:t>08 11 69 66 60</a:t>
            </a:r>
            <a:endParaRPr lang="fr-FR" sz="100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r>
              <a:rPr lang="fr-FR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 </a:t>
            </a:r>
            <a:endPara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fr-FR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 </a:t>
            </a:r>
          </a:p>
          <a:p>
            <a:r>
              <a:rPr lang="fr-FR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 </a:t>
            </a:r>
          </a:p>
          <a:p>
            <a:endParaRPr lang="fr-FR" sz="1000">
              <a:solidFill>
                <a:schemeClr val="bg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0</xdr:col>
      <xdr:colOff>342900</xdr:colOff>
      <xdr:row>12</xdr:row>
      <xdr:rowOff>161925</xdr:rowOff>
    </xdr:from>
    <xdr:to>
      <xdr:col>9</xdr:col>
      <xdr:colOff>523875</xdr:colOff>
      <xdr:row>17</xdr:row>
      <xdr:rowOff>47625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42C2D43E-6465-4A88-974F-11F2CC44AA90}"/>
            </a:ext>
          </a:extLst>
        </xdr:cNvPr>
        <xdr:cNvSpPr txBox="1"/>
      </xdr:nvSpPr>
      <xdr:spPr>
        <a:xfrm>
          <a:off x="342900" y="2447925"/>
          <a:ext cx="7038975" cy="838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ct val="150000"/>
            </a:lnSpc>
          </a:pPr>
          <a:r>
            <a:rPr lang="fr-FR" sz="2000" b="1" u="sng" kern="1200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PROJET OFII NANTES</a:t>
          </a:r>
          <a:endParaRPr lang="fr-FR" sz="2000">
            <a:effectLst/>
            <a:latin typeface="Arial" panose="020B06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50000"/>
            </a:lnSpc>
          </a:pPr>
          <a:r>
            <a:rPr lang="fr-FR" sz="1400" kern="1200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30, boulevard Jean Monnet 44400 REZE</a:t>
          </a:r>
          <a:endParaRPr lang="fr-FR" sz="1400">
            <a:effectLst/>
            <a:latin typeface="Arial" panose="020B06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endParaRPr lang="fr-FR" sz="1100"/>
        </a:p>
      </xdr:txBody>
    </xdr:sp>
    <xdr:clientData/>
  </xdr:twoCellAnchor>
  <xdr:twoCellAnchor>
    <xdr:from>
      <xdr:col>0</xdr:col>
      <xdr:colOff>342901</xdr:colOff>
      <xdr:row>17</xdr:row>
      <xdr:rowOff>66675</xdr:rowOff>
    </xdr:from>
    <xdr:to>
      <xdr:col>9</xdr:col>
      <xdr:colOff>514351</xdr:colOff>
      <xdr:row>22</xdr:row>
      <xdr:rowOff>142875</xdr:rowOff>
    </xdr:to>
    <xdr:sp macro="" textlink="">
      <xdr:nvSpPr>
        <xdr:cNvPr id="12" name="ZoneTexte 11">
          <a:extLst>
            <a:ext uri="{FF2B5EF4-FFF2-40B4-BE49-F238E27FC236}">
              <a16:creationId xmlns:a16="http://schemas.microsoft.com/office/drawing/2014/main" id="{5528E4DE-EFA3-49AC-A0B4-D18CFE0E4CA1}"/>
            </a:ext>
          </a:extLst>
        </xdr:cNvPr>
        <xdr:cNvSpPr txBox="1"/>
      </xdr:nvSpPr>
      <xdr:spPr>
        <a:xfrm>
          <a:off x="342901" y="3305175"/>
          <a:ext cx="7029450" cy="1028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24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DPGF- Lot</a:t>
          </a:r>
          <a:r>
            <a:rPr lang="fr-FR" sz="2400" b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04 - Faux-plafond / Acoustique</a:t>
          </a:r>
          <a:endParaRPr lang="fr-FR" sz="24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fr-FR" sz="1100"/>
        </a:p>
      </xdr:txBody>
    </xdr:sp>
    <xdr:clientData/>
  </xdr:twoCellAnchor>
  <xdr:twoCellAnchor>
    <xdr:from>
      <xdr:col>0</xdr:col>
      <xdr:colOff>342901</xdr:colOff>
      <xdr:row>22</xdr:row>
      <xdr:rowOff>142875</xdr:rowOff>
    </xdr:from>
    <xdr:to>
      <xdr:col>9</xdr:col>
      <xdr:colOff>514351</xdr:colOff>
      <xdr:row>25</xdr:row>
      <xdr:rowOff>95250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3EBFB3EA-63AE-4FE3-8D47-D03BCA82FF11}"/>
            </a:ext>
          </a:extLst>
        </xdr:cNvPr>
        <xdr:cNvSpPr txBox="1"/>
      </xdr:nvSpPr>
      <xdr:spPr>
        <a:xfrm>
          <a:off x="342901" y="4333875"/>
          <a:ext cx="7029450" cy="5238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 03/02/2025	Phase : DCE              	 Version 4	     	Rédacteur : CP</a:t>
          </a:r>
          <a:endParaRPr lang="fr-FR" sz="1100"/>
        </a:p>
      </xdr:txBody>
    </xdr:sp>
    <xdr:clientData/>
  </xdr:twoCellAnchor>
  <xdr:twoCellAnchor>
    <xdr:from>
      <xdr:col>2</xdr:col>
      <xdr:colOff>161926</xdr:colOff>
      <xdr:row>28</xdr:row>
      <xdr:rowOff>171450</xdr:rowOff>
    </xdr:from>
    <xdr:to>
      <xdr:col>9</xdr:col>
      <xdr:colOff>323851</xdr:colOff>
      <xdr:row>39</xdr:row>
      <xdr:rowOff>0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A7A67224-EE5D-472B-BB91-520394DC0F7E}"/>
            </a:ext>
          </a:extLst>
        </xdr:cNvPr>
        <xdr:cNvSpPr txBox="1"/>
      </xdr:nvSpPr>
      <xdr:spPr>
        <a:xfrm>
          <a:off x="1685926" y="5505450"/>
          <a:ext cx="5495925" cy="1924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ct val="150000"/>
            </a:lnSpc>
          </a:pPr>
          <a:r>
            <a:rPr lang="fr-FR" sz="1000" b="1" u="sng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Maitre d’ouvrage:</a:t>
          </a:r>
          <a:endParaRPr lang="fr-FR" sz="100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lnSpc>
              <a:spcPct val="150000"/>
            </a:lnSpc>
          </a:pPr>
          <a:r>
            <a:rPr lang="fr-FR" sz="1000" b="1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Direction Territoriale de Nantes	</a:t>
          </a:r>
          <a:r>
            <a:rPr lang="fr-FR" sz="1000" b="1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</a:t>
          </a:r>
          <a:r>
            <a:rPr lang="fr-FR" sz="1000" b="1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Direction Immobilière Paris</a:t>
          </a:r>
          <a:endParaRPr lang="fr-FR" sz="100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lnSpc>
              <a:spcPct val="150000"/>
            </a:lnSpc>
          </a:pPr>
          <a:r>
            <a:rPr lang="fr-FR" sz="100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93bis rue de la Commune de 1870	       44 rue Bargue</a:t>
          </a:r>
        </a:p>
        <a:p>
          <a:pPr>
            <a:lnSpc>
              <a:spcPct val="150000"/>
            </a:lnSpc>
          </a:pPr>
          <a:r>
            <a:rPr lang="fr-FR" sz="100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44 400 REZE			       75015 PARIS</a:t>
          </a:r>
        </a:p>
        <a:p>
          <a:pPr>
            <a:lnSpc>
              <a:spcPct val="150000"/>
            </a:lnSpc>
          </a:pP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	</a:t>
          </a:r>
        </a:p>
        <a:p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219075</xdr:colOff>
      <xdr:row>4</xdr:row>
      <xdr:rowOff>200025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 bwMode="auto">
        <a:xfrm>
          <a:off x="8303895" y="1000125"/>
          <a:ext cx="184731" cy="26456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>
            <a:defRPr/>
          </a:pPr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Arial"/>
        <a:cs typeface="Arial"/>
      </a:majorFont>
      <a:minorFont>
        <a:latin typeface="Aptos Narrow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 bwMode="auto"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opLeftCell="A10" workbookViewId="0">
      <selection activeCell="K49" sqref="K49"/>
    </sheetView>
  </sheetViews>
  <sheetFormatPr baseColWidth="10" defaultRowHeight="15"/>
  <sheetData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03"/>
  <sheetViews>
    <sheetView topLeftCell="A3" zoomScale="85" workbookViewId="0">
      <selection activeCell="E27" sqref="E27"/>
    </sheetView>
  </sheetViews>
  <sheetFormatPr baseColWidth="10" defaultColWidth="11.42578125" defaultRowHeight="15"/>
  <cols>
    <col min="1" max="1" width="11.7109375" style="1" customWidth="1"/>
    <col min="2" max="2" width="64.5703125" style="1" customWidth="1"/>
    <col min="3" max="3" width="14.7109375" style="1" customWidth="1"/>
    <col min="4" max="4" width="16" style="2" customWidth="1"/>
    <col min="5" max="5" width="16.7109375" style="3" bestFit="1" customWidth="1"/>
    <col min="6" max="6" width="38.7109375" style="1" customWidth="1"/>
    <col min="7" max="7" width="18.5703125" style="1" customWidth="1"/>
    <col min="8" max="8" width="12.85546875" style="1" bestFit="1" customWidth="1"/>
  </cols>
  <sheetData>
    <row r="1" spans="1:7" ht="21" customHeight="1">
      <c r="A1" s="105" t="s">
        <v>0</v>
      </c>
      <c r="B1" s="106"/>
      <c r="C1" s="106"/>
      <c r="D1" s="106"/>
      <c r="E1" s="106"/>
      <c r="F1" s="107"/>
    </row>
    <row r="2" spans="1:7">
      <c r="A2" s="108" t="s">
        <v>1</v>
      </c>
      <c r="B2" s="109"/>
      <c r="C2" s="109"/>
      <c r="D2" s="109"/>
      <c r="E2" s="109"/>
      <c r="F2" s="110"/>
    </row>
    <row r="3" spans="1:7">
      <c r="A3" s="111"/>
      <c r="B3" s="112"/>
      <c r="C3" s="112"/>
      <c r="D3" s="112"/>
      <c r="E3" s="112"/>
      <c r="F3" s="113"/>
    </row>
    <row r="4" spans="1:7" ht="34.5" customHeight="1">
      <c r="A4" s="4"/>
      <c r="B4" s="5"/>
      <c r="C4" s="5"/>
      <c r="D4" s="5"/>
      <c r="E4" s="6" t="s">
        <v>2</v>
      </c>
      <c r="F4" s="7"/>
    </row>
    <row r="5" spans="1:7" ht="16.5">
      <c r="A5" s="114" t="s">
        <v>3</v>
      </c>
      <c r="B5" s="115"/>
      <c r="C5" s="115"/>
      <c r="D5" s="115"/>
      <c r="E5" s="115"/>
      <c r="F5" s="8"/>
      <c r="G5" s="9"/>
    </row>
    <row r="6" spans="1:7">
      <c r="A6" s="10"/>
      <c r="D6" s="1"/>
      <c r="E6" s="11"/>
      <c r="F6" s="12"/>
      <c r="G6" s="9"/>
    </row>
    <row r="7" spans="1:7" ht="16.5">
      <c r="A7" s="116" t="s">
        <v>4</v>
      </c>
      <c r="B7" s="117"/>
      <c r="C7" s="13" t="s">
        <v>5</v>
      </c>
      <c r="D7" s="13" t="s">
        <v>6</v>
      </c>
      <c r="E7" s="14" t="s">
        <v>7</v>
      </c>
      <c r="F7" s="15" t="s">
        <v>8</v>
      </c>
      <c r="G7" s="9"/>
    </row>
    <row r="8" spans="1:7" ht="16.5">
      <c r="A8" s="118"/>
      <c r="B8" s="119"/>
      <c r="C8" s="16"/>
      <c r="D8" s="16"/>
      <c r="E8" s="17"/>
      <c r="F8" s="18"/>
      <c r="G8" s="9"/>
    </row>
    <row r="9" spans="1:7" ht="16.5">
      <c r="A9" s="19"/>
      <c r="B9" s="20"/>
      <c r="C9" s="21"/>
      <c r="D9" s="21"/>
      <c r="E9" s="22"/>
      <c r="F9" s="18"/>
      <c r="G9" s="9"/>
    </row>
    <row r="10" spans="1:7" ht="16.5">
      <c r="A10" s="19"/>
      <c r="B10" s="20"/>
      <c r="C10" s="21"/>
      <c r="D10" s="21"/>
      <c r="E10" s="22"/>
      <c r="F10" s="18"/>
      <c r="G10" s="9"/>
    </row>
    <row r="11" spans="1:7" ht="16.5">
      <c r="A11" s="120" t="s">
        <v>9</v>
      </c>
      <c r="B11" s="121"/>
      <c r="C11" s="23"/>
      <c r="D11" s="23"/>
      <c r="E11" s="24"/>
      <c r="F11" s="25"/>
      <c r="G11" s="9"/>
    </row>
    <row r="12" spans="1:7" ht="16.5">
      <c r="A12" s="26"/>
      <c r="B12" s="27"/>
      <c r="C12" s="21"/>
      <c r="D12" s="21"/>
      <c r="E12" s="22"/>
      <c r="F12" s="28"/>
      <c r="G12" s="9"/>
    </row>
    <row r="13" spans="1:7" s="1" customFormat="1" ht="16.5">
      <c r="A13" s="29" t="s">
        <v>10</v>
      </c>
      <c r="B13" s="30" t="s">
        <v>11</v>
      </c>
      <c r="C13" s="31">
        <v>896</v>
      </c>
      <c r="D13" s="31" t="s">
        <v>12</v>
      </c>
      <c r="E13" s="22"/>
      <c r="F13" s="28">
        <f t="shared" ref="F13:F16" si="0">SUM(E13*C13)</f>
        <v>0</v>
      </c>
      <c r="G13" s="32"/>
    </row>
    <row r="14" spans="1:7" ht="16.5">
      <c r="A14" s="29" t="s">
        <v>13</v>
      </c>
      <c r="B14" s="33" t="s">
        <v>14</v>
      </c>
      <c r="C14" s="31">
        <v>50</v>
      </c>
      <c r="D14" s="31" t="s">
        <v>12</v>
      </c>
      <c r="E14" s="22"/>
      <c r="F14" s="28">
        <f t="shared" si="0"/>
        <v>0</v>
      </c>
    </row>
    <row r="15" spans="1:7" ht="16.5">
      <c r="A15" s="29" t="s">
        <v>15</v>
      </c>
      <c r="B15" s="33" t="s">
        <v>16</v>
      </c>
      <c r="C15" s="31">
        <v>81</v>
      </c>
      <c r="D15" s="31" t="s">
        <v>12</v>
      </c>
      <c r="E15" s="22"/>
      <c r="F15" s="28">
        <f t="shared" si="0"/>
        <v>0</v>
      </c>
    </row>
    <row r="16" spans="1:7" ht="12" customHeight="1">
      <c r="A16" s="29" t="s">
        <v>17</v>
      </c>
      <c r="B16" s="34" t="s">
        <v>18</v>
      </c>
      <c r="C16" s="31">
        <v>1</v>
      </c>
      <c r="D16" s="31" t="s">
        <v>19</v>
      </c>
      <c r="E16" s="22"/>
      <c r="F16" s="28">
        <f t="shared" si="0"/>
        <v>0</v>
      </c>
    </row>
    <row r="17" spans="1:14" s="35" customFormat="1" ht="16.5">
      <c r="A17" s="26"/>
      <c r="B17" s="36"/>
      <c r="C17" s="21"/>
      <c r="D17" s="21"/>
      <c r="E17" s="3"/>
      <c r="F17" s="22"/>
      <c r="G17" s="37"/>
      <c r="H17" s="37"/>
    </row>
    <row r="18" spans="1:14" ht="15.75">
      <c r="A18" s="122" t="s">
        <v>20</v>
      </c>
      <c r="B18" s="123"/>
      <c r="C18" s="38"/>
      <c r="D18" s="38"/>
      <c r="E18" s="39"/>
      <c r="F18" s="40">
        <f>SUM(F13:F17)</f>
        <v>0</v>
      </c>
    </row>
    <row r="19" spans="1:14" ht="16.5">
      <c r="A19" s="120" t="s">
        <v>21</v>
      </c>
      <c r="B19" s="121"/>
      <c r="C19" s="23"/>
      <c r="D19" s="23"/>
      <c r="E19" s="24"/>
      <c r="F19" s="25"/>
    </row>
    <row r="20" spans="1:14" ht="16.5">
      <c r="A20" s="26"/>
      <c r="B20" s="27"/>
      <c r="C20" s="21"/>
      <c r="D20" s="21"/>
      <c r="E20" s="22"/>
      <c r="F20" s="28"/>
    </row>
    <row r="21" spans="1:14" ht="16.5">
      <c r="A21" s="41" t="s">
        <v>22</v>
      </c>
      <c r="B21" s="42" t="s">
        <v>23</v>
      </c>
      <c r="C21" s="43">
        <v>12</v>
      </c>
      <c r="D21" s="43" t="s">
        <v>6</v>
      </c>
      <c r="E21" s="44"/>
      <c r="F21" s="45">
        <f t="shared" ref="F21:F29" si="1">C21*E21</f>
        <v>0</v>
      </c>
    </row>
    <row r="22" spans="1:14" s="1" customFormat="1" ht="16.5">
      <c r="A22" s="41" t="s">
        <v>24</v>
      </c>
      <c r="B22" s="30" t="s">
        <v>25</v>
      </c>
      <c r="C22" s="21">
        <v>22</v>
      </c>
      <c r="D22" s="21" t="s">
        <v>6</v>
      </c>
      <c r="E22" s="22"/>
      <c r="F22" s="45">
        <f t="shared" si="1"/>
        <v>0</v>
      </c>
    </row>
    <row r="23" spans="1:14" s="1" customFormat="1" ht="16.5">
      <c r="A23" s="41" t="s">
        <v>26</v>
      </c>
      <c r="B23" s="30" t="s">
        <v>27</v>
      </c>
      <c r="C23" s="43">
        <v>20</v>
      </c>
      <c r="D23" s="21" t="s">
        <v>6</v>
      </c>
      <c r="E23" s="22"/>
      <c r="F23" s="45">
        <f t="shared" si="1"/>
        <v>0</v>
      </c>
    </row>
    <row r="24" spans="1:14" s="37" customFormat="1" ht="16.5">
      <c r="A24" s="124" t="s">
        <v>28</v>
      </c>
      <c r="B24" s="30" t="s">
        <v>29</v>
      </c>
      <c r="C24" s="21">
        <v>12</v>
      </c>
      <c r="D24" s="21" t="s">
        <v>6</v>
      </c>
      <c r="E24" s="22"/>
      <c r="F24" s="45">
        <f t="shared" si="1"/>
        <v>0</v>
      </c>
      <c r="I24" s="35"/>
      <c r="J24" s="35"/>
      <c r="K24" s="35"/>
      <c r="L24" s="35"/>
      <c r="M24" s="35"/>
      <c r="N24" s="35"/>
    </row>
    <row r="25" spans="1:14" s="1" customFormat="1" ht="16.5">
      <c r="A25" s="124"/>
      <c r="B25" s="30" t="s">
        <v>30</v>
      </c>
      <c r="C25" s="21">
        <v>1</v>
      </c>
      <c r="D25" s="21" t="s">
        <v>6</v>
      </c>
      <c r="E25" s="22"/>
      <c r="F25" s="45">
        <f t="shared" si="1"/>
        <v>0</v>
      </c>
    </row>
    <row r="26" spans="1:14" s="1" customFormat="1" ht="16.5">
      <c r="A26" s="41" t="s">
        <v>31</v>
      </c>
      <c r="B26" s="42" t="s">
        <v>44</v>
      </c>
      <c r="C26" s="43">
        <v>14</v>
      </c>
      <c r="D26" s="43" t="s">
        <v>6</v>
      </c>
      <c r="E26" s="22"/>
      <c r="F26" s="45">
        <f t="shared" si="1"/>
        <v>0</v>
      </c>
    </row>
    <row r="27" spans="1:14" s="1" customFormat="1" ht="16.5">
      <c r="A27" s="41" t="s">
        <v>32</v>
      </c>
      <c r="B27" s="42" t="s">
        <v>33</v>
      </c>
      <c r="C27" s="43">
        <v>6</v>
      </c>
      <c r="D27" s="43" t="s">
        <v>6</v>
      </c>
      <c r="E27" s="22"/>
      <c r="F27" s="45">
        <f t="shared" si="1"/>
        <v>0</v>
      </c>
    </row>
    <row r="28" spans="1:14" s="1" customFormat="1" ht="16.5">
      <c r="A28" s="41" t="s">
        <v>34</v>
      </c>
      <c r="B28" s="42" t="s">
        <v>35</v>
      </c>
      <c r="C28" s="43">
        <v>50</v>
      </c>
      <c r="D28" s="43" t="s">
        <v>12</v>
      </c>
      <c r="E28" s="46"/>
      <c r="F28" s="45">
        <f t="shared" si="1"/>
        <v>0</v>
      </c>
    </row>
    <row r="29" spans="1:14" s="1" customFormat="1" ht="16.5">
      <c r="A29" s="41" t="s">
        <v>36</v>
      </c>
      <c r="B29" s="42" t="s">
        <v>37</v>
      </c>
      <c r="C29" s="43">
        <v>8</v>
      </c>
      <c r="D29" s="43" t="s">
        <v>6</v>
      </c>
      <c r="E29" s="22"/>
      <c r="F29" s="45">
        <f t="shared" si="1"/>
        <v>0</v>
      </c>
    </row>
    <row r="30" spans="1:14" s="1" customFormat="1" ht="16.5">
      <c r="A30" s="26"/>
      <c r="B30" s="47"/>
      <c r="C30" s="48"/>
      <c r="D30" s="21"/>
      <c r="E30" s="49"/>
      <c r="F30" s="28"/>
    </row>
    <row r="31" spans="1:14" s="1" customFormat="1" ht="15.75">
      <c r="A31" s="125" t="s">
        <v>38</v>
      </c>
      <c r="B31" s="125"/>
      <c r="C31" s="38"/>
      <c r="D31" s="38"/>
      <c r="E31" s="100"/>
      <c r="F31" s="40">
        <f>SUM(F21:F30)</f>
        <v>0</v>
      </c>
    </row>
    <row r="32" spans="1:14" s="1" customFormat="1" ht="15.75" customHeight="1">
      <c r="A32" s="120" t="s">
        <v>45</v>
      </c>
      <c r="B32" s="121"/>
      <c r="C32" s="23"/>
      <c r="D32" s="23"/>
      <c r="E32" s="24"/>
      <c r="F32" s="25"/>
    </row>
    <row r="33" spans="1:6" s="1" customFormat="1" ht="16.5">
      <c r="A33" s="50"/>
      <c r="B33" s="51"/>
      <c r="C33" s="43"/>
      <c r="D33" s="45"/>
      <c r="E33" s="45"/>
      <c r="F33" s="103"/>
    </row>
    <row r="34" spans="1:6" s="1" customFormat="1" ht="16.5">
      <c r="A34" s="101" t="s">
        <v>46</v>
      </c>
      <c r="B34" s="102" t="s">
        <v>47</v>
      </c>
      <c r="C34" s="43"/>
      <c r="D34" s="45"/>
      <c r="E34" s="45"/>
      <c r="F34" s="104">
        <f>SUM(E34,C34)</f>
        <v>0</v>
      </c>
    </row>
    <row r="35" spans="1:6" s="1" customFormat="1" ht="16.5">
      <c r="A35" s="50"/>
      <c r="B35" s="51"/>
      <c r="C35" s="43"/>
      <c r="D35" s="45"/>
      <c r="E35" s="45"/>
      <c r="F35" s="103"/>
    </row>
    <row r="36" spans="1:6" s="1" customFormat="1" ht="15.75">
      <c r="A36" s="125" t="s">
        <v>38</v>
      </c>
      <c r="B36" s="125"/>
      <c r="C36" s="38"/>
      <c r="D36" s="38"/>
      <c r="E36" s="100"/>
      <c r="F36" s="40">
        <f>SUM(F34:F35)</f>
        <v>0</v>
      </c>
    </row>
    <row r="37" spans="1:6" s="1" customFormat="1" ht="16.5">
      <c r="A37" s="50"/>
      <c r="B37" s="51"/>
      <c r="C37" s="52"/>
      <c r="D37" s="53"/>
      <c r="E37" s="53"/>
    </row>
    <row r="38" spans="1:6" s="1" customFormat="1" ht="15.75">
      <c r="A38" s="129" t="s">
        <v>39</v>
      </c>
      <c r="B38" s="130"/>
      <c r="C38" s="54"/>
      <c r="D38" s="54"/>
      <c r="E38" s="55"/>
      <c r="F38" s="56">
        <f>SUM(F36,F31,F18)</f>
        <v>0</v>
      </c>
    </row>
    <row r="39" spans="1:6" s="1" customFormat="1" ht="16.5">
      <c r="A39" s="50"/>
      <c r="B39" s="51"/>
      <c r="C39" s="52"/>
      <c r="D39" s="53"/>
      <c r="E39" s="53"/>
    </row>
    <row r="40" spans="1:6" s="1" customFormat="1" ht="16.5">
      <c r="A40" s="50"/>
      <c r="B40" s="51"/>
      <c r="C40" s="52"/>
      <c r="D40" s="53"/>
      <c r="E40" s="53"/>
    </row>
    <row r="41" spans="1:6" s="1" customFormat="1" ht="16.5">
      <c r="A41" s="50"/>
      <c r="B41" s="51"/>
      <c r="C41" s="52"/>
      <c r="D41" s="53"/>
      <c r="E41" s="53"/>
    </row>
    <row r="42" spans="1:6" s="1" customFormat="1" ht="16.5">
      <c r="A42" s="50"/>
      <c r="B42" s="51"/>
      <c r="C42" s="52"/>
      <c r="D42" s="53"/>
      <c r="E42" s="53"/>
    </row>
    <row r="43" spans="1:6" s="1" customFormat="1" ht="16.5">
      <c r="A43" s="50"/>
      <c r="B43" s="51"/>
      <c r="C43" s="52"/>
      <c r="D43" s="53"/>
      <c r="E43" s="53"/>
    </row>
    <row r="44" spans="1:6" s="1" customFormat="1" ht="16.5">
      <c r="A44" s="50"/>
      <c r="B44" s="51"/>
      <c r="C44" s="52"/>
      <c r="D44" s="53"/>
      <c r="E44" s="53"/>
    </row>
    <row r="45" spans="1:6" s="1" customFormat="1" ht="16.5">
      <c r="A45" s="50"/>
      <c r="B45" s="51"/>
      <c r="C45" s="52"/>
      <c r="D45" s="53"/>
      <c r="E45" s="53"/>
    </row>
    <row r="46" spans="1:6" s="1" customFormat="1" ht="16.5">
      <c r="A46" s="50"/>
      <c r="B46" s="51"/>
      <c r="C46" s="52"/>
      <c r="D46" s="53"/>
      <c r="E46" s="53"/>
    </row>
    <row r="47" spans="1:6" s="1" customFormat="1" ht="16.5">
      <c r="A47" s="50"/>
      <c r="B47" s="51"/>
      <c r="C47" s="52"/>
      <c r="D47" s="53"/>
      <c r="E47" s="53"/>
    </row>
    <row r="48" spans="1:6" s="1" customFormat="1" ht="16.5">
      <c r="A48" s="50"/>
      <c r="B48" s="51"/>
      <c r="C48" s="52"/>
      <c r="D48" s="53"/>
      <c r="E48" s="53"/>
    </row>
    <row r="49" spans="1:5" s="1" customFormat="1" ht="16.5">
      <c r="A49" s="50"/>
      <c r="B49" s="51"/>
      <c r="C49" s="52"/>
      <c r="D49" s="53"/>
      <c r="E49" s="53"/>
    </row>
    <row r="50" spans="1:5" s="1" customFormat="1" ht="16.5">
      <c r="A50" s="50"/>
      <c r="B50" s="51"/>
      <c r="C50" s="52"/>
      <c r="D50" s="53"/>
      <c r="E50" s="53"/>
    </row>
    <row r="51" spans="1:5" s="1" customFormat="1" ht="16.5">
      <c r="A51" s="50"/>
      <c r="B51" s="51"/>
      <c r="C51" s="52"/>
      <c r="D51" s="53"/>
      <c r="E51" s="53"/>
    </row>
    <row r="52" spans="1:5" s="1" customFormat="1" ht="16.5">
      <c r="A52" s="50"/>
      <c r="B52" s="51"/>
      <c r="C52" s="52"/>
      <c r="D52" s="53"/>
      <c r="E52" s="53"/>
    </row>
    <row r="53" spans="1:5" s="1" customFormat="1" ht="16.5">
      <c r="A53" s="50"/>
      <c r="B53" s="51"/>
      <c r="C53" s="52"/>
      <c r="D53" s="53"/>
      <c r="E53" s="53"/>
    </row>
    <row r="54" spans="1:5" s="1" customFormat="1" ht="16.5">
      <c r="A54" s="50"/>
      <c r="B54" s="51"/>
      <c r="C54" s="52"/>
      <c r="D54" s="53"/>
      <c r="E54" s="53"/>
    </row>
    <row r="55" spans="1:5" s="1" customFormat="1" ht="16.5">
      <c r="A55" s="50"/>
      <c r="B55" s="51"/>
      <c r="C55" s="52"/>
      <c r="D55" s="57"/>
      <c r="E55" s="53"/>
    </row>
    <row r="56" spans="1:5" s="1" customFormat="1" ht="16.5">
      <c r="A56" s="50"/>
      <c r="B56" s="51"/>
      <c r="C56" s="52"/>
      <c r="D56" s="57"/>
      <c r="E56" s="53"/>
    </row>
    <row r="57" spans="1:5" s="1" customFormat="1" ht="16.5">
      <c r="A57" s="50"/>
      <c r="B57" s="51"/>
      <c r="C57" s="52"/>
      <c r="D57" s="57"/>
      <c r="E57" s="53"/>
    </row>
    <row r="58" spans="1:5" s="1" customFormat="1" ht="16.5">
      <c r="A58" s="50"/>
      <c r="B58" s="51"/>
      <c r="C58" s="52"/>
      <c r="D58" s="57"/>
      <c r="E58" s="53"/>
    </row>
    <row r="59" spans="1:5" s="1" customFormat="1" ht="16.5">
      <c r="A59" s="50"/>
      <c r="B59" s="51"/>
      <c r="C59" s="52"/>
      <c r="D59" s="57"/>
      <c r="E59" s="58"/>
    </row>
    <row r="60" spans="1:5" s="1" customFormat="1" ht="16.5">
      <c r="A60" s="50"/>
      <c r="B60" s="51"/>
      <c r="C60" s="52"/>
      <c r="D60" s="57"/>
      <c r="E60" s="53"/>
    </row>
    <row r="61" spans="1:5" s="1" customFormat="1" ht="16.5">
      <c r="A61" s="131"/>
      <c r="B61" s="131"/>
      <c r="C61" s="59"/>
      <c r="D61" s="52"/>
      <c r="E61" s="53"/>
    </row>
    <row r="62" spans="1:5" s="1" customFormat="1" ht="16.5">
      <c r="A62" s="50"/>
      <c r="B62" s="51"/>
      <c r="C62" s="52"/>
      <c r="D62" s="57"/>
      <c r="E62" s="53"/>
    </row>
    <row r="63" spans="1:5" s="1" customFormat="1" ht="16.5">
      <c r="A63" s="50"/>
      <c r="B63" s="51"/>
      <c r="C63" s="52"/>
      <c r="D63" s="57"/>
      <c r="E63" s="53"/>
    </row>
    <row r="64" spans="1:5" s="1" customFormat="1" ht="16.5">
      <c r="A64" s="50"/>
      <c r="B64" s="51"/>
      <c r="C64" s="52"/>
      <c r="D64" s="57"/>
      <c r="E64" s="53"/>
    </row>
    <row r="65" spans="1:6" s="1" customFormat="1" ht="16.5">
      <c r="A65" s="50"/>
      <c r="B65" s="51"/>
      <c r="C65" s="52"/>
      <c r="D65" s="57"/>
      <c r="E65" s="53"/>
    </row>
    <row r="66" spans="1:6" s="1" customFormat="1" ht="16.5">
      <c r="A66" s="50"/>
      <c r="B66" s="51"/>
      <c r="C66" s="52"/>
      <c r="D66" s="57"/>
      <c r="E66" s="53"/>
    </row>
    <row r="67" spans="1:6" s="1" customFormat="1" ht="16.5">
      <c r="A67" s="50"/>
      <c r="B67" s="51"/>
      <c r="C67" s="52"/>
      <c r="D67" s="57"/>
      <c r="E67" s="53"/>
    </row>
    <row r="68" spans="1:6" s="1" customFormat="1" ht="16.5">
      <c r="A68" s="50"/>
      <c r="B68" s="51"/>
      <c r="C68" s="52"/>
      <c r="D68" s="57"/>
      <c r="E68" s="53"/>
    </row>
    <row r="69" spans="1:6" s="1" customFormat="1" ht="16.5">
      <c r="A69" s="50"/>
      <c r="B69" s="51"/>
      <c r="C69" s="52"/>
      <c r="D69" s="57"/>
      <c r="E69" s="53"/>
    </row>
    <row r="70" spans="1:6" s="1" customFormat="1" ht="16.5">
      <c r="A70" s="50"/>
      <c r="B70" s="51"/>
      <c r="C70" s="52"/>
      <c r="D70" s="57"/>
      <c r="E70" s="53"/>
    </row>
    <row r="71" spans="1:6" s="1" customFormat="1" ht="16.5">
      <c r="A71" s="50"/>
      <c r="B71" s="51"/>
      <c r="C71" s="52"/>
      <c r="D71" s="57"/>
      <c r="E71" s="53"/>
      <c r="F71" s="3"/>
    </row>
    <row r="72" spans="1:6" s="1" customFormat="1" ht="16.5">
      <c r="A72" s="50"/>
      <c r="B72" s="51"/>
      <c r="C72" s="52"/>
      <c r="D72" s="57"/>
      <c r="E72" s="53"/>
    </row>
    <row r="73" spans="1:6" s="1" customFormat="1" ht="16.5">
      <c r="A73" s="50"/>
      <c r="B73" s="51"/>
      <c r="C73" s="52"/>
      <c r="D73" s="57"/>
      <c r="E73" s="53"/>
    </row>
    <row r="74" spans="1:6" s="1" customFormat="1" ht="16.5">
      <c r="A74" s="50"/>
      <c r="B74" s="51"/>
      <c r="C74" s="52"/>
      <c r="D74" s="57"/>
      <c r="E74" s="53"/>
    </row>
    <row r="75" spans="1:6" s="1" customFormat="1" ht="16.5">
      <c r="A75" s="50"/>
      <c r="B75" s="51"/>
      <c r="C75" s="52"/>
      <c r="D75" s="57"/>
      <c r="E75" s="58"/>
    </row>
    <row r="76" spans="1:6" s="1" customFormat="1" ht="16.5">
      <c r="A76" s="52"/>
      <c r="B76" s="52"/>
      <c r="C76" s="52"/>
      <c r="D76" s="52"/>
      <c r="E76" s="52"/>
    </row>
    <row r="77" spans="1:6" s="1" customFormat="1" ht="16.5">
      <c r="A77" s="131"/>
      <c r="B77" s="131"/>
      <c r="C77" s="59"/>
      <c r="D77" s="52"/>
      <c r="E77" s="53"/>
    </row>
    <row r="78" spans="1:6" s="1" customFormat="1" ht="16.5">
      <c r="A78" s="50"/>
      <c r="B78" s="51"/>
      <c r="C78" s="52"/>
      <c r="D78" s="57"/>
      <c r="E78" s="53"/>
    </row>
    <row r="79" spans="1:6" s="1" customFormat="1" ht="16.5">
      <c r="A79" s="50"/>
      <c r="B79" s="51"/>
      <c r="C79" s="52"/>
      <c r="D79" s="57"/>
      <c r="E79" s="53"/>
      <c r="F79" s="3"/>
    </row>
    <row r="80" spans="1:6" s="1" customFormat="1" ht="16.5">
      <c r="A80" s="50"/>
      <c r="B80" s="51"/>
      <c r="C80" s="52"/>
      <c r="D80" s="57"/>
      <c r="E80" s="53"/>
    </row>
    <row r="81" spans="1:12" s="1" customFormat="1" ht="16.5">
      <c r="A81" s="50"/>
      <c r="B81" s="51"/>
      <c r="C81" s="52"/>
      <c r="D81" s="57"/>
      <c r="E81" s="53"/>
    </row>
    <row r="82" spans="1:12" s="1" customFormat="1" ht="16.5">
      <c r="A82" s="50"/>
      <c r="B82" s="51"/>
      <c r="C82" s="52"/>
      <c r="D82" s="57"/>
      <c r="E82" s="53"/>
    </row>
    <row r="83" spans="1:12" s="1" customFormat="1" ht="16.5">
      <c r="A83" s="50"/>
      <c r="B83" s="51"/>
      <c r="C83" s="52"/>
      <c r="D83" s="57"/>
      <c r="E83" s="53"/>
    </row>
    <row r="84" spans="1:12" s="1" customFormat="1" ht="16.5">
      <c r="A84" s="50"/>
      <c r="B84" s="51"/>
      <c r="C84" s="52"/>
      <c r="D84" s="57"/>
      <c r="E84" s="53"/>
    </row>
    <row r="85" spans="1:12" ht="16.5">
      <c r="A85" s="50"/>
      <c r="B85" s="51"/>
      <c r="C85" s="52"/>
      <c r="D85" s="57"/>
      <c r="E85" s="53"/>
      <c r="I85" s="1"/>
      <c r="J85" s="1"/>
      <c r="K85" s="1"/>
      <c r="L85" s="1"/>
    </row>
    <row r="86" spans="1:12" ht="16.5">
      <c r="A86" s="50"/>
      <c r="B86" s="51"/>
      <c r="C86" s="52"/>
      <c r="D86" s="57"/>
      <c r="E86" s="53"/>
    </row>
    <row r="87" spans="1:12" s="1" customFormat="1" ht="16.5">
      <c r="A87" s="126"/>
      <c r="B87" s="126"/>
      <c r="C87" s="126"/>
      <c r="D87" s="126"/>
      <c r="E87" s="58"/>
    </row>
    <row r="88" spans="1:12" s="1" customFormat="1" ht="16.5">
      <c r="A88" s="131"/>
      <c r="B88" s="131"/>
      <c r="C88" s="59"/>
      <c r="D88" s="52"/>
      <c r="E88" s="53"/>
    </row>
    <row r="89" spans="1:12" s="1" customFormat="1" ht="16.5">
      <c r="A89" s="50"/>
      <c r="B89" s="51"/>
      <c r="C89" s="52"/>
      <c r="D89" s="57"/>
      <c r="E89" s="53"/>
      <c r="F89" s="3"/>
    </row>
    <row r="90" spans="1:12" s="1" customFormat="1" ht="16.5">
      <c r="A90" s="50"/>
      <c r="B90" s="51"/>
      <c r="C90" s="52"/>
      <c r="D90" s="57"/>
      <c r="E90" s="53"/>
    </row>
    <row r="91" spans="1:12" ht="16.5">
      <c r="A91" s="126"/>
      <c r="B91" s="126"/>
      <c r="C91" s="126"/>
      <c r="D91" s="126"/>
      <c r="E91" s="58"/>
    </row>
    <row r="92" spans="1:12" ht="16.5">
      <c r="A92" s="60"/>
      <c r="B92" s="60"/>
      <c r="C92" s="60"/>
      <c r="D92" s="60"/>
      <c r="E92" s="60"/>
    </row>
    <row r="93" spans="1:12" ht="15.75">
      <c r="A93" s="127"/>
      <c r="B93" s="127"/>
      <c r="C93" s="61"/>
      <c r="D93" s="62"/>
      <c r="E93" s="63"/>
    </row>
    <row r="94" spans="1:12" s="1" customFormat="1" ht="16.5" customHeight="1">
      <c r="A94" s="64"/>
      <c r="B94" s="64"/>
      <c r="C94" s="65"/>
      <c r="D94" s="66"/>
      <c r="E94" s="67"/>
      <c r="F94" s="3"/>
    </row>
    <row r="95" spans="1:12" ht="15.75">
      <c r="A95" s="128"/>
      <c r="B95" s="128"/>
      <c r="C95" s="65"/>
      <c r="D95" s="62"/>
      <c r="E95" s="68"/>
    </row>
    <row r="97" spans="1:5">
      <c r="A97" s="69"/>
    </row>
    <row r="98" spans="1:5" ht="16.5">
      <c r="B98" s="70"/>
      <c r="C98" s="70"/>
      <c r="E98" s="1"/>
    </row>
    <row r="99" spans="1:5" ht="16.5">
      <c r="B99" s="71"/>
      <c r="C99" s="52"/>
      <c r="E99" s="1"/>
    </row>
    <row r="100" spans="1:5" ht="16.5">
      <c r="B100" s="71"/>
      <c r="C100" s="52"/>
      <c r="E100" s="1"/>
    </row>
    <row r="101" spans="1:5">
      <c r="E101" s="1"/>
    </row>
    <row r="102" spans="1:5">
      <c r="E102" s="1"/>
    </row>
    <row r="103" spans="1:5">
      <c r="E103" s="1"/>
    </row>
  </sheetData>
  <mergeCells count="20">
    <mergeCell ref="A91:D91"/>
    <mergeCell ref="A93:B93"/>
    <mergeCell ref="A95:B95"/>
    <mergeCell ref="A32:B32"/>
    <mergeCell ref="A36:B36"/>
    <mergeCell ref="A38:B38"/>
    <mergeCell ref="A61:B61"/>
    <mergeCell ref="A77:B77"/>
    <mergeCell ref="A87:D87"/>
    <mergeCell ref="A88:B88"/>
    <mergeCell ref="A11:B11"/>
    <mergeCell ref="A18:B18"/>
    <mergeCell ref="A19:B19"/>
    <mergeCell ref="A24:A25"/>
    <mergeCell ref="A31:B31"/>
    <mergeCell ref="A1:F1"/>
    <mergeCell ref="A2:F3"/>
    <mergeCell ref="A5:E5"/>
    <mergeCell ref="A7:B7"/>
    <mergeCell ref="A8:B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4" orientation="portrait"/>
  <headerFooter>
    <oddFooter>&amp;L&amp;G, Paris, le 25/09/2024</oddFooter>
  </headerFooter>
  <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1"/>
  <sheetViews>
    <sheetView tabSelected="1" workbookViewId="0">
      <selection activeCell="F27" sqref="F27"/>
    </sheetView>
  </sheetViews>
  <sheetFormatPr baseColWidth="10" defaultRowHeight="15"/>
  <cols>
    <col min="7" max="7" width="12.28515625" customWidth="1"/>
  </cols>
  <sheetData>
    <row r="1" spans="1:10" ht="23.25">
      <c r="A1" s="135" t="s">
        <v>0</v>
      </c>
      <c r="B1" s="136"/>
      <c r="C1" s="136"/>
      <c r="D1" s="136"/>
      <c r="E1" s="136"/>
      <c r="F1" s="136"/>
      <c r="G1" s="137"/>
      <c r="H1" s="72"/>
      <c r="I1" s="72"/>
      <c r="J1" s="72"/>
    </row>
    <row r="2" spans="1:10" ht="32.450000000000003" customHeight="1">
      <c r="A2" s="138" t="s">
        <v>1</v>
      </c>
      <c r="B2" s="139"/>
      <c r="C2" s="139"/>
      <c r="D2" s="139"/>
      <c r="E2" s="139"/>
      <c r="F2" s="139"/>
      <c r="G2" s="140"/>
      <c r="H2" s="72"/>
      <c r="I2" s="72"/>
      <c r="J2" s="72"/>
    </row>
    <row r="3" spans="1:10">
      <c r="A3" s="141"/>
      <c r="B3" s="142"/>
      <c r="C3" s="142"/>
      <c r="D3" s="142"/>
      <c r="E3" s="142"/>
      <c r="F3" s="142"/>
      <c r="G3" s="143"/>
      <c r="H3" s="72"/>
      <c r="I3" s="72"/>
      <c r="J3" s="72"/>
    </row>
    <row r="4" spans="1:10" ht="27.75" customHeight="1">
      <c r="A4" s="73"/>
      <c r="B4" s="74"/>
      <c r="C4" s="74"/>
      <c r="D4" s="74"/>
      <c r="E4" s="75" t="s">
        <v>2</v>
      </c>
      <c r="F4" s="161"/>
      <c r="G4" s="162"/>
      <c r="H4" s="72"/>
      <c r="I4" s="72"/>
      <c r="J4" s="72"/>
    </row>
    <row r="5" spans="1:10">
      <c r="A5" s="144" t="s">
        <v>3</v>
      </c>
      <c r="B5" s="145"/>
      <c r="C5" s="145"/>
      <c r="D5" s="145"/>
      <c r="E5" s="145"/>
      <c r="F5" s="145"/>
      <c r="G5" s="146"/>
      <c r="H5" s="72"/>
      <c r="I5" s="72"/>
      <c r="J5" s="72"/>
    </row>
    <row r="6" spans="1:10">
      <c r="A6" s="76"/>
      <c r="B6" s="72"/>
      <c r="C6" s="72"/>
      <c r="D6" s="72"/>
      <c r="E6" s="72"/>
      <c r="F6" s="72"/>
      <c r="G6" s="77"/>
      <c r="H6" s="72"/>
      <c r="I6" s="72"/>
      <c r="J6" s="72"/>
    </row>
    <row r="7" spans="1:10" ht="15.75">
      <c r="A7" s="147" t="s">
        <v>40</v>
      </c>
      <c r="B7" s="148"/>
      <c r="C7" s="148"/>
      <c r="D7" s="148"/>
      <c r="E7" s="148"/>
      <c r="F7" s="149"/>
      <c r="G7" s="78">
        <f>SUM('Lot 04'!F18)</f>
        <v>0</v>
      </c>
      <c r="H7" s="79"/>
      <c r="I7" s="72"/>
      <c r="J7" s="72"/>
    </row>
    <row r="8" spans="1:10" ht="16.5">
      <c r="A8" s="80"/>
      <c r="B8" s="81"/>
      <c r="C8" s="82"/>
      <c r="D8" s="81"/>
      <c r="E8" s="81"/>
      <c r="F8" s="81"/>
      <c r="G8" s="83"/>
      <c r="H8" s="79"/>
      <c r="I8" s="72"/>
      <c r="J8" s="72"/>
    </row>
    <row r="9" spans="1:10" ht="15.75">
      <c r="A9" s="147" t="s">
        <v>41</v>
      </c>
      <c r="B9" s="148"/>
      <c r="C9" s="148"/>
      <c r="D9" s="148"/>
      <c r="E9" s="148"/>
      <c r="F9" s="149"/>
      <c r="G9" s="78">
        <f>SUM('Lot 04'!F31)</f>
        <v>0</v>
      </c>
      <c r="H9" s="84"/>
      <c r="I9" s="72"/>
      <c r="J9" s="72"/>
    </row>
    <row r="10" spans="1:10" ht="17.25" thickBot="1">
      <c r="A10" s="80"/>
      <c r="B10" s="81"/>
      <c r="C10" s="82"/>
      <c r="D10" s="81"/>
      <c r="E10" s="81"/>
      <c r="F10" s="81"/>
      <c r="G10" s="83"/>
      <c r="H10" s="79"/>
      <c r="I10" s="85"/>
      <c r="J10" s="85"/>
    </row>
    <row r="11" spans="1:10" ht="16.5" thickBot="1">
      <c r="A11" s="163" t="s">
        <v>48</v>
      </c>
      <c r="B11" s="148"/>
      <c r="C11" s="148"/>
      <c r="D11" s="148"/>
      <c r="E11" s="148"/>
      <c r="F11" s="149"/>
      <c r="G11" s="78">
        <f>SUM('Lot 04'!F36)</f>
        <v>0</v>
      </c>
      <c r="H11" s="79"/>
      <c r="I11" s="85"/>
      <c r="J11" s="85"/>
    </row>
    <row r="12" spans="1:10" ht="17.25" thickBot="1">
      <c r="A12" s="80"/>
      <c r="B12" s="81"/>
      <c r="C12" s="82"/>
      <c r="D12" s="81"/>
      <c r="E12" s="81"/>
      <c r="F12" s="81"/>
      <c r="G12" s="83"/>
      <c r="H12" s="79"/>
      <c r="I12" s="85"/>
      <c r="J12" s="85"/>
    </row>
    <row r="13" spans="1:10" ht="15.75">
      <c r="A13" s="150" t="s">
        <v>49</v>
      </c>
      <c r="B13" s="151"/>
      <c r="C13" s="151"/>
      <c r="D13" s="151"/>
      <c r="E13" s="151"/>
      <c r="F13" s="152"/>
      <c r="G13" s="86">
        <f>SUM(G9,G7)</f>
        <v>0</v>
      </c>
      <c r="H13" s="72"/>
      <c r="I13" s="85"/>
      <c r="J13" s="85"/>
    </row>
    <row r="14" spans="1:10" ht="15.75">
      <c r="A14" s="87"/>
      <c r="B14" s="88"/>
      <c r="C14" s="88"/>
      <c r="D14" s="89"/>
      <c r="E14" s="89"/>
      <c r="F14" s="90"/>
      <c r="G14" s="91"/>
      <c r="H14" s="72"/>
      <c r="I14" s="85"/>
      <c r="J14" s="85"/>
    </row>
    <row r="15" spans="1:10" ht="15.75">
      <c r="A15" s="153" t="s">
        <v>42</v>
      </c>
      <c r="B15" s="154"/>
      <c r="C15" s="154"/>
      <c r="D15" s="89"/>
      <c r="E15" s="89"/>
      <c r="F15" s="90"/>
      <c r="G15" s="93">
        <f>SUM(G13*1.5%)</f>
        <v>0</v>
      </c>
      <c r="H15" s="72"/>
      <c r="I15" s="85"/>
      <c r="J15" s="85"/>
    </row>
    <row r="16" spans="1:10" ht="15.75">
      <c r="A16" s="92"/>
      <c r="B16" s="88"/>
      <c r="C16" s="88"/>
      <c r="D16" s="89"/>
      <c r="E16" s="89"/>
      <c r="F16" s="90"/>
      <c r="G16" s="94"/>
      <c r="H16" s="72"/>
      <c r="I16" s="85"/>
      <c r="J16" s="85"/>
    </row>
    <row r="17" spans="1:10" ht="15.75">
      <c r="A17" s="155" t="s">
        <v>50</v>
      </c>
      <c r="B17" s="156"/>
      <c r="C17" s="156"/>
      <c r="D17" s="156"/>
      <c r="E17" s="156"/>
      <c r="F17" s="157"/>
      <c r="G17" s="95">
        <f>SUM(G15,G13)</f>
        <v>0</v>
      </c>
      <c r="H17" s="72"/>
      <c r="I17" s="85"/>
      <c r="J17" s="85"/>
    </row>
    <row r="18" spans="1:10" ht="15.75">
      <c r="A18" s="92"/>
      <c r="B18" s="88"/>
      <c r="C18" s="88"/>
      <c r="D18" s="89"/>
      <c r="E18" s="89"/>
      <c r="F18" s="90"/>
      <c r="G18" s="94"/>
      <c r="H18" s="72"/>
      <c r="I18" s="85"/>
      <c r="J18" s="85"/>
    </row>
    <row r="19" spans="1:10" ht="15.75">
      <c r="A19" s="153" t="s">
        <v>43</v>
      </c>
      <c r="B19" s="154"/>
      <c r="C19" s="154"/>
      <c r="D19" s="158"/>
      <c r="E19" s="158"/>
      <c r="F19" s="90"/>
      <c r="G19" s="96">
        <f>SUM(G17*20%)</f>
        <v>0</v>
      </c>
      <c r="H19" s="85"/>
      <c r="I19" s="85"/>
      <c r="J19" s="85"/>
    </row>
    <row r="20" spans="1:10" ht="16.5">
      <c r="A20" s="159"/>
      <c r="B20" s="160"/>
      <c r="C20" s="97"/>
      <c r="D20" s="98"/>
      <c r="E20" s="98"/>
      <c r="F20" s="98"/>
      <c r="G20" s="99"/>
      <c r="H20" s="85"/>
      <c r="I20" s="85"/>
      <c r="J20" s="85"/>
    </row>
    <row r="21" spans="1:10" ht="15.75">
      <c r="A21" s="132" t="s">
        <v>51</v>
      </c>
      <c r="B21" s="133"/>
      <c r="C21" s="133"/>
      <c r="D21" s="133"/>
      <c r="E21" s="133"/>
      <c r="F21" s="134"/>
      <c r="G21" s="95">
        <f>SUM(G19,G17)</f>
        <v>0</v>
      </c>
      <c r="H21" s="85"/>
      <c r="I21" s="85"/>
      <c r="J21" s="85"/>
    </row>
  </sheetData>
  <mergeCells count="14">
    <mergeCell ref="A21:F21"/>
    <mergeCell ref="A1:G1"/>
    <mergeCell ref="A2:G3"/>
    <mergeCell ref="A5:G5"/>
    <mergeCell ref="A7:F7"/>
    <mergeCell ref="A9:F9"/>
    <mergeCell ref="A13:F13"/>
    <mergeCell ref="A15:C15"/>
    <mergeCell ref="A17:F17"/>
    <mergeCell ref="A19:C19"/>
    <mergeCell ref="D19:E19"/>
    <mergeCell ref="A20:B20"/>
    <mergeCell ref="F4:G4"/>
    <mergeCell ref="A11:F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Page de garde</vt:lpstr>
      <vt:lpstr>Lot 04</vt:lpstr>
      <vt:lpstr>Récapitulatif</vt:lpstr>
      <vt:lpstr>'Lot 04'!Zone_d_impression</vt:lpstr>
      <vt:lpstr>Récapitulatif!Zone_d_impression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Béatrice GOULAIN</dc:creator>
  <cp:lastModifiedBy>Caroline PAULET</cp:lastModifiedBy>
  <cp:revision>1</cp:revision>
  <dcterms:created xsi:type="dcterms:W3CDTF">2025-01-21T15:25:07Z</dcterms:created>
  <dcterms:modified xsi:type="dcterms:W3CDTF">2025-02-10T17:25:14Z</dcterms:modified>
</cp:coreProperties>
</file>