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ine.TERTIAM-015\Desktop\OFII REZE\"/>
    </mc:Choice>
  </mc:AlternateContent>
  <xr:revisionPtr revIDLastSave="0" documentId="13_ncr:1_{D31C97D2-3A56-4D13-9B18-05A0A790E8BC}" xr6:coauthVersionLast="47" xr6:coauthVersionMax="47" xr10:uidLastSave="{00000000-0000-0000-0000-000000000000}"/>
  <bookViews>
    <workbookView xWindow="2490" yWindow="210" windowWidth="21600" windowHeight="13950" tabRatio="697" activeTab="2" xr2:uid="{00000000-000D-0000-FFFF-FFFF00000000}"/>
  </bookViews>
  <sheets>
    <sheet name="Page de garde" sheetId="9" r:id="rId1"/>
    <sheet name="Lot 01" sheetId="4" r:id="rId2"/>
    <sheet name="Récapitulatif" sheetId="7" r:id="rId3"/>
  </sheets>
  <definedNames>
    <definedName name="_Toc482820153" localSheetId="1">'Lot 01'!#REF!</definedName>
    <definedName name="_Toc482820153" localSheetId="0">'Page de garde'!#REF!</definedName>
    <definedName name="_Toc482820153" localSheetId="2">Récapitulatif!#REF!</definedName>
    <definedName name="_Toc485739644" localSheetId="1">'Lot 01'!#REF!</definedName>
    <definedName name="_Toc485739644" localSheetId="0">'Page de garde'!#REF!</definedName>
    <definedName name="_Toc485739644" localSheetId="2">Récapitulatif!#REF!</definedName>
    <definedName name="_Toc485739645" localSheetId="1">'Lot 01'!#REF!</definedName>
    <definedName name="_Toc485739645" localSheetId="0">'Page de garde'!#REF!</definedName>
    <definedName name="_Toc485739645" localSheetId="2">Récapitulatif!#REF!</definedName>
    <definedName name="_Toc485739646" localSheetId="1">'Lot 01'!#REF!</definedName>
    <definedName name="_Toc485739646" localSheetId="0">'Page de garde'!#REF!</definedName>
    <definedName name="_Toc485739646" localSheetId="2">Récapitulatif!#REF!</definedName>
    <definedName name="_Toc485739647" localSheetId="1">'Lot 01'!#REF!</definedName>
    <definedName name="_Toc485739647" localSheetId="0">'Page de garde'!#REF!</definedName>
    <definedName name="_Toc485739647" localSheetId="2">Récapitulatif!#REF!</definedName>
    <definedName name="_Toc485739648" localSheetId="1">'Lot 01'!#REF!</definedName>
    <definedName name="_Toc485739648" localSheetId="0">'Page de garde'!#REF!</definedName>
    <definedName name="_Toc485739648" localSheetId="2">Récapitulatif!#REF!</definedName>
    <definedName name="_Toc485739649" localSheetId="1">'Lot 01'!#REF!</definedName>
    <definedName name="_Toc485739649" localSheetId="0">'Page de garde'!#REF!</definedName>
    <definedName name="_Toc485739649" localSheetId="2">Récapitulatif!#REF!</definedName>
    <definedName name="_Toc485739650" localSheetId="1">'Lot 01'!#REF!</definedName>
    <definedName name="_Toc485739650" localSheetId="0">'Page de garde'!#REF!</definedName>
    <definedName name="_Toc485739650" localSheetId="2">Récapitulatif!#REF!</definedName>
    <definedName name="_Toc499735872" localSheetId="1">'Lot 01'!#REF!</definedName>
    <definedName name="_Toc499735872" localSheetId="0">'Page de garde'!#REF!</definedName>
    <definedName name="_Toc499735872" localSheetId="2">Récapitulatif!#REF!</definedName>
    <definedName name="_xlnm.Print_Titles" localSheetId="1">'Lot 01'!$2:$7</definedName>
    <definedName name="_xlnm.Print_Titles" localSheetId="2">Récapitulatif!$2:$6</definedName>
    <definedName name="_xlnm.Print_Area" localSheetId="1">'Lot 01'!$A$1:$G$36</definedName>
    <definedName name="_xlnm.Print_Area" localSheetId="0">'Page de garde'!$A$1:$G$58</definedName>
    <definedName name="_xlnm.Print_Area" localSheetId="2">Récapitulatif!$A$1:$G$18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4" l="1"/>
  <c r="G32" i="4"/>
  <c r="G33" i="4"/>
  <c r="G35" i="4"/>
  <c r="G31" i="4"/>
  <c r="G27" i="4"/>
  <c r="G24" i="4"/>
  <c r="G23" i="4"/>
  <c r="G22" i="4"/>
  <c r="G21" i="4"/>
  <c r="G30" i="4" l="1"/>
  <c r="G29" i="4"/>
  <c r="G28" i="4"/>
  <c r="G26" i="4"/>
  <c r="G18" i="4"/>
  <c r="G19" i="4"/>
  <c r="G20" i="4"/>
  <c r="G17" i="4"/>
  <c r="G13" i="4"/>
  <c r="G14" i="4"/>
  <c r="G15" i="4"/>
  <c r="G11" i="4"/>
  <c r="G36" i="4" l="1"/>
  <c r="G7" i="7" l="1"/>
  <c r="G10" i="7" s="1"/>
  <c r="G12" i="7" s="1"/>
  <c r="G14" i="7" s="1"/>
  <c r="G16" i="7" s="1"/>
  <c r="G18" i="7" s="1"/>
</calcChain>
</file>

<file path=xl/sharedStrings.xml><?xml version="1.0" encoding="utf-8"?>
<sst xmlns="http://schemas.openxmlformats.org/spreadsheetml/2006/main" count="98" uniqueCount="74">
  <si>
    <t>Désignation</t>
  </si>
  <si>
    <t>Prix ht estimé</t>
  </si>
  <si>
    <t>u</t>
  </si>
  <si>
    <t>€ /u</t>
  </si>
  <si>
    <t>Quantité</t>
  </si>
  <si>
    <t>Il est demandé aux entreprises de respecter le cadre de bordereau ci-dessous sous peine de voir leur offre rejetée</t>
  </si>
  <si>
    <t>Taux TVA 20%</t>
  </si>
  <si>
    <t>Montant total HT Travaux</t>
  </si>
  <si>
    <t>ml</t>
  </si>
  <si>
    <t>ens</t>
  </si>
  <si>
    <t>5</t>
  </si>
  <si>
    <t>ETUDE EXE</t>
  </si>
  <si>
    <t>6</t>
  </si>
  <si>
    <t>6.5</t>
  </si>
  <si>
    <t>DEMOLITIONS DIVERSES</t>
  </si>
  <si>
    <t>ETAIEMENTS,BUTONS</t>
  </si>
  <si>
    <t>ens.</t>
  </si>
  <si>
    <t>7.2</t>
  </si>
  <si>
    <t>m²</t>
  </si>
  <si>
    <t>7.3</t>
  </si>
  <si>
    <t>ELARGISSEMENT DE BAIES</t>
  </si>
  <si>
    <t>BOUCHEMENT D'OUVERTURES</t>
  </si>
  <si>
    <t>7.4</t>
  </si>
  <si>
    <t>7.5</t>
  </si>
  <si>
    <t>DEMOLITIONS</t>
  </si>
  <si>
    <t>²</t>
  </si>
  <si>
    <t xml:space="preserve">Les entreprises doivent impérativement respecter le cadre de réponse sous peine de voir leur offre rejetée.
Les quantités sont données à titre indicatif et non contractuel et doivent être vérifiées par le candidat.
Seules les cases des quantitatifs peuvent être modifiées par les entreprises en cas d’incohérences ou d’inexactitudes constatées </t>
  </si>
  <si>
    <t>OFII - NANTES</t>
  </si>
  <si>
    <t>DPGF- LOT 01 - CURAGE/DEMOLITION/GROS ŒUVRE</t>
  </si>
  <si>
    <t>7</t>
  </si>
  <si>
    <t>CLOISONNEMENTS</t>
  </si>
  <si>
    <t>REVETEMENTS DE SOL</t>
  </si>
  <si>
    <t>FAUX-PLAFONDS</t>
  </si>
  <si>
    <t>EQUIPEMENTS SANITAIRES</t>
  </si>
  <si>
    <t>RESEAUX CVCD-PLOMBERIE</t>
  </si>
  <si>
    <t>TERMINAUX ELECTRIQUES</t>
  </si>
  <si>
    <t>RESEAU ELECTRIQUE</t>
  </si>
  <si>
    <t>OUVRAGES DIVERS</t>
  </si>
  <si>
    <t>7.6</t>
  </si>
  <si>
    <t>7.7</t>
  </si>
  <si>
    <t>7.8</t>
  </si>
  <si>
    <t>7.9</t>
  </si>
  <si>
    <t>8</t>
  </si>
  <si>
    <t>CREATION D'OUVERTURES</t>
  </si>
  <si>
    <t>PROTECTION AU FEU</t>
  </si>
  <si>
    <t>8.1.1</t>
  </si>
  <si>
    <t>8.1.2</t>
  </si>
  <si>
    <t>8.1.3</t>
  </si>
  <si>
    <t>8.2.2</t>
  </si>
  <si>
    <t>8.2.1</t>
  </si>
  <si>
    <t>8.2.3</t>
  </si>
  <si>
    <t>RESEAUX EU/EV/AEP - DALLAGE EXISTANT</t>
  </si>
  <si>
    <t>PERCEMENTS DE MURS POUR RESEAUX TECHNIQUES</t>
  </si>
  <si>
    <t>PERCEMENTS DE DALLE POUR RESEAUX TECHNIQUES</t>
  </si>
  <si>
    <t>SIPHONS DE SOL</t>
  </si>
  <si>
    <t>SOCLES DIVERS</t>
  </si>
  <si>
    <t>Sous-total HT - Lot 01</t>
  </si>
  <si>
    <t>8.2.4</t>
  </si>
  <si>
    <t>8.2.5</t>
  </si>
  <si>
    <t>INSPECTION VIDEO</t>
  </si>
  <si>
    <t>8.2.6</t>
  </si>
  <si>
    <t>8.2.7</t>
  </si>
  <si>
    <t>OFII NANTES</t>
  </si>
  <si>
    <t>DPGF- LOT 01 CURAGE / DEMOLITION / GROS OEUVRE</t>
  </si>
  <si>
    <t>Montant total HT - LOT 01 - GO/DEMOLITION</t>
  </si>
  <si>
    <t>Montant total TTC - LOT 01 - GO/DEMOLITION</t>
  </si>
  <si>
    <t>Lot 01: Curage/Gros œuvre / Démolition</t>
  </si>
  <si>
    <t>OUVRAGES DE GROS OEUVRE</t>
  </si>
  <si>
    <t>6.2</t>
  </si>
  <si>
    <t>6.3</t>
  </si>
  <si>
    <t>CURAGES/DECONSTRUCTION</t>
  </si>
  <si>
    <t>DEMOLITION DE PAROIS MACONNEES OU VOILES BETON</t>
  </si>
  <si>
    <t>NOM DE L'ENTREPRISE</t>
  </si>
  <si>
    <t>Compte prorata 1,5%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</si>
</sst>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sz val="10"/>
      <color rgb="FF000000"/>
      <name val="Symbol"/>
      <family val="1"/>
      <charset val="2"/>
    </font>
    <font>
      <sz val="11"/>
      <color rgb="FF7030A0"/>
      <name val="Arial Narrow"/>
      <family val="2"/>
    </font>
    <font>
      <sz val="10"/>
      <color rgb="FF7030A0"/>
      <name val="Arial"/>
      <family val="2"/>
    </font>
    <font>
      <b/>
      <sz val="12"/>
      <color theme="0"/>
      <name val="Arial Narrow"/>
      <family val="2"/>
    </font>
    <font>
      <i/>
      <sz val="11"/>
      <color rgb="FFFF0000"/>
      <name val="Arial Narrow"/>
      <family val="2"/>
    </font>
    <font>
      <sz val="8"/>
      <name val="Calibri"/>
      <family val="2"/>
      <scheme val="minor"/>
    </font>
    <font>
      <b/>
      <sz val="18"/>
      <color theme="1"/>
      <name val="Arial Narrow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9"/>
      <color rgb="FF22222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4">
    <xf numFmtId="0" fontId="0" fillId="0" borderId="0"/>
    <xf numFmtId="0" fontId="14" fillId="0" borderId="33" applyFill="0" applyBorder="0" applyProtection="0">
      <alignment horizontal="left" vertical="top" wrapText="1"/>
    </xf>
    <xf numFmtId="0" fontId="17" fillId="0" borderId="33" applyFill="0" applyBorder="0" applyProtection="0">
      <alignment horizontal="left" vertical="top" wrapText="1" indent="1"/>
    </xf>
    <xf numFmtId="0" fontId="16" fillId="0" borderId="9" applyFill="0" applyProtection="0">
      <alignment horizontal="left" vertical="top" wrapText="1"/>
    </xf>
  </cellStyleXfs>
  <cellXfs count="107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3" fillId="3" borderId="12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164" fontId="2" fillId="3" borderId="3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3" fillId="2" borderId="10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17" fillId="0" borderId="5" xfId="2" applyNumberForma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49" fontId="17" fillId="0" borderId="5" xfId="2" applyNumberFormat="1" applyBorder="1" applyAlignment="1">
      <alignment horizontal="center" vertical="top" wrapText="1"/>
    </xf>
    <xf numFmtId="49" fontId="16" fillId="0" borderId="6" xfId="3" applyNumberFormat="1" applyBorder="1">
      <alignment horizontal="left" vertical="top" wrapText="1"/>
    </xf>
    <xf numFmtId="0" fontId="16" fillId="0" borderId="9" xfId="0" applyFont="1" applyBorder="1" applyAlignment="1">
      <alignment horizontal="center"/>
    </xf>
    <xf numFmtId="49" fontId="14" fillId="0" borderId="28" xfId="1" applyNumberForma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65" fontId="2" fillId="0" borderId="35" xfId="0" applyNumberFormat="1" applyFont="1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9" fontId="16" fillId="0" borderId="37" xfId="3" applyNumberFormat="1" applyBorder="1" applyAlignment="1">
      <alignment horizontal="left" vertical="center" wrapText="1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3" borderId="3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5" fillId="0" borderId="16" xfId="1" applyNumberFormat="1" applyFont="1" applyFill="1" applyBorder="1" applyAlignment="1">
      <alignment horizontal="left" vertical="center" wrapText="1"/>
    </xf>
    <xf numFmtId="49" fontId="15" fillId="0" borderId="10" xfId="1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28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20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</cellXfs>
  <cellStyles count="4">
    <cellStyle name="Normal" xfId="0" builtinId="0"/>
    <cellStyle name="Numéro 2" xfId="2" xr:uid="{163355EB-7D7E-480E-8813-512EA5209BD3}"/>
    <cellStyle name="Titre 1" xfId="1" xr:uid="{D02CE2B4-863A-4C20-A861-BE5B57F80F85}"/>
    <cellStyle name="Titre 2" xfId="3" xr:uid="{F246A4FD-094D-4E2B-B5B4-0AA72011BB1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33617</xdr:rowOff>
    </xdr:from>
    <xdr:to>
      <xdr:col>7</xdr:col>
      <xdr:colOff>11207</xdr:colOff>
      <xdr:row>57</xdr:row>
      <xdr:rowOff>145675</xdr:rowOff>
    </xdr:to>
    <xdr:pic>
      <xdr:nvPicPr>
        <xdr:cNvPr id="4" name="Image 3" descr="Une image contenant texte, capture d’écran, arbre&#10;&#10;Description générée automatiquement">
          <a:extLst>
            <a:ext uri="{FF2B5EF4-FFF2-40B4-BE49-F238E27FC236}">
              <a16:creationId xmlns:a16="http://schemas.microsoft.com/office/drawing/2014/main" id="{6501A7AB-28E2-1EC5-C777-8D4BD0838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3617"/>
          <a:ext cx="7597588" cy="10970558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2</xdr:col>
      <xdr:colOff>1517277</xdr:colOff>
      <xdr:row>29</xdr:row>
      <xdr:rowOff>123264</xdr:rowOff>
    </xdr:from>
    <xdr:ext cx="4746236" cy="1105559"/>
    <xdr:sp macro="" textlink="">
      <xdr:nvSpPr>
        <xdr:cNvPr id="1025" name="ZoneTexte 1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245659" y="5647764"/>
          <a:ext cx="4746236" cy="1105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r>
            <a:rPr lang="fr-FR" sz="1100" b="1" u="sng">
              <a:effectLst/>
              <a:latin typeface="+mn-lt"/>
              <a:ea typeface="+mn-ea"/>
              <a:cs typeface="+mn-cs"/>
            </a:rPr>
            <a:t>Maitre d’ouvrage: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 b="1">
              <a:effectLst/>
              <a:latin typeface="+mn-lt"/>
              <a:ea typeface="+mn-ea"/>
              <a:cs typeface="+mn-cs"/>
            </a:rPr>
            <a:t>Direction Territoriale de Nantes	 Direction Immobilière Paris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93bis rue de la Commune de 1870	 44 rue Bargue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44 400 REZE		    	75015 PARIS</a:t>
          </a:r>
        </a:p>
        <a:p>
          <a:pPr algn="l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4</xdr:col>
      <xdr:colOff>1681</xdr:colOff>
      <xdr:row>39</xdr:row>
      <xdr:rowOff>45945</xdr:rowOff>
    </xdr:from>
    <xdr:ext cx="2082878" cy="3282202"/>
    <xdr:sp macro="" textlink="">
      <xdr:nvSpPr>
        <xdr:cNvPr id="1027" name="ZoneTexte 37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302063" y="7475445"/>
          <a:ext cx="2082878" cy="3282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noAutofit/>
        </a:bodyPr>
        <a:lstStyle/>
        <a:p>
          <a:pPr algn="l" rtl="0">
            <a:defRPr sz="1000"/>
          </a:pPr>
          <a:r>
            <a:rPr lang="fr-FR" sz="1100" b="1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BUREAU D’ETUDES TECHNIQUES</a:t>
          </a:r>
        </a:p>
        <a:p>
          <a:pPr algn="l" rtl="0">
            <a:defRPr sz="1000"/>
          </a:pPr>
          <a:r>
            <a:rPr lang="fr-FR" sz="1100" b="0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GROUPE PROJEX</a:t>
          </a:r>
        </a:p>
        <a:p>
          <a:pPr algn="l" rtl="0">
            <a:defRPr sz="1000"/>
          </a:pPr>
          <a:r>
            <a:rPr lang="fr-FR" sz="1100" b="0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102 av du gal de gaulle</a:t>
          </a:r>
        </a:p>
        <a:p>
          <a:pPr algn="l" rtl="0">
            <a:defRPr sz="1000"/>
          </a:pPr>
          <a:r>
            <a:rPr lang="fr-FR" sz="1100" b="0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92250 LA GARENNE COLOMBES</a:t>
          </a: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r>
            <a:rPr lang="fr-FR" sz="1100" b="1">
              <a:effectLst/>
              <a:latin typeface="+mn-lt"/>
              <a:ea typeface="+mn-ea"/>
              <a:cs typeface="+mn-cs"/>
            </a:rPr>
            <a:t>CONTROLEUR TECHNIQUE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 b="1">
              <a:effectLst/>
              <a:latin typeface="+mn-lt"/>
              <a:ea typeface="+mn-ea"/>
              <a:cs typeface="+mn-cs"/>
            </a:rPr>
            <a:t>ANCO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Centre La Boursidière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92350 LE PLESSIS ROBINSON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Tel : </a:t>
          </a:r>
          <a:r>
            <a:rPr lang="fr-FR" sz="11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08 11 69 66 60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pPr rtl="0"/>
          <a:r>
            <a:rPr lang="fr-FR" sz="1100" b="1" i="0" baseline="0">
              <a:effectLst/>
              <a:latin typeface="+mn-lt"/>
              <a:ea typeface="+mn-ea"/>
              <a:cs typeface="+mn-cs"/>
            </a:rPr>
            <a:t>BET STRUCTURE</a:t>
          </a:r>
          <a:endParaRPr lang="fr-FR">
            <a:effectLst/>
          </a:endParaRPr>
        </a:p>
        <a:p>
          <a:pPr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INGENIERIE STRUCTURE</a:t>
          </a:r>
          <a:endParaRPr lang="fr-FR">
            <a:effectLst/>
          </a:endParaRPr>
        </a:p>
        <a:p>
          <a:pPr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12, Rue Léon Fouré,</a:t>
          </a:r>
          <a:endParaRPr lang="fr-FR">
            <a:effectLst/>
          </a:endParaRPr>
        </a:p>
        <a:p>
          <a:pPr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28300 MAINVILLIERS</a:t>
          </a:r>
          <a:endParaRPr lang="fr-FR">
            <a:effectLst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2</xdr:col>
      <xdr:colOff>1273436</xdr:colOff>
      <xdr:row>39</xdr:row>
      <xdr:rowOff>93457</xdr:rowOff>
    </xdr:from>
    <xdr:ext cx="1455720" cy="3344505"/>
    <xdr:sp macro="" textlink="">
      <xdr:nvSpPr>
        <xdr:cNvPr id="1028" name="ZoneTexte 3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024230" y="7085928"/>
          <a:ext cx="1455720" cy="3344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r>
            <a:rPr lang="fr-FR" sz="1100" b="1">
              <a:effectLst/>
              <a:latin typeface="+mn-lt"/>
              <a:ea typeface="+mn-ea"/>
              <a:cs typeface="+mn-cs"/>
            </a:rPr>
            <a:t>ARCHITECTE / OPC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TERTIAM Architecture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86 av de la république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75011 PARIS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Tel : 01 40 25 90 00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fr-FR" sz="1100" b="1">
              <a:effectLst/>
              <a:latin typeface="+mn-lt"/>
              <a:ea typeface="+mn-ea"/>
              <a:cs typeface="+mn-cs"/>
            </a:rPr>
            <a:t>BET ACOUSTIQUE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ITAC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5 rue Menou,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44000 NANTES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Tél : 02 40 14 01 95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fr-FR" sz="1100" b="1">
              <a:effectLst/>
              <a:latin typeface="+mn-lt"/>
              <a:ea typeface="+mn-ea"/>
              <a:cs typeface="+mn-cs"/>
            </a:rPr>
            <a:t>COORDINATION SPS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VINCENT MOLLICA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22 rue de Bercy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75012 PARIS</a:t>
          </a: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tél : 06 63 28 08 88</a:t>
          </a: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100" b="0" i="0" u="none" strike="noStrike" baseline="0">
            <a:solidFill>
              <a:srgbClr val="7F7F7F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0</xdr:col>
      <xdr:colOff>325642</xdr:colOff>
      <xdr:row>23</xdr:row>
      <xdr:rowOff>84268</xdr:rowOff>
    </xdr:from>
    <xdr:ext cx="6666829" cy="488467"/>
    <xdr:sp macro="" textlink="">
      <xdr:nvSpPr>
        <xdr:cNvPr id="1029" name="ZoneTexte 1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25642" y="4208033"/>
          <a:ext cx="6666829" cy="4884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Date: 05/02/2025	Phase : DCE              	Version 3                 Rédacteur : JG/TL</a:t>
          </a:r>
          <a:endParaRPr lang="fr-F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 editAs="oneCell">
    <xdr:from>
      <xdr:col>2</xdr:col>
      <xdr:colOff>3294530</xdr:colOff>
      <xdr:row>51</xdr:row>
      <xdr:rowOff>67236</xdr:rowOff>
    </xdr:from>
    <xdr:to>
      <xdr:col>3</xdr:col>
      <xdr:colOff>96015</xdr:colOff>
      <xdr:row>55</xdr:row>
      <xdr:rowOff>14531</xdr:rowOff>
    </xdr:to>
    <xdr:pic>
      <xdr:nvPicPr>
        <xdr:cNvPr id="8" name="Image 7" descr="Une image contenant texte&#10;&#10;Description générée automatiquement">
          <a:extLst>
            <a:ext uri="{FF2B5EF4-FFF2-40B4-BE49-F238E27FC236}">
              <a16:creationId xmlns:a16="http://schemas.microsoft.com/office/drawing/2014/main" id="{622D79F8-9C0A-49DA-BD9D-3F1F25C2F2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205"/>
        <a:stretch/>
      </xdr:blipFill>
      <xdr:spPr bwMode="auto">
        <a:xfrm>
          <a:off x="4022912" y="9782736"/>
          <a:ext cx="813191" cy="7092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100852</xdr:colOff>
      <xdr:row>17</xdr:row>
      <xdr:rowOff>100853</xdr:rowOff>
    </xdr:from>
    <xdr:to>
      <xdr:col>5</xdr:col>
      <xdr:colOff>947375</xdr:colOff>
      <xdr:row>23</xdr:row>
      <xdr:rowOff>160618</xdr:rowOff>
    </xdr:to>
    <xdr:sp macro="" textlink="">
      <xdr:nvSpPr>
        <xdr:cNvPr id="16" name="Zone de texte 3">
          <a:extLst>
            <a:ext uri="{FF2B5EF4-FFF2-40B4-BE49-F238E27FC236}">
              <a16:creationId xmlns:a16="http://schemas.microsoft.com/office/drawing/2014/main" id="{48E86C81-24B7-4753-8D0E-8273BCAA7666}"/>
            </a:ext>
          </a:extLst>
        </xdr:cNvPr>
        <xdr:cNvSpPr txBox="1">
          <a:spLocks/>
        </xdr:cNvSpPr>
      </xdr:nvSpPr>
      <xdr:spPr>
        <a:xfrm>
          <a:off x="829234" y="3339353"/>
          <a:ext cx="5956406" cy="120276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ctr">
            <a:lnSpc>
              <a:spcPct val="150000"/>
            </a:lnSpc>
          </a:pPr>
          <a:r>
            <a:rPr lang="fr-FR" sz="2000" b="1" u="sng" kern="12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PROJET OFII NANTES</a:t>
          </a:r>
          <a:endParaRPr lang="fr-FR" sz="10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fr-FR" sz="14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Décompostion du Prix Global et Forfaitaire</a:t>
          </a:r>
          <a:endParaRPr lang="fr-FR" sz="10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fr-FR" sz="14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LOT 01 – Curage/démolition/gros oeuvre</a:t>
          </a:r>
          <a:endParaRPr lang="fr-FR" sz="10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50000"/>
            </a:lnSpc>
          </a:pPr>
          <a:r>
            <a:rPr lang="fr-FR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10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1047750</xdr:colOff>
      <xdr:row>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820275" y="105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219075</xdr:colOff>
      <xdr:row>4</xdr:row>
      <xdr:rowOff>200025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391275" y="116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view="pageBreakPreview" topLeftCell="A34" zoomScaleNormal="100" zoomScaleSheetLayoutView="100" workbookViewId="0">
      <selection activeCell="K29" sqref="K29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7" customWidth="1"/>
  </cols>
  <sheetData/>
  <printOptions horizontalCentered="1" verticalCentered="1"/>
  <pageMargins left="0.23622047244094491" right="0" top="0.74803149606299213" bottom="0.74803149606299213" header="0.31496062992125984" footer="0.31496062992125984"/>
  <pageSetup paperSize="9" scale="85" orientation="portrait" r:id="rId1"/>
  <headerFooter>
    <oddFooter xml:space="preserve">&amp;L 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9"/>
  <sheetViews>
    <sheetView view="pageLayout" zoomScaleNormal="100" workbookViewId="0">
      <selection activeCell="F10" sqref="F10"/>
    </sheetView>
  </sheetViews>
  <sheetFormatPr baseColWidth="10" defaultRowHeight="15" x14ac:dyDescent="0.25"/>
  <cols>
    <col min="1" max="1" width="7.140625" style="2" customWidth="1"/>
    <col min="2" max="2" width="4.5703125" style="2" bestFit="1" customWidth="1"/>
    <col min="3" max="3" width="69" style="2" bestFit="1" customWidth="1"/>
    <col min="4" max="4" width="8.42578125" style="2" customWidth="1"/>
    <col min="5" max="5" width="8.140625" style="2" customWidth="1"/>
    <col min="6" max="6" width="12.140625" style="7" customWidth="1"/>
    <col min="7" max="7" width="13.42578125" style="1" customWidth="1"/>
    <col min="8" max="8" width="34.140625" style="2" customWidth="1"/>
    <col min="9" max="9" width="9.85546875" style="2" customWidth="1"/>
    <col min="10" max="10" width="11.42578125" style="2"/>
  </cols>
  <sheetData>
    <row r="1" spans="1:8" ht="23.25" x14ac:dyDescent="0.25">
      <c r="A1" s="63" t="s">
        <v>27</v>
      </c>
      <c r="B1" s="64"/>
      <c r="C1" s="64"/>
      <c r="D1" s="64"/>
      <c r="E1" s="64"/>
      <c r="F1" s="64"/>
      <c r="G1" s="65"/>
    </row>
    <row r="2" spans="1:8" ht="30" customHeight="1" x14ac:dyDescent="0.25">
      <c r="A2" s="101" t="s">
        <v>28</v>
      </c>
      <c r="B2" s="102"/>
      <c r="C2" s="102"/>
      <c r="D2" s="102"/>
      <c r="E2" s="102"/>
      <c r="F2" s="102"/>
      <c r="G2" s="103"/>
    </row>
    <row r="3" spans="1:8" ht="16.5" customHeight="1" thickBot="1" x14ac:dyDescent="0.3">
      <c r="A3" s="104"/>
      <c r="B3" s="105"/>
      <c r="C3" s="105"/>
      <c r="D3" s="105"/>
      <c r="E3" s="105"/>
      <c r="F3" s="105"/>
      <c r="G3" s="106"/>
    </row>
    <row r="4" spans="1:8" ht="15.75" thickBot="1" x14ac:dyDescent="0.3">
      <c r="A4" s="4"/>
      <c r="B4" s="13"/>
      <c r="C4" s="13"/>
      <c r="D4" s="13"/>
      <c r="E4" s="96" t="s">
        <v>72</v>
      </c>
      <c r="F4" s="97"/>
      <c r="G4" s="98"/>
    </row>
    <row r="5" spans="1:8" ht="16.5" x14ac:dyDescent="0.25">
      <c r="A5" s="76" t="s">
        <v>5</v>
      </c>
      <c r="B5" s="77"/>
      <c r="C5" s="77"/>
      <c r="D5" s="77"/>
      <c r="E5" s="77"/>
      <c r="F5" s="77"/>
      <c r="G5" s="78"/>
    </row>
    <row r="6" spans="1:8" ht="15.75" thickBot="1" x14ac:dyDescent="0.3">
      <c r="A6" s="5"/>
      <c r="G6" s="14"/>
    </row>
    <row r="7" spans="1:8" ht="17.25" thickBot="1" x14ac:dyDescent="0.3">
      <c r="A7" s="69" t="s">
        <v>0</v>
      </c>
      <c r="B7" s="70"/>
      <c r="C7" s="12"/>
      <c r="D7" s="12" t="s">
        <v>4</v>
      </c>
      <c r="E7" s="12" t="s">
        <v>2</v>
      </c>
      <c r="F7" s="8" t="s">
        <v>3</v>
      </c>
      <c r="G7" s="37" t="s">
        <v>1</v>
      </c>
      <c r="H7" s="3"/>
    </row>
    <row r="8" spans="1:8" ht="16.5" x14ac:dyDescent="0.25">
      <c r="A8" s="71"/>
      <c r="B8" s="72"/>
      <c r="C8" s="73"/>
      <c r="D8" s="6"/>
      <c r="E8" s="6"/>
      <c r="F8" s="41"/>
      <c r="G8" s="38"/>
      <c r="H8" s="3"/>
    </row>
    <row r="9" spans="1:8" ht="17.25" thickBot="1" x14ac:dyDescent="0.3">
      <c r="A9" s="74" t="s">
        <v>66</v>
      </c>
      <c r="B9" s="75"/>
      <c r="C9" s="75"/>
      <c r="D9" s="10"/>
      <c r="E9" s="10"/>
      <c r="F9" s="42"/>
      <c r="G9" s="39"/>
      <c r="H9" s="3"/>
    </row>
    <row r="10" spans="1:8" ht="17.25" thickBot="1" x14ac:dyDescent="0.3">
      <c r="A10" s="51" t="s">
        <v>10</v>
      </c>
      <c r="B10" s="79" t="s">
        <v>11</v>
      </c>
      <c r="C10" s="80"/>
      <c r="D10" s="53"/>
      <c r="E10" s="54"/>
      <c r="F10" s="55"/>
      <c r="G10" s="56"/>
      <c r="H10" s="3"/>
    </row>
    <row r="11" spans="1:8" ht="17.25" thickBot="1" x14ac:dyDescent="0.3">
      <c r="A11" s="46" t="s">
        <v>10</v>
      </c>
      <c r="C11" s="60" t="s">
        <v>11</v>
      </c>
      <c r="D11" s="52">
        <v>1</v>
      </c>
      <c r="E11" s="47" t="s">
        <v>9</v>
      </c>
      <c r="F11" s="43">
        <v>0</v>
      </c>
      <c r="G11" s="38">
        <f t="shared" ref="G11:G30" si="0">D11*F11</f>
        <v>0</v>
      </c>
    </row>
    <row r="12" spans="1:8" ht="16.5" customHeight="1" thickBot="1" x14ac:dyDescent="0.3">
      <c r="A12" s="51" t="s">
        <v>12</v>
      </c>
      <c r="B12" s="79" t="s">
        <v>24</v>
      </c>
      <c r="C12" s="80"/>
      <c r="D12" s="53"/>
      <c r="E12" s="57"/>
      <c r="F12" s="58"/>
      <c r="G12" s="59"/>
    </row>
    <row r="13" spans="1:8" ht="16.5" x14ac:dyDescent="0.25">
      <c r="A13" s="48" t="s">
        <v>68</v>
      </c>
      <c r="C13" s="49" t="s">
        <v>71</v>
      </c>
      <c r="D13" s="52"/>
      <c r="E13" s="47" t="s">
        <v>18</v>
      </c>
      <c r="F13" s="43">
        <v>0</v>
      </c>
      <c r="G13" s="38">
        <f t="shared" si="0"/>
        <v>0</v>
      </c>
    </row>
    <row r="14" spans="1:8" ht="16.5" x14ac:dyDescent="0.25">
      <c r="A14" s="48" t="s">
        <v>69</v>
      </c>
      <c r="C14" s="49" t="s">
        <v>14</v>
      </c>
      <c r="D14" s="52">
        <v>1</v>
      </c>
      <c r="E14" s="50" t="s">
        <v>9</v>
      </c>
      <c r="F14" s="43">
        <v>0</v>
      </c>
      <c r="G14" s="38">
        <f t="shared" si="0"/>
        <v>0</v>
      </c>
    </row>
    <row r="15" spans="1:8" ht="17.25" thickBot="1" x14ac:dyDescent="0.3">
      <c r="A15" s="48" t="s">
        <v>13</v>
      </c>
      <c r="C15" s="49" t="s">
        <v>15</v>
      </c>
      <c r="D15" s="52">
        <v>1</v>
      </c>
      <c r="E15" s="50" t="s">
        <v>16</v>
      </c>
      <c r="F15" s="43">
        <v>0</v>
      </c>
      <c r="G15" s="38">
        <f t="shared" si="0"/>
        <v>0</v>
      </c>
    </row>
    <row r="16" spans="1:8" ht="17.25" thickBot="1" x14ac:dyDescent="0.3">
      <c r="A16" s="51" t="s">
        <v>29</v>
      </c>
      <c r="B16" s="79" t="s">
        <v>70</v>
      </c>
      <c r="C16" s="80"/>
      <c r="D16" s="53"/>
      <c r="E16" s="57"/>
      <c r="F16" s="58"/>
      <c r="G16" s="59"/>
    </row>
    <row r="17" spans="1:7" ht="16.5" x14ac:dyDescent="0.25">
      <c r="A17" s="48" t="s">
        <v>17</v>
      </c>
      <c r="C17" s="49" t="s">
        <v>30</v>
      </c>
      <c r="D17" s="52"/>
      <c r="E17" s="50" t="s">
        <v>18</v>
      </c>
      <c r="F17" s="43">
        <v>0</v>
      </c>
      <c r="G17" s="38">
        <f t="shared" si="0"/>
        <v>0</v>
      </c>
    </row>
    <row r="18" spans="1:7" ht="16.5" x14ac:dyDescent="0.25">
      <c r="A18" s="48" t="s">
        <v>19</v>
      </c>
      <c r="C18" s="49" t="s">
        <v>31</v>
      </c>
      <c r="D18" s="52"/>
      <c r="E18" s="50" t="s">
        <v>18</v>
      </c>
      <c r="F18" s="43">
        <v>0</v>
      </c>
      <c r="G18" s="38">
        <f t="shared" si="0"/>
        <v>0</v>
      </c>
    </row>
    <row r="19" spans="1:7" ht="16.5" x14ac:dyDescent="0.25">
      <c r="A19" s="48" t="s">
        <v>22</v>
      </c>
      <c r="C19" s="49" t="s">
        <v>32</v>
      </c>
      <c r="D19" s="52"/>
      <c r="E19" s="50" t="s">
        <v>18</v>
      </c>
      <c r="F19" s="43">
        <v>0</v>
      </c>
      <c r="G19" s="38">
        <f t="shared" si="0"/>
        <v>0</v>
      </c>
    </row>
    <row r="20" spans="1:7" ht="16.5" x14ac:dyDescent="0.25">
      <c r="A20" s="48" t="s">
        <v>23</v>
      </c>
      <c r="C20" s="49" t="s">
        <v>33</v>
      </c>
      <c r="D20" s="52">
        <v>1</v>
      </c>
      <c r="E20" s="50" t="s">
        <v>9</v>
      </c>
      <c r="F20" s="43">
        <v>0</v>
      </c>
      <c r="G20" s="38">
        <f t="shared" si="0"/>
        <v>0</v>
      </c>
    </row>
    <row r="21" spans="1:7" ht="16.5" x14ac:dyDescent="0.25">
      <c r="A21" s="48" t="s">
        <v>38</v>
      </c>
      <c r="C21" s="49" t="s">
        <v>34</v>
      </c>
      <c r="D21" s="52"/>
      <c r="E21" s="50" t="s">
        <v>9</v>
      </c>
      <c r="F21" s="43">
        <v>0</v>
      </c>
      <c r="G21" s="38">
        <f t="shared" ref="G21:G23" si="1">D21*F21</f>
        <v>0</v>
      </c>
    </row>
    <row r="22" spans="1:7" ht="16.5" x14ac:dyDescent="0.25">
      <c r="A22" s="48" t="s">
        <v>39</v>
      </c>
      <c r="C22" s="49" t="s">
        <v>35</v>
      </c>
      <c r="D22" s="52">
        <v>1</v>
      </c>
      <c r="E22" s="50" t="s">
        <v>9</v>
      </c>
      <c r="F22" s="43">
        <v>0</v>
      </c>
      <c r="G22" s="38">
        <f t="shared" si="1"/>
        <v>0</v>
      </c>
    </row>
    <row r="23" spans="1:7" ht="16.5" x14ac:dyDescent="0.25">
      <c r="A23" s="48" t="s">
        <v>40</v>
      </c>
      <c r="C23" s="49" t="s">
        <v>36</v>
      </c>
      <c r="D23" s="52">
        <v>1</v>
      </c>
      <c r="E23" s="50" t="s">
        <v>9</v>
      </c>
      <c r="F23" s="43">
        <v>0</v>
      </c>
      <c r="G23" s="38">
        <f t="shared" si="1"/>
        <v>0</v>
      </c>
    </row>
    <row r="24" spans="1:7" ht="17.25" thickBot="1" x14ac:dyDescent="0.3">
      <c r="A24" s="48" t="s">
        <v>41</v>
      </c>
      <c r="C24" s="49" t="s">
        <v>37</v>
      </c>
      <c r="D24" s="52">
        <v>1</v>
      </c>
      <c r="E24" s="50" t="s">
        <v>9</v>
      </c>
      <c r="F24" s="43">
        <v>0</v>
      </c>
      <c r="G24" s="38">
        <f t="shared" ref="G24" si="2">D24*F24</f>
        <v>0</v>
      </c>
    </row>
    <row r="25" spans="1:7" ht="17.25" thickBot="1" x14ac:dyDescent="0.3">
      <c r="A25" s="51" t="s">
        <v>42</v>
      </c>
      <c r="B25" s="79" t="s">
        <v>67</v>
      </c>
      <c r="C25" s="80"/>
      <c r="D25" s="53"/>
      <c r="E25" s="57"/>
      <c r="F25" s="58"/>
      <c r="G25" s="59"/>
    </row>
    <row r="26" spans="1:7" ht="16.5" x14ac:dyDescent="0.25">
      <c r="A26" s="48" t="s">
        <v>45</v>
      </c>
      <c r="C26" s="49" t="s">
        <v>20</v>
      </c>
      <c r="E26" s="50" t="s">
        <v>2</v>
      </c>
      <c r="F26" s="43">
        <v>0</v>
      </c>
      <c r="G26" s="38">
        <f t="shared" si="0"/>
        <v>0</v>
      </c>
    </row>
    <row r="27" spans="1:7" ht="16.5" x14ac:dyDescent="0.25">
      <c r="A27" s="48" t="s">
        <v>46</v>
      </c>
      <c r="C27" s="49" t="s">
        <v>43</v>
      </c>
      <c r="E27" s="50" t="s">
        <v>2</v>
      </c>
      <c r="F27" s="43">
        <v>0</v>
      </c>
      <c r="G27" s="38">
        <f t="shared" ref="G27" si="3">D27*F27</f>
        <v>0</v>
      </c>
    </row>
    <row r="28" spans="1:7" ht="16.5" x14ac:dyDescent="0.25">
      <c r="A28" s="48" t="s">
        <v>47</v>
      </c>
      <c r="C28" s="49" t="s">
        <v>21</v>
      </c>
      <c r="E28" s="50" t="s">
        <v>2</v>
      </c>
      <c r="F28" s="43">
        <v>0</v>
      </c>
      <c r="G28" s="38">
        <f t="shared" si="0"/>
        <v>0</v>
      </c>
    </row>
    <row r="29" spans="1:7" ht="16.5" x14ac:dyDescent="0.25">
      <c r="A29" s="48" t="s">
        <v>49</v>
      </c>
      <c r="C29" s="49" t="s">
        <v>52</v>
      </c>
      <c r="D29" s="2">
        <v>1</v>
      </c>
      <c r="E29" s="50" t="s">
        <v>9</v>
      </c>
      <c r="F29" s="43">
        <v>0</v>
      </c>
      <c r="G29" s="38">
        <f t="shared" si="0"/>
        <v>0</v>
      </c>
    </row>
    <row r="30" spans="1:7" ht="16.5" x14ac:dyDescent="0.25">
      <c r="A30" s="48" t="s">
        <v>48</v>
      </c>
      <c r="C30" s="49" t="s">
        <v>53</v>
      </c>
      <c r="D30" s="2">
        <v>1</v>
      </c>
      <c r="E30" s="50" t="s">
        <v>9</v>
      </c>
      <c r="F30" s="43">
        <v>0</v>
      </c>
      <c r="G30" s="38">
        <f t="shared" si="0"/>
        <v>0</v>
      </c>
    </row>
    <row r="31" spans="1:7" ht="16.5" x14ac:dyDescent="0.25">
      <c r="A31" s="48" t="s">
        <v>50</v>
      </c>
      <c r="C31" s="49" t="s">
        <v>44</v>
      </c>
      <c r="E31" s="50" t="s">
        <v>18</v>
      </c>
      <c r="F31" s="43">
        <v>0</v>
      </c>
      <c r="G31" s="38">
        <f t="shared" ref="G31:G35" si="4">D31*F31</f>
        <v>0</v>
      </c>
    </row>
    <row r="32" spans="1:7" ht="16.5" x14ac:dyDescent="0.25">
      <c r="A32" s="48" t="s">
        <v>57</v>
      </c>
      <c r="C32" s="49" t="s">
        <v>51</v>
      </c>
      <c r="E32" s="50" t="s">
        <v>8</v>
      </c>
      <c r="F32" s="43">
        <v>0</v>
      </c>
      <c r="G32" s="38">
        <f t="shared" si="4"/>
        <v>0</v>
      </c>
    </row>
    <row r="33" spans="1:7" ht="16.5" x14ac:dyDescent="0.25">
      <c r="A33" s="48" t="s">
        <v>58</v>
      </c>
      <c r="C33" s="49" t="s">
        <v>54</v>
      </c>
      <c r="D33" s="2">
        <v>1</v>
      </c>
      <c r="E33" s="50" t="s">
        <v>16</v>
      </c>
      <c r="F33" s="43">
        <v>0</v>
      </c>
      <c r="G33" s="38">
        <f t="shared" si="4"/>
        <v>0</v>
      </c>
    </row>
    <row r="34" spans="1:7" ht="16.5" x14ac:dyDescent="0.25">
      <c r="A34" s="48" t="s">
        <v>60</v>
      </c>
      <c r="C34" s="49" t="s">
        <v>59</v>
      </c>
      <c r="D34" s="2">
        <v>1</v>
      </c>
      <c r="E34" s="50" t="s">
        <v>16</v>
      </c>
      <c r="F34" s="43">
        <v>0</v>
      </c>
      <c r="G34" s="38">
        <f t="shared" ref="G34" si="5">D34*F34</f>
        <v>0</v>
      </c>
    </row>
    <row r="35" spans="1:7" ht="17.25" thickBot="1" x14ac:dyDescent="0.3">
      <c r="A35" s="48" t="s">
        <v>61</v>
      </c>
      <c r="C35" s="49" t="s">
        <v>55</v>
      </c>
      <c r="D35" s="2">
        <v>1</v>
      </c>
      <c r="E35" s="50" t="s">
        <v>16</v>
      </c>
      <c r="F35" s="43">
        <v>0</v>
      </c>
      <c r="G35" s="38">
        <f t="shared" si="4"/>
        <v>0</v>
      </c>
    </row>
    <row r="36" spans="1:7" ht="17.25" thickBot="1" x14ac:dyDescent="0.3">
      <c r="A36" s="66" t="s">
        <v>56</v>
      </c>
      <c r="B36" s="67"/>
      <c r="C36" s="68"/>
      <c r="D36" s="45"/>
      <c r="E36" s="40"/>
      <c r="F36" s="44"/>
      <c r="G36" s="37">
        <f>SUM(G11:G35)</f>
        <v>0</v>
      </c>
    </row>
    <row r="38" spans="1:7" ht="82.15" customHeight="1" x14ac:dyDescent="0.25">
      <c r="A38" s="62" t="s">
        <v>26</v>
      </c>
      <c r="B38" s="62"/>
      <c r="C38" s="62"/>
      <c r="D38" s="62"/>
      <c r="E38" s="62"/>
      <c r="F38" s="62"/>
      <c r="G38" s="62"/>
    </row>
    <row r="39" spans="1:7" x14ac:dyDescent="0.25">
      <c r="C39" s="2" t="s">
        <v>25</v>
      </c>
    </row>
  </sheetData>
  <mergeCells count="13">
    <mergeCell ref="A38:G38"/>
    <mergeCell ref="A1:G1"/>
    <mergeCell ref="A36:C36"/>
    <mergeCell ref="A7:B7"/>
    <mergeCell ref="A8:C8"/>
    <mergeCell ref="A9:C9"/>
    <mergeCell ref="A2:G3"/>
    <mergeCell ref="A5:G5"/>
    <mergeCell ref="B10:C10"/>
    <mergeCell ref="B12:C12"/>
    <mergeCell ref="B16:C16"/>
    <mergeCell ref="B25:C25"/>
    <mergeCell ref="F4:G4"/>
  </mergeCells>
  <phoneticPr fontId="1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tabSelected="1" view="pageLayout" zoomScaleNormal="100" workbookViewId="0">
      <selection activeCell="F12" sqref="F12"/>
    </sheetView>
  </sheetViews>
  <sheetFormatPr baseColWidth="10" defaultRowHeight="15" x14ac:dyDescent="0.25"/>
  <cols>
    <col min="1" max="1" width="5.7109375" style="2" customWidth="1"/>
    <col min="2" max="2" width="5.28515625" style="2" customWidth="1"/>
    <col min="3" max="3" width="60.140625" style="2" customWidth="1"/>
    <col min="4" max="4" width="8.42578125" style="2" customWidth="1"/>
    <col min="5" max="5" width="8.140625" style="2" customWidth="1"/>
    <col min="6" max="6" width="14.7109375" style="7" customWidth="1"/>
    <col min="7" max="7" width="22.140625" style="1" customWidth="1"/>
    <col min="8" max="8" width="74.42578125" style="2" customWidth="1"/>
    <col min="9" max="9" width="9.85546875" style="2" customWidth="1"/>
    <col min="10" max="10" width="11.42578125" style="2"/>
  </cols>
  <sheetData>
    <row r="1" spans="1:10" ht="23.25" x14ac:dyDescent="0.25">
      <c r="A1" s="63" t="s">
        <v>62</v>
      </c>
      <c r="B1" s="64"/>
      <c r="C1" s="64"/>
      <c r="D1" s="64"/>
      <c r="E1" s="64"/>
      <c r="F1" s="64"/>
      <c r="G1" s="65"/>
    </row>
    <row r="2" spans="1:10" ht="30" customHeight="1" x14ac:dyDescent="0.25">
      <c r="A2" s="101" t="s">
        <v>63</v>
      </c>
      <c r="B2" s="102"/>
      <c r="C2" s="102"/>
      <c r="D2" s="102"/>
      <c r="E2" s="102"/>
      <c r="F2" s="102"/>
      <c r="G2" s="103"/>
    </row>
    <row r="3" spans="1:10" ht="16.5" customHeight="1" thickBot="1" x14ac:dyDescent="0.3">
      <c r="A3" s="104"/>
      <c r="B3" s="105"/>
      <c r="C3" s="105"/>
      <c r="D3" s="105"/>
      <c r="E3" s="105"/>
      <c r="F3" s="105"/>
      <c r="G3" s="106"/>
    </row>
    <row r="4" spans="1:10" ht="22.5" customHeight="1" thickBot="1" x14ac:dyDescent="0.3">
      <c r="A4" s="4"/>
      <c r="B4" s="13"/>
      <c r="C4" s="61"/>
      <c r="D4" s="13"/>
      <c r="E4" s="13"/>
      <c r="F4" s="99" t="s">
        <v>72</v>
      </c>
      <c r="G4" s="100"/>
    </row>
    <row r="5" spans="1:10" ht="16.5" x14ac:dyDescent="0.25">
      <c r="A5" s="87" t="s">
        <v>5</v>
      </c>
      <c r="B5" s="88"/>
      <c r="C5" s="88"/>
      <c r="D5" s="88"/>
      <c r="E5" s="88"/>
      <c r="F5" s="88"/>
      <c r="G5" s="89"/>
    </row>
    <row r="6" spans="1:10" ht="15.75" thickBot="1" x14ac:dyDescent="0.3">
      <c r="A6" s="5"/>
      <c r="G6" s="14"/>
    </row>
    <row r="7" spans="1:10" ht="18" customHeight="1" thickBot="1" x14ac:dyDescent="0.3">
      <c r="A7" s="90" t="s">
        <v>56</v>
      </c>
      <c r="B7" s="91"/>
      <c r="C7" s="91"/>
      <c r="D7" s="91"/>
      <c r="E7" s="91"/>
      <c r="F7" s="92"/>
      <c r="G7" s="32">
        <f>'Lot 01'!G36</f>
        <v>0</v>
      </c>
      <c r="H7" s="9"/>
    </row>
    <row r="8" spans="1:10" ht="18" customHeight="1" x14ac:dyDescent="0.25">
      <c r="A8" s="17"/>
      <c r="B8" s="18"/>
      <c r="C8" s="19"/>
      <c r="D8" s="20"/>
      <c r="E8" s="20"/>
      <c r="F8" s="21"/>
      <c r="G8" s="22"/>
      <c r="H8" s="9"/>
    </row>
    <row r="9" spans="1:10" ht="18" customHeight="1" thickBot="1" x14ac:dyDescent="0.3">
      <c r="A9" s="17"/>
      <c r="B9" s="18"/>
      <c r="C9" s="19"/>
      <c r="D9" s="20"/>
      <c r="E9" s="20"/>
      <c r="F9" s="21"/>
      <c r="G9" s="22"/>
      <c r="H9" s="9"/>
      <c r="I9"/>
      <c r="J9"/>
    </row>
    <row r="10" spans="1:10" ht="16.5" thickBot="1" x14ac:dyDescent="0.3">
      <c r="A10" s="93" t="s">
        <v>7</v>
      </c>
      <c r="B10" s="94"/>
      <c r="C10" s="94"/>
      <c r="D10" s="94"/>
      <c r="E10" s="94"/>
      <c r="F10" s="95"/>
      <c r="G10" s="33">
        <f>SUM(G7)</f>
        <v>0</v>
      </c>
      <c r="I10"/>
      <c r="J10"/>
    </row>
    <row r="11" spans="1:10" ht="13.5" customHeight="1" thickBot="1" x14ac:dyDescent="0.3">
      <c r="A11" s="23"/>
      <c r="B11" s="24"/>
      <c r="C11" s="24"/>
      <c r="D11" s="25"/>
      <c r="E11" s="25"/>
      <c r="F11" s="26"/>
      <c r="G11" s="27"/>
      <c r="I11"/>
      <c r="J11"/>
    </row>
    <row r="12" spans="1:10" ht="18" customHeight="1" thickBot="1" x14ac:dyDescent="0.3">
      <c r="A12" s="81" t="s">
        <v>73</v>
      </c>
      <c r="B12" s="82"/>
      <c r="C12" s="82"/>
      <c r="D12" s="25"/>
      <c r="E12" s="25"/>
      <c r="F12" s="26"/>
      <c r="G12" s="31">
        <f>SUM(G10*2.2%)</f>
        <v>0</v>
      </c>
      <c r="I12"/>
      <c r="J12"/>
    </row>
    <row r="13" spans="1:10" ht="18" customHeight="1" thickBot="1" x14ac:dyDescent="0.3">
      <c r="A13" s="29"/>
      <c r="B13" s="24"/>
      <c r="C13" s="24"/>
      <c r="D13" s="25"/>
      <c r="E13" s="25"/>
      <c r="F13" s="26"/>
      <c r="G13" s="30"/>
      <c r="I13"/>
      <c r="J13"/>
    </row>
    <row r="14" spans="1:10" ht="18" customHeight="1" thickBot="1" x14ac:dyDescent="0.3">
      <c r="A14" s="84" t="s">
        <v>64</v>
      </c>
      <c r="B14" s="85"/>
      <c r="C14" s="85"/>
      <c r="D14" s="85"/>
      <c r="E14" s="85"/>
      <c r="F14" s="86"/>
      <c r="G14" s="34">
        <f>SUM(G12,G10)</f>
        <v>0</v>
      </c>
      <c r="I14"/>
      <c r="J14"/>
    </row>
    <row r="15" spans="1:10" ht="14.25" customHeight="1" thickBot="1" x14ac:dyDescent="0.3">
      <c r="A15" s="29"/>
      <c r="B15" s="24"/>
      <c r="C15" s="24"/>
      <c r="D15" s="25"/>
      <c r="E15" s="25"/>
      <c r="F15" s="26"/>
      <c r="G15" s="30"/>
      <c r="I15"/>
      <c r="J15"/>
    </row>
    <row r="16" spans="1:10" ht="16.5" thickBot="1" x14ac:dyDescent="0.3">
      <c r="A16" s="81" t="s">
        <v>6</v>
      </c>
      <c r="B16" s="82"/>
      <c r="C16" s="82"/>
      <c r="D16" s="83"/>
      <c r="E16" s="83"/>
      <c r="F16" s="36"/>
      <c r="G16" s="35">
        <f>SUM(G14*20%)</f>
        <v>0</v>
      </c>
      <c r="H16"/>
      <c r="I16"/>
      <c r="J16"/>
    </row>
    <row r="17" spans="1:10" ht="17.25" thickBot="1" x14ac:dyDescent="0.3">
      <c r="A17" s="28"/>
      <c r="B17" s="11"/>
      <c r="C17" s="11"/>
      <c r="D17" s="3"/>
      <c r="E17" s="3"/>
      <c r="F17" s="16"/>
      <c r="G17" s="15"/>
      <c r="H17"/>
      <c r="I17"/>
      <c r="J17"/>
    </row>
    <row r="18" spans="1:10" ht="16.5" thickBot="1" x14ac:dyDescent="0.3">
      <c r="A18" s="84" t="s">
        <v>65</v>
      </c>
      <c r="B18" s="85"/>
      <c r="C18" s="85"/>
      <c r="D18" s="85"/>
      <c r="E18" s="85"/>
      <c r="F18" s="86"/>
      <c r="G18" s="34">
        <f>SUM(G16,G14)</f>
        <v>0</v>
      </c>
      <c r="H18"/>
      <c r="I18"/>
      <c r="J18"/>
    </row>
    <row r="21" spans="1:10" ht="93" customHeight="1" x14ac:dyDescent="0.25">
      <c r="A21" s="62" t="s">
        <v>26</v>
      </c>
      <c r="B21" s="62"/>
      <c r="C21" s="62"/>
      <c r="D21" s="62"/>
      <c r="E21" s="62"/>
      <c r="F21" s="62"/>
      <c r="G21" s="62"/>
    </row>
  </sheetData>
  <mergeCells count="11">
    <mergeCell ref="A1:G1"/>
    <mergeCell ref="A5:G5"/>
    <mergeCell ref="A7:F7"/>
    <mergeCell ref="A2:G3"/>
    <mergeCell ref="A10:F10"/>
    <mergeCell ref="A21:G21"/>
    <mergeCell ref="A16:C16"/>
    <mergeCell ref="D16:E16"/>
    <mergeCell ref="A18:F18"/>
    <mergeCell ref="A12:C12"/>
    <mergeCell ref="A14:F1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Lot 01</vt:lpstr>
      <vt:lpstr>Récapitulatif</vt:lpstr>
      <vt:lpstr>'Lot 01'!Impression_des_titres</vt:lpstr>
      <vt:lpstr>Récapitulatif!Impression_des_titres</vt:lpstr>
      <vt:lpstr>'Lot 01'!Zone_d_impression</vt:lpstr>
      <vt:lpstr>'Page de garde'!Zone_d_impression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Caroline PAULET</cp:lastModifiedBy>
  <cp:lastPrinted>2025-02-06T17:50:50Z</cp:lastPrinted>
  <dcterms:created xsi:type="dcterms:W3CDTF">2013-04-08T09:10:12Z</dcterms:created>
  <dcterms:modified xsi:type="dcterms:W3CDTF">2025-02-06T17:53:55Z</dcterms:modified>
</cp:coreProperties>
</file>