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H:\MARCHES\MARCHES SURETE TELESURVEILLANCE\EC Marché de sûreté BOP SUD\Fond de dossier\01 Version PDF\"/>
    </mc:Choice>
  </mc:AlternateContent>
  <xr:revisionPtr revIDLastSave="0" documentId="13_ncr:40009_{5BC6111D-584F-46C0-A2CF-BE95F148CC43}" xr6:coauthVersionLast="47" xr6:coauthVersionMax="47" xr10:uidLastSave="{00000000-0000-0000-0000-000000000000}"/>
  <bookViews>
    <workbookView xWindow="-120" yWindow="-120" windowWidth="25440" windowHeight="15390"/>
  </bookViews>
  <sheets>
    <sheet name="DPGF 2025-2026" sheetId="4" r:id="rId1"/>
    <sheet name="BPU" sheetId="2" r:id="rId2"/>
  </sheet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5" i="4" l="1"/>
  <c r="D65" i="4"/>
  <c r="E37" i="4"/>
  <c r="D37" i="4"/>
  <c r="E30" i="4"/>
  <c r="D30" i="4"/>
  <c r="E18" i="4"/>
  <c r="E23" i="4"/>
  <c r="E51" i="4"/>
  <c r="E43" i="4"/>
  <c r="E56" i="4"/>
  <c r="E61" i="4"/>
  <c r="D61" i="4"/>
  <c r="H25" i="2"/>
  <c r="G25" i="2"/>
  <c r="F25" i="2"/>
  <c r="E25" i="2"/>
  <c r="D25" i="2"/>
  <c r="C25" i="2"/>
  <c r="D23" i="4"/>
  <c r="D56" i="4"/>
  <c r="D51" i="4"/>
  <c r="D43" i="4"/>
  <c r="D18" i="4"/>
  <c r="H23" i="2"/>
  <c r="G23" i="2"/>
  <c r="F23" i="2"/>
  <c r="E23" i="2"/>
  <c r="D23" i="2"/>
  <c r="C23" i="2"/>
  <c r="H21" i="2"/>
  <c r="G21" i="2"/>
  <c r="F21" i="2"/>
  <c r="E21" i="2"/>
  <c r="D21" i="2"/>
  <c r="C21" i="2"/>
  <c r="H19" i="2"/>
  <c r="G19" i="2"/>
  <c r="F19" i="2"/>
  <c r="E19" i="2"/>
  <c r="D19" i="2"/>
  <c r="C19" i="2"/>
  <c r="H17" i="2"/>
  <c r="G17" i="2"/>
  <c r="F17" i="2"/>
  <c r="E17" i="2"/>
  <c r="D17" i="2"/>
  <c r="C17" i="2"/>
  <c r="H15" i="2"/>
  <c r="G15" i="2"/>
  <c r="F15" i="2"/>
  <c r="E15" i="2"/>
  <c r="D15" i="2"/>
  <c r="C15" i="2"/>
  <c r="H13" i="2"/>
  <c r="G13" i="2"/>
  <c r="F13" i="2"/>
  <c r="E13" i="2"/>
  <c r="D13" i="2"/>
  <c r="C13" i="2"/>
  <c r="H11" i="2"/>
  <c r="G11" i="2"/>
  <c r="F11" i="2"/>
  <c r="E11" i="2"/>
  <c r="D11" i="2"/>
  <c r="C11" i="2"/>
</calcChain>
</file>

<file path=xl/sharedStrings.xml><?xml version="1.0" encoding="utf-8"?>
<sst xmlns="http://schemas.openxmlformats.org/spreadsheetml/2006/main" count="135" uniqueCount="64">
  <si>
    <t>Palais de Justice de Nîmes</t>
  </si>
  <si>
    <t xml:space="preserve">
Fait à ……………………………………………………………………….. , le …………………………………… 
(Cachet de l’entreprise et signature de son représentant dûment habilité.)
</t>
  </si>
  <si>
    <t>Qualification du personnel</t>
  </si>
  <si>
    <t xml:space="preserve">Coût horaire </t>
  </si>
  <si>
    <t>Jours ouvrés et samedi</t>
  </si>
  <si>
    <t>Dimanche</t>
  </si>
  <si>
    <t>Jours fériés</t>
  </si>
  <si>
    <t>Jour</t>
  </si>
  <si>
    <t>Nuit</t>
  </si>
  <si>
    <t xml:space="preserve">Chef du service sécurité (SSIAP3) </t>
  </si>
  <si>
    <t>en € HT</t>
  </si>
  <si>
    <t>en € TTC</t>
  </si>
  <si>
    <t>Chef d'équipe (SSIAP2)</t>
  </si>
  <si>
    <t>Agent de service Incendie (SSIAP1)</t>
  </si>
  <si>
    <t>Agent de sûreté (ADS)</t>
  </si>
  <si>
    <t>Agent de sûreté Opérateur filtrage
(ADS Filtrage)</t>
  </si>
  <si>
    <t>Heures de nuit :</t>
  </si>
  <si>
    <t>de</t>
  </si>
  <si>
    <t>à</t>
  </si>
  <si>
    <t>Nature des prestations</t>
  </si>
  <si>
    <t>Unité annuelle</t>
  </si>
  <si>
    <t>nombre annuel</t>
  </si>
  <si>
    <t>Montant annuel HT</t>
  </si>
  <si>
    <t>Heure</t>
  </si>
  <si>
    <t>Heures supplémentaires forfaitaires filtrage et gardiennage des locaux entre 06h00 et 21h00</t>
  </si>
  <si>
    <t>Astreinte - télésurveillance PC 24/24 et 7J/7 - matériel d'exploitation suivant globalité du CCTP</t>
  </si>
  <si>
    <t>Forfait</t>
  </si>
  <si>
    <t>Paramétrage : coûts du raccordement  et suivi de l’installation et liaison téléphonique transmetteur-centre de télésurveillance</t>
  </si>
  <si>
    <t>Organisation - encadrement et participation aux exercices incendies annuels</t>
  </si>
  <si>
    <t>Exercice</t>
  </si>
  <si>
    <t>Sous total annuel Palais de Justice de Nîmes</t>
  </si>
  <si>
    <t xml:space="preserve">Sous total annuel Annexe Feuchère du Tribunal judiciaire de Nîmes </t>
  </si>
  <si>
    <t>Sous total annuel Conseil des prudhommes / Pole social de Nîmes</t>
  </si>
  <si>
    <t>Tribunal de proximité  d’Uzès</t>
  </si>
  <si>
    <t>Sous total annuel Tribunal de proximité  d’Uzès</t>
  </si>
  <si>
    <t>Sous total annuel Palais de Justice d'Ales</t>
  </si>
  <si>
    <t>Service Administratif Régional de Nîmes</t>
  </si>
  <si>
    <t>Sous total annuel Service Administratif Régional de Nîmes</t>
  </si>
  <si>
    <t xml:space="preserve"> Centre de Pré Archivage Saint Gilles</t>
  </si>
  <si>
    <t>Sous total annuel Centre de Pré Archivage Saint Gilles</t>
  </si>
  <si>
    <t>Sous total annuel Palais de Justice de Nîmes filtrage Peristyl CA</t>
  </si>
  <si>
    <t>Opérateur video</t>
  </si>
  <si>
    <t>Heures supplémentaires forfaitaires filtrage et gardiennage des locaux par un agent de sureté (ADS) entre 21h00 et 06 h00</t>
  </si>
  <si>
    <t>Heures supplémentaires forfaitaires filtrage et gardiennage des locaux  par un agent de sureté (ADS) entre 06h00 et 21h00</t>
  </si>
  <si>
    <t>Heures supplémentaires Forfaitaires Surveillance PCS par un agent de sureté SSIAP 1 entre 06h00 et 21h00</t>
  </si>
  <si>
    <t>Heures supplémentaires Forfaitaires Surveillance PCS par un agent de sureté SSIAP 1 entre 21h00 et 06 h00</t>
  </si>
  <si>
    <t>Intervention sur alarme pendant astreinte (tarif par intervention)</t>
  </si>
  <si>
    <t>Total annuel TTC</t>
  </si>
  <si>
    <t>Décomposition des prix - MONTANT GLOBAL ANNUEL DE L'OFFRE</t>
  </si>
  <si>
    <t>TOTAL HT</t>
  </si>
  <si>
    <t>TOTAL TTC</t>
  </si>
  <si>
    <t>*montants à faire figurer sur l'acte d'engagement à l'article C-3.</t>
  </si>
  <si>
    <t>Filtrage portique et gardiennage des locaux par un agent de sureté (ADS) selon modalités décrites dans la fiche horaires</t>
  </si>
  <si>
    <t>Filtrage tunnel à bagage et gardiennage des locaux par un agent de sureté opérateur filtrage (ADS opérateur filtrage) selon modalités décrites dans la fiche horaires</t>
  </si>
  <si>
    <t>Filtrage et gardiennage à partir du PCS d'un opérateur video selon modalités décrites dans la fiche horaires</t>
  </si>
  <si>
    <t xml:space="preserve">Annexe Feuchères du Tribunal judiciaire de Nîmes </t>
  </si>
  <si>
    <r>
      <t xml:space="preserve">Heures supplémentaires forfaitaires filtrage et gardiennage des locaux  par un agent de sureté SSIAP 1 entre 06h00 et 21h00 </t>
    </r>
    <r>
      <rPr>
        <b/>
        <sz val="12"/>
        <color indexed="8"/>
        <rFont val="Times New Roman"/>
        <family val="1"/>
      </rPr>
      <t>dimanche et jour feriés</t>
    </r>
  </si>
  <si>
    <r>
      <t>Ouverture / Fermeture</t>
    </r>
    <r>
      <rPr>
        <b/>
        <sz val="11"/>
        <color indexed="8"/>
        <rFont val="Calibri"/>
        <family val="2"/>
      </rPr>
      <t xml:space="preserve"> </t>
    </r>
    <r>
      <rPr>
        <sz val="11"/>
        <color theme="1"/>
        <rFont val="Calibri"/>
        <family val="2"/>
        <scheme val="minor"/>
      </rPr>
      <t xml:space="preserve">de batiment avec ronde  </t>
    </r>
    <r>
      <rPr>
        <b/>
        <sz val="11"/>
        <color indexed="8"/>
        <rFont val="Calibri"/>
        <family val="2"/>
      </rPr>
      <t>sans prestation de filtrage demandées</t>
    </r>
    <r>
      <rPr>
        <sz val="11"/>
        <color theme="1"/>
        <rFont val="Calibri"/>
        <family val="2"/>
        <scheme val="minor"/>
      </rPr>
      <t xml:space="preserve"> (tarif par ouverture + fermeture)</t>
    </r>
  </si>
  <si>
    <t>Filtrage et gardiennage à partir du PCS d'un agent de sécurité "chef de poste " SSIAP 1 AEX 150 selon modalités décrites dans la fiche horaires y compris les rondes d'ouverture et de fermeture</t>
  </si>
  <si>
    <t>Palais de Justice de Nimes - Filtrage péristyle Cour d'Appel</t>
  </si>
  <si>
    <t>Conseil des prudhommes / Pôle social de Nîmes</t>
  </si>
  <si>
    <t>Palais de Justice d'Alès</t>
  </si>
  <si>
    <r>
      <rPr>
        <b/>
        <sz val="20"/>
        <color indexed="8"/>
        <rFont val="Calibri"/>
        <family val="2"/>
      </rPr>
      <t xml:space="preserve">Marché n°25-008
Annexe n°3.a  à l’acte d’engagement 
</t>
    </r>
    <r>
      <rPr>
        <b/>
        <u/>
        <sz val="18"/>
        <color indexed="8"/>
        <rFont val="Calibri"/>
        <family val="2"/>
      </rPr>
      <t xml:space="preserve">
Décomposition du Prix Global et Forfaitaire  : Année n°1 période 2025-2026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indexed="8"/>
        <rFont val="Calibri"/>
        <family val="2"/>
      </rPr>
      <t xml:space="preserve">
</t>
    </r>
    <r>
      <rPr>
        <b/>
        <i/>
        <sz val="16"/>
        <color indexed="8"/>
        <rFont val="Calibri"/>
        <family val="2"/>
      </rPr>
      <t>Lot n°8 : Gard</t>
    </r>
  </si>
  <si>
    <r>
      <t xml:space="preserve">Marché n°25-008
Annexe n°3.a  à l’acte d’engagement  
BORDEREAU DE PRIX UNITAIRES – BPU 
Prestations à bons de commande
</t>
    </r>
    <r>
      <rPr>
        <b/>
        <sz val="18"/>
        <color indexed="8"/>
        <rFont val="Calibri"/>
        <family val="2"/>
      </rPr>
      <t xml:space="preserve">
Lot n°8 : Département du Gard</t>
    </r>
    <r>
      <rPr>
        <b/>
        <sz val="12"/>
        <color indexed="8"/>
        <rFont val="Calibri"/>
        <family val="2"/>
      </rPr>
      <t xml:space="preserve">
</t>
    </r>
    <r>
      <rPr>
        <b/>
        <sz val="20"/>
        <color indexed="8"/>
        <rFont val="Calibri"/>
        <family val="2"/>
      </rPr>
      <t xml:space="preserve">
</t>
    </r>
    <r>
      <rPr>
        <b/>
        <sz val="10"/>
        <color indexed="8"/>
        <rFont val="Calibri"/>
        <family val="2"/>
      </rPr>
      <t>Les prix indiqués comprennent les moyens humains, le matériel, et autres frais annexes, et constituent la base de calcul des prestations hors forfait.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</si>
</sst>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7" formatCode="#,##0.00\ &quot;€&quot;"/>
  </numFmts>
  <fonts count="22" x14ac:knownFonts="1">
    <font>
      <sz val="11"/>
      <color theme="1"/>
      <name val="Calibri"/>
      <family val="2"/>
      <scheme val="minor"/>
    </font>
    <font>
      <b/>
      <sz val="20"/>
      <color indexed="8"/>
      <name val="Calibri"/>
      <family val="2"/>
    </font>
    <font>
      <b/>
      <sz val="18"/>
      <color indexed="8"/>
      <name val="Calibri"/>
      <family val="2"/>
    </font>
    <font>
      <b/>
      <sz val="12"/>
      <color indexed="8"/>
      <name val="Calibri"/>
      <family val="2"/>
    </font>
    <font>
      <b/>
      <sz val="10"/>
      <color indexed="8"/>
      <name val="Calibri"/>
      <family val="2"/>
    </font>
    <font>
      <b/>
      <sz val="11"/>
      <color indexed="8"/>
      <name val="Calibri"/>
      <family val="2"/>
    </font>
    <font>
      <b/>
      <u/>
      <sz val="18"/>
      <color indexed="8"/>
      <name val="Calibri"/>
      <family val="2"/>
    </font>
    <font>
      <b/>
      <i/>
      <sz val="16"/>
      <color indexed="8"/>
      <name val="Calibri"/>
      <family val="2"/>
    </font>
    <font>
      <b/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indexed="8"/>
      <name val="Times New Roman"/>
      <family val="1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6"/>
      <color theme="4" tint="-0.249977111117893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B3333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1" fillId="0" borderId="0" applyFont="0" applyFill="0" applyBorder="0" applyAlignment="0" applyProtection="0"/>
  </cellStyleXfs>
  <cellXfs count="76">
    <xf numFmtId="0" fontId="0" fillId="0" borderId="0" xfId="0"/>
    <xf numFmtId="0" fontId="0" fillId="0" borderId="0" xfId="0" applyAlignment="1">
      <alignment vertical="center"/>
    </xf>
    <xf numFmtId="167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167" fontId="0" fillId="0" borderId="6" xfId="0" applyNumberFormat="1" applyBorder="1" applyAlignment="1" applyProtection="1">
      <alignment horizontal="center" vertical="center"/>
      <protection locked="0"/>
    </xf>
    <xf numFmtId="167" fontId="0" fillId="0" borderId="7" xfId="0" applyNumberFormat="1" applyBorder="1" applyAlignment="1" applyProtection="1">
      <alignment horizontal="center" vertical="center"/>
      <protection locked="0"/>
    </xf>
    <xf numFmtId="0" fontId="0" fillId="0" borderId="8" xfId="0" applyBorder="1" applyAlignment="1">
      <alignment horizontal="center" vertical="center" wrapText="1"/>
    </xf>
    <xf numFmtId="167" fontId="0" fillId="0" borderId="9" xfId="0" applyNumberFormat="1" applyBorder="1" applyAlignment="1">
      <alignment horizontal="center" vertical="center"/>
    </xf>
    <xf numFmtId="0" fontId="0" fillId="0" borderId="10" xfId="0" applyBorder="1" applyAlignment="1">
      <alignment horizontal="right" vertical="center" wrapText="1"/>
    </xf>
    <xf numFmtId="44" fontId="11" fillId="0" borderId="0" xfId="1" applyFont="1" applyProtection="1"/>
    <xf numFmtId="0" fontId="13" fillId="2" borderId="11" xfId="0" applyFont="1" applyFill="1" applyBorder="1" applyAlignment="1">
      <alignment horizontal="center" vertical="center"/>
    </xf>
    <xf numFmtId="0" fontId="13" fillId="2" borderId="11" xfId="0" applyFont="1" applyFill="1" applyBorder="1" applyAlignment="1">
      <alignment horizontal="center" vertical="center" wrapText="1"/>
    </xf>
    <xf numFmtId="44" fontId="13" fillId="2" borderId="11" xfId="1" applyFont="1" applyFill="1" applyBorder="1" applyAlignment="1" applyProtection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44" fontId="13" fillId="0" borderId="0" xfId="1" applyFont="1" applyFill="1" applyAlignment="1" applyProtection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0" fontId="0" fillId="0" borderId="11" xfId="0" applyBorder="1" applyAlignment="1">
      <alignment horizontal="center" vertical="center"/>
    </xf>
    <xf numFmtId="44" fontId="11" fillId="0" borderId="11" xfId="1" applyFont="1" applyBorder="1" applyAlignment="1" applyProtection="1">
      <alignment vertical="center"/>
      <protection locked="0"/>
    </xf>
    <xf numFmtId="44" fontId="11" fillId="2" borderId="11" xfId="1" applyFont="1" applyFill="1" applyBorder="1" applyProtection="1"/>
    <xf numFmtId="0" fontId="14" fillId="2" borderId="11" xfId="0" applyFont="1" applyFill="1" applyBorder="1" applyAlignment="1">
      <alignment vertical="center" wrapText="1"/>
    </xf>
    <xf numFmtId="0" fontId="0" fillId="2" borderId="11" xfId="0" applyFill="1" applyBorder="1"/>
    <xf numFmtId="0" fontId="0" fillId="0" borderId="11" xfId="0" applyFill="1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2" xfId="0" applyBorder="1" applyAlignment="1" applyProtection="1">
      <alignment vertical="center" wrapText="1"/>
      <protection locked="0"/>
    </xf>
    <xf numFmtId="44" fontId="13" fillId="2" borderId="11" xfId="1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167" fontId="0" fillId="3" borderId="14" xfId="0" applyNumberFormat="1" applyFill="1" applyBorder="1" applyAlignment="1">
      <alignment horizontal="center" vertical="center"/>
    </xf>
    <xf numFmtId="0" fontId="15" fillId="0" borderId="11" xfId="0" applyFont="1" applyFill="1" applyBorder="1" applyAlignment="1">
      <alignment vertical="center" wrapText="1"/>
    </xf>
    <xf numFmtId="0" fontId="17" fillId="0" borderId="15" xfId="0" applyFont="1" applyBorder="1" applyAlignment="1">
      <alignment horizontal="center"/>
    </xf>
    <xf numFmtId="0" fontId="17" fillId="0" borderId="16" xfId="0" applyFont="1" applyBorder="1" applyAlignment="1">
      <alignment horizontal="center"/>
    </xf>
    <xf numFmtId="0" fontId="18" fillId="0" borderId="18" xfId="0" applyFont="1" applyBorder="1" applyAlignment="1">
      <alignment horizontal="center" vertical="center"/>
    </xf>
    <xf numFmtId="0" fontId="18" fillId="0" borderId="19" xfId="0" applyFont="1" applyBorder="1" applyAlignment="1">
      <alignment horizontal="center" vertical="center"/>
    </xf>
    <xf numFmtId="0" fontId="18" fillId="0" borderId="20" xfId="0" applyFont="1" applyBorder="1" applyAlignment="1">
      <alignment horizontal="center" vertical="center"/>
    </xf>
    <xf numFmtId="0" fontId="18" fillId="0" borderId="21" xfId="0" applyFont="1" applyBorder="1" applyAlignment="1">
      <alignment horizontal="center" vertical="center"/>
    </xf>
    <xf numFmtId="0" fontId="18" fillId="0" borderId="22" xfId="0" applyFont="1" applyBorder="1" applyAlignment="1">
      <alignment horizontal="center" vertical="center"/>
    </xf>
    <xf numFmtId="0" fontId="18" fillId="0" borderId="23" xfId="0" applyFont="1" applyBorder="1" applyAlignment="1">
      <alignment horizontal="center" vertical="center"/>
    </xf>
    <xf numFmtId="167" fontId="19" fillId="3" borderId="24" xfId="0" applyNumberFormat="1" applyFont="1" applyFill="1" applyBorder="1" applyAlignment="1">
      <alignment horizontal="center" vertical="center" wrapText="1"/>
    </xf>
    <xf numFmtId="167" fontId="19" fillId="3" borderId="12" xfId="0" applyNumberFormat="1" applyFont="1" applyFill="1" applyBorder="1" applyAlignment="1">
      <alignment horizontal="center" vertical="center" wrapText="1"/>
    </xf>
    <xf numFmtId="0" fontId="0" fillId="0" borderId="11" xfId="0" applyBorder="1" applyAlignment="1" applyProtection="1">
      <alignment horizontal="center" vertical="center" wrapText="1"/>
      <protection locked="0"/>
    </xf>
    <xf numFmtId="0" fontId="16" fillId="2" borderId="11" xfId="0" applyFont="1" applyFill="1" applyBorder="1" applyAlignment="1">
      <alignment horizontal="left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21" fillId="2" borderId="18" xfId="0" applyFont="1" applyFill="1" applyBorder="1" applyAlignment="1">
      <alignment horizontal="center" vertical="center" wrapText="1"/>
    </xf>
    <xf numFmtId="0" fontId="21" fillId="2" borderId="20" xfId="0" applyFont="1" applyFill="1" applyBorder="1" applyAlignment="1">
      <alignment horizontal="center" vertical="center" wrapText="1"/>
    </xf>
    <xf numFmtId="0" fontId="21" fillId="2" borderId="28" xfId="0" applyFont="1" applyFill="1" applyBorder="1" applyAlignment="1">
      <alignment horizontal="center" vertical="center" wrapText="1"/>
    </xf>
    <xf numFmtId="0" fontId="21" fillId="2" borderId="29" xfId="0" applyFont="1" applyFill="1" applyBorder="1" applyAlignment="1">
      <alignment horizontal="center" vertical="center" wrapText="1"/>
    </xf>
    <xf numFmtId="0" fontId="21" fillId="2" borderId="21" xfId="0" applyFont="1" applyFill="1" applyBorder="1" applyAlignment="1">
      <alignment horizontal="center" vertical="center" wrapText="1"/>
    </xf>
    <xf numFmtId="0" fontId="21" fillId="2" borderId="23" xfId="0" applyFont="1" applyFill="1" applyBorder="1" applyAlignment="1">
      <alignment horizontal="center" vertical="center" wrapText="1"/>
    </xf>
    <xf numFmtId="0" fontId="12" fillId="2" borderId="19" xfId="0" applyFont="1" applyFill="1" applyBorder="1" applyAlignment="1">
      <alignment horizontal="center" vertical="center"/>
    </xf>
    <xf numFmtId="0" fontId="12" fillId="2" borderId="20" xfId="0" applyFont="1" applyFill="1" applyBorder="1" applyAlignment="1">
      <alignment horizontal="center" vertical="center"/>
    </xf>
    <xf numFmtId="0" fontId="12" fillId="2" borderId="30" xfId="0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0" fontId="0" fillId="0" borderId="25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10" xfId="0" applyBorder="1" applyAlignment="1" applyProtection="1">
      <alignment horizontal="center" vertical="center" wrapText="1"/>
      <protection locked="0"/>
    </xf>
    <xf numFmtId="0" fontId="0" fillId="0" borderId="26" xfId="0" applyBorder="1" applyAlignment="1" applyProtection="1">
      <alignment horizontal="center" vertical="center" wrapText="1"/>
      <protection locked="0"/>
    </xf>
    <xf numFmtId="0" fontId="0" fillId="0" borderId="27" xfId="0" applyBorder="1" applyAlignment="1" applyProtection="1">
      <alignment horizontal="center" vertical="center" wrapText="1"/>
      <protection locked="0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8"/>
  <sheetViews>
    <sheetView tabSelected="1" zoomScale="120" zoomScaleNormal="120" workbookViewId="0">
      <selection activeCell="A2" sqref="A2"/>
    </sheetView>
  </sheetViews>
  <sheetFormatPr baseColWidth="10" defaultRowHeight="15" x14ac:dyDescent="0.25"/>
  <cols>
    <col min="1" max="1" width="81.140625" customWidth="1"/>
    <col min="3" max="3" width="14.5703125" bestFit="1" customWidth="1"/>
    <col min="4" max="4" width="17.140625" style="12" customWidth="1"/>
    <col min="5" max="5" width="17.140625" customWidth="1"/>
  </cols>
  <sheetData>
    <row r="1" spans="1:5" ht="187.5" customHeight="1" x14ac:dyDescent="0.25">
      <c r="A1" s="45" t="s">
        <v>62</v>
      </c>
      <c r="B1" s="46"/>
      <c r="C1" s="46"/>
      <c r="D1" s="46"/>
      <c r="E1" s="47"/>
    </row>
    <row r="2" spans="1:5" ht="15.75" customHeight="1" x14ac:dyDescent="0.25"/>
    <row r="3" spans="1:5" ht="15.75" customHeight="1" x14ac:dyDescent="0.25"/>
    <row r="4" spans="1:5" ht="40.5" customHeight="1" x14ac:dyDescent="0.25">
      <c r="A4" s="13" t="s">
        <v>19</v>
      </c>
      <c r="B4" s="14" t="s">
        <v>20</v>
      </c>
      <c r="C4" s="14" t="s">
        <v>21</v>
      </c>
      <c r="D4" s="15" t="s">
        <v>22</v>
      </c>
      <c r="E4" s="28" t="s">
        <v>47</v>
      </c>
    </row>
    <row r="5" spans="1:5" ht="21" x14ac:dyDescent="0.35">
      <c r="A5" s="33" t="s">
        <v>0</v>
      </c>
      <c r="B5" s="34"/>
      <c r="C5" s="34"/>
      <c r="D5" s="34"/>
      <c r="E5" s="34"/>
    </row>
    <row r="6" spans="1:5" ht="31.5" customHeight="1" x14ac:dyDescent="0.25">
      <c r="A6" s="19" t="s">
        <v>52</v>
      </c>
      <c r="B6" s="20" t="s">
        <v>23</v>
      </c>
      <c r="C6" s="25">
        <v>2861</v>
      </c>
      <c r="D6" s="21"/>
      <c r="E6" s="21"/>
    </row>
    <row r="7" spans="1:5" ht="31.5" customHeight="1" x14ac:dyDescent="0.25">
      <c r="A7" s="19" t="s">
        <v>53</v>
      </c>
      <c r="B7" s="20" t="s">
        <v>23</v>
      </c>
      <c r="C7" s="25">
        <v>2185</v>
      </c>
      <c r="D7" s="21"/>
      <c r="E7" s="21"/>
    </row>
    <row r="8" spans="1:5" ht="31.5" customHeight="1" x14ac:dyDescent="0.25">
      <c r="A8" s="32" t="s">
        <v>58</v>
      </c>
      <c r="B8" s="20" t="s">
        <v>23</v>
      </c>
      <c r="C8" s="25">
        <v>4070</v>
      </c>
      <c r="D8" s="21"/>
      <c r="E8" s="21"/>
    </row>
    <row r="9" spans="1:5" ht="31.5" customHeight="1" x14ac:dyDescent="0.25">
      <c r="A9" s="19" t="s">
        <v>54</v>
      </c>
      <c r="B9" s="20" t="s">
        <v>23</v>
      </c>
      <c r="C9" s="25">
        <v>3120</v>
      </c>
      <c r="D9" s="21"/>
      <c r="E9" s="21"/>
    </row>
    <row r="10" spans="1:5" ht="31.5" customHeight="1" x14ac:dyDescent="0.25">
      <c r="A10" s="19" t="s">
        <v>43</v>
      </c>
      <c r="B10" s="20" t="s">
        <v>23</v>
      </c>
      <c r="C10" s="25">
        <v>800</v>
      </c>
      <c r="D10" s="21"/>
      <c r="E10" s="21"/>
    </row>
    <row r="11" spans="1:5" ht="31.5" customHeight="1" x14ac:dyDescent="0.25">
      <c r="A11" s="19" t="s">
        <v>42</v>
      </c>
      <c r="B11" s="20" t="s">
        <v>23</v>
      </c>
      <c r="C11" s="25">
        <v>150</v>
      </c>
      <c r="D11" s="21"/>
      <c r="E11" s="21"/>
    </row>
    <row r="12" spans="1:5" ht="31.5" customHeight="1" x14ac:dyDescent="0.25">
      <c r="A12" s="19" t="s">
        <v>56</v>
      </c>
      <c r="B12" s="20" t="s">
        <v>23</v>
      </c>
      <c r="C12" s="25">
        <v>200</v>
      </c>
      <c r="D12" s="21"/>
      <c r="E12" s="21"/>
    </row>
    <row r="13" spans="1:5" ht="31.5" customHeight="1" x14ac:dyDescent="0.25">
      <c r="A13" s="19" t="s">
        <v>44</v>
      </c>
      <c r="B13" s="20" t="s">
        <v>23</v>
      </c>
      <c r="C13" s="25">
        <v>450</v>
      </c>
      <c r="D13" s="21"/>
      <c r="E13" s="21"/>
    </row>
    <row r="14" spans="1:5" ht="31.5" customHeight="1" x14ac:dyDescent="0.25">
      <c r="A14" s="19" t="s">
        <v>45</v>
      </c>
      <c r="B14" s="20" t="s">
        <v>23</v>
      </c>
      <c r="C14" s="25">
        <v>70</v>
      </c>
      <c r="D14" s="21"/>
      <c r="E14" s="21"/>
    </row>
    <row r="15" spans="1:5" ht="31.5" customHeight="1" x14ac:dyDescent="0.25">
      <c r="A15" s="19" t="s">
        <v>25</v>
      </c>
      <c r="B15" s="20" t="s">
        <v>26</v>
      </c>
      <c r="C15" s="25">
        <v>1</v>
      </c>
      <c r="D15" s="21"/>
      <c r="E15" s="21"/>
    </row>
    <row r="16" spans="1:5" ht="31.5" customHeight="1" x14ac:dyDescent="0.25">
      <c r="A16" s="19" t="s">
        <v>27</v>
      </c>
      <c r="B16" s="20" t="s">
        <v>26</v>
      </c>
      <c r="C16" s="25">
        <v>2</v>
      </c>
      <c r="D16" s="21"/>
      <c r="E16" s="21"/>
    </row>
    <row r="17" spans="1:5" ht="31.5" customHeight="1" x14ac:dyDescent="0.25">
      <c r="A17" s="19" t="s">
        <v>28</v>
      </c>
      <c r="B17" s="20" t="s">
        <v>29</v>
      </c>
      <c r="C17" s="25">
        <v>2</v>
      </c>
      <c r="D17" s="21"/>
      <c r="E17" s="21"/>
    </row>
    <row r="18" spans="1:5" ht="15.75" x14ac:dyDescent="0.25">
      <c r="A18" s="44" t="s">
        <v>30</v>
      </c>
      <c r="B18" s="44"/>
      <c r="C18" s="44"/>
      <c r="D18" s="22">
        <f>SUM(D6:D17)</f>
        <v>0</v>
      </c>
      <c r="E18" s="22">
        <f>SUM(E6:E17)</f>
        <v>0</v>
      </c>
    </row>
    <row r="19" spans="1:5" ht="6.75" customHeight="1" x14ac:dyDescent="0.25">
      <c r="A19" s="16"/>
      <c r="B19" s="17"/>
      <c r="C19" s="17"/>
      <c r="D19" s="18"/>
    </row>
    <row r="20" spans="1:5" ht="31.5" customHeight="1" x14ac:dyDescent="0.35">
      <c r="A20" s="33" t="s">
        <v>59</v>
      </c>
      <c r="B20" s="34"/>
      <c r="C20" s="34"/>
      <c r="D20" s="34"/>
      <c r="E20" s="34"/>
    </row>
    <row r="21" spans="1:5" ht="31.5" customHeight="1" x14ac:dyDescent="0.25">
      <c r="A21" s="19" t="s">
        <v>52</v>
      </c>
      <c r="B21" s="20" t="s">
        <v>23</v>
      </c>
      <c r="C21" s="25">
        <v>600</v>
      </c>
      <c r="D21" s="21"/>
      <c r="E21" s="21"/>
    </row>
    <row r="22" spans="1:5" ht="31.5" customHeight="1" x14ac:dyDescent="0.25">
      <c r="A22" s="19" t="s">
        <v>53</v>
      </c>
      <c r="B22" s="20" t="s">
        <v>23</v>
      </c>
      <c r="C22" s="25">
        <v>600</v>
      </c>
      <c r="D22" s="21"/>
      <c r="E22" s="21"/>
    </row>
    <row r="23" spans="1:5" ht="15.75" x14ac:dyDescent="0.25">
      <c r="A23" s="44" t="s">
        <v>40</v>
      </c>
      <c r="B23" s="44"/>
      <c r="C23" s="44"/>
      <c r="D23" s="22">
        <f>SUM(D21:D22)</f>
        <v>0</v>
      </c>
      <c r="E23" s="22">
        <f>SUM(E21:E22)</f>
        <v>0</v>
      </c>
    </row>
    <row r="24" spans="1:5" ht="6.75" customHeight="1" x14ac:dyDescent="0.25">
      <c r="A24" s="16"/>
      <c r="B24" s="17"/>
      <c r="C24" s="17"/>
      <c r="D24" s="18"/>
    </row>
    <row r="25" spans="1:5" ht="21" x14ac:dyDescent="0.35">
      <c r="A25" s="33" t="s">
        <v>55</v>
      </c>
      <c r="B25" s="34"/>
      <c r="C25" s="34"/>
      <c r="D25" s="34"/>
      <c r="E25" s="34"/>
    </row>
    <row r="26" spans="1:5" ht="31.5" customHeight="1" x14ac:dyDescent="0.25">
      <c r="A26" s="19" t="s">
        <v>52</v>
      </c>
      <c r="B26" s="20" t="s">
        <v>23</v>
      </c>
      <c r="C26" s="25">
        <v>950</v>
      </c>
      <c r="D26" s="21"/>
      <c r="E26" s="21"/>
    </row>
    <row r="27" spans="1:5" ht="31.5" customHeight="1" x14ac:dyDescent="0.25">
      <c r="A27" s="19" t="s">
        <v>25</v>
      </c>
      <c r="B27" s="20" t="s">
        <v>26</v>
      </c>
      <c r="C27" s="25">
        <v>1</v>
      </c>
      <c r="D27" s="21"/>
      <c r="E27" s="21"/>
    </row>
    <row r="28" spans="1:5" ht="31.5" customHeight="1" x14ac:dyDescent="0.25">
      <c r="A28" s="19" t="s">
        <v>27</v>
      </c>
      <c r="B28" s="20" t="s">
        <v>26</v>
      </c>
      <c r="C28" s="25">
        <v>2</v>
      </c>
      <c r="D28" s="21"/>
      <c r="E28" s="21"/>
    </row>
    <row r="29" spans="1:5" ht="31.5" customHeight="1" x14ac:dyDescent="0.25">
      <c r="A29" s="19" t="s">
        <v>28</v>
      </c>
      <c r="B29" s="20" t="s">
        <v>29</v>
      </c>
      <c r="C29" s="25">
        <v>2</v>
      </c>
      <c r="D29" s="21"/>
      <c r="E29" s="21"/>
    </row>
    <row r="30" spans="1:5" ht="15.75" x14ac:dyDescent="0.25">
      <c r="A30" s="44" t="s">
        <v>31</v>
      </c>
      <c r="B30" s="44"/>
      <c r="C30" s="44"/>
      <c r="D30" s="22">
        <f>SUM(D26:D29)</f>
        <v>0</v>
      </c>
      <c r="E30" s="22">
        <f>SUM(E26:E29)</f>
        <v>0</v>
      </c>
    </row>
    <row r="31" spans="1:5" ht="6.75" customHeight="1" x14ac:dyDescent="0.25">
      <c r="A31" s="16"/>
      <c r="B31" s="17"/>
      <c r="C31" s="17"/>
      <c r="D31" s="18"/>
    </row>
    <row r="32" spans="1:5" ht="21" x14ac:dyDescent="0.35">
      <c r="A32" s="33" t="s">
        <v>60</v>
      </c>
      <c r="B32" s="34"/>
      <c r="C32" s="34"/>
      <c r="D32" s="34"/>
      <c r="E32" s="34"/>
    </row>
    <row r="33" spans="1:5" ht="31.5" customHeight="1" x14ac:dyDescent="0.25">
      <c r="A33" s="19" t="s">
        <v>52</v>
      </c>
      <c r="B33" s="20" t="s">
        <v>23</v>
      </c>
      <c r="C33" s="25">
        <v>1070</v>
      </c>
      <c r="D33" s="21"/>
      <c r="E33" s="21"/>
    </row>
    <row r="34" spans="1:5" ht="31.5" customHeight="1" x14ac:dyDescent="0.25">
      <c r="A34" s="19" t="s">
        <v>25</v>
      </c>
      <c r="B34" s="20" t="s">
        <v>26</v>
      </c>
      <c r="C34" s="25">
        <v>1</v>
      </c>
      <c r="D34" s="21"/>
      <c r="E34" s="21"/>
    </row>
    <row r="35" spans="1:5" ht="31.5" customHeight="1" x14ac:dyDescent="0.25">
      <c r="A35" s="19" t="s">
        <v>27</v>
      </c>
      <c r="B35" s="20" t="s">
        <v>26</v>
      </c>
      <c r="C35" s="25">
        <v>1</v>
      </c>
      <c r="D35" s="21"/>
      <c r="E35" s="21"/>
    </row>
    <row r="36" spans="1:5" ht="31.5" customHeight="1" x14ac:dyDescent="0.25">
      <c r="A36" s="19" t="s">
        <v>28</v>
      </c>
      <c r="B36" s="20" t="s">
        <v>29</v>
      </c>
      <c r="C36" s="25">
        <v>2</v>
      </c>
      <c r="D36" s="21"/>
      <c r="E36" s="21"/>
    </row>
    <row r="37" spans="1:5" ht="15.75" x14ac:dyDescent="0.25">
      <c r="A37" s="44" t="s">
        <v>32</v>
      </c>
      <c r="B37" s="44"/>
      <c r="C37" s="44"/>
      <c r="D37" s="22">
        <f>SUM(D33:D36)</f>
        <v>0</v>
      </c>
      <c r="E37" s="22">
        <f>SUM(E33:E36)</f>
        <v>0</v>
      </c>
    </row>
    <row r="38" spans="1:5" ht="6.75" customHeight="1" x14ac:dyDescent="0.25">
      <c r="A38" s="16"/>
      <c r="B38" s="17"/>
      <c r="C38" s="17"/>
      <c r="D38" s="18"/>
    </row>
    <row r="39" spans="1:5" ht="21" x14ac:dyDescent="0.35">
      <c r="A39" s="33" t="s">
        <v>33</v>
      </c>
      <c r="B39" s="34"/>
      <c r="C39" s="34"/>
      <c r="D39" s="34"/>
      <c r="E39" s="34"/>
    </row>
    <row r="40" spans="1:5" ht="31.5" customHeight="1" x14ac:dyDescent="0.25">
      <c r="A40" s="19" t="s">
        <v>52</v>
      </c>
      <c r="B40" s="20" t="s">
        <v>23</v>
      </c>
      <c r="C40" s="25">
        <v>1690</v>
      </c>
      <c r="D40" s="21"/>
      <c r="E40" s="21"/>
    </row>
    <row r="41" spans="1:5" ht="31.5" customHeight="1" x14ac:dyDescent="0.25">
      <c r="A41" s="19" t="s">
        <v>25</v>
      </c>
      <c r="B41" s="20" t="s">
        <v>26</v>
      </c>
      <c r="C41" s="25">
        <v>1</v>
      </c>
      <c r="D41" s="21"/>
      <c r="E41" s="21"/>
    </row>
    <row r="42" spans="1:5" ht="31.5" customHeight="1" x14ac:dyDescent="0.25">
      <c r="A42" s="19" t="s">
        <v>27</v>
      </c>
      <c r="B42" s="20" t="s">
        <v>26</v>
      </c>
      <c r="C42" s="25">
        <v>1</v>
      </c>
      <c r="D42" s="21"/>
      <c r="E42" s="21"/>
    </row>
    <row r="43" spans="1:5" ht="15.75" x14ac:dyDescent="0.25">
      <c r="A43" s="44" t="s">
        <v>34</v>
      </c>
      <c r="B43" s="44"/>
      <c r="C43" s="44"/>
      <c r="D43" s="22">
        <f>SUM(D41:D42)</f>
        <v>0</v>
      </c>
      <c r="E43" s="22">
        <f>SUM(E40:E42)</f>
        <v>0</v>
      </c>
    </row>
    <row r="44" spans="1:5" ht="6.75" customHeight="1" x14ac:dyDescent="0.25">
      <c r="A44" s="16"/>
      <c r="B44" s="17"/>
      <c r="C44" s="17"/>
      <c r="D44" s="18"/>
    </row>
    <row r="45" spans="1:5" ht="21" x14ac:dyDescent="0.35">
      <c r="A45" s="33" t="s">
        <v>61</v>
      </c>
      <c r="B45" s="34"/>
      <c r="C45" s="34"/>
      <c r="D45" s="34"/>
      <c r="E45" s="34"/>
    </row>
    <row r="46" spans="1:5" ht="31.5" customHeight="1" x14ac:dyDescent="0.25">
      <c r="A46" s="19" t="s">
        <v>52</v>
      </c>
      <c r="B46" s="20" t="s">
        <v>23</v>
      </c>
      <c r="C46" s="25">
        <v>2275</v>
      </c>
      <c r="D46" s="21"/>
      <c r="E46" s="21"/>
    </row>
    <row r="47" spans="1:5" ht="31.5" customHeight="1" x14ac:dyDescent="0.25">
      <c r="A47" s="19" t="s">
        <v>24</v>
      </c>
      <c r="B47" s="20" t="s">
        <v>23</v>
      </c>
      <c r="C47" s="25">
        <v>300</v>
      </c>
      <c r="D47" s="21"/>
      <c r="E47" s="21"/>
    </row>
    <row r="48" spans="1:5" ht="31.5" customHeight="1" x14ac:dyDescent="0.25">
      <c r="A48" s="19" t="s">
        <v>25</v>
      </c>
      <c r="B48" s="20" t="s">
        <v>26</v>
      </c>
      <c r="C48" s="25">
        <v>1</v>
      </c>
      <c r="D48" s="21"/>
      <c r="E48" s="21"/>
    </row>
    <row r="49" spans="1:5" ht="31.5" customHeight="1" x14ac:dyDescent="0.25">
      <c r="A49" s="19" t="s">
        <v>27</v>
      </c>
      <c r="B49" s="20" t="s">
        <v>26</v>
      </c>
      <c r="C49" s="25">
        <v>2</v>
      </c>
      <c r="D49" s="21"/>
      <c r="E49" s="21"/>
    </row>
    <row r="50" spans="1:5" ht="31.5" customHeight="1" x14ac:dyDescent="0.25">
      <c r="A50" s="19" t="s">
        <v>28</v>
      </c>
      <c r="B50" s="20" t="s">
        <v>29</v>
      </c>
      <c r="C50" s="25">
        <v>2</v>
      </c>
      <c r="D50" s="21"/>
      <c r="E50" s="21"/>
    </row>
    <row r="51" spans="1:5" ht="15.75" x14ac:dyDescent="0.25">
      <c r="A51" s="23" t="s">
        <v>35</v>
      </c>
      <c r="B51" s="24"/>
      <c r="C51" s="24"/>
      <c r="D51" s="22">
        <f>SUM(D46:D50)</f>
        <v>0</v>
      </c>
      <c r="E51" s="22">
        <f>SUM(E46:E50)</f>
        <v>0</v>
      </c>
    </row>
    <row r="52" spans="1:5" ht="6.75" customHeight="1" x14ac:dyDescent="0.25">
      <c r="A52" s="16"/>
      <c r="B52" s="17"/>
      <c r="C52" s="17"/>
      <c r="D52" s="18"/>
    </row>
    <row r="53" spans="1:5" ht="21" x14ac:dyDescent="0.35">
      <c r="A53" s="33" t="s">
        <v>36</v>
      </c>
      <c r="B53" s="34"/>
      <c r="C53" s="34"/>
      <c r="D53" s="34"/>
      <c r="E53" s="34"/>
    </row>
    <row r="54" spans="1:5" ht="31.5" customHeight="1" x14ac:dyDescent="0.25">
      <c r="A54" s="19" t="s">
        <v>25</v>
      </c>
      <c r="B54" s="20" t="s">
        <v>26</v>
      </c>
      <c r="C54" s="20">
        <v>1</v>
      </c>
      <c r="D54" s="21"/>
      <c r="E54" s="21"/>
    </row>
    <row r="55" spans="1:5" ht="31.5" customHeight="1" x14ac:dyDescent="0.25">
      <c r="A55" s="19" t="s">
        <v>27</v>
      </c>
      <c r="B55" s="20" t="s">
        <v>26</v>
      </c>
      <c r="C55" s="20">
        <v>2</v>
      </c>
      <c r="D55" s="21"/>
      <c r="E55" s="21"/>
    </row>
    <row r="56" spans="1:5" ht="15.75" x14ac:dyDescent="0.25">
      <c r="A56" s="44" t="s">
        <v>37</v>
      </c>
      <c r="B56" s="44"/>
      <c r="C56" s="44"/>
      <c r="D56" s="22">
        <f>SUM(D54:D55)</f>
        <v>0</v>
      </c>
      <c r="E56" s="22">
        <f>SUM(E54:E55)</f>
        <v>0</v>
      </c>
    </row>
    <row r="57" spans="1:5" ht="6.75" customHeight="1" x14ac:dyDescent="0.25">
      <c r="A57" s="16"/>
      <c r="B57" s="17"/>
      <c r="C57" s="17"/>
      <c r="D57" s="18"/>
    </row>
    <row r="58" spans="1:5" ht="21" x14ac:dyDescent="0.35">
      <c r="A58" s="33" t="s">
        <v>38</v>
      </c>
      <c r="B58" s="34"/>
      <c r="C58" s="34"/>
      <c r="D58" s="34"/>
      <c r="E58" s="34"/>
    </row>
    <row r="59" spans="1:5" ht="31.5" customHeight="1" x14ac:dyDescent="0.25">
      <c r="A59" s="19" t="s">
        <v>25</v>
      </c>
      <c r="B59" s="20" t="s">
        <v>26</v>
      </c>
      <c r="C59" s="20">
        <v>1</v>
      </c>
      <c r="D59" s="21"/>
      <c r="E59" s="21"/>
    </row>
    <row r="60" spans="1:5" ht="31.5" customHeight="1" x14ac:dyDescent="0.25">
      <c r="A60" s="19" t="s">
        <v>27</v>
      </c>
      <c r="B60" s="20" t="s">
        <v>26</v>
      </c>
      <c r="C60" s="20">
        <v>2</v>
      </c>
      <c r="D60" s="21"/>
      <c r="E60" s="21"/>
    </row>
    <row r="61" spans="1:5" ht="15.75" x14ac:dyDescent="0.25">
      <c r="A61" s="44" t="s">
        <v>39</v>
      </c>
      <c r="B61" s="44"/>
      <c r="C61" s="44"/>
      <c r="D61" s="22">
        <f>SUM(D59:D60)</f>
        <v>0</v>
      </c>
      <c r="E61" s="22">
        <f>SUM(E59:E60)</f>
        <v>0</v>
      </c>
    </row>
    <row r="63" spans="1:5" ht="15.75" thickBot="1" x14ac:dyDescent="0.3"/>
    <row r="64" spans="1:5" ht="57.75" customHeight="1" thickBot="1" x14ac:dyDescent="0.3">
      <c r="A64" s="35" t="s">
        <v>48</v>
      </c>
      <c r="B64" s="36"/>
      <c r="C64" s="37"/>
      <c r="D64" s="29" t="s">
        <v>49</v>
      </c>
      <c r="E64" s="30" t="s">
        <v>50</v>
      </c>
    </row>
    <row r="65" spans="1:5" ht="46.5" customHeight="1" thickBot="1" x14ac:dyDescent="0.3">
      <c r="A65" s="38"/>
      <c r="B65" s="39"/>
      <c r="C65" s="40"/>
      <c r="D65" s="31">
        <f>SUM(D18+D23+D30+D37+D43+D51+D56+D61)</f>
        <v>0</v>
      </c>
      <c r="E65" s="31">
        <f>SUM(E18+E23+E30+E37+E43+E51+E56+E61)</f>
        <v>0</v>
      </c>
    </row>
    <row r="66" spans="1:5" ht="45.75" customHeight="1" thickBot="1" x14ac:dyDescent="0.3">
      <c r="D66" s="41" t="s">
        <v>51</v>
      </c>
      <c r="E66" s="42"/>
    </row>
    <row r="67" spans="1:5" ht="15.75" customHeight="1" x14ac:dyDescent="0.25">
      <c r="D67"/>
    </row>
    <row r="68" spans="1:5" ht="129.75" customHeight="1" x14ac:dyDescent="0.25">
      <c r="A68" s="43" t="s">
        <v>1</v>
      </c>
      <c r="B68" s="43"/>
      <c r="C68" s="43"/>
      <c r="D68" s="43"/>
      <c r="E68" s="43"/>
    </row>
  </sheetData>
  <mergeCells count="19">
    <mergeCell ref="A18:C18"/>
    <mergeCell ref="A1:E1"/>
    <mergeCell ref="A5:E5"/>
    <mergeCell ref="A20:E20"/>
    <mergeCell ref="A32:E32"/>
    <mergeCell ref="A45:E45"/>
    <mergeCell ref="A30:C30"/>
    <mergeCell ref="A37:C37"/>
    <mergeCell ref="A23:C23"/>
    <mergeCell ref="A53:E53"/>
    <mergeCell ref="A39:E39"/>
    <mergeCell ref="A25:E25"/>
    <mergeCell ref="A64:C65"/>
    <mergeCell ref="D66:E66"/>
    <mergeCell ref="A68:E68"/>
    <mergeCell ref="A43:C43"/>
    <mergeCell ref="A56:C56"/>
    <mergeCell ref="A61:C61"/>
    <mergeCell ref="A58:E58"/>
  </mergeCells>
  <pageMargins left="0.25" right="0.25" top="0.75" bottom="0.75" header="0.3" footer="0.3"/>
  <pageSetup paperSize="9" scale="69" orientation="portrait" verticalDpi="0" r:id="rId1"/>
  <rowBreaks count="1" manualBreakCount="1">
    <brk id="3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topLeftCell="A16" zoomScale="115" zoomScaleNormal="115" workbookViewId="0">
      <selection activeCell="A7" sqref="A7:B9"/>
    </sheetView>
  </sheetViews>
  <sheetFormatPr baseColWidth="10" defaultRowHeight="15" x14ac:dyDescent="0.25"/>
  <cols>
    <col min="1" max="1" width="36.7109375" customWidth="1"/>
    <col min="2" max="2" width="10.5703125" customWidth="1"/>
    <col min="3" max="8" width="15.5703125" customWidth="1"/>
  </cols>
  <sheetData>
    <row r="1" spans="1:8" ht="46.5" customHeight="1" x14ac:dyDescent="0.25">
      <c r="A1" s="48" t="s">
        <v>63</v>
      </c>
      <c r="B1" s="49"/>
      <c r="C1" s="50"/>
      <c r="D1" s="50"/>
      <c r="E1" s="50"/>
      <c r="F1" s="50"/>
      <c r="G1" s="50"/>
      <c r="H1" s="51"/>
    </row>
    <row r="2" spans="1:8" ht="46.5" customHeight="1" x14ac:dyDescent="0.25">
      <c r="A2" s="52"/>
      <c r="B2" s="53"/>
      <c r="C2" s="53"/>
      <c r="D2" s="53"/>
      <c r="E2" s="53"/>
      <c r="F2" s="53"/>
      <c r="G2" s="53"/>
      <c r="H2" s="54"/>
    </row>
    <row r="3" spans="1:8" ht="46.5" customHeight="1" x14ac:dyDescent="0.25">
      <c r="A3" s="52"/>
      <c r="B3" s="53"/>
      <c r="C3" s="53"/>
      <c r="D3" s="53"/>
      <c r="E3" s="53"/>
      <c r="F3" s="53"/>
      <c r="G3" s="53"/>
      <c r="H3" s="54"/>
    </row>
    <row r="4" spans="1:8" ht="46.5" customHeight="1" x14ac:dyDescent="0.25">
      <c r="A4" s="52"/>
      <c r="B4" s="53"/>
      <c r="C4" s="53"/>
      <c r="D4" s="53"/>
      <c r="E4" s="53"/>
      <c r="F4" s="53"/>
      <c r="G4" s="53"/>
      <c r="H4" s="54"/>
    </row>
    <row r="5" spans="1:8" ht="15.75" thickBot="1" x14ac:dyDescent="0.3">
      <c r="A5" s="55"/>
      <c r="B5" s="56"/>
      <c r="C5" s="56"/>
      <c r="D5" s="56"/>
      <c r="E5" s="56"/>
      <c r="F5" s="56"/>
      <c r="G5" s="56"/>
      <c r="H5" s="57"/>
    </row>
    <row r="6" spans="1:8" ht="15.75" thickBot="1" x14ac:dyDescent="0.3">
      <c r="A6" s="1"/>
      <c r="B6" s="1"/>
      <c r="C6" s="1"/>
      <c r="D6" s="1"/>
      <c r="E6" s="1"/>
      <c r="F6" s="1"/>
      <c r="G6" s="1"/>
      <c r="H6" s="1"/>
    </row>
    <row r="7" spans="1:8" ht="15.75" thickBot="1" x14ac:dyDescent="0.3">
      <c r="A7" s="58" t="s">
        <v>2</v>
      </c>
      <c r="B7" s="59"/>
      <c r="C7" s="64" t="s">
        <v>3</v>
      </c>
      <c r="D7" s="64"/>
      <c r="E7" s="64"/>
      <c r="F7" s="64"/>
      <c r="G7" s="64"/>
      <c r="H7" s="65"/>
    </row>
    <row r="8" spans="1:8" ht="28.5" customHeight="1" x14ac:dyDescent="0.25">
      <c r="A8" s="60"/>
      <c r="B8" s="61"/>
      <c r="C8" s="66" t="s">
        <v>4</v>
      </c>
      <c r="D8" s="67"/>
      <c r="E8" s="68" t="s">
        <v>5</v>
      </c>
      <c r="F8" s="67"/>
      <c r="G8" s="68" t="s">
        <v>6</v>
      </c>
      <c r="H8" s="67"/>
    </row>
    <row r="9" spans="1:8" ht="15.75" thickBot="1" x14ac:dyDescent="0.3">
      <c r="A9" s="62"/>
      <c r="B9" s="63"/>
      <c r="C9" s="3" t="s">
        <v>7</v>
      </c>
      <c r="D9" s="4" t="s">
        <v>8</v>
      </c>
      <c r="E9" s="5" t="s">
        <v>7</v>
      </c>
      <c r="F9" s="4" t="s">
        <v>8</v>
      </c>
      <c r="G9" s="5" t="s">
        <v>7</v>
      </c>
      <c r="H9" s="4" t="s">
        <v>8</v>
      </c>
    </row>
    <row r="10" spans="1:8" ht="27.75" customHeight="1" x14ac:dyDescent="0.25">
      <c r="A10" s="69" t="s">
        <v>9</v>
      </c>
      <c r="B10" s="6" t="s">
        <v>10</v>
      </c>
      <c r="C10" s="7"/>
      <c r="D10" s="8"/>
      <c r="E10" s="7"/>
      <c r="F10" s="8"/>
      <c r="G10" s="7"/>
      <c r="H10" s="8"/>
    </row>
    <row r="11" spans="1:8" ht="27.75" customHeight="1" thickBot="1" x14ac:dyDescent="0.3">
      <c r="A11" s="70"/>
      <c r="B11" s="9" t="s">
        <v>11</v>
      </c>
      <c r="C11" s="10">
        <f t="shared" ref="C11:H11" si="0">C10*1.2</f>
        <v>0</v>
      </c>
      <c r="D11" s="2">
        <f t="shared" si="0"/>
        <v>0</v>
      </c>
      <c r="E11" s="10">
        <f t="shared" si="0"/>
        <v>0</v>
      </c>
      <c r="F11" s="2">
        <f t="shared" si="0"/>
        <v>0</v>
      </c>
      <c r="G11" s="10">
        <f t="shared" si="0"/>
        <v>0</v>
      </c>
      <c r="H11" s="2">
        <f t="shared" si="0"/>
        <v>0</v>
      </c>
    </row>
    <row r="12" spans="1:8" ht="27.75" customHeight="1" x14ac:dyDescent="0.25">
      <c r="A12" s="69" t="s">
        <v>12</v>
      </c>
      <c r="B12" s="6" t="s">
        <v>10</v>
      </c>
      <c r="C12" s="7"/>
      <c r="D12" s="8"/>
      <c r="E12" s="7"/>
      <c r="F12" s="8"/>
      <c r="G12" s="7"/>
      <c r="H12" s="8"/>
    </row>
    <row r="13" spans="1:8" ht="27.75" customHeight="1" thickBot="1" x14ac:dyDescent="0.3">
      <c r="A13" s="70"/>
      <c r="B13" s="9" t="s">
        <v>11</v>
      </c>
      <c r="C13" s="10">
        <f t="shared" ref="C13:H13" si="1">C12*1.2</f>
        <v>0</v>
      </c>
      <c r="D13" s="2">
        <f t="shared" si="1"/>
        <v>0</v>
      </c>
      <c r="E13" s="10">
        <f t="shared" si="1"/>
        <v>0</v>
      </c>
      <c r="F13" s="2">
        <f t="shared" si="1"/>
        <v>0</v>
      </c>
      <c r="G13" s="10">
        <f t="shared" si="1"/>
        <v>0</v>
      </c>
      <c r="H13" s="2">
        <f t="shared" si="1"/>
        <v>0</v>
      </c>
    </row>
    <row r="14" spans="1:8" ht="27.75" customHeight="1" x14ac:dyDescent="0.25">
      <c r="A14" s="69" t="s">
        <v>13</v>
      </c>
      <c r="B14" s="6" t="s">
        <v>10</v>
      </c>
      <c r="C14" s="7"/>
      <c r="D14" s="8"/>
      <c r="E14" s="7"/>
      <c r="F14" s="8"/>
      <c r="G14" s="7"/>
      <c r="H14" s="8"/>
    </row>
    <row r="15" spans="1:8" ht="27.75" customHeight="1" thickBot="1" x14ac:dyDescent="0.3">
      <c r="A15" s="70"/>
      <c r="B15" s="9" t="s">
        <v>11</v>
      </c>
      <c r="C15" s="10">
        <f t="shared" ref="C15:H15" si="2">C14*1.2</f>
        <v>0</v>
      </c>
      <c r="D15" s="2">
        <f t="shared" si="2"/>
        <v>0</v>
      </c>
      <c r="E15" s="10">
        <f t="shared" si="2"/>
        <v>0</v>
      </c>
      <c r="F15" s="2">
        <f t="shared" si="2"/>
        <v>0</v>
      </c>
      <c r="G15" s="10">
        <f t="shared" si="2"/>
        <v>0</v>
      </c>
      <c r="H15" s="2">
        <f t="shared" si="2"/>
        <v>0</v>
      </c>
    </row>
    <row r="16" spans="1:8" ht="27.75" customHeight="1" x14ac:dyDescent="0.25">
      <c r="A16" s="69" t="s">
        <v>14</v>
      </c>
      <c r="B16" s="6" t="s">
        <v>10</v>
      </c>
      <c r="C16" s="7"/>
      <c r="D16" s="8"/>
      <c r="E16" s="7"/>
      <c r="F16" s="8"/>
      <c r="G16" s="7"/>
      <c r="H16" s="8"/>
    </row>
    <row r="17" spans="1:8" ht="27.75" customHeight="1" thickBot="1" x14ac:dyDescent="0.3">
      <c r="A17" s="70"/>
      <c r="B17" s="9" t="s">
        <v>11</v>
      </c>
      <c r="C17" s="10">
        <f t="shared" ref="C17:H17" si="3">C16*1.2</f>
        <v>0</v>
      </c>
      <c r="D17" s="2">
        <f t="shared" si="3"/>
        <v>0</v>
      </c>
      <c r="E17" s="10">
        <f t="shared" si="3"/>
        <v>0</v>
      </c>
      <c r="F17" s="2">
        <f t="shared" si="3"/>
        <v>0</v>
      </c>
      <c r="G17" s="10">
        <f t="shared" si="3"/>
        <v>0</v>
      </c>
      <c r="H17" s="2">
        <f t="shared" si="3"/>
        <v>0</v>
      </c>
    </row>
    <row r="18" spans="1:8" ht="27.75" customHeight="1" x14ac:dyDescent="0.25">
      <c r="A18" s="69" t="s">
        <v>15</v>
      </c>
      <c r="B18" s="6" t="s">
        <v>10</v>
      </c>
      <c r="C18" s="7"/>
      <c r="D18" s="8"/>
      <c r="E18" s="7"/>
      <c r="F18" s="8"/>
      <c r="G18" s="7"/>
      <c r="H18" s="8"/>
    </row>
    <row r="19" spans="1:8" ht="27.75" customHeight="1" thickBot="1" x14ac:dyDescent="0.3">
      <c r="A19" s="70"/>
      <c r="B19" s="9" t="s">
        <v>11</v>
      </c>
      <c r="C19" s="10">
        <f t="shared" ref="C19:H19" si="4">C18*1.2</f>
        <v>0</v>
      </c>
      <c r="D19" s="2">
        <f t="shared" si="4"/>
        <v>0</v>
      </c>
      <c r="E19" s="10">
        <f t="shared" si="4"/>
        <v>0</v>
      </c>
      <c r="F19" s="2">
        <f t="shared" si="4"/>
        <v>0</v>
      </c>
      <c r="G19" s="10">
        <f t="shared" si="4"/>
        <v>0</v>
      </c>
      <c r="H19" s="2">
        <f t="shared" si="4"/>
        <v>0</v>
      </c>
    </row>
    <row r="20" spans="1:8" ht="27.75" customHeight="1" x14ac:dyDescent="0.25">
      <c r="A20" s="69" t="s">
        <v>41</v>
      </c>
      <c r="B20" s="6" t="s">
        <v>10</v>
      </c>
      <c r="C20" s="7"/>
      <c r="D20" s="8"/>
      <c r="E20" s="7"/>
      <c r="F20" s="8"/>
      <c r="G20" s="7"/>
      <c r="H20" s="8"/>
    </row>
    <row r="21" spans="1:8" ht="27.75" customHeight="1" thickBot="1" x14ac:dyDescent="0.3">
      <c r="A21" s="70"/>
      <c r="B21" s="9" t="s">
        <v>11</v>
      </c>
      <c r="C21" s="10">
        <f t="shared" ref="C21:H21" si="5">C20*1.2</f>
        <v>0</v>
      </c>
      <c r="D21" s="2">
        <f t="shared" si="5"/>
        <v>0</v>
      </c>
      <c r="E21" s="10">
        <f t="shared" si="5"/>
        <v>0</v>
      </c>
      <c r="F21" s="2">
        <f t="shared" si="5"/>
        <v>0</v>
      </c>
      <c r="G21" s="10">
        <f t="shared" si="5"/>
        <v>0</v>
      </c>
      <c r="H21" s="2">
        <f t="shared" si="5"/>
        <v>0</v>
      </c>
    </row>
    <row r="22" spans="1:8" ht="27.75" customHeight="1" x14ac:dyDescent="0.25">
      <c r="A22" s="69" t="s">
        <v>46</v>
      </c>
      <c r="B22" s="6" t="s">
        <v>10</v>
      </c>
      <c r="C22" s="7"/>
      <c r="D22" s="8"/>
      <c r="E22" s="7"/>
      <c r="F22" s="8"/>
      <c r="G22" s="7"/>
      <c r="H22" s="8"/>
    </row>
    <row r="23" spans="1:8" ht="27.75" customHeight="1" thickBot="1" x14ac:dyDescent="0.3">
      <c r="A23" s="70"/>
      <c r="B23" s="9" t="s">
        <v>11</v>
      </c>
      <c r="C23" s="10">
        <f t="shared" ref="C23:H23" si="6">C22*1.2</f>
        <v>0</v>
      </c>
      <c r="D23" s="2">
        <f t="shared" si="6"/>
        <v>0</v>
      </c>
      <c r="E23" s="10">
        <f t="shared" si="6"/>
        <v>0</v>
      </c>
      <c r="F23" s="2">
        <f t="shared" si="6"/>
        <v>0</v>
      </c>
      <c r="G23" s="10">
        <f t="shared" si="6"/>
        <v>0</v>
      </c>
      <c r="H23" s="2">
        <f t="shared" si="6"/>
        <v>0</v>
      </c>
    </row>
    <row r="24" spans="1:8" ht="27.75" customHeight="1" x14ac:dyDescent="0.25">
      <c r="A24" s="69" t="s">
        <v>57</v>
      </c>
      <c r="B24" s="6" t="s">
        <v>10</v>
      </c>
      <c r="C24" s="7"/>
      <c r="D24" s="8"/>
      <c r="E24" s="7"/>
      <c r="F24" s="8"/>
      <c r="G24" s="7"/>
      <c r="H24" s="8"/>
    </row>
    <row r="25" spans="1:8" ht="27.75" customHeight="1" thickBot="1" x14ac:dyDescent="0.3">
      <c r="A25" s="70"/>
      <c r="B25" s="9" t="s">
        <v>11</v>
      </c>
      <c r="C25" s="10">
        <f t="shared" ref="C25:H25" si="7">C24*1.2</f>
        <v>0</v>
      </c>
      <c r="D25" s="2">
        <f t="shared" si="7"/>
        <v>0</v>
      </c>
      <c r="E25" s="10">
        <f t="shared" si="7"/>
        <v>0</v>
      </c>
      <c r="F25" s="2">
        <f t="shared" si="7"/>
        <v>0</v>
      </c>
      <c r="G25" s="10">
        <f t="shared" si="7"/>
        <v>0</v>
      </c>
      <c r="H25" s="2">
        <f t="shared" si="7"/>
        <v>0</v>
      </c>
    </row>
    <row r="26" spans="1:8" ht="28.5" customHeight="1" thickBot="1" x14ac:dyDescent="0.3">
      <c r="A26" s="11" t="s">
        <v>16</v>
      </c>
      <c r="B26" s="26" t="s">
        <v>17</v>
      </c>
      <c r="C26" s="27"/>
      <c r="D26" s="26" t="s">
        <v>18</v>
      </c>
      <c r="E26" s="27"/>
      <c r="F26" s="71"/>
      <c r="G26" s="71"/>
      <c r="H26" s="72"/>
    </row>
    <row r="27" spans="1:8" ht="15.75" thickBot="1" x14ac:dyDescent="0.3"/>
    <row r="28" spans="1:8" ht="15.75" thickBot="1" x14ac:dyDescent="0.3">
      <c r="A28" s="73" t="s">
        <v>1</v>
      </c>
      <c r="B28" s="74"/>
      <c r="C28" s="74"/>
      <c r="D28" s="74"/>
      <c r="E28" s="74"/>
      <c r="F28" s="74"/>
      <c r="G28" s="74"/>
      <c r="H28" s="75"/>
    </row>
  </sheetData>
  <mergeCells count="16">
    <mergeCell ref="A22:A23"/>
    <mergeCell ref="F26:H26"/>
    <mergeCell ref="A28:H28"/>
    <mergeCell ref="A10:A11"/>
    <mergeCell ref="A12:A13"/>
    <mergeCell ref="A14:A15"/>
    <mergeCell ref="A16:A17"/>
    <mergeCell ref="A18:A19"/>
    <mergeCell ref="A20:A21"/>
    <mergeCell ref="A24:A25"/>
    <mergeCell ref="A1:H5"/>
    <mergeCell ref="A7:B9"/>
    <mergeCell ref="C7:H7"/>
    <mergeCell ref="C8:D8"/>
    <mergeCell ref="E8:F8"/>
    <mergeCell ref="G8:H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DPGF 2025-2026</vt:lpstr>
      <vt:lpstr>BPU</vt:lpstr>
    </vt:vector>
  </TitlesOfParts>
  <Company>Ministère de la Justice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FORMA Yves</dc:creator>
  <cp:lastModifiedBy>LAHOZ Loïc</cp:lastModifiedBy>
  <dcterms:created xsi:type="dcterms:W3CDTF">2020-11-09T08:18:22Z</dcterms:created>
  <dcterms:modified xsi:type="dcterms:W3CDTF">2025-02-20T11:24:49Z</dcterms:modified>
</cp:coreProperties>
</file>