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8_{26C18AF7-2902-4100-B83E-9178B13BF24F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Feuil1" sheetId="5" r:id="rId1"/>
  </sheets>
  <definedNames>
    <definedName name="_xlnm._FilterDatabase" localSheetId="0" hidden="1">Feuil1!$A$1:$O$15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5" l="1"/>
  <c r="O15" i="5"/>
  <c r="O14" i="5"/>
  <c r="O13" i="5"/>
  <c r="O12" i="5"/>
  <c r="O11" i="5"/>
  <c r="O10" i="5"/>
  <c r="O9" i="5"/>
  <c r="O8" i="5"/>
  <c r="O7" i="5"/>
  <c r="O6" i="5"/>
  <c r="O5" i="5"/>
  <c r="O4" i="5"/>
  <c r="O3" i="5"/>
  <c r="O2" i="5"/>
</calcChain>
</file>

<file path=xl/sharedStrings.xml><?xml version="1.0" encoding="utf-8"?>
<sst xmlns="http://schemas.openxmlformats.org/spreadsheetml/2006/main" count="150" uniqueCount="51">
  <si>
    <t xml:space="preserve">Lib Contrat </t>
  </si>
  <si>
    <t xml:space="preserve">Date Ancienneté Profession </t>
  </si>
  <si>
    <t xml:space="preserve">Date Ancienneté Site </t>
  </si>
  <si>
    <t xml:space="preserve">Lib Emploi </t>
  </si>
  <si>
    <t xml:space="preserve">Lib Catégorie </t>
  </si>
  <si>
    <t xml:space="preserve">Niveau </t>
  </si>
  <si>
    <t xml:space="preserve">Échelon </t>
  </si>
  <si>
    <t xml:space="preserve">Date Visite Medicale </t>
  </si>
  <si>
    <t>Coefficient</t>
  </si>
  <si>
    <t>III</t>
  </si>
  <si>
    <t>AGENT DE SECURITE CONFIRME</t>
  </si>
  <si>
    <t>OUVRIER</t>
  </si>
  <si>
    <t>AGENT DE SECURITE FILTRAGE</t>
  </si>
  <si>
    <t>Rémunération brute mensuelle</t>
  </si>
  <si>
    <t>H temps contractuel</t>
  </si>
  <si>
    <t>Prime d'ancienneté</t>
  </si>
  <si>
    <t>Site</t>
  </si>
  <si>
    <t>Palais de justice de Montauban</t>
  </si>
  <si>
    <t>CDI</t>
  </si>
  <si>
    <t>Fin de validité le 27/11/2025</t>
  </si>
  <si>
    <t>CPH Toulouse</t>
  </si>
  <si>
    <t>Fin de validité 30/09/2025</t>
  </si>
  <si>
    <t>Palais de justice de Foix</t>
  </si>
  <si>
    <t>Fin de validité 13/05/2027</t>
  </si>
  <si>
    <t>Fin de validité 28/10/2026</t>
  </si>
  <si>
    <t>Lot 4</t>
  </si>
  <si>
    <t>Lot 1</t>
  </si>
  <si>
    <t>Lot 2</t>
  </si>
  <si>
    <t>Tribunal commerce Montauban</t>
  </si>
  <si>
    <t>Tribunal proximité Castelsarrasin</t>
  </si>
  <si>
    <t>Environ 30h par mois</t>
  </si>
  <si>
    <t>Site Pujol et tribunal de commerce</t>
  </si>
  <si>
    <t>Site Pujol</t>
  </si>
  <si>
    <t>Tribunal judiciare de Muret</t>
  </si>
  <si>
    <t>Environ 40h par mois</t>
  </si>
  <si>
    <t>Mtt Résultat Salarial annuel</t>
  </si>
  <si>
    <t>Fin de validité 09/10/2028</t>
  </si>
  <si>
    <t>Fin de validité 26/07/2026</t>
  </si>
  <si>
    <t>Fin de validité 17/04/2026</t>
  </si>
  <si>
    <t>Lot</t>
  </si>
  <si>
    <t>Prévue le 14/03/2025</t>
  </si>
  <si>
    <t>Prévue le 13/03/2025</t>
  </si>
  <si>
    <t>En cours de replanification</t>
  </si>
  <si>
    <t>Agent mutualisé sur d'autres sites</t>
  </si>
  <si>
    <t>Lot 3</t>
  </si>
  <si>
    <t>Palais de justice Albi</t>
  </si>
  <si>
    <t xml:space="preserve">AGENT DE SECURITE </t>
  </si>
  <si>
    <t>AGENT DE SECURITE</t>
  </si>
  <si>
    <t>Palais de justice Castres</t>
  </si>
  <si>
    <t>19,12,24</t>
  </si>
  <si>
    <t>Tribunal judiciaire de Saint Gaudens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</si>
</sst>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4" fontId="5" fillId="2" borderId="1" xfId="0" applyNumberFormat="1" applyFont="1" applyFill="1" applyBorder="1" applyAlignment="1">
      <alignment horizontal="center" vertical="center" wrapText="1"/>
    </xf>
    <xf numFmtId="44" fontId="0" fillId="0" borderId="0" xfId="0" applyNumberFormat="1"/>
    <xf numFmtId="44" fontId="2" fillId="3" borderId="1" xfId="0" applyNumberFormat="1" applyFont="1" applyFill="1" applyBorder="1"/>
    <xf numFmtId="0" fontId="3" fillId="0" borderId="0" xfId="0" applyFont="1" applyBorder="1"/>
    <xf numFmtId="0" fontId="4" fillId="0" borderId="0" xfId="0" applyFont="1" applyBorder="1" applyAlignment="1">
      <alignment horizontal="center" vertical="center"/>
    </xf>
    <xf numFmtId="14" fontId="5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14" fontId="5" fillId="0" borderId="0" xfId="0" applyNumberFormat="1" applyFont="1" applyBorder="1" applyAlignment="1">
      <alignment horizontal="center"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44" fontId="5" fillId="2" borderId="0" xfId="0" applyNumberFormat="1" applyFont="1" applyFill="1" applyBorder="1" applyAlignment="1">
      <alignment horizontal="center" vertical="center" wrapText="1"/>
    </xf>
    <xf numFmtId="44" fontId="3" fillId="0" borderId="0" xfId="0" applyNumberFormat="1" applyFont="1"/>
    <xf numFmtId="0" fontId="2" fillId="3" borderId="2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9BED1-AD75-4536-BA64-C707F7977FF5}">
  <dimension ref="A1:P27"/>
  <sheetViews>
    <sheetView tabSelected="1" workbookViewId="0">
      <selection activeCell="N32" sqref="N32"/>
    </sheetView>
  </sheetViews>
  <sheetFormatPr baseColWidth="10" defaultRowHeight="15" x14ac:dyDescent="0.25"/>
  <cols>
    <col min="1" max="1" width="8.28515625" bestFit="1" customWidth="1"/>
    <col min="2" max="2" width="32.7109375" bestFit="1" customWidth="1"/>
    <col min="3" max="3" width="29.42578125" bestFit="1" customWidth="1"/>
    <col min="4" max="5" width="15.85546875" bestFit="1" customWidth="1"/>
    <col min="6" max="6" width="26.140625" bestFit="1" customWidth="1"/>
    <col min="7" max="7" width="9.85546875" bestFit="1" customWidth="1"/>
    <col min="8" max="8" width="7.28515625" bestFit="1" customWidth="1"/>
    <col min="9" max="9" width="8.42578125" bestFit="1" customWidth="1"/>
    <col min="10" max="10" width="10.85546875" bestFit="1" customWidth="1"/>
    <col min="11" max="11" width="26.42578125" customWidth="1"/>
    <col min="12" max="12" width="18.42578125" customWidth="1"/>
    <col min="13" max="13" width="16" customWidth="1"/>
    <col min="14" max="14" width="15.5703125" bestFit="1" customWidth="1"/>
    <col min="15" max="15" width="20" customWidth="1"/>
    <col min="16" max="16" width="12.42578125" bestFit="1" customWidth="1"/>
  </cols>
  <sheetData>
    <row r="1" spans="1:15" ht="38.25" x14ac:dyDescent="0.25">
      <c r="A1" s="12" t="s">
        <v>39</v>
      </c>
      <c r="B1" s="12" t="s">
        <v>16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8</v>
      </c>
      <c r="K1" s="1" t="s">
        <v>7</v>
      </c>
      <c r="L1" s="1" t="s">
        <v>14</v>
      </c>
      <c r="M1" s="1" t="s">
        <v>13</v>
      </c>
      <c r="N1" s="1" t="s">
        <v>15</v>
      </c>
      <c r="O1" s="1" t="s">
        <v>35</v>
      </c>
    </row>
    <row r="2" spans="1:15" s="5" customFormat="1" ht="12.75" x14ac:dyDescent="0.2">
      <c r="A2" s="2" t="s">
        <v>26</v>
      </c>
      <c r="B2" s="3" t="s">
        <v>31</v>
      </c>
      <c r="C2" s="6" t="s">
        <v>18</v>
      </c>
      <c r="D2" s="7">
        <v>43009</v>
      </c>
      <c r="E2" s="7">
        <v>43009</v>
      </c>
      <c r="F2" s="4" t="s">
        <v>12</v>
      </c>
      <c r="G2" s="8" t="s">
        <v>11</v>
      </c>
      <c r="H2" s="8" t="s">
        <v>9</v>
      </c>
      <c r="I2" s="8">
        <v>2</v>
      </c>
      <c r="J2" s="8">
        <v>140</v>
      </c>
      <c r="K2" s="7" t="s">
        <v>36</v>
      </c>
      <c r="L2" s="9">
        <v>151.66999999999999</v>
      </c>
      <c r="M2" s="9">
        <v>1912.24</v>
      </c>
      <c r="N2" s="9">
        <v>95.61</v>
      </c>
      <c r="O2" s="13">
        <f t="shared" ref="O2:O9" si="0">(N2+M2)*12</f>
        <v>24094.199999999997</v>
      </c>
    </row>
    <row r="3" spans="1:15" s="5" customFormat="1" ht="12.75" x14ac:dyDescent="0.2">
      <c r="A3" s="2" t="s">
        <v>26</v>
      </c>
      <c r="B3" s="3" t="s">
        <v>32</v>
      </c>
      <c r="C3" s="6" t="s">
        <v>18</v>
      </c>
      <c r="D3" s="7">
        <v>45201</v>
      </c>
      <c r="E3" s="7">
        <v>45201</v>
      </c>
      <c r="F3" s="4" t="s">
        <v>12</v>
      </c>
      <c r="G3" s="8" t="s">
        <v>11</v>
      </c>
      <c r="H3" s="8" t="s">
        <v>9</v>
      </c>
      <c r="I3" s="8">
        <v>2</v>
      </c>
      <c r="J3" s="8">
        <v>140</v>
      </c>
      <c r="K3" s="7" t="s">
        <v>37</v>
      </c>
      <c r="L3" s="9">
        <v>151.66999999999999</v>
      </c>
      <c r="M3" s="9">
        <v>1912.24</v>
      </c>
      <c r="N3" s="9">
        <v>0</v>
      </c>
      <c r="O3" s="13">
        <f t="shared" si="0"/>
        <v>22946.880000000001</v>
      </c>
    </row>
    <row r="4" spans="1:15" s="5" customFormat="1" ht="12.75" x14ac:dyDescent="0.2">
      <c r="A4" s="2" t="s">
        <v>26</v>
      </c>
      <c r="B4" s="3" t="s">
        <v>32</v>
      </c>
      <c r="C4" s="6" t="s">
        <v>18</v>
      </c>
      <c r="D4" s="7">
        <v>38462</v>
      </c>
      <c r="E4" s="7">
        <v>38462</v>
      </c>
      <c r="F4" s="4" t="s">
        <v>12</v>
      </c>
      <c r="G4" s="8" t="s">
        <v>11</v>
      </c>
      <c r="H4" s="8" t="s">
        <v>9</v>
      </c>
      <c r="I4" s="8">
        <v>2</v>
      </c>
      <c r="J4" s="8">
        <v>140</v>
      </c>
      <c r="K4" s="7" t="s">
        <v>38</v>
      </c>
      <c r="L4" s="9">
        <v>151.66999999999999</v>
      </c>
      <c r="M4" s="9">
        <v>1912.24</v>
      </c>
      <c r="N4" s="9">
        <v>229.47</v>
      </c>
      <c r="O4" s="13">
        <f t="shared" si="0"/>
        <v>25700.52</v>
      </c>
    </row>
    <row r="5" spans="1:15" s="5" customFormat="1" ht="12.75" x14ac:dyDescent="0.2">
      <c r="A5" s="2" t="s">
        <v>26</v>
      </c>
      <c r="B5" s="3" t="s">
        <v>32</v>
      </c>
      <c r="C5" s="6" t="s">
        <v>18</v>
      </c>
      <c r="D5" s="7">
        <v>45271</v>
      </c>
      <c r="E5" s="7">
        <v>45271</v>
      </c>
      <c r="F5" s="4" t="s">
        <v>12</v>
      </c>
      <c r="G5" s="8" t="s">
        <v>11</v>
      </c>
      <c r="H5" s="8" t="s">
        <v>9</v>
      </c>
      <c r="I5" s="8">
        <v>2</v>
      </c>
      <c r="J5" s="8">
        <v>140</v>
      </c>
      <c r="K5" s="11" t="s">
        <v>41</v>
      </c>
      <c r="L5" s="9">
        <v>90</v>
      </c>
      <c r="M5" s="9">
        <v>1134.71</v>
      </c>
      <c r="N5" s="9">
        <v>0</v>
      </c>
      <c r="O5" s="13">
        <f t="shared" si="0"/>
        <v>13616.52</v>
      </c>
    </row>
    <row r="6" spans="1:15" s="5" customFormat="1" ht="12.75" x14ac:dyDescent="0.2">
      <c r="A6" s="2" t="s">
        <v>26</v>
      </c>
      <c r="B6" s="3" t="s">
        <v>33</v>
      </c>
      <c r="C6" s="6" t="s">
        <v>43</v>
      </c>
      <c r="D6" s="7"/>
      <c r="E6" s="7"/>
      <c r="F6" s="4" t="s">
        <v>12</v>
      </c>
      <c r="G6" s="8" t="s">
        <v>11</v>
      </c>
      <c r="H6" s="8" t="s">
        <v>9</v>
      </c>
      <c r="I6" s="8">
        <v>2</v>
      </c>
      <c r="J6" s="8">
        <v>140</v>
      </c>
      <c r="K6" s="7"/>
      <c r="L6" s="9" t="s">
        <v>34</v>
      </c>
      <c r="M6" s="9">
        <v>504.32</v>
      </c>
      <c r="N6" s="9">
        <v>0</v>
      </c>
      <c r="O6" s="13">
        <f t="shared" si="0"/>
        <v>6051.84</v>
      </c>
    </row>
    <row r="7" spans="1:15" s="5" customFormat="1" ht="12.75" x14ac:dyDescent="0.2">
      <c r="A7" s="2" t="s">
        <v>26</v>
      </c>
      <c r="B7" s="2" t="s">
        <v>20</v>
      </c>
      <c r="C7" s="6" t="s">
        <v>18</v>
      </c>
      <c r="D7" s="7">
        <v>43085</v>
      </c>
      <c r="E7" s="7">
        <v>44805</v>
      </c>
      <c r="F7" s="4" t="s">
        <v>12</v>
      </c>
      <c r="G7" s="8" t="s">
        <v>11</v>
      </c>
      <c r="H7" s="8" t="s">
        <v>9</v>
      </c>
      <c r="I7" s="8">
        <v>2</v>
      </c>
      <c r="J7" s="8">
        <v>140</v>
      </c>
      <c r="K7" s="7" t="s">
        <v>21</v>
      </c>
      <c r="L7" s="9">
        <v>110</v>
      </c>
      <c r="M7" s="9">
        <v>1387.12</v>
      </c>
      <c r="N7" s="9">
        <v>69.36</v>
      </c>
      <c r="O7" s="13">
        <f t="shared" si="0"/>
        <v>17477.759999999998</v>
      </c>
    </row>
    <row r="8" spans="1:15" s="5" customFormat="1" ht="12.75" x14ac:dyDescent="0.2">
      <c r="A8" s="2" t="s">
        <v>26</v>
      </c>
      <c r="B8" s="2" t="s">
        <v>50</v>
      </c>
      <c r="C8" s="6" t="s">
        <v>18</v>
      </c>
      <c r="D8" s="7">
        <v>42826</v>
      </c>
      <c r="E8" s="7">
        <v>42826</v>
      </c>
      <c r="F8" s="4" t="s">
        <v>12</v>
      </c>
      <c r="G8" s="8" t="s">
        <v>11</v>
      </c>
      <c r="H8" s="8" t="s">
        <v>9</v>
      </c>
      <c r="I8" s="8">
        <v>2</v>
      </c>
      <c r="J8" s="8">
        <v>140</v>
      </c>
      <c r="K8" s="4" t="s">
        <v>42</v>
      </c>
      <c r="L8" s="9">
        <v>151.66999999999999</v>
      </c>
      <c r="M8" s="9">
        <v>1912.24</v>
      </c>
      <c r="N8" s="9">
        <v>95.61</v>
      </c>
      <c r="O8" s="13">
        <f t="shared" si="0"/>
        <v>24094.199999999997</v>
      </c>
    </row>
    <row r="9" spans="1:15" s="5" customFormat="1" ht="12.75" x14ac:dyDescent="0.2">
      <c r="A9" s="2" t="s">
        <v>26</v>
      </c>
      <c r="B9" s="2" t="s">
        <v>50</v>
      </c>
      <c r="C9" s="6" t="s">
        <v>18</v>
      </c>
      <c r="D9" s="7">
        <v>45019</v>
      </c>
      <c r="E9" s="7">
        <v>45019</v>
      </c>
      <c r="F9" s="4" t="s">
        <v>12</v>
      </c>
      <c r="G9" s="8" t="s">
        <v>11</v>
      </c>
      <c r="H9" s="8" t="s">
        <v>9</v>
      </c>
      <c r="I9" s="8">
        <v>2</v>
      </c>
      <c r="J9" s="8">
        <v>140</v>
      </c>
      <c r="K9" s="4" t="s">
        <v>42</v>
      </c>
      <c r="L9" s="9">
        <v>151.66999999999999</v>
      </c>
      <c r="M9" s="9">
        <v>1912.24</v>
      </c>
      <c r="N9" s="9">
        <v>0</v>
      </c>
      <c r="O9" s="13">
        <f t="shared" si="0"/>
        <v>22946.880000000001</v>
      </c>
    </row>
    <row r="10" spans="1:15" s="5" customFormat="1" ht="12.75" x14ac:dyDescent="0.2">
      <c r="A10" s="2" t="s">
        <v>25</v>
      </c>
      <c r="B10" s="2" t="s">
        <v>22</v>
      </c>
      <c r="C10" s="6" t="s">
        <v>18</v>
      </c>
      <c r="D10" s="7">
        <v>44270</v>
      </c>
      <c r="E10" s="7">
        <v>44270</v>
      </c>
      <c r="F10" s="4" t="s">
        <v>10</v>
      </c>
      <c r="G10" s="8" t="s">
        <v>11</v>
      </c>
      <c r="H10" s="8" t="s">
        <v>9</v>
      </c>
      <c r="I10" s="8">
        <v>2</v>
      </c>
      <c r="J10" s="8">
        <v>140</v>
      </c>
      <c r="K10" s="7" t="s">
        <v>23</v>
      </c>
      <c r="L10" s="9">
        <v>151.66999999999999</v>
      </c>
      <c r="M10" s="9">
        <v>1912.24</v>
      </c>
      <c r="N10" s="9">
        <v>0</v>
      </c>
      <c r="O10" s="13">
        <f t="shared" ref="O10:O13" si="1">(N10+M10)*12</f>
        <v>22946.880000000001</v>
      </c>
    </row>
    <row r="11" spans="1:15" s="5" customFormat="1" ht="12.75" x14ac:dyDescent="0.2">
      <c r="A11" s="2" t="s">
        <v>25</v>
      </c>
      <c r="B11" s="2" t="s">
        <v>22</v>
      </c>
      <c r="C11" s="6" t="s">
        <v>18</v>
      </c>
      <c r="D11" s="7">
        <v>45040</v>
      </c>
      <c r="E11" s="7">
        <v>45040</v>
      </c>
      <c r="F11" s="4" t="s">
        <v>12</v>
      </c>
      <c r="G11" s="8" t="s">
        <v>11</v>
      </c>
      <c r="H11" s="8" t="s">
        <v>9</v>
      </c>
      <c r="I11" s="8">
        <v>2</v>
      </c>
      <c r="J11" s="8">
        <v>140</v>
      </c>
      <c r="K11" s="7" t="s">
        <v>24</v>
      </c>
      <c r="L11" s="9">
        <v>151.66999999999999</v>
      </c>
      <c r="M11" s="9">
        <v>1912.24</v>
      </c>
      <c r="N11" s="9">
        <v>0</v>
      </c>
      <c r="O11" s="13">
        <f t="shared" si="1"/>
        <v>22946.880000000001</v>
      </c>
    </row>
    <row r="12" spans="1:15" s="5" customFormat="1" ht="12.75" x14ac:dyDescent="0.2">
      <c r="A12" s="2" t="s">
        <v>27</v>
      </c>
      <c r="B12" s="2" t="s">
        <v>28</v>
      </c>
      <c r="C12" s="6" t="s">
        <v>43</v>
      </c>
      <c r="D12" s="10"/>
      <c r="E12" s="10"/>
      <c r="F12" s="4" t="s">
        <v>10</v>
      </c>
      <c r="G12" s="8" t="s">
        <v>11</v>
      </c>
      <c r="H12" s="8" t="s">
        <v>9</v>
      </c>
      <c r="I12" s="8">
        <v>2</v>
      </c>
      <c r="J12" s="8">
        <v>140</v>
      </c>
      <c r="K12" s="10"/>
      <c r="L12" s="9" t="s">
        <v>30</v>
      </c>
      <c r="M12" s="9">
        <v>378.24</v>
      </c>
      <c r="N12" s="9">
        <v>0</v>
      </c>
      <c r="O12" s="13">
        <f t="shared" si="1"/>
        <v>4538.88</v>
      </c>
    </row>
    <row r="13" spans="1:15" s="5" customFormat="1" ht="12.75" x14ac:dyDescent="0.2">
      <c r="A13" s="2" t="s">
        <v>27</v>
      </c>
      <c r="B13" s="2" t="s">
        <v>29</v>
      </c>
      <c r="C13" s="6" t="s">
        <v>43</v>
      </c>
      <c r="D13" s="10"/>
      <c r="E13" s="10"/>
      <c r="F13" s="4" t="s">
        <v>10</v>
      </c>
      <c r="G13" s="8" t="s">
        <v>11</v>
      </c>
      <c r="H13" s="8" t="s">
        <v>9</v>
      </c>
      <c r="I13" s="8">
        <v>2</v>
      </c>
      <c r="J13" s="8">
        <v>140</v>
      </c>
      <c r="K13" s="10"/>
      <c r="L13" s="9" t="s">
        <v>30</v>
      </c>
      <c r="M13" s="9">
        <v>378.24</v>
      </c>
      <c r="N13" s="9">
        <v>0</v>
      </c>
      <c r="O13" s="13">
        <f t="shared" si="1"/>
        <v>4538.88</v>
      </c>
    </row>
    <row r="14" spans="1:15" s="5" customFormat="1" ht="12.75" x14ac:dyDescent="0.2">
      <c r="A14" s="2" t="s">
        <v>27</v>
      </c>
      <c r="B14" s="2" t="s">
        <v>17</v>
      </c>
      <c r="C14" s="6" t="s">
        <v>18</v>
      </c>
      <c r="D14" s="7">
        <v>39707</v>
      </c>
      <c r="E14" s="7">
        <v>39707</v>
      </c>
      <c r="F14" s="4" t="s">
        <v>10</v>
      </c>
      <c r="G14" s="8" t="s">
        <v>11</v>
      </c>
      <c r="H14" s="8" t="s">
        <v>9</v>
      </c>
      <c r="I14" s="8">
        <v>2</v>
      </c>
      <c r="J14" s="8">
        <v>140</v>
      </c>
      <c r="K14" s="7" t="s">
        <v>19</v>
      </c>
      <c r="L14" s="9">
        <v>151.66999999999999</v>
      </c>
      <c r="M14" s="9">
        <v>1912.24</v>
      </c>
      <c r="N14" s="9">
        <v>229.47</v>
      </c>
      <c r="O14" s="13">
        <f>(N14+M14)*12</f>
        <v>25700.52</v>
      </c>
    </row>
    <row r="15" spans="1:15" s="5" customFormat="1" ht="12.75" x14ac:dyDescent="0.2">
      <c r="A15" s="2" t="s">
        <v>27</v>
      </c>
      <c r="B15" s="2" t="s">
        <v>17</v>
      </c>
      <c r="C15" s="6" t="s">
        <v>18</v>
      </c>
      <c r="D15" s="7">
        <v>45608</v>
      </c>
      <c r="E15" s="7">
        <v>45608</v>
      </c>
      <c r="F15" s="4" t="s">
        <v>12</v>
      </c>
      <c r="G15" s="8" t="s">
        <v>11</v>
      </c>
      <c r="H15" s="8" t="s">
        <v>9</v>
      </c>
      <c r="I15" s="8">
        <v>2</v>
      </c>
      <c r="J15" s="8">
        <v>140</v>
      </c>
      <c r="K15" s="11" t="s">
        <v>40</v>
      </c>
      <c r="L15" s="9">
        <v>151.66999999999999</v>
      </c>
      <c r="M15" s="9">
        <v>1912.24</v>
      </c>
      <c r="N15" s="9">
        <v>0</v>
      </c>
      <c r="O15" s="13">
        <f>(N15+M15)*12</f>
        <v>22946.880000000001</v>
      </c>
    </row>
    <row r="16" spans="1:15" s="5" customFormat="1" ht="12.75" x14ac:dyDescent="0.2">
      <c r="A16" s="2" t="s">
        <v>44</v>
      </c>
      <c r="B16" s="2" t="s">
        <v>45</v>
      </c>
      <c r="C16" s="6" t="s">
        <v>18</v>
      </c>
      <c r="D16" s="7">
        <v>43525</v>
      </c>
      <c r="E16" s="7">
        <v>43525</v>
      </c>
      <c r="F16" s="4" t="s">
        <v>46</v>
      </c>
      <c r="G16" s="8" t="s">
        <v>11</v>
      </c>
      <c r="H16" s="8" t="s">
        <v>9</v>
      </c>
      <c r="I16" s="8">
        <v>2</v>
      </c>
      <c r="J16" s="8">
        <v>140</v>
      </c>
      <c r="K16" s="11"/>
      <c r="L16" s="9">
        <v>151.66999999999999</v>
      </c>
      <c r="M16" s="9">
        <v>1912.24</v>
      </c>
      <c r="N16" s="9"/>
      <c r="O16" s="13"/>
    </row>
    <row r="17" spans="1:16" s="5" customFormat="1" ht="12.75" x14ac:dyDescent="0.2">
      <c r="A17" s="2" t="s">
        <v>44</v>
      </c>
      <c r="B17" s="2" t="s">
        <v>45</v>
      </c>
      <c r="C17" s="6" t="s">
        <v>18</v>
      </c>
      <c r="D17" s="7">
        <v>45362</v>
      </c>
      <c r="E17" s="7">
        <v>45362</v>
      </c>
      <c r="F17" s="4" t="s">
        <v>47</v>
      </c>
      <c r="G17" s="8" t="s">
        <v>11</v>
      </c>
      <c r="H17" s="8" t="s">
        <v>9</v>
      </c>
      <c r="I17" s="8">
        <v>2</v>
      </c>
      <c r="J17" s="8">
        <v>140</v>
      </c>
      <c r="K17" s="11"/>
      <c r="L17" s="9">
        <v>151.66999999999999</v>
      </c>
      <c r="M17" s="9">
        <v>1912.24</v>
      </c>
      <c r="N17" s="9"/>
      <c r="O17" s="13"/>
    </row>
    <row r="18" spans="1:16" s="5" customFormat="1" ht="12.75" x14ac:dyDescent="0.2">
      <c r="A18" s="2" t="s">
        <v>44</v>
      </c>
      <c r="B18" s="2" t="s">
        <v>45</v>
      </c>
      <c r="C18" s="6" t="s">
        <v>18</v>
      </c>
      <c r="D18" s="7">
        <v>44984</v>
      </c>
      <c r="E18" s="7">
        <v>44984</v>
      </c>
      <c r="F18" s="4" t="s">
        <v>47</v>
      </c>
      <c r="G18" s="8" t="s">
        <v>11</v>
      </c>
      <c r="H18" s="8" t="s">
        <v>9</v>
      </c>
      <c r="I18" s="8">
        <v>2</v>
      </c>
      <c r="J18" s="8">
        <v>140</v>
      </c>
      <c r="K18" s="11"/>
      <c r="L18" s="9">
        <v>80</v>
      </c>
      <c r="M18" s="9">
        <v>1008.64</v>
      </c>
      <c r="N18" s="9"/>
      <c r="O18" s="13"/>
      <c r="P18" s="24"/>
    </row>
    <row r="19" spans="1:16" s="5" customFormat="1" ht="12.75" x14ac:dyDescent="0.2">
      <c r="A19" s="2"/>
      <c r="B19" s="2"/>
      <c r="C19" s="6"/>
      <c r="D19" s="7"/>
      <c r="E19" s="7"/>
      <c r="F19" s="4"/>
      <c r="G19" s="8"/>
      <c r="H19" s="8"/>
      <c r="I19" s="8"/>
      <c r="J19" s="8"/>
      <c r="K19" s="11"/>
      <c r="L19" s="9"/>
      <c r="M19" s="9"/>
      <c r="N19" s="9"/>
      <c r="O19" s="13">
        <v>4832</v>
      </c>
    </row>
    <row r="20" spans="1:16" s="5" customFormat="1" ht="12.75" x14ac:dyDescent="0.2">
      <c r="A20" s="2" t="s">
        <v>44</v>
      </c>
      <c r="B20" s="2" t="s">
        <v>48</v>
      </c>
      <c r="C20" s="6" t="s">
        <v>18</v>
      </c>
      <c r="D20" s="7">
        <v>35644</v>
      </c>
      <c r="E20" s="7">
        <v>35644</v>
      </c>
      <c r="F20" s="4" t="s">
        <v>47</v>
      </c>
      <c r="G20" s="8" t="s">
        <v>11</v>
      </c>
      <c r="H20" s="8" t="s">
        <v>9</v>
      </c>
      <c r="I20" s="8">
        <v>2</v>
      </c>
      <c r="J20" s="8">
        <v>140</v>
      </c>
      <c r="K20" s="11"/>
      <c r="L20" s="9">
        <v>151.66999999999999</v>
      </c>
      <c r="M20" s="9">
        <v>1912.24</v>
      </c>
      <c r="N20" s="9"/>
      <c r="O20" s="13"/>
    </row>
    <row r="21" spans="1:16" s="5" customFormat="1" ht="12.75" x14ac:dyDescent="0.2">
      <c r="A21" s="2" t="s">
        <v>44</v>
      </c>
      <c r="B21" s="2" t="s">
        <v>48</v>
      </c>
      <c r="C21" s="6" t="s">
        <v>18</v>
      </c>
      <c r="D21" s="7">
        <v>33872</v>
      </c>
      <c r="E21" s="7">
        <v>33872</v>
      </c>
      <c r="F21" s="4" t="s">
        <v>47</v>
      </c>
      <c r="G21" s="8" t="s">
        <v>11</v>
      </c>
      <c r="H21" s="8" t="s">
        <v>9</v>
      </c>
      <c r="I21" s="8">
        <v>2</v>
      </c>
      <c r="J21" s="8">
        <v>140</v>
      </c>
      <c r="K21" s="11"/>
      <c r="L21" s="9">
        <v>151.66999999999999</v>
      </c>
      <c r="M21" s="9" t="s">
        <v>49</v>
      </c>
      <c r="N21" s="9"/>
      <c r="O21" s="13"/>
    </row>
    <row r="22" spans="1:16" s="5" customFormat="1" ht="12.75" x14ac:dyDescent="0.2">
      <c r="A22" s="2" t="s">
        <v>44</v>
      </c>
      <c r="B22" s="2" t="s">
        <v>48</v>
      </c>
      <c r="C22" s="6" t="s">
        <v>18</v>
      </c>
      <c r="D22" s="7">
        <v>43178</v>
      </c>
      <c r="E22" s="7">
        <v>44807</v>
      </c>
      <c r="F22" s="4" t="s">
        <v>47</v>
      </c>
      <c r="G22" s="8" t="s">
        <v>11</v>
      </c>
      <c r="H22" s="8" t="s">
        <v>9</v>
      </c>
      <c r="I22" s="8">
        <v>2</v>
      </c>
      <c r="J22" s="8">
        <v>140</v>
      </c>
      <c r="K22" s="11"/>
      <c r="L22" s="9">
        <v>40</v>
      </c>
      <c r="M22" s="9">
        <v>504.32</v>
      </c>
      <c r="N22" s="9"/>
      <c r="O22" s="13"/>
    </row>
    <row r="23" spans="1:16" s="5" customFormat="1" ht="12.75" x14ac:dyDescent="0.2">
      <c r="A23" s="16"/>
      <c r="B23" s="16"/>
      <c r="C23" s="6"/>
      <c r="D23" s="7"/>
      <c r="E23" s="7"/>
      <c r="F23" s="4"/>
      <c r="G23" s="8"/>
      <c r="H23" s="8"/>
      <c r="I23" s="8"/>
      <c r="J23" s="8"/>
      <c r="K23" s="11"/>
      <c r="L23" s="9"/>
      <c r="M23" s="9"/>
      <c r="N23" s="9"/>
      <c r="O23" s="13">
        <v>4750</v>
      </c>
    </row>
    <row r="24" spans="1:16" s="5" customFormat="1" ht="12.75" x14ac:dyDescent="0.2">
      <c r="A24" s="16"/>
      <c r="B24" s="16"/>
      <c r="C24" s="17"/>
      <c r="D24" s="18"/>
      <c r="E24" s="18"/>
      <c r="F24" s="19"/>
      <c r="G24" s="20"/>
      <c r="H24" s="20"/>
      <c r="I24" s="20"/>
      <c r="J24" s="20"/>
      <c r="K24" s="21"/>
      <c r="L24" s="22"/>
      <c r="M24" s="22"/>
      <c r="N24" s="22"/>
      <c r="O24" s="23"/>
    </row>
    <row r="25" spans="1:16" s="5" customFormat="1" ht="12.75" x14ac:dyDescent="0.2">
      <c r="A25" s="16"/>
      <c r="B25" s="16"/>
      <c r="C25" s="17"/>
      <c r="D25" s="18"/>
      <c r="E25" s="18"/>
      <c r="F25" s="19"/>
      <c r="G25" s="20"/>
      <c r="H25" s="20"/>
      <c r="I25" s="20"/>
      <c r="J25" s="20"/>
      <c r="K25" s="21"/>
      <c r="L25" s="22"/>
      <c r="M25" s="22"/>
      <c r="N25" s="22"/>
      <c r="O25" s="23"/>
    </row>
    <row r="26" spans="1:16" x14ac:dyDescent="0.25">
      <c r="O26" s="14"/>
    </row>
    <row r="27" spans="1:16" x14ac:dyDescent="0.2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6"/>
      <c r="O27" s="15">
        <f>SUM(O2:O23)</f>
        <v>270129.71999999997</v>
      </c>
    </row>
  </sheetData>
  <autoFilter ref="A1:O15" xr:uid="{53D9BED1-AD75-4536-BA64-C707F7977FF5}"/>
  <mergeCells count="1">
    <mergeCell ref="A27:N27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Groupe ONET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 MP</dc:creator>
  <cp:lastModifiedBy>LAHOZ Loïc</cp:lastModifiedBy>
  <cp:lastPrinted>2021-02-01T14:17:51Z</cp:lastPrinted>
  <dcterms:created xsi:type="dcterms:W3CDTF">2021-02-01T09:34:00Z</dcterms:created>
  <dcterms:modified xsi:type="dcterms:W3CDTF">2025-02-20T14:26:43Z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832b154-9762-4aa2-8454-db4e1af0df80_Enabled">
    <vt:lpwstr>true</vt:lpwstr>
  </property>
  <property fmtid="{D5CDD505-2E9C-101B-9397-08002B2CF9AE}" pid="3" name="MSIP_Label_6832b154-9762-4aa2-8454-db4e1af0df80_SetDate">
    <vt:lpwstr>2025-01-24T14:27:36Z</vt:lpwstr>
  </property>
  <property fmtid="{D5CDD505-2E9C-101B-9397-08002B2CF9AE}" pid="4" name="MSIP_Label_6832b154-9762-4aa2-8454-db4e1af0df80_Method">
    <vt:lpwstr>Standard</vt:lpwstr>
  </property>
  <property fmtid="{D5CDD505-2E9C-101B-9397-08002B2CF9AE}" pid="5" name="MSIP_Label_6832b154-9762-4aa2-8454-db4e1af0df80_Name">
    <vt:lpwstr>C1</vt:lpwstr>
  </property>
  <property fmtid="{D5CDD505-2E9C-101B-9397-08002B2CF9AE}" pid="6" name="MSIP_Label_6832b154-9762-4aa2-8454-db4e1af0df80_SiteId">
    <vt:lpwstr>b966bc41-dcdf-4ed0-ae37-ab201d99652c</vt:lpwstr>
  </property>
  <property fmtid="{D5CDD505-2E9C-101B-9397-08002B2CF9AE}" pid="7" name="MSIP_Label_6832b154-9762-4aa2-8454-db4e1af0df80_ActionId">
    <vt:lpwstr>a039b0a6-762a-4761-a686-55c7c421e539</vt:lpwstr>
  </property>
  <property fmtid="{D5CDD505-2E9C-101B-9397-08002B2CF9AE}" pid="8" name="MSIP_Label_6832b154-9762-4aa2-8454-db4e1af0df80_ContentBits">
    <vt:lpwstr>2</vt:lpwstr>
  </property>
</Properties>
</file>