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8_{F02253ED-7EE1-414E-B5D4-592C4BC04D3A}" xr6:coauthVersionLast="47" xr6:coauthVersionMax="47" xr10:uidLastSave="{00000000-0000-0000-0000-000000000000}"/>
  <bookViews>
    <workbookView xWindow="-120" yWindow="-120" windowWidth="25440" windowHeight="15390"/>
  </bookViews>
  <sheets>
    <sheet name="DPGF 2025-2026" sheetId="3" r:id="rId1"/>
    <sheet name="BPU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3" l="1"/>
  <c r="E38" i="3"/>
  <c r="D38" i="3"/>
  <c r="E27" i="3"/>
  <c r="D27" i="3"/>
  <c r="C23" i="3"/>
  <c r="C21" i="3"/>
  <c r="C10" i="3"/>
  <c r="E32" i="3"/>
  <c r="E17" i="3"/>
  <c r="E41" i="3" s="1"/>
  <c r="D32" i="3"/>
  <c r="D17" i="3"/>
  <c r="H23" i="4"/>
  <c r="G23" i="4"/>
  <c r="F23" i="4"/>
  <c r="E23" i="4"/>
  <c r="D23" i="4"/>
  <c r="C23" i="4"/>
  <c r="H21" i="4"/>
  <c r="G21" i="4"/>
  <c r="F21" i="4"/>
  <c r="E21" i="4"/>
  <c r="D21" i="4"/>
  <c r="C21" i="4"/>
  <c r="H19" i="4"/>
  <c r="G19" i="4"/>
  <c r="F19" i="4"/>
  <c r="E19" i="4"/>
  <c r="D19" i="4"/>
  <c r="C19" i="4"/>
  <c r="H17" i="4"/>
  <c r="G17" i="4"/>
  <c r="F17" i="4"/>
  <c r="E17" i="4"/>
  <c r="D17" i="4"/>
  <c r="C17" i="4"/>
  <c r="H15" i="4"/>
  <c r="G15" i="4"/>
  <c r="F15" i="4"/>
  <c r="E15" i="4"/>
  <c r="D15" i="4"/>
  <c r="C15" i="4"/>
  <c r="H13" i="4"/>
  <c r="G13" i="4"/>
  <c r="F13" i="4"/>
  <c r="E13" i="4"/>
  <c r="D13" i="4"/>
  <c r="C13" i="4"/>
  <c r="H11" i="4"/>
  <c r="G11" i="4"/>
  <c r="F11" i="4"/>
  <c r="E11" i="4"/>
  <c r="D11" i="4"/>
  <c r="C11" i="4"/>
</calcChain>
</file>

<file path=xl/sharedStrings.xml><?xml version="1.0" encoding="utf-8"?>
<sst xmlns="http://schemas.openxmlformats.org/spreadsheetml/2006/main" count="100" uniqueCount="57">
  <si>
    <t>Volume horaire global annuel</t>
  </si>
  <si>
    <t>Décomposition des prix - MONTANT GLOBAL ANNUEL DE L'OFFRE</t>
  </si>
  <si>
    <t>TOTAL HT</t>
  </si>
  <si>
    <t>TOTAL TTC</t>
  </si>
  <si>
    <t>*montants à faire figurer sur l'acte d'engagement à l'article C-3.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</si>
  <si>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</si>
  <si>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Qualification du personnel</t>
  </si>
  <si>
    <t xml:space="preserve">Coût horaire </t>
  </si>
  <si>
    <t>Jours ouvrés et samedi</t>
  </si>
  <si>
    <t>Dimanche</t>
  </si>
  <si>
    <t>Jours fériés</t>
  </si>
  <si>
    <t>Jour</t>
  </si>
  <si>
    <t>Nuit</t>
  </si>
  <si>
    <t xml:space="preserve">Chef du service sécurité (SSIAP3) </t>
  </si>
  <si>
    <t>en € HT</t>
  </si>
  <si>
    <t>en € TTC</t>
  </si>
  <si>
    <t>Chef d'équipe (SSIAP2)</t>
  </si>
  <si>
    <t>Agent de service Incendie (SSIAP1)</t>
  </si>
  <si>
    <t>Agent de sûreté (ADS)</t>
  </si>
  <si>
    <t>Agent de sûreté Opérateur filtrage
(ADS Filtrage)</t>
  </si>
  <si>
    <t>Agent cynophile</t>
  </si>
  <si>
    <t>Autres (à préciser)</t>
  </si>
  <si>
    <t>Heures de nuit :</t>
  </si>
  <si>
    <t>de</t>
  </si>
  <si>
    <t>à</t>
  </si>
  <si>
    <t>Nature des prestations</t>
  </si>
  <si>
    <t>Unité annuelle</t>
  </si>
  <si>
    <t>Heure</t>
  </si>
  <si>
    <t>Astreinte - télésurveillance PC 24/24 et 7J/7 - matériel d'exploitation suivant globalité du CCTP</t>
  </si>
  <si>
    <t>Forfait</t>
  </si>
  <si>
    <t>Paramétrage : coûts du raccordement  et suivi de l’installation et liaison téléphonique transmetteur-centre de télésurveillance</t>
  </si>
  <si>
    <t>Organisation - encadrement et participation aux exercices incendies annuels</t>
  </si>
  <si>
    <t>Exercice</t>
  </si>
  <si>
    <t>Sous total annuel Palais de Justice d'AVIGNON</t>
  </si>
  <si>
    <t>Sous total annuel Palais de Justice CARPENTRAS</t>
  </si>
  <si>
    <t>Annexe du Tribunal Judiciaire de CARPENTRAS</t>
  </si>
  <si>
    <t>Sous total annuel Annexe du Tribunal Judiciaire de CARPENTRAS</t>
  </si>
  <si>
    <t>Sous total annuel -Palais de justice d’ORANGE</t>
  </si>
  <si>
    <t>Total annuel HT</t>
  </si>
  <si>
    <t>Total annuel TTC</t>
  </si>
  <si>
    <t>Filtrage portique et gardiennage des locaux par un agent de sureté (ADS) selon modalités décrites dans la fiche horaires</t>
  </si>
  <si>
    <t>Filtrage tunnel à bagage et gardiennage des locaux par un agent de sureté opérateur filtrage (ADS opérateur filtrage) selon modalités décrites dans la fiche horaires</t>
  </si>
  <si>
    <t>Filtrage et gardiennage à partir du PCS d'un agent de sécurité "chef de poste " SSIAP 1 AEX 150selon modalités décrites dans la fiche horaires y compris les rondes d'ouverture et de fermeture</t>
  </si>
  <si>
    <t>Heures supplémentaires forfaitaires filtrage et gardiennage des locaux  par un agent de sureté (ADS) entre 06h00 et 21h00</t>
  </si>
  <si>
    <t>Heures supplémentaires forfaitaires filtrage et gardiennage des locaux par un agent de sureté (ADS) entre 21h00 et 06 h00</t>
  </si>
  <si>
    <t>Heures supplémentaires Forfaitaires Surveillance PCS par un agent de sureté SSIAP 1 entre 06h00 et 21h00</t>
  </si>
  <si>
    <t>Heures supplémentaires Forfaitaires Surveillance PCS par un agent de sureté SSIAP 1 entre 21h00 et 06 h00</t>
  </si>
  <si>
    <t>Filtrage gardiennage au filtrage par un agent de sureté (ADS) selon modalités décrites dans la fiche horaires  y compris les rondes d'ouverture et de fermeture</t>
  </si>
  <si>
    <t>Heures supplémentaires forfaitaires filtrage et gardiennage des locaux par un agent de sureté (ADS) entre 06h00 et 21h00</t>
  </si>
  <si>
    <t>Heures supplémentaires forfaitaires filtrage et gardiennage des locauxpar un agent de sureté (ADS) entre 21h00 et 06 h00</t>
  </si>
  <si>
    <r>
      <t xml:space="preserve">Heures supplémentaires forfaitaires filtrage et gardiennage des locaux  par un agent de sureté SSIAP 1 entre 06h00 et 21h00 </t>
    </r>
    <r>
      <rPr>
        <b/>
        <sz val="12"/>
        <color indexed="8"/>
        <rFont val="Times New Roman"/>
        <family val="1"/>
      </rPr>
      <t>dimanche et jour feriés</t>
    </r>
  </si>
  <si>
    <t>Filtrage portique et  gardiennge des locaux par un agent de sureté (ADS) selon modalités décrites dans la fiche horaires  y compris les rondes d'ouverture et de fermeture</t>
  </si>
  <si>
    <t>Tribunal de proximité d’ORANGE</t>
  </si>
  <si>
    <t>Cité judiciaire d'AVIGNON</t>
  </si>
  <si>
    <t>Tribunal judiciaire de CARPENTRAS</t>
  </si>
  <si>
    <r>
      <rPr>
        <b/>
        <sz val="20"/>
        <color indexed="8"/>
        <rFont val="Calibri"/>
        <family val="2"/>
      </rPr>
      <t xml:space="preserve">Marché n°25-009
Annexe n°3.b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indexed="8"/>
        <rFont val="Calibri"/>
        <family val="2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indexed="8"/>
        <rFont val="Calibri"/>
        <family val="2"/>
      </rPr>
      <t xml:space="preserve">
</t>
    </r>
    <r>
      <rPr>
        <b/>
        <i/>
        <sz val="16"/>
        <color indexed="8"/>
        <rFont val="Calibri"/>
        <family val="2"/>
      </rPr>
      <t>Lot n°9 : Vaucluse</t>
    </r>
  </si>
  <si>
    <r>
      <t xml:space="preserve">Marché n°25-009
Annexe n°3.b  à l’acte d’engagement  
BORDEREAU DE PRIX UNITAIRES – BPU 
Prestations à bons de commande
</t>
    </r>
    <r>
      <rPr>
        <b/>
        <sz val="18"/>
        <color indexed="8"/>
        <rFont val="Calibri"/>
        <family val="2"/>
      </rPr>
      <t xml:space="preserve">
Lot n°9 : Département du Vaucluse</t>
    </r>
    <r>
      <rPr>
        <b/>
        <sz val="12"/>
        <color indexed="8"/>
        <rFont val="Calibri"/>
        <family val="2"/>
      </rPr>
      <t xml:space="preserve">
</t>
    </r>
    <r>
      <rPr>
        <b/>
        <sz val="20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>Les prix indiqués comprennent les moyens humains, le matériel, et autres frais annexes, et constituent la base de calcul des prestations hors forfait.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</si>
</sst>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7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20"/>
      <color indexed="8"/>
      <name val="Calibri"/>
      <family val="2"/>
    </font>
    <font>
      <b/>
      <u/>
      <sz val="18"/>
      <color indexed="8"/>
      <name val="Calibri"/>
      <family val="2"/>
    </font>
    <font>
      <b/>
      <i/>
      <sz val="16"/>
      <color indexed="8"/>
      <name val="Calibri"/>
      <family val="2"/>
    </font>
    <font>
      <b/>
      <sz val="18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6"/>
      <color theme="4" tint="-0.24997711111789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B333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167" fontId="0" fillId="0" borderId="1" xfId="0" applyNumberForma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7" fontId="0" fillId="2" borderId="4" xfId="0" applyNumberForma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67" fontId="13" fillId="0" borderId="0" xfId="0" applyNumberFormat="1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7" fontId="0" fillId="0" borderId="9" xfId="0" applyNumberFormat="1" applyBorder="1" applyAlignment="1" applyProtection="1">
      <alignment horizontal="center" vertical="center"/>
      <protection locked="0"/>
    </xf>
    <xf numFmtId="167" fontId="0" fillId="0" borderId="10" xfId="0" applyNumberFormat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167" fontId="0" fillId="0" borderId="12" xfId="0" applyNumberFormat="1" applyBorder="1" applyAlignment="1">
      <alignment horizontal="center" vertical="center"/>
    </xf>
    <xf numFmtId="0" fontId="0" fillId="0" borderId="2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1" fillId="3" borderId="15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 wrapText="1"/>
    </xf>
    <xf numFmtId="44" fontId="11" fillId="3" borderId="15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4" fontId="11" fillId="0" borderId="0" xfId="1" applyFont="1" applyFill="1" applyAlignment="1">
      <alignment horizontal="center" vertical="center" wrapText="1"/>
    </xf>
    <xf numFmtId="0" fontId="14" fillId="0" borderId="15" xfId="0" applyFont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44" fontId="9" fillId="0" borderId="15" xfId="1" applyFont="1" applyBorder="1" applyAlignment="1">
      <alignment vertical="center"/>
    </xf>
    <xf numFmtId="44" fontId="9" fillId="3" borderId="15" xfId="1" applyFont="1" applyFill="1" applyBorder="1"/>
    <xf numFmtId="0" fontId="0" fillId="0" borderId="0" xfId="0" applyBorder="1" applyAlignment="1">
      <alignment vertical="center" wrapText="1"/>
    </xf>
    <xf numFmtId="0" fontId="0" fillId="0" borderId="15" xfId="0" applyBorder="1"/>
    <xf numFmtId="0" fontId="15" fillId="0" borderId="15" xfId="0" applyFont="1" applyBorder="1" applyAlignment="1">
      <alignment vertical="center" wrapText="1"/>
    </xf>
    <xf numFmtId="0" fontId="16" fillId="3" borderId="15" xfId="0" applyFont="1" applyFill="1" applyBorder="1" applyAlignment="1">
      <alignment horizontal="right" vertical="center" wrapText="1"/>
    </xf>
    <xf numFmtId="167" fontId="13" fillId="2" borderId="16" xfId="0" applyNumberFormat="1" applyFont="1" applyFill="1" applyBorder="1" applyAlignment="1">
      <alignment horizontal="center" vertical="center" wrapText="1"/>
    </xf>
    <xf numFmtId="167" fontId="13" fillId="2" borderId="17" xfId="0" applyNumberFormat="1" applyFont="1" applyFill="1" applyBorder="1" applyAlignment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3" fontId="0" fillId="0" borderId="15" xfId="0" applyNumberForma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>
      <selection activeCell="D7" sqref="D7"/>
    </sheetView>
  </sheetViews>
  <sheetFormatPr baseColWidth="10" defaultColWidth="11.42578125" defaultRowHeight="15" x14ac:dyDescent="0.25"/>
  <cols>
    <col min="1" max="1" width="71.42578125" customWidth="1"/>
    <col min="2" max="2" width="28.85546875" customWidth="1"/>
    <col min="3" max="3" width="20.28515625" customWidth="1"/>
    <col min="4" max="5" width="17.42578125" customWidth="1"/>
    <col min="6" max="7" width="22.7109375" customWidth="1"/>
    <col min="8" max="10" width="8.85546875" customWidth="1"/>
  </cols>
  <sheetData>
    <row r="1" spans="1:7" ht="187.5" customHeight="1" x14ac:dyDescent="0.25">
      <c r="A1" s="36" t="s">
        <v>55</v>
      </c>
      <c r="B1" s="36"/>
      <c r="C1" s="36"/>
      <c r="D1" s="36"/>
      <c r="E1" s="36"/>
      <c r="F1" s="29"/>
      <c r="G1" s="29"/>
    </row>
    <row r="2" spans="1:7" x14ac:dyDescent="0.25">
      <c r="B2" s="1"/>
      <c r="C2" s="1"/>
      <c r="D2" s="1"/>
      <c r="E2" s="1"/>
      <c r="F2" s="1"/>
    </row>
    <row r="3" spans="1:7" ht="30" customHeight="1" x14ac:dyDescent="0.25"/>
    <row r="4" spans="1:7" ht="46.5" customHeight="1" x14ac:dyDescent="0.25">
      <c r="A4" s="19" t="s">
        <v>25</v>
      </c>
      <c r="B4" s="20" t="s">
        <v>26</v>
      </c>
      <c r="C4" s="20" t="s">
        <v>0</v>
      </c>
      <c r="D4" s="21" t="s">
        <v>38</v>
      </c>
      <c r="E4" s="21" t="s">
        <v>39</v>
      </c>
    </row>
    <row r="5" spans="1:7" ht="18.75" x14ac:dyDescent="0.25">
      <c r="A5" s="22"/>
      <c r="B5" s="23"/>
      <c r="C5" s="23"/>
      <c r="D5" s="24"/>
    </row>
    <row r="6" spans="1:7" ht="48" customHeight="1" x14ac:dyDescent="0.25">
      <c r="A6" s="37" t="s">
        <v>53</v>
      </c>
      <c r="B6" s="37"/>
      <c r="C6" s="37"/>
      <c r="D6" s="37"/>
      <c r="E6" s="37"/>
    </row>
    <row r="7" spans="1:7" ht="45" customHeight="1" x14ac:dyDescent="0.25">
      <c r="A7" s="25" t="s">
        <v>40</v>
      </c>
      <c r="B7" s="26" t="s">
        <v>27</v>
      </c>
      <c r="C7" s="72">
        <v>3372</v>
      </c>
      <c r="D7" s="27"/>
      <c r="E7" s="30"/>
    </row>
    <row r="8" spans="1:7" ht="45" customHeight="1" x14ac:dyDescent="0.25">
      <c r="A8" s="25" t="s">
        <v>41</v>
      </c>
      <c r="B8" s="26" t="s">
        <v>27</v>
      </c>
      <c r="C8" s="72">
        <v>2744</v>
      </c>
      <c r="D8" s="27"/>
      <c r="E8" s="30"/>
    </row>
    <row r="9" spans="1:7" ht="45" customHeight="1" x14ac:dyDescent="0.25">
      <c r="A9" s="31" t="s">
        <v>42</v>
      </c>
      <c r="B9" s="26" t="s">
        <v>27</v>
      </c>
      <c r="C9" s="72">
        <v>3948</v>
      </c>
      <c r="D9" s="27"/>
      <c r="E9" s="30"/>
    </row>
    <row r="10" spans="1:7" ht="45" customHeight="1" x14ac:dyDescent="0.25">
      <c r="A10" s="25" t="s">
        <v>43</v>
      </c>
      <c r="B10" s="26" t="s">
        <v>27</v>
      </c>
      <c r="C10" s="26">
        <f>410-50</f>
        <v>360</v>
      </c>
      <c r="D10" s="27"/>
      <c r="E10" s="30"/>
    </row>
    <row r="11" spans="1:7" ht="45" customHeight="1" x14ac:dyDescent="0.25">
      <c r="A11" s="25" t="s">
        <v>44</v>
      </c>
      <c r="B11" s="26" t="s">
        <v>27</v>
      </c>
      <c r="C11" s="26">
        <v>50</v>
      </c>
      <c r="D11" s="27"/>
      <c r="E11" s="30"/>
    </row>
    <row r="12" spans="1:7" ht="45" customHeight="1" x14ac:dyDescent="0.25">
      <c r="A12" s="25" t="s">
        <v>45</v>
      </c>
      <c r="B12" s="26" t="s">
        <v>27</v>
      </c>
      <c r="C12" s="26">
        <v>70</v>
      </c>
      <c r="D12" s="27"/>
      <c r="E12" s="30"/>
    </row>
    <row r="13" spans="1:7" ht="45" customHeight="1" x14ac:dyDescent="0.25">
      <c r="A13" s="25" t="s">
        <v>46</v>
      </c>
      <c r="B13" s="26" t="s">
        <v>27</v>
      </c>
      <c r="C13" s="26">
        <v>200</v>
      </c>
      <c r="D13" s="27"/>
      <c r="E13" s="30"/>
    </row>
    <row r="14" spans="1:7" ht="45" customHeight="1" x14ac:dyDescent="0.25">
      <c r="A14" s="25" t="s">
        <v>28</v>
      </c>
      <c r="B14" s="26" t="s">
        <v>29</v>
      </c>
      <c r="C14" s="26">
        <v>1</v>
      </c>
      <c r="D14" s="27"/>
      <c r="E14" s="30"/>
    </row>
    <row r="15" spans="1:7" ht="45" customHeight="1" x14ac:dyDescent="0.25">
      <c r="A15" s="25" t="s">
        <v>30</v>
      </c>
      <c r="B15" s="26" t="s">
        <v>29</v>
      </c>
      <c r="C15" s="26">
        <v>1</v>
      </c>
      <c r="D15" s="27"/>
      <c r="E15" s="30"/>
    </row>
    <row r="16" spans="1:7" ht="45" customHeight="1" x14ac:dyDescent="0.25">
      <c r="A16" s="25" t="s">
        <v>31</v>
      </c>
      <c r="B16" s="26" t="s">
        <v>32</v>
      </c>
      <c r="C16" s="26">
        <v>2</v>
      </c>
      <c r="D16" s="27"/>
      <c r="E16" s="30"/>
    </row>
    <row r="17" spans="1:5" ht="48.95" customHeight="1" x14ac:dyDescent="0.25">
      <c r="A17" s="32" t="s">
        <v>33</v>
      </c>
      <c r="B17" s="32"/>
      <c r="C17" s="32"/>
      <c r="D17" s="28">
        <f>SUM(D7:D16)</f>
        <v>0</v>
      </c>
      <c r="E17" s="28">
        <f>SUM(E7:E16)</f>
        <v>0</v>
      </c>
    </row>
    <row r="18" spans="1:5" ht="30" customHeight="1" x14ac:dyDescent="0.25">
      <c r="A18" s="22"/>
      <c r="B18" s="23"/>
      <c r="C18" s="23"/>
      <c r="D18" s="24"/>
    </row>
    <row r="19" spans="1:5" ht="50.25" customHeight="1" x14ac:dyDescent="0.25">
      <c r="A19" s="37" t="s">
        <v>54</v>
      </c>
      <c r="B19" s="37"/>
      <c r="C19" s="37"/>
      <c r="D19" s="37"/>
      <c r="E19" s="37"/>
    </row>
    <row r="20" spans="1:5" ht="54.95" customHeight="1" x14ac:dyDescent="0.25">
      <c r="A20" s="25" t="s">
        <v>47</v>
      </c>
      <c r="B20" s="26" t="s">
        <v>27</v>
      </c>
      <c r="C20" s="72">
        <v>4290</v>
      </c>
      <c r="D20" s="27"/>
      <c r="E20" s="30"/>
    </row>
    <row r="21" spans="1:5" ht="54.95" customHeight="1" x14ac:dyDescent="0.25">
      <c r="A21" s="25" t="s">
        <v>48</v>
      </c>
      <c r="B21" s="26" t="s">
        <v>27</v>
      </c>
      <c r="C21" s="26">
        <f>350+70-50</f>
        <v>370</v>
      </c>
      <c r="D21" s="27"/>
      <c r="E21" s="30"/>
    </row>
    <row r="22" spans="1:5" ht="54.95" customHeight="1" x14ac:dyDescent="0.25">
      <c r="A22" s="25" t="s">
        <v>49</v>
      </c>
      <c r="B22" s="26" t="s">
        <v>27</v>
      </c>
      <c r="C22" s="26">
        <v>50</v>
      </c>
      <c r="D22" s="27"/>
      <c r="E22" s="30"/>
    </row>
    <row r="23" spans="1:5" ht="54.95" customHeight="1" x14ac:dyDescent="0.25">
      <c r="A23" s="25" t="s">
        <v>50</v>
      </c>
      <c r="B23" s="26" t="s">
        <v>27</v>
      </c>
      <c r="C23" s="26">
        <f>130-70</f>
        <v>60</v>
      </c>
      <c r="D23" s="27"/>
      <c r="E23" s="30"/>
    </row>
    <row r="24" spans="1:5" ht="54.95" customHeight="1" x14ac:dyDescent="0.25">
      <c r="A24" s="25" t="s">
        <v>28</v>
      </c>
      <c r="B24" s="26" t="s">
        <v>29</v>
      </c>
      <c r="C24" s="26">
        <v>1</v>
      </c>
      <c r="D24" s="27"/>
      <c r="E24" s="30"/>
    </row>
    <row r="25" spans="1:5" ht="54.95" customHeight="1" x14ac:dyDescent="0.25">
      <c r="A25" s="25" t="s">
        <v>30</v>
      </c>
      <c r="B25" s="26" t="s">
        <v>29</v>
      </c>
      <c r="C25" s="26">
        <v>1</v>
      </c>
      <c r="D25" s="27"/>
      <c r="E25" s="30"/>
    </row>
    <row r="26" spans="1:5" ht="54.95" customHeight="1" x14ac:dyDescent="0.25">
      <c r="A26" s="25" t="s">
        <v>31</v>
      </c>
      <c r="B26" s="26" t="s">
        <v>32</v>
      </c>
      <c r="C26" s="26">
        <v>2</v>
      </c>
      <c r="D26" s="27"/>
      <c r="E26" s="30"/>
    </row>
    <row r="27" spans="1:5" ht="48.95" customHeight="1" x14ac:dyDescent="0.25">
      <c r="A27" s="32" t="s">
        <v>34</v>
      </c>
      <c r="B27" s="32"/>
      <c r="C27" s="32"/>
      <c r="D27" s="28">
        <f>SUM(D20:D26)</f>
        <v>0</v>
      </c>
      <c r="E27" s="28">
        <f>SUM(E20:E26)</f>
        <v>0</v>
      </c>
    </row>
    <row r="28" spans="1:5" ht="41.25" customHeight="1" x14ac:dyDescent="0.25">
      <c r="A28" s="22"/>
      <c r="B28" s="23"/>
      <c r="C28" s="23"/>
      <c r="D28" s="24"/>
    </row>
    <row r="29" spans="1:5" ht="54.75" customHeight="1" x14ac:dyDescent="0.25">
      <c r="A29" s="37" t="s">
        <v>35</v>
      </c>
      <c r="B29" s="37"/>
      <c r="C29" s="37"/>
      <c r="D29" s="37"/>
      <c r="E29" s="37"/>
    </row>
    <row r="30" spans="1:5" ht="48.95" customHeight="1" x14ac:dyDescent="0.25">
      <c r="A30" s="25" t="s">
        <v>28</v>
      </c>
      <c r="B30" s="26" t="s">
        <v>29</v>
      </c>
      <c r="C30" s="26">
        <v>1</v>
      </c>
      <c r="D30" s="27"/>
      <c r="E30" s="30"/>
    </row>
    <row r="31" spans="1:5" ht="48.95" customHeight="1" x14ac:dyDescent="0.25">
      <c r="A31" s="25" t="s">
        <v>30</v>
      </c>
      <c r="B31" s="26" t="s">
        <v>29</v>
      </c>
      <c r="C31" s="26">
        <v>1</v>
      </c>
      <c r="D31" s="27"/>
      <c r="E31" s="30"/>
    </row>
    <row r="32" spans="1:5" ht="48.95" customHeight="1" x14ac:dyDescent="0.25">
      <c r="A32" s="32" t="s">
        <v>36</v>
      </c>
      <c r="B32" s="32"/>
      <c r="C32" s="32"/>
      <c r="D32" s="28">
        <f>SUM(D30:D31)</f>
        <v>0</v>
      </c>
      <c r="E32" s="28">
        <f>SUM(E30:E31)</f>
        <v>0</v>
      </c>
    </row>
    <row r="33" spans="1:10" ht="54.75" customHeight="1" x14ac:dyDescent="0.25">
      <c r="A33" s="22"/>
      <c r="B33" s="23"/>
      <c r="C33" s="23"/>
      <c r="D33" s="24"/>
    </row>
    <row r="34" spans="1:10" ht="54.75" customHeight="1" x14ac:dyDescent="0.25">
      <c r="A34" s="37" t="s">
        <v>52</v>
      </c>
      <c r="B34" s="37"/>
      <c r="C34" s="37"/>
      <c r="D34" s="37"/>
      <c r="E34" s="37"/>
    </row>
    <row r="35" spans="1:10" ht="54.95" customHeight="1" x14ac:dyDescent="0.25">
      <c r="A35" s="25" t="s">
        <v>51</v>
      </c>
      <c r="B35" s="26" t="s">
        <v>27</v>
      </c>
      <c r="C35" s="26">
        <v>620</v>
      </c>
      <c r="D35" s="27"/>
      <c r="E35" s="30"/>
    </row>
    <row r="36" spans="1:10" ht="54.95" customHeight="1" x14ac:dyDescent="0.25">
      <c r="A36" s="25" t="s">
        <v>28</v>
      </c>
      <c r="B36" s="26" t="s">
        <v>29</v>
      </c>
      <c r="C36" s="26">
        <v>1</v>
      </c>
      <c r="D36" s="27"/>
      <c r="E36" s="30"/>
    </row>
    <row r="37" spans="1:10" ht="54.95" customHeight="1" x14ac:dyDescent="0.25">
      <c r="A37" s="25" t="s">
        <v>30</v>
      </c>
      <c r="B37" s="26" t="s">
        <v>29</v>
      </c>
      <c r="C37" s="26">
        <v>1</v>
      </c>
      <c r="D37" s="27"/>
      <c r="E37" s="30"/>
    </row>
    <row r="38" spans="1:10" ht="48.95" customHeight="1" x14ac:dyDescent="0.25">
      <c r="A38" s="32" t="s">
        <v>37</v>
      </c>
      <c r="B38" s="32"/>
      <c r="C38" s="32"/>
      <c r="D38" s="28">
        <f>SUM(D35:D37)</f>
        <v>0</v>
      </c>
      <c r="E38" s="28">
        <f>SUM(E35:E37)</f>
        <v>0</v>
      </c>
    </row>
    <row r="39" spans="1:10" ht="15.75" thickBot="1" x14ac:dyDescent="0.3"/>
    <row r="40" spans="1:10" ht="57.75" customHeight="1" thickBot="1" x14ac:dyDescent="0.3">
      <c r="A40" s="38" t="s">
        <v>1</v>
      </c>
      <c r="B40" s="39"/>
      <c r="C40" s="40"/>
      <c r="D40" s="3" t="s">
        <v>2</v>
      </c>
      <c r="E40" s="4" t="s">
        <v>3</v>
      </c>
    </row>
    <row r="41" spans="1:10" ht="46.5" customHeight="1" thickBot="1" x14ac:dyDescent="0.3">
      <c r="A41" s="41"/>
      <c r="B41" s="42"/>
      <c r="C41" s="43"/>
      <c r="D41" s="5">
        <f>D38+D32+D27+D17</f>
        <v>0</v>
      </c>
      <c r="E41" s="5">
        <f>E38+E32+E27+E17</f>
        <v>0</v>
      </c>
    </row>
    <row r="42" spans="1:10" ht="45.75" customHeight="1" thickBot="1" x14ac:dyDescent="0.3">
      <c r="D42" s="33" t="s">
        <v>4</v>
      </c>
      <c r="E42" s="34"/>
      <c r="H42" s="6"/>
      <c r="I42" s="6"/>
      <c r="J42" s="6"/>
    </row>
    <row r="43" spans="1:10" ht="15.75" customHeight="1" x14ac:dyDescent="0.25">
      <c r="F43" s="7"/>
      <c r="G43" s="6"/>
      <c r="H43" s="6"/>
      <c r="I43" s="6"/>
      <c r="J43" s="6"/>
    </row>
    <row r="44" spans="1:10" ht="129.75" customHeight="1" x14ac:dyDescent="0.25">
      <c r="A44" s="35" t="s">
        <v>5</v>
      </c>
      <c r="B44" s="35"/>
      <c r="C44" s="35"/>
      <c r="D44" s="35"/>
      <c r="E44" s="35"/>
    </row>
  </sheetData>
  <mergeCells count="12">
    <mergeCell ref="A40:C41"/>
    <mergeCell ref="A17:C17"/>
    <mergeCell ref="A27:C27"/>
    <mergeCell ref="A32:C32"/>
    <mergeCell ref="D42:E42"/>
    <mergeCell ref="A38:C38"/>
    <mergeCell ref="A44:E44"/>
    <mergeCell ref="A1:E1"/>
    <mergeCell ref="A6:E6"/>
    <mergeCell ref="A19:E19"/>
    <mergeCell ref="A29:E29"/>
    <mergeCell ref="A34:E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A7" sqref="A7:B9"/>
    </sheetView>
  </sheetViews>
  <sheetFormatPr baseColWidth="10" defaultRowHeight="15" x14ac:dyDescent="0.25"/>
  <cols>
    <col min="1" max="1" width="36.7109375" customWidth="1"/>
    <col min="2" max="2" width="10.5703125" customWidth="1"/>
    <col min="3" max="8" width="15.5703125" customWidth="1"/>
  </cols>
  <sheetData>
    <row r="1" spans="1:8" ht="46.5" customHeight="1" x14ac:dyDescent="0.25">
      <c r="A1" s="44" t="s">
        <v>56</v>
      </c>
      <c r="B1" s="45"/>
      <c r="C1" s="46"/>
      <c r="D1" s="46"/>
      <c r="E1" s="46"/>
      <c r="F1" s="46"/>
      <c r="G1" s="46"/>
      <c r="H1" s="47"/>
    </row>
    <row r="2" spans="1:8" ht="46.5" customHeight="1" x14ac:dyDescent="0.25">
      <c r="A2" s="48"/>
      <c r="B2" s="49"/>
      <c r="C2" s="49"/>
      <c r="D2" s="49"/>
      <c r="E2" s="49"/>
      <c r="F2" s="49"/>
      <c r="G2" s="49"/>
      <c r="H2" s="50"/>
    </row>
    <row r="3" spans="1:8" ht="46.5" customHeight="1" x14ac:dyDescent="0.25">
      <c r="A3" s="48"/>
      <c r="B3" s="49"/>
      <c r="C3" s="49"/>
      <c r="D3" s="49"/>
      <c r="E3" s="49"/>
      <c r="F3" s="49"/>
      <c r="G3" s="49"/>
      <c r="H3" s="50"/>
    </row>
    <row r="4" spans="1:8" ht="46.5" customHeight="1" x14ac:dyDescent="0.25">
      <c r="A4" s="48"/>
      <c r="B4" s="49"/>
      <c r="C4" s="49"/>
      <c r="D4" s="49"/>
      <c r="E4" s="49"/>
      <c r="F4" s="49"/>
      <c r="G4" s="49"/>
      <c r="H4" s="50"/>
    </row>
    <row r="5" spans="1:8" ht="15.75" thickBot="1" x14ac:dyDescent="0.3">
      <c r="A5" s="51"/>
      <c r="B5" s="52"/>
      <c r="C5" s="52"/>
      <c r="D5" s="52"/>
      <c r="E5" s="52"/>
      <c r="F5" s="52"/>
      <c r="G5" s="52"/>
      <c r="H5" s="53"/>
    </row>
    <row r="6" spans="1:8" ht="15.75" thickBot="1" x14ac:dyDescent="0.3">
      <c r="A6" s="1"/>
      <c r="B6" s="1"/>
      <c r="C6" s="1"/>
      <c r="D6" s="1"/>
      <c r="E6" s="1"/>
      <c r="F6" s="1"/>
      <c r="G6" s="1"/>
      <c r="H6" s="1"/>
    </row>
    <row r="7" spans="1:8" ht="15.75" thickBot="1" x14ac:dyDescent="0.3">
      <c r="A7" s="54" t="s">
        <v>6</v>
      </c>
      <c r="B7" s="55"/>
      <c r="C7" s="60" t="s">
        <v>7</v>
      </c>
      <c r="D7" s="60"/>
      <c r="E7" s="60"/>
      <c r="F7" s="60"/>
      <c r="G7" s="60"/>
      <c r="H7" s="61"/>
    </row>
    <row r="8" spans="1:8" ht="28.5" customHeight="1" x14ac:dyDescent="0.25">
      <c r="A8" s="56"/>
      <c r="B8" s="57"/>
      <c r="C8" s="62" t="s">
        <v>8</v>
      </c>
      <c r="D8" s="63"/>
      <c r="E8" s="64" t="s">
        <v>9</v>
      </c>
      <c r="F8" s="63"/>
      <c r="G8" s="64" t="s">
        <v>10</v>
      </c>
      <c r="H8" s="63"/>
    </row>
    <row r="9" spans="1:8" ht="15.75" thickBot="1" x14ac:dyDescent="0.3">
      <c r="A9" s="58"/>
      <c r="B9" s="59"/>
      <c r="C9" s="8" t="s">
        <v>11</v>
      </c>
      <c r="D9" s="9" t="s">
        <v>12</v>
      </c>
      <c r="E9" s="10" t="s">
        <v>11</v>
      </c>
      <c r="F9" s="9" t="s">
        <v>12</v>
      </c>
      <c r="G9" s="10" t="s">
        <v>11</v>
      </c>
      <c r="H9" s="9" t="s">
        <v>12</v>
      </c>
    </row>
    <row r="10" spans="1:8" ht="30.75" customHeight="1" x14ac:dyDescent="0.25">
      <c r="A10" s="65" t="s">
        <v>13</v>
      </c>
      <c r="B10" s="11" t="s">
        <v>14</v>
      </c>
      <c r="C10" s="12"/>
      <c r="D10" s="13"/>
      <c r="E10" s="12"/>
      <c r="F10" s="13"/>
      <c r="G10" s="12"/>
      <c r="H10" s="13"/>
    </row>
    <row r="11" spans="1:8" ht="15.75" thickBot="1" x14ac:dyDescent="0.3">
      <c r="A11" s="66"/>
      <c r="B11" s="14" t="s">
        <v>15</v>
      </c>
      <c r="C11" s="15">
        <f t="shared" ref="C11:H11" si="0">C10*1.2</f>
        <v>0</v>
      </c>
      <c r="D11" s="2">
        <f t="shared" si="0"/>
        <v>0</v>
      </c>
      <c r="E11" s="15">
        <f t="shared" si="0"/>
        <v>0</v>
      </c>
      <c r="F11" s="2">
        <f t="shared" si="0"/>
        <v>0</v>
      </c>
      <c r="G11" s="15">
        <f t="shared" si="0"/>
        <v>0</v>
      </c>
      <c r="H11" s="2">
        <f t="shared" si="0"/>
        <v>0</v>
      </c>
    </row>
    <row r="12" spans="1:8" ht="30.75" customHeight="1" x14ac:dyDescent="0.25">
      <c r="A12" s="65" t="s">
        <v>16</v>
      </c>
      <c r="B12" s="11" t="s">
        <v>14</v>
      </c>
      <c r="C12" s="12"/>
      <c r="D12" s="13"/>
      <c r="E12" s="12"/>
      <c r="F12" s="13"/>
      <c r="G12" s="12"/>
      <c r="H12" s="13"/>
    </row>
    <row r="13" spans="1:8" ht="15.75" thickBot="1" x14ac:dyDescent="0.3">
      <c r="A13" s="66"/>
      <c r="B13" s="14" t="s">
        <v>15</v>
      </c>
      <c r="C13" s="15">
        <f t="shared" ref="C13:H13" si="1">C12*1.2</f>
        <v>0</v>
      </c>
      <c r="D13" s="2">
        <f t="shared" si="1"/>
        <v>0</v>
      </c>
      <c r="E13" s="15">
        <f t="shared" si="1"/>
        <v>0</v>
      </c>
      <c r="F13" s="2">
        <f t="shared" si="1"/>
        <v>0</v>
      </c>
      <c r="G13" s="15">
        <f t="shared" si="1"/>
        <v>0</v>
      </c>
      <c r="H13" s="2">
        <f t="shared" si="1"/>
        <v>0</v>
      </c>
    </row>
    <row r="14" spans="1:8" ht="30.75" customHeight="1" x14ac:dyDescent="0.25">
      <c r="A14" s="65" t="s">
        <v>17</v>
      </c>
      <c r="B14" s="11" t="s">
        <v>14</v>
      </c>
      <c r="C14" s="12"/>
      <c r="D14" s="13"/>
      <c r="E14" s="12"/>
      <c r="F14" s="13"/>
      <c r="G14" s="12"/>
      <c r="H14" s="13"/>
    </row>
    <row r="15" spans="1:8" ht="15.75" thickBot="1" x14ac:dyDescent="0.3">
      <c r="A15" s="66"/>
      <c r="B15" s="14" t="s">
        <v>15</v>
      </c>
      <c r="C15" s="15">
        <f t="shared" ref="C15:H15" si="2">C14*1.2</f>
        <v>0</v>
      </c>
      <c r="D15" s="2">
        <f t="shared" si="2"/>
        <v>0</v>
      </c>
      <c r="E15" s="15">
        <f t="shared" si="2"/>
        <v>0</v>
      </c>
      <c r="F15" s="2">
        <f t="shared" si="2"/>
        <v>0</v>
      </c>
      <c r="G15" s="15">
        <f t="shared" si="2"/>
        <v>0</v>
      </c>
      <c r="H15" s="2">
        <f t="shared" si="2"/>
        <v>0</v>
      </c>
    </row>
    <row r="16" spans="1:8" ht="30.75" customHeight="1" x14ac:dyDescent="0.25">
      <c r="A16" s="65" t="s">
        <v>18</v>
      </c>
      <c r="B16" s="11" t="s">
        <v>14</v>
      </c>
      <c r="C16" s="12"/>
      <c r="D16" s="13"/>
      <c r="E16" s="12"/>
      <c r="F16" s="13"/>
      <c r="G16" s="12"/>
      <c r="H16" s="13"/>
    </row>
    <row r="17" spans="1:8" ht="15.75" thickBot="1" x14ac:dyDescent="0.3">
      <c r="A17" s="66"/>
      <c r="B17" s="14" t="s">
        <v>15</v>
      </c>
      <c r="C17" s="15">
        <f t="shared" ref="C17:H17" si="3">C16*1.2</f>
        <v>0</v>
      </c>
      <c r="D17" s="2">
        <f t="shared" si="3"/>
        <v>0</v>
      </c>
      <c r="E17" s="15">
        <f t="shared" si="3"/>
        <v>0</v>
      </c>
      <c r="F17" s="2">
        <f t="shared" si="3"/>
        <v>0</v>
      </c>
      <c r="G17" s="15">
        <f t="shared" si="3"/>
        <v>0</v>
      </c>
      <c r="H17" s="2">
        <f t="shared" si="3"/>
        <v>0</v>
      </c>
    </row>
    <row r="18" spans="1:8" ht="30.75" customHeight="1" x14ac:dyDescent="0.25">
      <c r="A18" s="65" t="s">
        <v>19</v>
      </c>
      <c r="B18" s="11" t="s">
        <v>14</v>
      </c>
      <c r="C18" s="12"/>
      <c r="D18" s="13"/>
      <c r="E18" s="12"/>
      <c r="F18" s="13"/>
      <c r="G18" s="12"/>
      <c r="H18" s="13"/>
    </row>
    <row r="19" spans="1:8" ht="15.75" thickBot="1" x14ac:dyDescent="0.3">
      <c r="A19" s="66"/>
      <c r="B19" s="14" t="s">
        <v>15</v>
      </c>
      <c r="C19" s="15">
        <f t="shared" ref="C19:H19" si="4">C18*1.2</f>
        <v>0</v>
      </c>
      <c r="D19" s="2">
        <f t="shared" si="4"/>
        <v>0</v>
      </c>
      <c r="E19" s="15">
        <f t="shared" si="4"/>
        <v>0</v>
      </c>
      <c r="F19" s="2">
        <f t="shared" si="4"/>
        <v>0</v>
      </c>
      <c r="G19" s="15">
        <f t="shared" si="4"/>
        <v>0</v>
      </c>
      <c r="H19" s="2">
        <f t="shared" si="4"/>
        <v>0</v>
      </c>
    </row>
    <row r="20" spans="1:8" ht="30.75" customHeight="1" x14ac:dyDescent="0.25">
      <c r="A20" s="65" t="s">
        <v>20</v>
      </c>
      <c r="B20" s="11" t="s">
        <v>14</v>
      </c>
      <c r="C20" s="12"/>
      <c r="D20" s="13"/>
      <c r="E20" s="12"/>
      <c r="F20" s="13"/>
      <c r="G20" s="12"/>
      <c r="H20" s="13"/>
    </row>
    <row r="21" spans="1:8" ht="15.75" thickBot="1" x14ac:dyDescent="0.3">
      <c r="A21" s="66"/>
      <c r="B21" s="14" t="s">
        <v>15</v>
      </c>
      <c r="C21" s="15">
        <f t="shared" ref="C21:H21" si="5">C20*1.2</f>
        <v>0</v>
      </c>
      <c r="D21" s="2">
        <f t="shared" si="5"/>
        <v>0</v>
      </c>
      <c r="E21" s="15">
        <f t="shared" si="5"/>
        <v>0</v>
      </c>
      <c r="F21" s="2">
        <f t="shared" si="5"/>
        <v>0</v>
      </c>
      <c r="G21" s="15">
        <f t="shared" si="5"/>
        <v>0</v>
      </c>
      <c r="H21" s="2">
        <f t="shared" si="5"/>
        <v>0</v>
      </c>
    </row>
    <row r="22" spans="1:8" ht="30.75" customHeight="1" x14ac:dyDescent="0.25">
      <c r="A22" s="65" t="s">
        <v>21</v>
      </c>
      <c r="B22" s="11" t="s">
        <v>14</v>
      </c>
      <c r="C22" s="12"/>
      <c r="D22" s="13"/>
      <c r="E22" s="12"/>
      <c r="F22" s="13"/>
      <c r="G22" s="12"/>
      <c r="H22" s="13"/>
    </row>
    <row r="23" spans="1:8" ht="15.75" thickBot="1" x14ac:dyDescent="0.3">
      <c r="A23" s="66"/>
      <c r="B23" s="14" t="s">
        <v>15</v>
      </c>
      <c r="C23" s="15">
        <f t="shared" ref="C23:H23" si="6">C22*1.2</f>
        <v>0</v>
      </c>
      <c r="D23" s="2">
        <f t="shared" si="6"/>
        <v>0</v>
      </c>
      <c r="E23" s="15">
        <f t="shared" si="6"/>
        <v>0</v>
      </c>
      <c r="F23" s="2">
        <f t="shared" si="6"/>
        <v>0</v>
      </c>
      <c r="G23" s="15">
        <f t="shared" si="6"/>
        <v>0</v>
      </c>
      <c r="H23" s="2">
        <f t="shared" si="6"/>
        <v>0</v>
      </c>
    </row>
    <row r="24" spans="1:8" ht="15.75" thickBot="1" x14ac:dyDescent="0.3"/>
    <row r="25" spans="1:8" ht="15.75" thickBot="1" x14ac:dyDescent="0.3">
      <c r="A25" s="16" t="s">
        <v>22</v>
      </c>
      <c r="B25" s="17" t="s">
        <v>23</v>
      </c>
      <c r="C25" s="18"/>
      <c r="D25" s="17" t="s">
        <v>24</v>
      </c>
      <c r="E25" s="18"/>
      <c r="F25" s="67"/>
      <c r="G25" s="67"/>
      <c r="H25" s="68"/>
    </row>
    <row r="26" spans="1:8" ht="15.75" thickBot="1" x14ac:dyDescent="0.3"/>
    <row r="27" spans="1:8" ht="15.75" thickBot="1" x14ac:dyDescent="0.3">
      <c r="A27" s="69" t="s">
        <v>5</v>
      </c>
      <c r="B27" s="70"/>
      <c r="C27" s="70"/>
      <c r="D27" s="70"/>
      <c r="E27" s="70"/>
      <c r="F27" s="70"/>
      <c r="G27" s="70"/>
      <c r="H27" s="71"/>
    </row>
  </sheetData>
  <mergeCells count="15">
    <mergeCell ref="A22:A23"/>
    <mergeCell ref="F25:H25"/>
    <mergeCell ref="A27:H27"/>
    <mergeCell ref="A10:A11"/>
    <mergeCell ref="A12:A13"/>
    <mergeCell ref="A14:A15"/>
    <mergeCell ref="A16:A17"/>
    <mergeCell ref="A18:A19"/>
    <mergeCell ref="A20:A21"/>
    <mergeCell ref="A1:H5"/>
    <mergeCell ref="A7:B9"/>
    <mergeCell ref="C7:H7"/>
    <mergeCell ref="C8:D8"/>
    <mergeCell ref="E8:F8"/>
    <mergeCell ref="G8:H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2025-2026</vt:lpstr>
      <vt:lpstr>BPU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 Yves</dc:creator>
  <cp:lastModifiedBy>LAHOZ Loïc</cp:lastModifiedBy>
  <dcterms:created xsi:type="dcterms:W3CDTF">2020-11-09T08:18:22Z</dcterms:created>
  <dcterms:modified xsi:type="dcterms:W3CDTF">2025-02-20T11:29:44Z</dcterms:modified>
</cp:coreProperties>
</file>