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FA_DA\3. Marchés\1. En préparation\2025-013_Travaux_IBIO_Plateau_RMSB\1.Preparation\1.3.DCE_Place\DPGF\"/>
    </mc:Choice>
  </mc:AlternateContent>
  <xr:revisionPtr revIDLastSave="0" documentId="13_ncr:1_{023641B0-7507-4D71-B3C8-653B8F58302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PGF-BASE" sheetId="11" r:id="rId1"/>
    <sheet name="DPGF-VARIANTE" sheetId="12" r:id="rId2"/>
    <sheet name="RECAPITULATIF" sheetId="13" r:id="rId3"/>
  </sheets>
  <definedNames>
    <definedName name="_xlnm.Print_Titles" localSheetId="0">'DPGF-BASE'!$2:$3</definedName>
    <definedName name="_xlnm.Print_Titles" localSheetId="1">'DPGF-VARIANTE'!$2:$3</definedName>
    <definedName name="_xlnm.Print_Area" localSheetId="0">'DPGF-BASE'!$A$2:$G$335</definedName>
    <definedName name="_xlnm.Print_Area" localSheetId="1">'DPGF-VARIANTE'!$A$2:$G$365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52" i="12" l="1"/>
  <c r="G350" i="12"/>
  <c r="G363" i="12"/>
  <c r="J9" i="13" s="1"/>
  <c r="J6" i="13"/>
  <c r="J5" i="13"/>
  <c r="J4" i="13"/>
  <c r="G333" i="11"/>
  <c r="G341" i="12"/>
  <c r="G336" i="12"/>
  <c r="G335" i="12"/>
  <c r="G334" i="12"/>
  <c r="G333" i="12"/>
  <c r="G331" i="12"/>
  <c r="G325" i="12"/>
  <c r="F365" i="12"/>
  <c r="A363" i="12"/>
  <c r="G356" i="12"/>
  <c r="G315" i="12"/>
  <c r="G314" i="12"/>
  <c r="G313" i="12"/>
  <c r="G312" i="12"/>
  <c r="G311" i="12"/>
  <c r="G310" i="12"/>
  <c r="G307" i="12"/>
  <c r="G304" i="12"/>
  <c r="G301" i="12"/>
  <c r="G295" i="12"/>
  <c r="G294" i="12"/>
  <c r="G291" i="12"/>
  <c r="G290" i="12"/>
  <c r="G289" i="12"/>
  <c r="G288" i="12"/>
  <c r="G287" i="12"/>
  <c r="G286" i="12"/>
  <c r="G283" i="12"/>
  <c r="G282" i="12"/>
  <c r="G281" i="12"/>
  <c r="G279" i="12"/>
  <c r="G277" i="12"/>
  <c r="G276" i="12"/>
  <c r="G274" i="12"/>
  <c r="G273" i="12"/>
  <c r="G272" i="12"/>
  <c r="G271" i="12"/>
  <c r="G269" i="12"/>
  <c r="G268" i="12"/>
  <c r="G267" i="12"/>
  <c r="G266" i="12"/>
  <c r="G265" i="12"/>
  <c r="G264" i="12"/>
  <c r="G261" i="12"/>
  <c r="G260" i="12"/>
  <c r="G259" i="12"/>
  <c r="G258" i="12"/>
  <c r="G257" i="12"/>
  <c r="G256" i="12"/>
  <c r="G255" i="12"/>
  <c r="G254" i="12"/>
  <c r="G250" i="12"/>
  <c r="G249" i="12"/>
  <c r="G248" i="12"/>
  <c r="G247" i="12"/>
  <c r="G246" i="12"/>
  <c r="G245" i="12"/>
  <c r="G233" i="12"/>
  <c r="G230" i="12"/>
  <c r="G226" i="12"/>
  <c r="G214" i="12"/>
  <c r="G213" i="12"/>
  <c r="G212" i="12"/>
  <c r="G211" i="12"/>
  <c r="G208" i="12"/>
  <c r="G207" i="12"/>
  <c r="G204" i="12"/>
  <c r="G199" i="12"/>
  <c r="G198" i="12"/>
  <c r="G194" i="12"/>
  <c r="G192" i="12"/>
  <c r="G190" i="12"/>
  <c r="G189" i="12"/>
  <c r="G188" i="12"/>
  <c r="G187" i="12"/>
  <c r="G186" i="12"/>
  <c r="G182" i="12"/>
  <c r="G181" i="12"/>
  <c r="G173" i="12"/>
  <c r="G172" i="12"/>
  <c r="G163" i="12"/>
  <c r="G160" i="12"/>
  <c r="G159" i="12"/>
  <c r="G158" i="12"/>
  <c r="G154" i="12"/>
  <c r="G152" i="12"/>
  <c r="G151" i="12"/>
  <c r="G148" i="12"/>
  <c r="G147" i="12"/>
  <c r="G146" i="12"/>
  <c r="G145" i="12"/>
  <c r="G144" i="12"/>
  <c r="G143" i="12"/>
  <c r="G142" i="12"/>
  <c r="G141" i="12"/>
  <c r="G140" i="12"/>
  <c r="G139" i="12"/>
  <c r="G138" i="12"/>
  <c r="G137" i="12"/>
  <c r="G136" i="12"/>
  <c r="G134" i="12"/>
  <c r="G133" i="12"/>
  <c r="G132" i="12"/>
  <c r="G130" i="12"/>
  <c r="G125" i="12"/>
  <c r="G124" i="12"/>
  <c r="G123" i="12"/>
  <c r="G122" i="12"/>
  <c r="G119" i="12"/>
  <c r="G112" i="12"/>
  <c r="G111" i="12"/>
  <c r="G110" i="12"/>
  <c r="G107" i="12"/>
  <c r="G103" i="12"/>
  <c r="G102" i="12"/>
  <c r="G101" i="12"/>
  <c r="G100" i="12"/>
  <c r="G99" i="12"/>
  <c r="G98" i="12"/>
  <c r="G97" i="12"/>
  <c r="G96" i="12"/>
  <c r="G95" i="12"/>
  <c r="G94" i="12"/>
  <c r="G91" i="12"/>
  <c r="G90" i="12"/>
  <c r="G89" i="12"/>
  <c r="G88" i="12"/>
  <c r="G87" i="12"/>
  <c r="G84" i="12"/>
  <c r="G83" i="12"/>
  <c r="G82" i="12"/>
  <c r="G81" i="12"/>
  <c r="G74" i="12"/>
  <c r="G73" i="12"/>
  <c r="G72" i="12"/>
  <c r="G71" i="12"/>
  <c r="G65" i="12"/>
  <c r="G61" i="12"/>
  <c r="G60" i="12"/>
  <c r="G57" i="12"/>
  <c r="G344" i="12" s="1"/>
  <c r="G55" i="12"/>
  <c r="G342" i="12" s="1"/>
  <c r="G53" i="12"/>
  <c r="G340" i="12" s="1"/>
  <c r="G52" i="12"/>
  <c r="G51" i="12"/>
  <c r="G50" i="12"/>
  <c r="G337" i="12" s="1"/>
  <c r="G45" i="12"/>
  <c r="G332" i="12" s="1"/>
  <c r="G43" i="12"/>
  <c r="G42" i="12"/>
  <c r="G41" i="12"/>
  <c r="G328" i="12" s="1"/>
  <c r="G40" i="12"/>
  <c r="G39" i="12"/>
  <c r="G36" i="12"/>
  <c r="G323" i="12" s="1"/>
  <c r="G35" i="12"/>
  <c r="G29" i="12"/>
  <c r="G28" i="12"/>
  <c r="G27" i="12"/>
  <c r="G26" i="12"/>
  <c r="G25" i="12"/>
  <c r="G22" i="12"/>
  <c r="G19" i="12"/>
  <c r="G14" i="12"/>
  <c r="G13" i="12"/>
  <c r="G12" i="12"/>
  <c r="G11" i="12"/>
  <c r="G10" i="12"/>
  <c r="G9" i="12"/>
  <c r="G213" i="11"/>
  <c r="G283" i="11"/>
  <c r="G61" i="11"/>
  <c r="G60" i="11"/>
  <c r="G57" i="11"/>
  <c r="G55" i="11"/>
  <c r="G53" i="11"/>
  <c r="G52" i="11"/>
  <c r="G51" i="11"/>
  <c r="G50" i="11"/>
  <c r="G328" i="11"/>
  <c r="G346" i="12" l="1"/>
  <c r="G360" i="12" s="1"/>
  <c r="G317" i="12"/>
  <c r="G358" i="12" s="1"/>
  <c r="G16" i="12"/>
  <c r="G216" i="12"/>
  <c r="G354" i="12" s="1"/>
  <c r="G114" i="12"/>
  <c r="G226" i="11"/>
  <c r="G364" i="12" l="1"/>
  <c r="G91" i="11"/>
  <c r="G365" i="12" l="1"/>
  <c r="J11" i="13" s="1"/>
  <c r="J10" i="13"/>
  <c r="G14" i="11"/>
  <c r="G313" i="11"/>
  <c r="G282" i="11"/>
  <c r="G279" i="11"/>
  <c r="G277" i="11"/>
  <c r="G274" i="11"/>
  <c r="G268" i="11"/>
  <c r="G273" i="11"/>
  <c r="G272" i="11"/>
  <c r="G271" i="11"/>
  <c r="G265" i="11"/>
  <c r="G264" i="11"/>
  <c r="G269" i="11"/>
  <c r="G267" i="11" l="1"/>
  <c r="G266" i="11"/>
  <c r="G254" i="11"/>
  <c r="G261" i="11"/>
  <c r="G250" i="11"/>
  <c r="G249" i="11"/>
  <c r="G248" i="11"/>
  <c r="G247" i="11"/>
  <c r="G246" i="11"/>
  <c r="G245" i="11"/>
  <c r="G214" i="11" l="1"/>
  <c r="G212" i="11"/>
  <c r="G211" i="11"/>
  <c r="G173" i="11"/>
  <c r="G207" i="11"/>
  <c r="G208" i="11"/>
  <c r="G204" i="11" l="1"/>
  <c r="G198" i="11"/>
  <c r="G199" i="11"/>
  <c r="G194" i="11"/>
  <c r="G192" i="11"/>
  <c r="G190" i="11"/>
  <c r="G189" i="11"/>
  <c r="G188" i="11"/>
  <c r="G187" i="11"/>
  <c r="G186" i="11"/>
  <c r="G182" i="11"/>
  <c r="G181" i="11"/>
  <c r="G160" i="11"/>
  <c r="G158" i="11"/>
  <c r="G159" i="11"/>
  <c r="G124" i="11" l="1"/>
  <c r="G111" i="11" l="1"/>
  <c r="G110" i="11"/>
  <c r="G40" i="11"/>
  <c r="G43" i="11"/>
  <c r="G42" i="11"/>
  <c r="G41" i="11"/>
  <c r="G39" i="11"/>
  <c r="G36" i="11"/>
  <c r="G35" i="11"/>
  <c r="G119" i="11" l="1"/>
  <c r="G304" i="11"/>
  <c r="G230" i="11"/>
  <c r="G22" i="11"/>
  <c r="G10" i="11"/>
  <c r="G11" i="11"/>
  <c r="G12" i="11"/>
  <c r="G13" i="11"/>
  <c r="G9" i="11"/>
  <c r="G16" i="11" l="1"/>
  <c r="G125" i="11"/>
  <c r="G19" i="11" l="1"/>
  <c r="G25" i="11"/>
  <c r="G26" i="11"/>
  <c r="G27" i="11"/>
  <c r="G28" i="11"/>
  <c r="G29" i="11"/>
  <c r="G45" i="11"/>
  <c r="G65" i="11"/>
  <c r="G71" i="11"/>
  <c r="G72" i="11"/>
  <c r="G73" i="11"/>
  <c r="G74" i="11"/>
  <c r="G81" i="11"/>
  <c r="G82" i="11"/>
  <c r="G83" i="11"/>
  <c r="G84" i="11"/>
  <c r="G87" i="11"/>
  <c r="G88" i="11"/>
  <c r="G89" i="11"/>
  <c r="G90" i="11"/>
  <c r="G94" i="11"/>
  <c r="G95" i="11"/>
  <c r="G96" i="11"/>
  <c r="G97" i="11"/>
  <c r="G98" i="11"/>
  <c r="G99" i="11"/>
  <c r="G100" i="11"/>
  <c r="G101" i="11"/>
  <c r="G102" i="11"/>
  <c r="G103" i="11"/>
  <c r="G107" i="11"/>
  <c r="G112" i="11"/>
  <c r="G122" i="11"/>
  <c r="G123" i="11"/>
  <c r="G130" i="11"/>
  <c r="G132" i="11"/>
  <c r="G133" i="11"/>
  <c r="G134" i="11"/>
  <c r="G136" i="11"/>
  <c r="G137" i="11"/>
  <c r="G138" i="11"/>
  <c r="G139" i="11"/>
  <c r="G140" i="11"/>
  <c r="G141" i="11"/>
  <c r="G142" i="11"/>
  <c r="G143" i="11"/>
  <c r="G144" i="11"/>
  <c r="G145" i="11"/>
  <c r="G146" i="11"/>
  <c r="G147" i="11"/>
  <c r="G148" i="11"/>
  <c r="G151" i="11"/>
  <c r="G152" i="11"/>
  <c r="G154" i="11"/>
  <c r="G163" i="11"/>
  <c r="G172" i="11"/>
  <c r="G233" i="11"/>
  <c r="G255" i="11"/>
  <c r="G256" i="11"/>
  <c r="G257" i="11"/>
  <c r="G258" i="11"/>
  <c r="G259" i="11"/>
  <c r="G260" i="11"/>
  <c r="G276" i="11"/>
  <c r="G281" i="11"/>
  <c r="G286" i="11"/>
  <c r="G287" i="11"/>
  <c r="G288" i="11"/>
  <c r="G289" i="11"/>
  <c r="G290" i="11"/>
  <c r="G291" i="11"/>
  <c r="G294" i="11"/>
  <c r="G295" i="11"/>
  <c r="G301" i="11"/>
  <c r="G307" i="11"/>
  <c r="G310" i="11"/>
  <c r="G311" i="11"/>
  <c r="G312" i="11"/>
  <c r="G314" i="11"/>
  <c r="G315" i="11"/>
  <c r="F335" i="11"/>
  <c r="A333" i="11"/>
  <c r="A319" i="11"/>
  <c r="G317" i="11" l="1"/>
  <c r="G330" i="11" s="1"/>
  <c r="G216" i="11"/>
  <c r="G326" i="11" s="1"/>
  <c r="G114" i="11"/>
  <c r="G324" i="11" s="1"/>
  <c r="G322" i="11"/>
  <c r="G334" i="11" l="1"/>
  <c r="G335" i="11" s="1"/>
  <c r="G319" i="11"/>
</calcChain>
</file>

<file path=xl/sharedStrings.xml><?xml version="1.0" encoding="utf-8"?>
<sst xmlns="http://schemas.openxmlformats.org/spreadsheetml/2006/main" count="897" uniqueCount="268">
  <si>
    <t>m²</t>
  </si>
  <si>
    <t>Installation de chantier</t>
  </si>
  <si>
    <t>Incidences S.P.S. sur le présent lot</t>
  </si>
  <si>
    <t>Dossier de réservation, d'atelier, de chantier et d'exécution</t>
  </si>
  <si>
    <t>Dossier des ouvrages exécutés et des D.O.E</t>
  </si>
  <si>
    <t>Percements et reprises pour le chauffage et la ventilation et plomberie</t>
  </si>
  <si>
    <t>U</t>
  </si>
  <si>
    <t>GENERALITES</t>
  </si>
  <si>
    <t>CHAUFFAGE</t>
  </si>
  <si>
    <t>VENTILATION</t>
  </si>
  <si>
    <t>Production ECS</t>
  </si>
  <si>
    <t>DESCRIPTION DES OUVRAGES DE CHAUFFAGE</t>
  </si>
  <si>
    <t>Percements et reprise</t>
  </si>
  <si>
    <t>Percements et reprise dito CCTP</t>
  </si>
  <si>
    <t>Ens</t>
  </si>
  <si>
    <t>ml</t>
  </si>
  <si>
    <t>Comptage thermique</t>
  </si>
  <si>
    <t>Electricité</t>
  </si>
  <si>
    <t>Vanne d'isolement</t>
  </si>
  <si>
    <t>Vanne d'équilibrage</t>
  </si>
  <si>
    <t>Vanne de vidange</t>
  </si>
  <si>
    <t xml:space="preserve">Panolies et accessoires </t>
  </si>
  <si>
    <t xml:space="preserve">Pompe de circulation double  à variation de  débit électronique </t>
  </si>
  <si>
    <t>Accessoires dito CCTP</t>
  </si>
  <si>
    <t xml:space="preserve">Vanne d'équilibrage de type TA </t>
  </si>
  <si>
    <t>Clapet A/R</t>
  </si>
  <si>
    <t>Purgeur grand débit</t>
  </si>
  <si>
    <t>Remplissage / Traitement d'eau</t>
  </si>
  <si>
    <t>Distribution hydraulique</t>
  </si>
  <si>
    <t>Réseau en chaufferie en tube acier T1 et T10 dito CCTP</t>
  </si>
  <si>
    <t>ø 20/27</t>
  </si>
  <si>
    <t>ø 26/34</t>
  </si>
  <si>
    <t>ø 33/42</t>
  </si>
  <si>
    <t>DN.27</t>
  </si>
  <si>
    <t>DN.34</t>
  </si>
  <si>
    <t>DN.42</t>
  </si>
  <si>
    <t>Accessoires distribution</t>
  </si>
  <si>
    <t>Purgeur</t>
  </si>
  <si>
    <t>Emission radiateurs</t>
  </si>
  <si>
    <t>Radiateur horizontaux</t>
  </si>
  <si>
    <t xml:space="preserve">Radiateur verticaux </t>
  </si>
  <si>
    <t>Bouchon purgeur</t>
  </si>
  <si>
    <t>Robinet de vidange</t>
  </si>
  <si>
    <t>Repérage des réseaux</t>
  </si>
  <si>
    <t>DESCRIPTION DES OUVRAGES DE VENTILATION</t>
  </si>
  <si>
    <t>Fourniture et pose d'une centrale double flux y compris plots anti-vibratiles, récupérateur à roue, batterie EC, filtration et régulation intégrée</t>
  </si>
  <si>
    <t>Manchettes de raccordement</t>
  </si>
  <si>
    <t>Réseaux circulaires dito CCTP</t>
  </si>
  <si>
    <t xml:space="preserve">Ø 560 </t>
  </si>
  <si>
    <t>Ø 630</t>
  </si>
  <si>
    <t>Ø 500</t>
  </si>
  <si>
    <t>Ø 450</t>
  </si>
  <si>
    <t>Ø 400</t>
  </si>
  <si>
    <t>Ø 355</t>
  </si>
  <si>
    <t>Ø 315</t>
  </si>
  <si>
    <t>Ø 250</t>
  </si>
  <si>
    <t>Ø 200</t>
  </si>
  <si>
    <t>Ø 160</t>
  </si>
  <si>
    <t>Ø 125</t>
  </si>
  <si>
    <t>Calorifugeage dito CCTP</t>
  </si>
  <si>
    <t>Gaine rectangulaire dito CCTP</t>
  </si>
  <si>
    <t>Gaine rectangulaire en acier galvanisé</t>
  </si>
  <si>
    <t>kg</t>
  </si>
  <si>
    <t>Calorifuge gaine rectangulaire dito CCTP</t>
  </si>
  <si>
    <t>Raccordements grilles soufflage et reprise par gaine Phoniflex ou équivalent dito CCTP</t>
  </si>
  <si>
    <t>Trappes d’entretien</t>
  </si>
  <si>
    <t>Sécurité incendie - Clapets coupe-feu</t>
  </si>
  <si>
    <t>TOTAL ventilation</t>
  </si>
  <si>
    <t>DESCRIPTION DES OUVRAGES DE  PLOMBERIE SANITAIRE</t>
  </si>
  <si>
    <t>Alimentation générale EF</t>
  </si>
  <si>
    <t>Réseaux  en tube cuivre écroui</t>
  </si>
  <si>
    <t>ø 30/32</t>
  </si>
  <si>
    <t>ø 14/16</t>
  </si>
  <si>
    <t>ø 26/28</t>
  </si>
  <si>
    <t>ø 20/22</t>
  </si>
  <si>
    <t>ø 16/18</t>
  </si>
  <si>
    <t>ø 12/14</t>
  </si>
  <si>
    <t>Divers accessoires de fixations, coudes, réductions,…</t>
  </si>
  <si>
    <t>Clapet anti retour</t>
  </si>
  <si>
    <t>Sortie de cloison dito au CCTP</t>
  </si>
  <si>
    <t>F&amp;P barre coudée 135°</t>
  </si>
  <si>
    <t>Evacuations EU/EV</t>
  </si>
  <si>
    <t>Evacuation des appareils en PVC Evacuation :</t>
  </si>
  <si>
    <t>DN 100</t>
  </si>
  <si>
    <t>DN 50</t>
  </si>
  <si>
    <t>DN 40</t>
  </si>
  <si>
    <t>DN 40/50</t>
  </si>
  <si>
    <t>Divers raccords, coudes, réduction,…</t>
  </si>
  <si>
    <t>Ventilation primaire:</t>
  </si>
  <si>
    <t>Sortie de toiture</t>
  </si>
  <si>
    <t>Eaux pluviales</t>
  </si>
  <si>
    <t>Repérage des équipements</t>
  </si>
  <si>
    <t>Dito CCTP</t>
  </si>
  <si>
    <t>Desinfections des réseaux</t>
  </si>
  <si>
    <t>Désinfection dito CCTP</t>
  </si>
  <si>
    <t>Essais / mise en services</t>
  </si>
  <si>
    <t>Essais et mise en service dito CCTP</t>
  </si>
  <si>
    <t>Moyens de lutte contre l'incendie</t>
  </si>
  <si>
    <t>Extincteur à eau pulvérisé 6L</t>
  </si>
  <si>
    <t>Extincteur à poudre</t>
  </si>
  <si>
    <t>Extincteur CO2 2kg</t>
  </si>
  <si>
    <t>Plan d'évacuation</t>
  </si>
  <si>
    <t>DESIGNATION DES OUVRAGES</t>
  </si>
  <si>
    <t>Q</t>
  </si>
  <si>
    <t>P.U.</t>
  </si>
  <si>
    <t>PRIX TOTAL
EN € H.T.</t>
  </si>
  <si>
    <t>GENERALITE</t>
  </si>
  <si>
    <t>PLOMBERIE SANITAIRE</t>
  </si>
  <si>
    <t>TVA 20 %</t>
  </si>
  <si>
    <t>Total GENERALITES</t>
  </si>
  <si>
    <t>SOUS TOTAL CHAUFFAGE</t>
  </si>
  <si>
    <t>Appareillage</t>
  </si>
  <si>
    <t>SOUS TOTAL PLOMBERIE</t>
  </si>
  <si>
    <t>Ventilation double flux</t>
  </si>
  <si>
    <t>Dépose</t>
  </si>
  <si>
    <t>Neutralisation électrique des caissons d'extraction</t>
  </si>
  <si>
    <t>Panoplie Radiateurs école</t>
  </si>
  <si>
    <t>V3V motorisée</t>
  </si>
  <si>
    <t xml:space="preserve">Thermomètres </t>
  </si>
  <si>
    <t>Mise en service</t>
  </si>
  <si>
    <t>Armoire électrique</t>
  </si>
  <si>
    <t>Raccordement Electrique, commande, asservissement et régulation y compris :</t>
  </si>
  <si>
    <t xml:space="preserve"> - Ensemble des protections</t>
  </si>
  <si>
    <t>- Voyant marche/défaut</t>
  </si>
  <si>
    <t>- Liaisons équipotentielles</t>
  </si>
  <si>
    <t>Equilibrage de l'installation</t>
  </si>
  <si>
    <t>Rinçage</t>
  </si>
  <si>
    <t>Essais et autocontroles AQC</t>
  </si>
  <si>
    <t>Equipement dito CCTP</t>
  </si>
  <si>
    <t>Q MOE</t>
  </si>
  <si>
    <t>Bouche d'extraction autoréglable</t>
  </si>
  <si>
    <t>Bouche coupe-feu EI60S</t>
  </si>
  <si>
    <t>Ens.</t>
  </si>
  <si>
    <t>Diffuseur plafonnier carré aluminium 4 directions</t>
  </si>
  <si>
    <t>Plénum</t>
  </si>
  <si>
    <t>Divers</t>
  </si>
  <si>
    <t>Fourniture et pose d'un caisson d'extraction dito CCTP</t>
  </si>
  <si>
    <t>Raccordement  électrique sur attente dito CCTP</t>
  </si>
  <si>
    <t>Bouche  d'extraction</t>
  </si>
  <si>
    <t>Réseau d'extraction</t>
  </si>
  <si>
    <t>Réseau d'extraction en gaine acier galvanisé :</t>
  </si>
  <si>
    <t>Gaine Phoniflex ou équivalent dito CCTP</t>
  </si>
  <si>
    <t>VMC permanente</t>
  </si>
  <si>
    <t>Raccordement électrique</t>
  </si>
  <si>
    <t>Raccordement électrique par système de ventilation</t>
  </si>
  <si>
    <t>Arrêt d'urgence dito CCTP</t>
  </si>
  <si>
    <t>Raccordement sur voyant VMC</t>
  </si>
  <si>
    <t>Essais et mise en service</t>
  </si>
  <si>
    <t>Regulation et asservissement</t>
  </si>
  <si>
    <r>
      <rPr>
        <sz val="10"/>
        <color rgb="FF000000"/>
        <rFont val="Calibri"/>
        <family val="2"/>
        <scheme val="minor"/>
      </rPr>
      <t>Kit manométrique</t>
    </r>
  </si>
  <si>
    <t>Equilibrages</t>
  </si>
  <si>
    <t>Essais AQC</t>
  </si>
  <si>
    <t>Mises en service</t>
  </si>
  <si>
    <t>Interrupteur de proximité</t>
  </si>
  <si>
    <t>Ø 40/42</t>
  </si>
  <si>
    <t>Calorifuge</t>
  </si>
  <si>
    <t>Raccordement des appareils sanitaires en tube cuivre recuit</t>
  </si>
  <si>
    <t>Nourrice distribution logement</t>
  </si>
  <si>
    <t>Nourrice distribution</t>
  </si>
  <si>
    <t>Tube PER sous fourreau pour passage en encastré</t>
  </si>
  <si>
    <t>Repérage des circuits, etiquettage</t>
  </si>
  <si>
    <t>F&amp;P d'un miroir</t>
  </si>
  <si>
    <t>F&amp;P barre droite tirage porte</t>
  </si>
  <si>
    <t>Plan d'intervention</t>
  </si>
  <si>
    <t>Dépose et mise en décharge des équipement chauffage/ CVC /plomberie existant</t>
  </si>
  <si>
    <t>Neutralisation des réseaux  et vidange</t>
  </si>
  <si>
    <t xml:space="preserve">Production de chaleur </t>
  </si>
  <si>
    <t>Distribution hydraulique en chaufferie</t>
  </si>
  <si>
    <t>ø 40/49</t>
  </si>
  <si>
    <t xml:space="preserve">Adaptation des collecteurs existants compris déplacement des vases d'expansion  </t>
  </si>
  <si>
    <t>Calorifuge en coquille de laine minéral finition PVC.</t>
  </si>
  <si>
    <t>Matelas thermique d'isolation pour vanne ditto CCTP</t>
  </si>
  <si>
    <t>Régulation</t>
  </si>
  <si>
    <t>Extension automate existant compris accessoires</t>
  </si>
  <si>
    <t>Raccordement et programmation de l'automate à la nouvelle panoplie</t>
  </si>
  <si>
    <t>Réseau en sous ssol en tube acier electrozingé à sertissage  dito CCTP</t>
  </si>
  <si>
    <t>Réseau RSMB au R+1 en tube acier T1 et T10 dito CCTP</t>
  </si>
  <si>
    <t>Calorifuge Armaflex dito C.C.T.P</t>
  </si>
  <si>
    <t>DN.50</t>
  </si>
  <si>
    <t>Robinetterie thermostatique electronique dito CCTP</t>
  </si>
  <si>
    <t>CTA RSMB</t>
  </si>
  <si>
    <t>Passerelle GTC dito CCTP</t>
  </si>
  <si>
    <t>cablage raccordement et programmation</t>
  </si>
  <si>
    <t>Supportage</t>
  </si>
  <si>
    <t>Châssis en acier galvanisé</t>
  </si>
  <si>
    <t>escalier</t>
  </si>
  <si>
    <t>garde de corprs</t>
  </si>
  <si>
    <t>caillebottis</t>
  </si>
  <si>
    <t>plots anti vibratille</t>
  </si>
  <si>
    <t>Baffles acoustiques</t>
  </si>
  <si>
    <t>Diffuseur de soufflage / reprise</t>
  </si>
  <si>
    <t>Bouche de soufflage/reprise &lt; 120m³/h</t>
  </si>
  <si>
    <t>Module MR</t>
  </si>
  <si>
    <t>Fourniture et pose d'un coffret électrique CTA dito CCTP compris câblage et raccordements</t>
  </si>
  <si>
    <t>Cablage pour déporter la commande CTA</t>
  </si>
  <si>
    <t>Raccordement electrique Gestion de débit salle de réunion</t>
  </si>
  <si>
    <t>Gestion débit  salle de réunion compris</t>
  </si>
  <si>
    <t>- Module de contrôle</t>
  </si>
  <si>
    <t>- Détection de présence</t>
  </si>
  <si>
    <t>- Registre motorisé</t>
  </si>
  <si>
    <t xml:space="preserve">Châssis en accier galvanisé </t>
  </si>
  <si>
    <t xml:space="preserve">Neutralisation et consignation des réseaux </t>
  </si>
  <si>
    <t>Piquage sur colonne existante à RDC</t>
  </si>
  <si>
    <t>Vannes d'siolement</t>
  </si>
  <si>
    <t>Clapet A/P</t>
  </si>
  <si>
    <t>détendeur</t>
  </si>
  <si>
    <t>Compteur (Mbus)</t>
  </si>
  <si>
    <t>Cumulus Electrique</t>
  </si>
  <si>
    <t>Mitigeur thermostatique</t>
  </si>
  <si>
    <t>Vanne</t>
  </si>
  <si>
    <t>clapet A/R</t>
  </si>
  <si>
    <t>Distribution intérieure EF / ECS</t>
  </si>
  <si>
    <t>F&amp;P lavabo PMR avec robinetterie dito CCTP</t>
  </si>
  <si>
    <t>Mise en place de clapet Durgo</t>
  </si>
  <si>
    <t>Sans objet</t>
  </si>
  <si>
    <t>DESCRIPTION DES OUVRAGES DE GTC</t>
  </si>
  <si>
    <t>Passerelle GTC</t>
  </si>
  <si>
    <t>Bus de raccordement  GTC entre la sous station et les équipements</t>
  </si>
  <si>
    <t>Imagerie /programmation</t>
  </si>
  <si>
    <t>Formation</t>
  </si>
  <si>
    <t>TOTAL GTC</t>
  </si>
  <si>
    <t>Ventilateur à Pâles</t>
  </si>
  <si>
    <t>Groupe Extérieur</t>
  </si>
  <si>
    <t>ens</t>
  </si>
  <si>
    <t>Ø7/8</t>
  </si>
  <si>
    <t>Ø3/4</t>
  </si>
  <si>
    <t>Ø3/8</t>
  </si>
  <si>
    <t>Ø1/4"-1/2"</t>
  </si>
  <si>
    <t>Unités intérieures</t>
  </si>
  <si>
    <t>Equipements électriques</t>
  </si>
  <si>
    <t>Armoire électrique pour le groupe extérieur</t>
  </si>
  <si>
    <t>Raccordement électrique des gainables</t>
  </si>
  <si>
    <t>Télécommande cablée</t>
  </si>
  <si>
    <t>Groupe extérieur  
Marque :
Type :</t>
  </si>
  <si>
    <t xml:space="preserve">Fourniture et pose d'un groupe extérieur y compris manutention, support , plots antivibratile,accessoires et toutes suggestions de pose dito CCTP </t>
  </si>
  <si>
    <t>Mauntention</t>
  </si>
  <si>
    <t>Plots antivibratille</t>
  </si>
  <si>
    <t>tube de cuivre qualité frigo</t>
  </si>
  <si>
    <t>Fourniture et pose de cassette 4 voies
Marque :
Type :</t>
  </si>
  <si>
    <t>Lot 05  Chauffage – Ventilation - Plomberie Sanitaire</t>
  </si>
  <si>
    <r>
      <t xml:space="preserve">UNIVERSITE - IBIO - RSMB
</t>
    </r>
    <r>
      <rPr>
        <b/>
        <u/>
        <sz val="14"/>
        <color theme="1"/>
        <rFont val="Calibri"/>
        <family val="2"/>
        <scheme val="minor"/>
      </rPr>
      <t>DPGF</t>
    </r>
  </si>
  <si>
    <t>GTC</t>
  </si>
  <si>
    <t>F&amp;P d'un WC PMR dito CCTP</t>
  </si>
  <si>
    <t>F&amp;P d'un  WC  ditto CCTP</t>
  </si>
  <si>
    <t>F&amp;P patère</t>
  </si>
  <si>
    <t>Test d'étanchéité des réseaux double flux</t>
  </si>
  <si>
    <t>Variante rafraichissement Salle de réunion</t>
  </si>
  <si>
    <t>VARIANTE RAFRAICHISSEMENT SALLE DE REUNION</t>
  </si>
  <si>
    <t>SOUS TOTAL VARIANTE RAFRAICHISSEMENT SALLE DE REUNION</t>
  </si>
  <si>
    <t>Lot 05  Chauffage – Ventilation - Plomberie Sanitaire AVEC VARIANTE</t>
  </si>
  <si>
    <r>
      <rPr>
        <b/>
        <u/>
        <sz val="11"/>
        <color rgb="FFFF0000"/>
        <rFont val="Calibri"/>
        <family val="2"/>
        <scheme val="minor"/>
      </rPr>
      <t>Attention</t>
    </r>
    <r>
      <rPr>
        <b/>
        <sz val="11"/>
        <color rgb="FFFF0000"/>
        <rFont val="Calibri"/>
        <family val="2"/>
        <scheme val="minor"/>
      </rPr>
      <t xml:space="preserve"> : Le tableau de répartition des couts sur la page 3 est à renseigner obligatoirement</t>
    </r>
  </si>
  <si>
    <r>
      <rPr>
        <b/>
        <u/>
        <sz val="8"/>
        <color indexed="2"/>
        <rFont val="Arial"/>
        <family val="2"/>
      </rPr>
      <t xml:space="preserve">IMPORTANT </t>
    </r>
    <r>
      <rPr>
        <b/>
        <sz val="8"/>
        <color indexed="2"/>
        <rFont val="Arial"/>
        <family val="2"/>
      </rPr>
      <t xml:space="preserve">: </t>
    </r>
    <r>
      <rPr>
        <b/>
        <sz val="8"/>
        <rFont val="Arial"/>
        <family val="2"/>
      </rPr>
      <t xml:space="preserve">
</t>
    </r>
    <r>
      <rPr>
        <b/>
        <sz val="8"/>
        <color indexed="2"/>
        <rFont val="Arial"/>
        <family val="2"/>
      </rPr>
      <t>1/ Le pouvoir adjudicateur est soumis au respect du secret des affaires</t>
    </r>
    <r>
      <rPr>
        <b/>
        <sz val="8"/>
        <rFont val="Arial"/>
        <family val="2"/>
      </rPr>
      <t xml:space="preserve"> : </t>
    </r>
    <r>
      <rPr>
        <sz val="8"/>
        <rFont val="Arial"/>
        <family val="2"/>
      </rPr>
      <t xml:space="preserve">en vertu de l'article L2132-1 du code dela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8"/>
        <color indexed="2"/>
        <rFont val="Arial"/>
        <family val="2"/>
      </rPr>
      <t xml:space="preserve">En conséquence, en aucun cas les informations complétées ci-dessous ne seront divulguées. </t>
    </r>
    <r>
      <rPr>
        <b/>
        <sz val="8"/>
        <rFont val="Arial"/>
        <family val="2"/>
      </rPr>
      <t xml:space="preserve">
2/ La date de référence est la date de détermination des prix initiaux</t>
    </r>
    <r>
      <rPr>
        <sz val="8"/>
        <rFont val="Arial"/>
        <family val="2"/>
      </rPr>
      <t xml:space="preserve"> (= date limite de remise des offres fixée au règlement de la consultation).
</t>
    </r>
    <r>
      <rPr>
        <b/>
        <sz val="8"/>
        <color indexed="2"/>
        <rFont val="Arial"/>
        <family val="2"/>
      </rPr>
      <t>3/ Les lignes ci-dessous en violet doivent obligatoirement être complétées</t>
    </r>
  </si>
  <si>
    <t>Répartition du poids par nature des coûts du Total TTC</t>
  </si>
  <si>
    <t>%</t>
  </si>
  <si>
    <t xml:space="preserve">Précisions </t>
  </si>
  <si>
    <t>Main d'œuvre</t>
  </si>
  <si>
    <t>Matériels et équipements</t>
  </si>
  <si>
    <t>Produits et consommables</t>
  </si>
  <si>
    <t>Transports/déplacements</t>
  </si>
  <si>
    <t>Frais divers</t>
  </si>
  <si>
    <t>Autres (à préciser):</t>
  </si>
  <si>
    <t>Total sur 100%</t>
  </si>
  <si>
    <t>Marge en %</t>
  </si>
  <si>
    <t xml:space="preserve">TOTAL OFFRE DE BASE </t>
  </si>
  <si>
    <t>TOTAL HT</t>
  </si>
  <si>
    <t>TVA 20%</t>
  </si>
  <si>
    <t>TOTAL TTC</t>
  </si>
  <si>
    <t>TOTAL OFFRE DE BASE + VARIANTE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</si>
</sst>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&quot;£&quot;* #,##0.00_-;\-&quot;£&quot;* #,##0.00_-;_-&quot;£&quot;* &quot;-&quot;??_-;_-@_-"/>
    <numFmt numFmtId="165" formatCode="0.0"/>
    <numFmt numFmtId="166" formatCode="_-* #,##0.00\ [$€-40C]_-;\-* #,##0.00\ [$€-40C]_-;_-* &quot;-&quot;??\ [$€-40C]_-;_-@_-"/>
    <numFmt numFmtId="167" formatCode="#,##0.00_ ;\-#,##0.00\ "/>
    <numFmt numFmtId="168" formatCode="d/m/yy"/>
    <numFmt numFmtId="169" formatCode="_-* #,##0.00\ _F_-;\-* #,##0.00\ _F_-;_-* &quot;-&quot;??\ _F_-;_-@_-"/>
  </numFmts>
  <fonts count="5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0"/>
      <color theme="1"/>
      <name val="Times New Roman"/>
      <family val="1"/>
    </font>
    <font>
      <sz val="10"/>
      <name val="Times New Roman"/>
      <family val="1"/>
    </font>
    <font>
      <sz val="5"/>
      <name val="Helv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 Light"/>
      <family val="2"/>
    </font>
    <font>
      <b/>
      <sz val="10"/>
      <color theme="1"/>
      <name val="Calibri Light"/>
      <family val="2"/>
    </font>
    <font>
      <sz val="10"/>
      <name val="Calibri Light"/>
      <family val="2"/>
    </font>
    <font>
      <b/>
      <sz val="12"/>
      <color theme="1"/>
      <name val="Calibri Light"/>
      <family val="2"/>
    </font>
    <font>
      <sz val="9"/>
      <color theme="1"/>
      <name val="Calibri Light"/>
      <family val="2"/>
    </font>
    <font>
      <b/>
      <sz val="9"/>
      <color theme="1"/>
      <name val="Calibri Light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u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u/>
      <sz val="10"/>
      <name val="Calibri"/>
      <family val="2"/>
      <scheme val="minor"/>
    </font>
    <font>
      <i/>
      <u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8"/>
      <color theme="1"/>
      <name val="Arial"/>
      <family val="2"/>
    </font>
    <font>
      <b/>
      <u/>
      <sz val="8"/>
      <color indexed="2"/>
      <name val="Arial"/>
      <family val="2"/>
    </font>
    <font>
      <b/>
      <sz val="8"/>
      <color indexed="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Arial"/>
      <family val="2"/>
    </font>
    <font>
      <b/>
      <sz val="10"/>
      <name val="Arial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b/>
      <i/>
      <sz val="9"/>
      <color rgb="FF00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CFDFE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164" fontId="2" fillId="0" borderId="0" applyFont="0" applyFill="0" applyBorder="0" applyAlignment="0" applyProtection="0"/>
    <xf numFmtId="0" fontId="4" fillId="0" borderId="0"/>
    <xf numFmtId="168" fontId="5" fillId="0" borderId="3">
      <alignment horizontal="left" vertical="top"/>
    </xf>
    <xf numFmtId="49" fontId="6" fillId="0" borderId="3">
      <alignment wrapText="1"/>
    </xf>
    <xf numFmtId="49" fontId="7" fillId="0" borderId="3">
      <alignment horizontal="right" wrapText="1"/>
    </xf>
    <xf numFmtId="49" fontId="3" fillId="0" borderId="3">
      <alignment wrapText="1"/>
    </xf>
    <xf numFmtId="169" fontId="4" fillId="0" borderId="0" applyFont="0" applyFill="0" applyBorder="0" applyAlignment="0" applyProtection="0"/>
    <xf numFmtId="0" fontId="39" fillId="0" borderId="0"/>
    <xf numFmtId="0" fontId="39" fillId="0" borderId="0"/>
  </cellStyleXfs>
  <cellXfs count="165">
    <xf numFmtId="0" fontId="0" fillId="0" borderId="0" xfId="0"/>
    <xf numFmtId="166" fontId="0" fillId="0" borderId="0" xfId="1" applyNumberFormat="1" applyFont="1"/>
    <xf numFmtId="49" fontId="8" fillId="0" borderId="4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6" fontId="10" fillId="0" borderId="5" xfId="1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" fontId="10" fillId="0" borderId="6" xfId="0" applyNumberFormat="1" applyFont="1" applyBorder="1" applyAlignment="1">
      <alignment horizontal="center" vertical="center" wrapText="1"/>
    </xf>
    <xf numFmtId="166" fontId="10" fillId="0" borderId="6" xfId="1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 wrapText="1"/>
    </xf>
    <xf numFmtId="166" fontId="10" fillId="0" borderId="8" xfId="1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6" fontId="10" fillId="0" borderId="6" xfId="1" applyNumberFormat="1" applyFont="1" applyBorder="1" applyAlignment="1">
      <alignment horizontal="right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166" fontId="14" fillId="0" borderId="6" xfId="1" applyNumberFormat="1" applyFont="1" applyBorder="1" applyAlignment="1">
      <alignment horizontal="center" vertical="center" wrapText="1"/>
    </xf>
    <xf numFmtId="1" fontId="10" fillId="0" borderId="3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/>
    </xf>
    <xf numFmtId="4" fontId="10" fillId="0" borderId="3" xfId="0" applyNumberFormat="1" applyFont="1" applyBorder="1" applyAlignment="1">
      <alignment vertical="center" wrapText="1"/>
    </xf>
    <xf numFmtId="167" fontId="12" fillId="0" borderId="3" xfId="2" applyNumberFormat="1" applyFont="1" applyBorder="1" applyAlignment="1" applyProtection="1">
      <alignment horizontal="center" vertical="center" wrapText="1"/>
      <protection locked="0"/>
    </xf>
    <xf numFmtId="4" fontId="11" fillId="0" borderId="2" xfId="0" applyNumberFormat="1" applyFont="1" applyBorder="1" applyAlignment="1">
      <alignment vertical="center" wrapText="1"/>
    </xf>
    <xf numFmtId="166" fontId="11" fillId="0" borderId="2" xfId="1" applyNumberFormat="1" applyFont="1" applyBorder="1" applyAlignment="1">
      <alignment vertical="center" wrapText="1"/>
    </xf>
    <xf numFmtId="1" fontId="14" fillId="0" borderId="6" xfId="0" applyNumberFormat="1" applyFont="1" applyBorder="1" applyAlignment="1">
      <alignment horizontal="center" vertical="center" wrapText="1"/>
    </xf>
    <xf numFmtId="166" fontId="17" fillId="0" borderId="6" xfId="1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49" fontId="8" fillId="0" borderId="7" xfId="0" applyNumberFormat="1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right" wrapText="1"/>
    </xf>
    <xf numFmtId="49" fontId="19" fillId="0" borderId="3" xfId="0" applyNumberFormat="1" applyFont="1" applyBorder="1" applyAlignment="1">
      <alignment horizontal="left" wrapText="1"/>
    </xf>
    <xf numFmtId="49" fontId="19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center" wrapText="1"/>
    </xf>
    <xf numFmtId="4" fontId="19" fillId="0" borderId="3" xfId="0" applyNumberFormat="1" applyFont="1" applyBorder="1" applyAlignment="1">
      <alignment wrapText="1"/>
    </xf>
    <xf numFmtId="49" fontId="23" fillId="0" borderId="3" xfId="0" applyNumberFormat="1" applyFont="1" applyBorder="1" applyAlignment="1">
      <alignment horizontal="left" wrapText="1"/>
    </xf>
    <xf numFmtId="0" fontId="19" fillId="0" borderId="3" xfId="0" applyFont="1" applyBorder="1" applyAlignment="1">
      <alignment wrapText="1"/>
    </xf>
    <xf numFmtId="49" fontId="22" fillId="0" borderId="3" xfId="0" applyNumberFormat="1" applyFont="1" applyBorder="1" applyAlignment="1">
      <alignment wrapText="1"/>
    </xf>
    <xf numFmtId="49" fontId="8" fillId="0" borderId="3" xfId="0" applyNumberFormat="1" applyFont="1" applyBorder="1" applyAlignment="1">
      <alignment wrapText="1"/>
    </xf>
    <xf numFmtId="49" fontId="19" fillId="0" borderId="3" xfId="0" applyNumberFormat="1" applyFont="1" applyBorder="1" applyAlignment="1">
      <alignment wrapText="1"/>
    </xf>
    <xf numFmtId="0" fontId="25" fillId="0" borderId="3" xfId="2" applyFont="1" applyBorder="1" applyAlignment="1">
      <alignment wrapText="1"/>
    </xf>
    <xf numFmtId="49" fontId="26" fillId="0" borderId="6" xfId="0" applyNumberFormat="1" applyFont="1" applyBorder="1" applyAlignment="1">
      <alignment wrapText="1"/>
    </xf>
    <xf numFmtId="49" fontId="8" fillId="0" borderId="7" xfId="0" applyNumberFormat="1" applyFont="1" applyBorder="1" applyAlignment="1">
      <alignment horizontal="right" wrapText="1"/>
    </xf>
    <xf numFmtId="49" fontId="8" fillId="0" borderId="3" xfId="0" applyNumberFormat="1" applyFont="1" applyBorder="1" applyAlignment="1">
      <alignment horizontal="center" wrapText="1"/>
    </xf>
    <xf numFmtId="49" fontId="8" fillId="0" borderId="3" xfId="0" applyNumberFormat="1" applyFont="1" applyBorder="1" applyAlignment="1">
      <alignment horizontal="left" wrapText="1"/>
    </xf>
    <xf numFmtId="1" fontId="11" fillId="0" borderId="3" xfId="0" applyNumberFormat="1" applyFont="1" applyBorder="1" applyAlignment="1">
      <alignment horizontal="center" vertical="center" wrapText="1"/>
    </xf>
    <xf numFmtId="1" fontId="10" fillId="0" borderId="3" xfId="0" applyNumberFormat="1" applyFont="1" applyBorder="1" applyAlignment="1">
      <alignment horizontal="center" vertical="center"/>
    </xf>
    <xf numFmtId="1" fontId="12" fillId="0" borderId="3" xfId="2" applyNumberFormat="1" applyFont="1" applyBorder="1" applyAlignment="1" applyProtection="1">
      <alignment horizontal="center" vertical="center" wrapText="1"/>
      <protection locked="0"/>
    </xf>
    <xf numFmtId="1" fontId="0" fillId="0" borderId="0" xfId="0" applyNumberFormat="1" applyAlignment="1">
      <alignment horizontal="center"/>
    </xf>
    <xf numFmtId="1" fontId="11" fillId="0" borderId="2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9" fontId="19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1" fontId="17" fillId="0" borderId="0" xfId="0" applyNumberFormat="1" applyFont="1" applyAlignment="1">
      <alignment horizontal="center" vertical="center" wrapText="1"/>
    </xf>
    <xf numFmtId="4" fontId="17" fillId="0" borderId="0" xfId="0" applyNumberFormat="1" applyFon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166" fontId="17" fillId="0" borderId="0" xfId="1" applyNumberFormat="1" applyFont="1" applyBorder="1" applyAlignment="1">
      <alignment horizontal="right" vertical="center" wrapText="1"/>
    </xf>
    <xf numFmtId="44" fontId="17" fillId="0" borderId="0" xfId="0" applyNumberFormat="1" applyFont="1" applyAlignment="1">
      <alignment vertical="center" wrapText="1"/>
    </xf>
    <xf numFmtId="49" fontId="8" fillId="0" borderId="0" xfId="0" applyNumberFormat="1" applyFont="1" applyAlignment="1">
      <alignment horizontal="left" wrapText="1"/>
    </xf>
    <xf numFmtId="0" fontId="11" fillId="0" borderId="13" xfId="0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1" fontId="11" fillId="0" borderId="14" xfId="0" applyNumberFormat="1" applyFont="1" applyBorder="1" applyAlignment="1">
      <alignment horizontal="center" vertical="center" wrapText="1"/>
    </xf>
    <xf numFmtId="166" fontId="11" fillId="0" borderId="14" xfId="1" applyNumberFormat="1" applyFont="1" applyBorder="1" applyAlignment="1">
      <alignment horizontal="center" vertical="center" wrapText="1"/>
    </xf>
    <xf numFmtId="166" fontId="11" fillId="0" borderId="15" xfId="1" applyNumberFormat="1" applyFont="1" applyBorder="1" applyAlignment="1">
      <alignment horizontal="center" vertical="center" wrapText="1"/>
    </xf>
    <xf numFmtId="0" fontId="11" fillId="0" borderId="16" xfId="0" applyFont="1" applyBorder="1" applyAlignment="1">
      <alignment horizontal="left" vertical="center" wrapText="1"/>
    </xf>
    <xf numFmtId="166" fontId="10" fillId="0" borderId="17" xfId="1" applyNumberFormat="1" applyFont="1" applyBorder="1" applyAlignment="1">
      <alignment horizontal="center" vertical="center" wrapText="1"/>
    </xf>
    <xf numFmtId="166" fontId="10" fillId="0" borderId="18" xfId="1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left" vertical="center" wrapText="1"/>
    </xf>
    <xf numFmtId="166" fontId="10" fillId="0" borderId="20" xfId="1" applyNumberFormat="1" applyFont="1" applyBorder="1" applyAlignment="1">
      <alignment horizontal="center" vertical="center" wrapText="1"/>
    </xf>
    <xf numFmtId="165" fontId="11" fillId="0" borderId="16" xfId="0" applyNumberFormat="1" applyFont="1" applyBorder="1" applyAlignment="1">
      <alignment horizontal="center" wrapText="1"/>
    </xf>
    <xf numFmtId="166" fontId="10" fillId="0" borderId="18" xfId="1" applyNumberFormat="1" applyFont="1" applyBorder="1" applyAlignment="1">
      <alignment horizontal="right" vertical="center" wrapText="1"/>
    </xf>
    <xf numFmtId="165" fontId="11" fillId="0" borderId="16" xfId="0" applyNumberFormat="1" applyFont="1" applyBorder="1" applyAlignment="1">
      <alignment horizontal="center" vertical="center" wrapText="1"/>
    </xf>
    <xf numFmtId="49" fontId="1" fillId="0" borderId="3" xfId="4" applyFont="1">
      <alignment wrapText="1"/>
    </xf>
    <xf numFmtId="165" fontId="11" fillId="0" borderId="16" xfId="0" applyNumberFormat="1" applyFont="1" applyBorder="1" applyAlignment="1">
      <alignment wrapText="1"/>
    </xf>
    <xf numFmtId="49" fontId="1" fillId="0" borderId="3" xfId="5" applyFont="1">
      <alignment horizontal="right" wrapText="1"/>
    </xf>
    <xf numFmtId="166" fontId="13" fillId="0" borderId="21" xfId="1" applyNumberFormat="1" applyFont="1" applyBorder="1" applyAlignment="1">
      <alignment horizontal="right" wrapText="1"/>
    </xf>
    <xf numFmtId="49" fontId="9" fillId="0" borderId="3" xfId="4" applyFont="1">
      <alignment wrapText="1"/>
    </xf>
    <xf numFmtId="49" fontId="20" fillId="0" borderId="3" xfId="6" applyFont="1">
      <alignment wrapText="1"/>
    </xf>
    <xf numFmtId="49" fontId="19" fillId="0" borderId="3" xfId="6" applyFont="1">
      <alignment wrapText="1"/>
    </xf>
    <xf numFmtId="0" fontId="24" fillId="0" borderId="0" xfId="2" applyFont="1" applyAlignment="1">
      <alignment wrapText="1"/>
    </xf>
    <xf numFmtId="49" fontId="23" fillId="0" borderId="3" xfId="6" applyFont="1">
      <alignment wrapText="1"/>
    </xf>
    <xf numFmtId="0" fontId="25" fillId="0" borderId="0" xfId="2" applyFont="1" applyAlignment="1">
      <alignment wrapText="1"/>
    </xf>
    <xf numFmtId="165" fontId="11" fillId="0" borderId="22" xfId="0" applyNumberFormat="1" applyFont="1" applyBorder="1" applyAlignment="1">
      <alignment horizontal="center" vertical="center" wrapText="1"/>
    </xf>
    <xf numFmtId="0" fontId="10" fillId="0" borderId="22" xfId="0" applyFont="1" applyBorder="1" applyAlignment="1">
      <alignment wrapText="1"/>
    </xf>
    <xf numFmtId="165" fontId="11" fillId="0" borderId="22" xfId="0" applyNumberFormat="1" applyFont="1" applyBorder="1" applyAlignment="1">
      <alignment horizontal="center" wrapText="1"/>
    </xf>
    <xf numFmtId="3" fontId="11" fillId="0" borderId="22" xfId="0" applyNumberFormat="1" applyFont="1" applyBorder="1" applyAlignment="1">
      <alignment horizontal="center"/>
    </xf>
    <xf numFmtId="0" fontId="27" fillId="0" borderId="0" xfId="2" applyFont="1" applyAlignment="1">
      <alignment wrapText="1"/>
    </xf>
    <xf numFmtId="0" fontId="26" fillId="0" borderId="0" xfId="2" applyFont="1" applyAlignment="1">
      <alignment wrapText="1"/>
    </xf>
    <xf numFmtId="0" fontId="25" fillId="0" borderId="0" xfId="2" quotePrefix="1" applyFont="1" applyAlignment="1">
      <alignment wrapText="1"/>
    </xf>
    <xf numFmtId="0" fontId="28" fillId="0" borderId="0" xfId="2" applyFont="1" applyAlignment="1">
      <alignment wrapText="1"/>
    </xf>
    <xf numFmtId="49" fontId="29" fillId="0" borderId="3" xfId="5" applyFont="1">
      <alignment horizontal="right" wrapText="1"/>
    </xf>
    <xf numFmtId="166" fontId="11" fillId="0" borderId="18" xfId="1" applyNumberFormat="1" applyFont="1" applyBorder="1" applyAlignment="1">
      <alignment horizontal="right" vertical="center" wrapText="1"/>
    </xf>
    <xf numFmtId="0" fontId="16" fillId="0" borderId="22" xfId="0" applyFont="1" applyBorder="1" applyAlignment="1">
      <alignment wrapText="1"/>
    </xf>
    <xf numFmtId="165" fontId="17" fillId="0" borderId="22" xfId="0" applyNumberFormat="1" applyFont="1" applyBorder="1" applyAlignment="1">
      <alignment horizontal="center" vertical="center" wrapText="1"/>
    </xf>
    <xf numFmtId="166" fontId="11" fillId="0" borderId="24" xfId="1" applyNumberFormat="1" applyFont="1" applyBorder="1" applyAlignment="1">
      <alignment vertical="center" wrapText="1"/>
    </xf>
    <xf numFmtId="165" fontId="17" fillId="0" borderId="16" xfId="0" applyNumberFormat="1" applyFont="1" applyBorder="1" applyAlignment="1">
      <alignment wrapText="1"/>
    </xf>
    <xf numFmtId="166" fontId="15" fillId="0" borderId="18" xfId="1" applyNumberFormat="1" applyFont="1" applyBorder="1" applyAlignment="1">
      <alignment horizontal="center" vertical="center" wrapText="1"/>
    </xf>
    <xf numFmtId="44" fontId="17" fillId="0" borderId="26" xfId="0" applyNumberFormat="1" applyFont="1" applyBorder="1" applyAlignment="1">
      <alignment vertical="center" wrapText="1"/>
    </xf>
    <xf numFmtId="0" fontId="16" fillId="0" borderId="22" xfId="0" applyFont="1" applyBorder="1" applyAlignment="1">
      <alignment horizontal="left" vertical="center" wrapText="1"/>
    </xf>
    <xf numFmtId="44" fontId="17" fillId="0" borderId="21" xfId="0" applyNumberFormat="1" applyFont="1" applyBorder="1" applyAlignment="1">
      <alignment vertical="center" wrapText="1"/>
    </xf>
    <xf numFmtId="0" fontId="16" fillId="0" borderId="27" xfId="0" applyFont="1" applyBorder="1" applyAlignment="1">
      <alignment horizontal="left" vertical="center" wrapText="1"/>
    </xf>
    <xf numFmtId="49" fontId="19" fillId="0" borderId="28" xfId="0" applyNumberFormat="1" applyFont="1" applyBorder="1" applyAlignment="1">
      <alignment vertical="center" wrapText="1"/>
    </xf>
    <xf numFmtId="0" fontId="17" fillId="0" borderId="28" xfId="0" applyFont="1" applyBorder="1" applyAlignment="1">
      <alignment horizontal="center" vertical="center" wrapText="1"/>
    </xf>
    <xf numFmtId="1" fontId="17" fillId="0" borderId="28" xfId="0" applyNumberFormat="1" applyFont="1" applyBorder="1" applyAlignment="1">
      <alignment horizontal="center" vertical="center" wrapText="1"/>
    </xf>
    <xf numFmtId="166" fontId="17" fillId="0" borderId="29" xfId="1" applyNumberFormat="1" applyFont="1" applyBorder="1" applyAlignment="1">
      <alignment horizontal="right" vertical="center" wrapText="1"/>
    </xf>
    <xf numFmtId="44" fontId="17" fillId="0" borderId="30" xfId="0" applyNumberFormat="1" applyFont="1" applyBorder="1" applyAlignment="1">
      <alignment vertical="center" wrapText="1"/>
    </xf>
    <xf numFmtId="49" fontId="1" fillId="0" borderId="4" xfId="4" applyFont="1" applyBorder="1">
      <alignment wrapText="1"/>
    </xf>
    <xf numFmtId="1" fontId="10" fillId="0" borderId="4" xfId="0" applyNumberFormat="1" applyFont="1" applyBorder="1" applyAlignment="1">
      <alignment horizontal="center" vertical="center" wrapText="1"/>
    </xf>
    <xf numFmtId="166" fontId="10" fillId="0" borderId="17" xfId="1" applyNumberFormat="1" applyFont="1" applyBorder="1" applyAlignment="1">
      <alignment horizontal="right" vertical="center" wrapText="1"/>
    </xf>
    <xf numFmtId="49" fontId="1" fillId="0" borderId="3" xfId="4" applyFont="1" applyBorder="1">
      <alignment wrapText="1"/>
    </xf>
    <xf numFmtId="49" fontId="1" fillId="0" borderId="3" xfId="5" applyFont="1" applyBorder="1">
      <alignment horizontal="right" wrapText="1"/>
    </xf>
    <xf numFmtId="49" fontId="9" fillId="0" borderId="3" xfId="4" applyFont="1" applyBorder="1">
      <alignment wrapText="1"/>
    </xf>
    <xf numFmtId="49" fontId="20" fillId="0" borderId="3" xfId="6" applyFont="1" applyBorder="1">
      <alignment wrapText="1"/>
    </xf>
    <xf numFmtId="49" fontId="19" fillId="0" borderId="3" xfId="6" applyFont="1" applyBorder="1">
      <alignment wrapText="1"/>
    </xf>
    <xf numFmtId="0" fontId="24" fillId="0" borderId="0" xfId="2" applyFont="1" applyBorder="1" applyAlignment="1">
      <alignment wrapText="1"/>
    </xf>
    <xf numFmtId="49" fontId="23" fillId="0" borderId="3" xfId="6" applyFont="1" applyBorder="1">
      <alignment wrapText="1"/>
    </xf>
    <xf numFmtId="0" fontId="25" fillId="0" borderId="0" xfId="2" applyFont="1" applyBorder="1" applyAlignment="1">
      <alignment wrapText="1"/>
    </xf>
    <xf numFmtId="0" fontId="27" fillId="0" borderId="0" xfId="2" applyFont="1" applyBorder="1" applyAlignment="1">
      <alignment wrapText="1"/>
    </xf>
    <xf numFmtId="0" fontId="26" fillId="0" borderId="0" xfId="2" applyFont="1" applyBorder="1" applyAlignment="1">
      <alignment wrapText="1"/>
    </xf>
    <xf numFmtId="0" fontId="25" fillId="0" borderId="0" xfId="2" quotePrefix="1" applyFont="1" applyBorder="1" applyAlignment="1">
      <alignment wrapText="1"/>
    </xf>
    <xf numFmtId="0" fontId="28" fillId="0" borderId="0" xfId="2" applyFont="1" applyBorder="1" applyAlignment="1">
      <alignment wrapText="1"/>
    </xf>
    <xf numFmtId="49" fontId="29" fillId="0" borderId="3" xfId="5" applyFont="1" applyBorder="1">
      <alignment horizontal="right" wrapText="1"/>
    </xf>
    <xf numFmtId="49" fontId="8" fillId="0" borderId="0" xfId="0" applyNumberFormat="1" applyFont="1" applyBorder="1" applyAlignment="1">
      <alignment horizontal="left" wrapText="1"/>
    </xf>
    <xf numFmtId="49" fontId="19" fillId="0" borderId="0" xfId="0" applyNumberFormat="1" applyFont="1" applyBorder="1" applyAlignment="1">
      <alignment vertical="center" wrapText="1"/>
    </xf>
    <xf numFmtId="0" fontId="17" fillId="0" borderId="0" xfId="0" applyFont="1" applyBorder="1" applyAlignment="1">
      <alignment horizontal="center" vertical="center" wrapText="1"/>
    </xf>
    <xf numFmtId="1" fontId="17" fillId="0" borderId="0" xfId="0" applyNumberFormat="1" applyFont="1" applyBorder="1" applyAlignment="1">
      <alignment horizontal="center" vertical="center" wrapText="1"/>
    </xf>
    <xf numFmtId="4" fontId="17" fillId="0" borderId="0" xfId="0" applyNumberFormat="1" applyFont="1" applyBorder="1" applyAlignment="1">
      <alignment vertical="center" wrapText="1"/>
    </xf>
    <xf numFmtId="0" fontId="31" fillId="0" borderId="0" xfId="0" applyFont="1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0" fontId="40" fillId="2" borderId="31" xfId="9" applyFont="1" applyFill="1" applyBorder="1" applyAlignment="1">
      <alignment vertical="center"/>
    </xf>
    <xf numFmtId="0" fontId="36" fillId="2" borderId="31" xfId="0" applyFont="1" applyFill="1" applyBorder="1" applyAlignment="1">
      <alignment horizontal="center" vertical="center"/>
    </xf>
    <xf numFmtId="0" fontId="41" fillId="3" borderId="31" xfId="9" applyFont="1" applyFill="1" applyBorder="1" applyAlignment="1">
      <alignment horizontal="left" vertical="center" wrapText="1"/>
    </xf>
    <xf numFmtId="0" fontId="43" fillId="0" borderId="31" xfId="0" applyFont="1" applyBorder="1" applyAlignment="1">
      <alignment vertical="center"/>
    </xf>
    <xf numFmtId="0" fontId="44" fillId="3" borderId="31" xfId="9" applyFont="1" applyFill="1" applyBorder="1" applyAlignment="1">
      <alignment horizontal="left" vertical="center" wrapText="1"/>
    </xf>
    <xf numFmtId="0" fontId="45" fillId="0" borderId="31" xfId="0" applyFont="1" applyBorder="1" applyAlignment="1">
      <alignment vertical="center"/>
    </xf>
    <xf numFmtId="0" fontId="47" fillId="2" borderId="31" xfId="9" applyFont="1" applyFill="1" applyBorder="1" applyAlignment="1">
      <alignment horizontal="right" vertical="center" wrapText="1"/>
    </xf>
    <xf numFmtId="0" fontId="45" fillId="2" borderId="31" xfId="0" applyFont="1" applyFill="1" applyBorder="1" applyAlignment="1">
      <alignment vertical="center"/>
    </xf>
    <xf numFmtId="0" fontId="47" fillId="0" borderId="31" xfId="9" applyFont="1" applyBorder="1" applyAlignment="1">
      <alignment horizontal="right" vertical="center" wrapText="1"/>
    </xf>
    <xf numFmtId="0" fontId="50" fillId="0" borderId="16" xfId="0" applyFont="1" applyBorder="1"/>
    <xf numFmtId="0" fontId="50" fillId="0" borderId="33" xfId="0" applyFont="1" applyBorder="1"/>
    <xf numFmtId="0" fontId="50" fillId="0" borderId="0" xfId="0" applyFont="1"/>
    <xf numFmtId="0" fontId="36" fillId="2" borderId="31" xfId="8" applyFont="1" applyFill="1" applyBorder="1" applyAlignment="1">
      <alignment horizontal="left" vertical="top" wrapText="1"/>
    </xf>
    <xf numFmtId="0" fontId="42" fillId="4" borderId="31" xfId="9" applyFont="1" applyFill="1" applyBorder="1" applyAlignment="1">
      <alignment vertical="center"/>
    </xf>
    <xf numFmtId="0" fontId="44" fillId="4" borderId="31" xfId="9" applyFont="1" applyFill="1" applyBorder="1" applyAlignment="1">
      <alignment vertical="center"/>
    </xf>
    <xf numFmtId="0" fontId="44" fillId="4" borderId="31" xfId="9" applyFont="1" applyFill="1" applyBorder="1" applyAlignment="1">
      <alignment horizontal="center" vertical="center"/>
    </xf>
    <xf numFmtId="0" fontId="46" fillId="4" borderId="31" xfId="9" applyFont="1" applyFill="1" applyBorder="1"/>
    <xf numFmtId="0" fontId="48" fillId="5" borderId="31" xfId="9" applyFont="1" applyFill="1" applyBorder="1" applyAlignment="1">
      <alignment vertical="center"/>
    </xf>
    <xf numFmtId="4" fontId="17" fillId="0" borderId="23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4" fontId="17" fillId="0" borderId="25" xfId="0" applyNumberFormat="1" applyFont="1" applyBorder="1" applyAlignment="1">
      <alignment horizontal="right" vertical="center" wrapText="1"/>
    </xf>
    <xf numFmtId="4" fontId="17" fillId="0" borderId="9" xfId="0" applyNumberFormat="1" applyFont="1" applyBorder="1" applyAlignment="1">
      <alignment horizontal="right" vertical="center" wrapText="1"/>
    </xf>
    <xf numFmtId="4" fontId="17" fillId="0" borderId="5" xfId="0" applyNumberFormat="1" applyFont="1" applyBorder="1" applyAlignment="1">
      <alignment horizontal="right" vertical="center" wrapText="1"/>
    </xf>
    <xf numFmtId="0" fontId="33" fillId="0" borderId="0" xfId="0" applyFont="1" applyAlignment="1">
      <alignment horizontal="left" vertical="top" wrapText="1"/>
    </xf>
    <xf numFmtId="0" fontId="38" fillId="0" borderId="0" xfId="0" applyFont="1" applyAlignment="1">
      <alignment horizontal="left" vertical="top" wrapText="1"/>
    </xf>
    <xf numFmtId="0" fontId="49" fillId="0" borderId="10" xfId="0" applyFont="1" applyBorder="1" applyAlignment="1">
      <alignment horizontal="center" vertical="center"/>
    </xf>
    <xf numFmtId="0" fontId="49" fillId="0" borderId="11" xfId="0" applyFont="1" applyBorder="1" applyAlignment="1">
      <alignment horizontal="center" vertical="center"/>
    </xf>
    <xf numFmtId="0" fontId="49" fillId="0" borderId="12" xfId="0" applyFont="1" applyBorder="1" applyAlignment="1">
      <alignment horizontal="center" vertical="center"/>
    </xf>
    <xf numFmtId="44" fontId="50" fillId="0" borderId="32" xfId="0" applyNumberFormat="1" applyFont="1" applyBorder="1" applyAlignment="1">
      <alignment horizontal="right"/>
    </xf>
    <xf numFmtId="44" fontId="50" fillId="0" borderId="18" xfId="0" applyNumberFormat="1" applyFont="1" applyBorder="1" applyAlignment="1">
      <alignment horizontal="right"/>
    </xf>
    <xf numFmtId="44" fontId="50" fillId="0" borderId="34" xfId="0" applyNumberFormat="1" applyFont="1" applyBorder="1" applyAlignment="1">
      <alignment horizontal="right"/>
    </xf>
    <xf numFmtId="44" fontId="50" fillId="0" borderId="35" xfId="0" applyNumberFormat="1" applyFont="1" applyBorder="1" applyAlignment="1">
      <alignment horizontal="right"/>
    </xf>
  </cellXfs>
  <cellStyles count="10">
    <cellStyle name="blanc" xfId="3" xr:uid="{4363E1B0-57D1-4B19-AA75-15A9D1B12123}"/>
    <cellStyle name="Milliers 3" xfId="7" xr:uid="{7818DA0A-B165-4BE5-8C09-022C34B478A5}"/>
    <cellStyle name="Monétaire" xfId="1" builtinId="4"/>
    <cellStyle name="Normal" xfId="0" builtinId="0"/>
    <cellStyle name="Normal 2" xfId="2" xr:uid="{BC0C1EE5-52AC-4F7C-83B5-37F7528CC931}"/>
    <cellStyle name="Normal 3" xfId="8" xr:uid="{B944F8FF-0F68-444A-9DBF-0B9A77A57A0C}"/>
    <cellStyle name="Normal 5" xfId="9" xr:uid="{679FD7AC-E419-4909-86EE-358424D81D92}"/>
    <cellStyle name="Sous titre 2" xfId="6" xr:uid="{C447EFC6-CC77-402B-B87E-B8F8DB7107F3}"/>
    <cellStyle name="Sous Total 1" xfId="5" xr:uid="{6BAF5C25-406F-439A-AF43-F99DAECDD30C}"/>
    <cellStyle name="Titre 1" xfId="4" xr:uid="{ED9A297C-8568-4D03-AF92-4E2AF20809D7}"/>
  </cellStyles>
  <dxfs count="0"/>
  <tableStyles count="0" defaultTableStyle="TableStyleMedium9" defaultPivotStyle="PivotStyleLight16"/>
  <colors>
    <mruColors>
      <color rgb="FF9966FF"/>
      <color rgb="FFFEFC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687917</xdr:colOff>
      <xdr:row>1</xdr:row>
      <xdr:rowOff>95249</xdr:rowOff>
    </xdr:from>
    <xdr:to>
      <xdr:col>6</xdr:col>
      <xdr:colOff>1121833</xdr:colOff>
      <xdr:row>1</xdr:row>
      <xdr:rowOff>363972</xdr:rowOff>
    </xdr:to>
    <xdr:pic>
      <xdr:nvPicPr>
        <xdr:cNvPr id="2" name="Image 1" descr="Logo Math - 600">
          <a:extLst>
            <a:ext uri="{FF2B5EF4-FFF2-40B4-BE49-F238E27FC236}">
              <a16:creationId xmlns:a16="http://schemas.microsoft.com/office/drawing/2014/main" id="{DC60297D-A72C-43B1-B95E-2CED9845C2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381"/>
        <a:stretch>
          <a:fillRect/>
        </a:stretch>
      </xdr:blipFill>
      <xdr:spPr bwMode="auto">
        <a:xfrm>
          <a:off x="7291917" y="95249"/>
          <a:ext cx="433916" cy="2639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687917</xdr:colOff>
      <xdr:row>1</xdr:row>
      <xdr:rowOff>95249</xdr:rowOff>
    </xdr:from>
    <xdr:to>
      <xdr:col>6</xdr:col>
      <xdr:colOff>1121833</xdr:colOff>
      <xdr:row>1</xdr:row>
      <xdr:rowOff>363972</xdr:rowOff>
    </xdr:to>
    <xdr:pic>
      <xdr:nvPicPr>
        <xdr:cNvPr id="2" name="Image 1" descr="Logo Math - 600">
          <a:extLst>
            <a:ext uri="{FF2B5EF4-FFF2-40B4-BE49-F238E27FC236}">
              <a16:creationId xmlns:a16="http://schemas.microsoft.com/office/drawing/2014/main" id="{D1101504-8319-4AC2-98D6-7183E9F355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381"/>
        <a:stretch>
          <a:fillRect/>
        </a:stretch>
      </xdr:blipFill>
      <xdr:spPr bwMode="auto">
        <a:xfrm>
          <a:off x="8041217" y="285749"/>
          <a:ext cx="433916" cy="26872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523875</xdr:colOff>
      <xdr:row>12</xdr:row>
      <xdr:rowOff>95250</xdr:rowOff>
    </xdr:from>
    <xdr:to>
      <xdr:col>9</xdr:col>
      <xdr:colOff>752475</xdr:colOff>
      <xdr:row>22</xdr:row>
      <xdr:rowOff>114300</xdr:rowOff>
    </xdr:to>
    <xdr:sp macro="" textlink="">
      <xdr:nvSpPr>
        <xdr:cNvPr id="3" name="Flèche : bas 2">
          <a:extLst>
            <a:ext uri="{FF2B5EF4-FFF2-40B4-BE49-F238E27FC236}">
              <a16:creationId xmlns:a16="http://schemas.microsoft.com/office/drawing/2014/main" id="{5A465EE5-2E37-4FBA-8AAA-DCE99AD4CFF3}"/>
            </a:ext>
          </a:extLst>
        </xdr:cNvPr>
        <xdr:cNvSpPr/>
      </xdr:nvSpPr>
      <xdr:spPr>
        <a:xfrm>
          <a:off x="8248650" y="2438400"/>
          <a:ext cx="228600" cy="1924050"/>
        </a:xfrm>
        <a:prstGeom prst="downArrow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9F6CE-60AE-4D64-BCBB-EF52E5545760}">
  <sheetPr>
    <tabColor rgb="FF92D050"/>
    <pageSetUpPr fitToPage="1"/>
  </sheetPr>
  <dimension ref="A1:G340"/>
  <sheetViews>
    <sheetView tabSelected="1" topLeftCell="A308" zoomScale="115" zoomScaleNormal="115" workbookViewId="0">
      <selection activeCell="B324" sqref="B324"/>
    </sheetView>
  </sheetViews>
  <sheetFormatPr baseColWidth="10" defaultRowHeight="14.5" x14ac:dyDescent="0.35"/>
  <cols>
    <col min="1" max="1" width="4.1796875" customWidth="1"/>
    <col min="2" max="2" width="63.453125" style="26" customWidth="1"/>
    <col min="3" max="3" width="5.453125" bestFit="1" customWidth="1"/>
    <col min="4" max="4" width="7.81640625" style="46" customWidth="1"/>
    <col min="5" max="5" width="7.81640625" customWidth="1"/>
    <col min="6" max="7" width="18.453125" style="1" customWidth="1"/>
  </cols>
  <sheetData>
    <row r="1" spans="1:7" ht="15" thickBot="1" x14ac:dyDescent="0.4"/>
    <row r="2" spans="1:7" ht="37.5" customHeight="1" thickBot="1" x14ac:dyDescent="0.4">
      <c r="A2" s="150" t="s">
        <v>240</v>
      </c>
      <c r="B2" s="151"/>
      <c r="C2" s="151"/>
      <c r="D2" s="151"/>
      <c r="E2" s="151"/>
      <c r="F2" s="151"/>
      <c r="G2" s="152"/>
    </row>
    <row r="3" spans="1:7" ht="26" x14ac:dyDescent="0.35">
      <c r="A3" s="57"/>
      <c r="B3" s="58" t="s">
        <v>102</v>
      </c>
      <c r="C3" s="59" t="s">
        <v>6</v>
      </c>
      <c r="D3" s="60" t="s">
        <v>129</v>
      </c>
      <c r="E3" s="60" t="s">
        <v>103</v>
      </c>
      <c r="F3" s="61" t="s">
        <v>104</v>
      </c>
      <c r="G3" s="62" t="s">
        <v>105</v>
      </c>
    </row>
    <row r="4" spans="1:7" x14ac:dyDescent="0.35">
      <c r="A4" s="63"/>
      <c r="B4" s="2"/>
      <c r="C4" s="4"/>
      <c r="D4" s="5"/>
      <c r="E4" s="5"/>
      <c r="F4" s="6"/>
      <c r="G4" s="64"/>
    </row>
    <row r="5" spans="1:7" x14ac:dyDescent="0.35">
      <c r="A5" s="63"/>
      <c r="B5" s="3" t="s">
        <v>239</v>
      </c>
      <c r="C5" s="7"/>
      <c r="D5" s="8"/>
      <c r="E5" s="8"/>
      <c r="F5" s="9"/>
      <c r="G5" s="65"/>
    </row>
    <row r="6" spans="1:7" x14ac:dyDescent="0.35">
      <c r="A6" s="66"/>
      <c r="B6" s="27"/>
      <c r="C6" s="10"/>
      <c r="D6" s="11"/>
      <c r="E6" s="11"/>
      <c r="F6" s="12"/>
      <c r="G6" s="67"/>
    </row>
    <row r="7" spans="1:7" x14ac:dyDescent="0.35">
      <c r="A7" s="68"/>
      <c r="B7" s="28"/>
      <c r="C7" s="13"/>
      <c r="D7" s="8"/>
      <c r="E7" s="8"/>
      <c r="F7" s="14"/>
      <c r="G7" s="69"/>
    </row>
    <row r="8" spans="1:7" x14ac:dyDescent="0.35">
      <c r="A8" s="70"/>
      <c r="B8" s="71" t="s">
        <v>7</v>
      </c>
      <c r="C8" s="15"/>
      <c r="D8" s="8"/>
      <c r="E8" s="8"/>
      <c r="F8" s="14"/>
      <c r="G8" s="69"/>
    </row>
    <row r="9" spans="1:7" x14ac:dyDescent="0.35">
      <c r="A9" s="72"/>
      <c r="B9" s="29" t="s">
        <v>1</v>
      </c>
      <c r="C9" s="13" t="s">
        <v>14</v>
      </c>
      <c r="D9" s="18"/>
      <c r="E9" s="13"/>
      <c r="F9" s="9"/>
      <c r="G9" s="69">
        <f>E9*F9</f>
        <v>0</v>
      </c>
    </row>
    <row r="10" spans="1:7" x14ac:dyDescent="0.35">
      <c r="A10" s="72"/>
      <c r="B10" s="29" t="s">
        <v>2</v>
      </c>
      <c r="C10" s="13" t="s">
        <v>14</v>
      </c>
      <c r="D10" s="18"/>
      <c r="E10" s="13"/>
      <c r="F10" s="9"/>
      <c r="G10" s="69">
        <f t="shared" ref="G10:G14" si="0">E10*F10</f>
        <v>0</v>
      </c>
    </row>
    <row r="11" spans="1:7" x14ac:dyDescent="0.35">
      <c r="A11" s="72"/>
      <c r="B11" s="29" t="s">
        <v>3</v>
      </c>
      <c r="C11" s="13" t="s">
        <v>14</v>
      </c>
      <c r="D11" s="18"/>
      <c r="E11" s="13"/>
      <c r="F11" s="9"/>
      <c r="G11" s="69">
        <f t="shared" si="0"/>
        <v>0</v>
      </c>
    </row>
    <row r="12" spans="1:7" x14ac:dyDescent="0.35">
      <c r="A12" s="72"/>
      <c r="B12" s="29" t="s">
        <v>4</v>
      </c>
      <c r="C12" s="13" t="s">
        <v>14</v>
      </c>
      <c r="D12" s="18"/>
      <c r="E12" s="13"/>
      <c r="F12" s="9"/>
      <c r="G12" s="69">
        <f t="shared" si="0"/>
        <v>0</v>
      </c>
    </row>
    <row r="13" spans="1:7" x14ac:dyDescent="0.35">
      <c r="A13" s="72"/>
      <c r="B13" s="29" t="s">
        <v>5</v>
      </c>
      <c r="C13" s="13" t="s">
        <v>14</v>
      </c>
      <c r="D13" s="18"/>
      <c r="E13" s="13"/>
      <c r="F13" s="9"/>
      <c r="G13" s="69">
        <f t="shared" si="0"/>
        <v>0</v>
      </c>
    </row>
    <row r="14" spans="1:7" x14ac:dyDescent="0.35">
      <c r="A14" s="72"/>
      <c r="B14" s="29" t="s">
        <v>164</v>
      </c>
      <c r="C14" s="13" t="s">
        <v>14</v>
      </c>
      <c r="D14" s="18"/>
      <c r="E14" s="13"/>
      <c r="F14" s="9"/>
      <c r="G14" s="69">
        <f t="shared" si="0"/>
        <v>0</v>
      </c>
    </row>
    <row r="15" spans="1:7" x14ac:dyDescent="0.35">
      <c r="A15" s="72"/>
      <c r="B15" s="29"/>
      <c r="C15" s="13"/>
      <c r="D15" s="18"/>
      <c r="E15" s="13"/>
      <c r="F15" s="9"/>
      <c r="G15" s="69"/>
    </row>
    <row r="16" spans="1:7" ht="15.5" x14ac:dyDescent="0.35">
      <c r="A16" s="72"/>
      <c r="B16" s="73" t="s">
        <v>109</v>
      </c>
      <c r="C16" s="13"/>
      <c r="D16" s="18"/>
      <c r="E16" s="13"/>
      <c r="F16" s="9"/>
      <c r="G16" s="74">
        <f>SUM(G9:G13)</f>
        <v>0</v>
      </c>
    </row>
    <row r="17" spans="1:7" x14ac:dyDescent="0.35">
      <c r="A17" s="72"/>
      <c r="B17" s="29"/>
      <c r="C17" s="13"/>
      <c r="D17" s="18"/>
      <c r="E17" s="13"/>
      <c r="F17" s="9"/>
      <c r="G17" s="69"/>
    </row>
    <row r="18" spans="1:7" x14ac:dyDescent="0.35">
      <c r="A18" s="72"/>
      <c r="B18" s="29"/>
      <c r="C18" s="13"/>
      <c r="D18" s="18"/>
      <c r="E18" s="13"/>
      <c r="F18" s="9"/>
      <c r="G18" s="69"/>
    </row>
    <row r="19" spans="1:7" x14ac:dyDescent="0.35">
      <c r="A19" s="72"/>
      <c r="B19" s="71" t="s">
        <v>11</v>
      </c>
      <c r="C19" s="13"/>
      <c r="D19" s="18"/>
      <c r="E19" s="13"/>
      <c r="F19" s="9"/>
      <c r="G19" s="69">
        <f t="shared" ref="G19:G29" si="1">F19*E19</f>
        <v>0</v>
      </c>
    </row>
    <row r="20" spans="1:7" ht="15" customHeight="1" x14ac:dyDescent="0.45">
      <c r="A20" s="72"/>
      <c r="B20" s="75"/>
      <c r="C20" s="13"/>
      <c r="D20" s="18"/>
      <c r="E20" s="13"/>
      <c r="F20" s="9"/>
      <c r="G20" s="69"/>
    </row>
    <row r="21" spans="1:7" ht="15" customHeight="1" x14ac:dyDescent="0.35">
      <c r="A21" s="72"/>
      <c r="B21" s="76" t="s">
        <v>114</v>
      </c>
      <c r="C21" s="13"/>
      <c r="D21" s="18"/>
      <c r="E21" s="13"/>
      <c r="F21" s="9"/>
      <c r="G21" s="69"/>
    </row>
    <row r="22" spans="1:7" ht="15" customHeight="1" x14ac:dyDescent="0.35">
      <c r="A22" s="72"/>
      <c r="B22" s="77" t="s">
        <v>165</v>
      </c>
      <c r="C22" s="13" t="s">
        <v>14</v>
      </c>
      <c r="D22" s="18"/>
      <c r="E22" s="13"/>
      <c r="F22" s="9"/>
      <c r="G22" s="69">
        <f t="shared" si="1"/>
        <v>0</v>
      </c>
    </row>
    <row r="23" spans="1:7" ht="15" customHeight="1" x14ac:dyDescent="0.45">
      <c r="A23" s="72"/>
      <c r="B23" s="75"/>
      <c r="C23" s="13"/>
      <c r="D23" s="18"/>
      <c r="E23" s="13"/>
      <c r="F23" s="9"/>
      <c r="G23" s="69"/>
    </row>
    <row r="24" spans="1:7" x14ac:dyDescent="0.35">
      <c r="A24" s="68"/>
      <c r="B24" s="76" t="s">
        <v>12</v>
      </c>
      <c r="C24" s="13"/>
      <c r="D24" s="18"/>
      <c r="E24" s="13"/>
      <c r="F24" s="9"/>
      <c r="G24" s="69"/>
    </row>
    <row r="25" spans="1:7" x14ac:dyDescent="0.35">
      <c r="A25" s="70"/>
      <c r="B25" s="30" t="s">
        <v>13</v>
      </c>
      <c r="C25" s="16" t="s">
        <v>14</v>
      </c>
      <c r="D25" s="18"/>
      <c r="E25" s="16"/>
      <c r="F25" s="9"/>
      <c r="G25" s="69">
        <f t="shared" si="1"/>
        <v>0</v>
      </c>
    </row>
    <row r="26" spans="1:7" x14ac:dyDescent="0.35">
      <c r="A26" s="70"/>
      <c r="B26" s="31"/>
      <c r="C26" s="16"/>
      <c r="D26" s="18"/>
      <c r="E26" s="16"/>
      <c r="F26" s="9"/>
      <c r="G26" s="69">
        <f t="shared" si="1"/>
        <v>0</v>
      </c>
    </row>
    <row r="27" spans="1:7" x14ac:dyDescent="0.35">
      <c r="A27" s="70"/>
      <c r="B27" s="76" t="s">
        <v>166</v>
      </c>
      <c r="C27" s="16"/>
      <c r="D27" s="18"/>
      <c r="E27" s="16"/>
      <c r="F27" s="9"/>
      <c r="G27" s="69">
        <f t="shared" si="1"/>
        <v>0</v>
      </c>
    </row>
    <row r="28" spans="1:7" x14ac:dyDescent="0.35">
      <c r="A28" s="70"/>
      <c r="B28" s="30"/>
      <c r="C28" s="13"/>
      <c r="D28" s="18"/>
      <c r="E28" s="13"/>
      <c r="F28" s="9"/>
      <c r="G28" s="69">
        <f t="shared" si="1"/>
        <v>0</v>
      </c>
    </row>
    <row r="29" spans="1:7" x14ac:dyDescent="0.35">
      <c r="A29" s="70"/>
      <c r="B29" s="30" t="s">
        <v>169</v>
      </c>
      <c r="C29" s="13" t="s">
        <v>14</v>
      </c>
      <c r="D29" s="18"/>
      <c r="E29" s="13"/>
      <c r="F29" s="9"/>
      <c r="G29" s="69">
        <f t="shared" si="1"/>
        <v>0</v>
      </c>
    </row>
    <row r="30" spans="1:7" x14ac:dyDescent="0.35">
      <c r="A30" s="70"/>
      <c r="B30" s="30"/>
      <c r="C30" s="13"/>
      <c r="D30" s="18"/>
      <c r="E30" s="13"/>
      <c r="F30" s="9"/>
      <c r="G30" s="69"/>
    </row>
    <row r="31" spans="1:7" x14ac:dyDescent="0.35">
      <c r="A31" s="70"/>
      <c r="B31" s="29"/>
      <c r="C31" s="16"/>
      <c r="D31" s="18"/>
      <c r="E31" s="16"/>
      <c r="F31" s="9"/>
      <c r="G31" s="69"/>
    </row>
    <row r="32" spans="1:7" x14ac:dyDescent="0.35">
      <c r="A32" s="70"/>
      <c r="B32" s="76" t="s">
        <v>21</v>
      </c>
      <c r="C32" s="13"/>
      <c r="D32" s="18"/>
      <c r="E32" s="13"/>
      <c r="F32" s="9"/>
      <c r="G32" s="69"/>
    </row>
    <row r="33" spans="1:7" x14ac:dyDescent="0.35">
      <c r="A33" s="70"/>
      <c r="B33" s="35"/>
      <c r="C33" s="15"/>
      <c r="D33" s="43"/>
      <c r="E33" s="15"/>
      <c r="F33" s="9"/>
      <c r="G33" s="69"/>
    </row>
    <row r="34" spans="1:7" x14ac:dyDescent="0.35">
      <c r="A34" s="70"/>
      <c r="B34" s="33" t="s">
        <v>116</v>
      </c>
      <c r="C34" s="16"/>
      <c r="D34" s="18"/>
      <c r="E34" s="16"/>
      <c r="F34" s="9"/>
      <c r="G34" s="69"/>
    </row>
    <row r="35" spans="1:7" x14ac:dyDescent="0.35">
      <c r="A35" s="70"/>
      <c r="B35" s="29" t="s">
        <v>22</v>
      </c>
      <c r="C35" s="16" t="s">
        <v>6</v>
      </c>
      <c r="D35" s="18"/>
      <c r="E35" s="16"/>
      <c r="F35" s="9"/>
      <c r="G35" s="69">
        <f t="shared" ref="G35:G43" si="2">F35*E35</f>
        <v>0</v>
      </c>
    </row>
    <row r="36" spans="1:7" x14ac:dyDescent="0.35">
      <c r="A36" s="70"/>
      <c r="B36" s="32" t="s">
        <v>149</v>
      </c>
      <c r="C36" s="13" t="s">
        <v>6</v>
      </c>
      <c r="D36" s="18"/>
      <c r="E36" s="13"/>
      <c r="F36" s="17"/>
      <c r="G36" s="69">
        <f t="shared" si="2"/>
        <v>0</v>
      </c>
    </row>
    <row r="37" spans="1:7" x14ac:dyDescent="0.35">
      <c r="A37" s="70"/>
      <c r="B37" s="34" t="s">
        <v>118</v>
      </c>
      <c r="C37" s="13"/>
      <c r="D37" s="18"/>
      <c r="E37" s="13"/>
      <c r="F37" s="17"/>
      <c r="G37" s="69"/>
    </row>
    <row r="38" spans="1:7" x14ac:dyDescent="0.35">
      <c r="A38" s="70"/>
      <c r="B38" s="34" t="s">
        <v>25</v>
      </c>
      <c r="C38" s="13"/>
      <c r="D38" s="18"/>
      <c r="E38" s="13"/>
      <c r="F38" s="17"/>
      <c r="G38" s="69"/>
    </row>
    <row r="39" spans="1:7" x14ac:dyDescent="0.35">
      <c r="A39" s="70"/>
      <c r="B39" s="32" t="s">
        <v>18</v>
      </c>
      <c r="C39" s="16" t="s">
        <v>6</v>
      </c>
      <c r="D39" s="18"/>
      <c r="E39" s="16"/>
      <c r="F39" s="17"/>
      <c r="G39" s="69">
        <f t="shared" si="2"/>
        <v>0</v>
      </c>
    </row>
    <row r="40" spans="1:7" x14ac:dyDescent="0.35">
      <c r="A40" s="72"/>
      <c r="B40" s="34" t="s">
        <v>24</v>
      </c>
      <c r="C40" s="16" t="s">
        <v>6</v>
      </c>
      <c r="D40" s="18"/>
      <c r="E40" s="16"/>
      <c r="F40" s="17"/>
      <c r="G40" s="69">
        <f t="shared" si="2"/>
        <v>0</v>
      </c>
    </row>
    <row r="41" spans="1:7" x14ac:dyDescent="0.35">
      <c r="A41" s="70"/>
      <c r="B41" s="29" t="s">
        <v>23</v>
      </c>
      <c r="C41" s="16" t="s">
        <v>14</v>
      </c>
      <c r="D41" s="18"/>
      <c r="E41" s="16"/>
      <c r="F41" s="9"/>
      <c r="G41" s="69">
        <f t="shared" si="2"/>
        <v>0</v>
      </c>
    </row>
    <row r="42" spans="1:7" x14ac:dyDescent="0.35">
      <c r="A42" s="70"/>
      <c r="B42" s="29" t="s">
        <v>16</v>
      </c>
      <c r="C42" s="13" t="s">
        <v>6</v>
      </c>
      <c r="D42" s="18"/>
      <c r="E42" s="13"/>
      <c r="F42" s="9"/>
      <c r="G42" s="69">
        <f t="shared" si="2"/>
        <v>0</v>
      </c>
    </row>
    <row r="43" spans="1:7" x14ac:dyDescent="0.35">
      <c r="A43" s="70"/>
      <c r="B43" s="34" t="s">
        <v>117</v>
      </c>
      <c r="C43" s="16" t="s">
        <v>6</v>
      </c>
      <c r="D43" s="18"/>
      <c r="E43" s="13"/>
      <c r="F43" s="17"/>
      <c r="G43" s="69">
        <f t="shared" si="2"/>
        <v>0</v>
      </c>
    </row>
    <row r="44" spans="1:7" x14ac:dyDescent="0.35">
      <c r="A44" s="70"/>
      <c r="B44" s="34" t="s">
        <v>26</v>
      </c>
      <c r="C44" s="13"/>
      <c r="D44" s="18"/>
      <c r="E44" s="13"/>
      <c r="F44" s="17"/>
      <c r="G44" s="69"/>
    </row>
    <row r="45" spans="1:7" x14ac:dyDescent="0.35">
      <c r="A45" s="68"/>
      <c r="B45" s="34" t="s">
        <v>20</v>
      </c>
      <c r="C45" s="13" t="s">
        <v>6</v>
      </c>
      <c r="D45" s="18"/>
      <c r="E45" s="13"/>
      <c r="F45" s="9"/>
      <c r="G45" s="69">
        <f t="shared" ref="G45:G84" si="3">F45*E45</f>
        <v>0</v>
      </c>
    </row>
    <row r="46" spans="1:7" x14ac:dyDescent="0.35">
      <c r="A46" s="68"/>
      <c r="B46" s="34"/>
      <c r="C46" s="13"/>
      <c r="D46" s="18"/>
      <c r="E46" s="13"/>
      <c r="F46" s="9"/>
      <c r="G46" s="69"/>
    </row>
    <row r="47" spans="1:7" x14ac:dyDescent="0.35">
      <c r="A47" s="68"/>
      <c r="B47" s="76" t="s">
        <v>167</v>
      </c>
      <c r="C47" s="13"/>
      <c r="D47" s="18"/>
      <c r="E47" s="13"/>
      <c r="F47" s="9"/>
      <c r="G47" s="69"/>
    </row>
    <row r="48" spans="1:7" x14ac:dyDescent="0.35">
      <c r="A48" s="68"/>
      <c r="B48" s="33"/>
      <c r="C48" s="13"/>
      <c r="D48" s="18"/>
      <c r="E48" s="13"/>
      <c r="F48" s="9"/>
      <c r="G48" s="69"/>
    </row>
    <row r="49" spans="1:7" x14ac:dyDescent="0.35">
      <c r="A49" s="68"/>
      <c r="B49" s="29" t="s">
        <v>29</v>
      </c>
      <c r="C49" s="13"/>
      <c r="D49" s="18"/>
      <c r="E49" s="13"/>
      <c r="F49" s="9"/>
      <c r="G49" s="69"/>
    </row>
    <row r="50" spans="1:7" x14ac:dyDescent="0.35">
      <c r="A50" s="68"/>
      <c r="B50" s="29" t="s">
        <v>30</v>
      </c>
      <c r="C50" s="13" t="s">
        <v>15</v>
      </c>
      <c r="D50" s="18"/>
      <c r="E50" s="13"/>
      <c r="F50" s="9"/>
      <c r="G50" s="69">
        <f t="shared" si="3"/>
        <v>0</v>
      </c>
    </row>
    <row r="51" spans="1:7" x14ac:dyDescent="0.35">
      <c r="A51" s="68"/>
      <c r="B51" s="34" t="s">
        <v>31</v>
      </c>
      <c r="C51" s="13" t="s">
        <v>15</v>
      </c>
      <c r="D51" s="18"/>
      <c r="E51" s="13"/>
      <c r="F51" s="9"/>
      <c r="G51" s="69">
        <f t="shared" si="3"/>
        <v>0</v>
      </c>
    </row>
    <row r="52" spans="1:7" x14ac:dyDescent="0.35">
      <c r="A52" s="68"/>
      <c r="B52" s="34" t="s">
        <v>32</v>
      </c>
      <c r="C52" s="13" t="s">
        <v>15</v>
      </c>
      <c r="D52" s="18"/>
      <c r="E52" s="13"/>
      <c r="F52" s="9"/>
      <c r="G52" s="69">
        <f t="shared" si="3"/>
        <v>0</v>
      </c>
    </row>
    <row r="53" spans="1:7" x14ac:dyDescent="0.35">
      <c r="A53" s="68"/>
      <c r="B53" s="34" t="s">
        <v>168</v>
      </c>
      <c r="C53" s="13" t="s">
        <v>15</v>
      </c>
      <c r="D53" s="18"/>
      <c r="E53" s="13"/>
      <c r="F53" s="9"/>
      <c r="G53" s="69">
        <f t="shared" si="3"/>
        <v>0</v>
      </c>
    </row>
    <row r="54" spans="1:7" x14ac:dyDescent="0.35">
      <c r="A54" s="68"/>
      <c r="B54" s="34"/>
      <c r="C54" s="13"/>
      <c r="D54" s="18"/>
      <c r="E54" s="13"/>
      <c r="F54" s="9"/>
      <c r="G54" s="69"/>
    </row>
    <row r="55" spans="1:7" x14ac:dyDescent="0.35">
      <c r="A55" s="68"/>
      <c r="B55" s="34" t="s">
        <v>170</v>
      </c>
      <c r="C55" s="13" t="s">
        <v>0</v>
      </c>
      <c r="D55" s="18"/>
      <c r="E55" s="13"/>
      <c r="F55" s="9"/>
      <c r="G55" s="69">
        <f t="shared" si="3"/>
        <v>0</v>
      </c>
    </row>
    <row r="56" spans="1:7" x14ac:dyDescent="0.35">
      <c r="A56" s="68"/>
      <c r="B56" s="34"/>
      <c r="C56" s="13"/>
      <c r="D56" s="18"/>
      <c r="E56" s="13"/>
      <c r="F56" s="9"/>
      <c r="G56" s="69"/>
    </row>
    <row r="57" spans="1:7" x14ac:dyDescent="0.35">
      <c r="A57" s="68"/>
      <c r="B57" s="34" t="s">
        <v>171</v>
      </c>
      <c r="C57" s="13" t="s">
        <v>14</v>
      </c>
      <c r="D57" s="18"/>
      <c r="E57" s="13"/>
      <c r="F57" s="9"/>
      <c r="G57" s="69">
        <f t="shared" si="3"/>
        <v>0</v>
      </c>
    </row>
    <row r="58" spans="1:7" x14ac:dyDescent="0.35">
      <c r="A58" s="68"/>
      <c r="B58" s="34"/>
      <c r="C58" s="13"/>
      <c r="D58" s="18"/>
      <c r="E58" s="13"/>
      <c r="F58" s="9"/>
      <c r="G58" s="69"/>
    </row>
    <row r="59" spans="1:7" x14ac:dyDescent="0.35">
      <c r="A59" s="68"/>
      <c r="B59" s="78" t="s">
        <v>172</v>
      </c>
      <c r="C59" s="13"/>
      <c r="D59" s="18"/>
      <c r="E59" s="13"/>
      <c r="F59" s="9"/>
      <c r="G59" s="69"/>
    </row>
    <row r="60" spans="1:7" x14ac:dyDescent="0.35">
      <c r="A60" s="68"/>
      <c r="B60" s="29" t="s">
        <v>173</v>
      </c>
      <c r="C60" s="13" t="s">
        <v>14</v>
      </c>
      <c r="D60" s="18"/>
      <c r="E60" s="13"/>
      <c r="F60" s="9"/>
      <c r="G60" s="69">
        <f t="shared" si="3"/>
        <v>0</v>
      </c>
    </row>
    <row r="61" spans="1:7" x14ac:dyDescent="0.35">
      <c r="A61" s="68"/>
      <c r="B61" s="29" t="s">
        <v>174</v>
      </c>
      <c r="C61" s="13" t="s">
        <v>14</v>
      </c>
      <c r="D61" s="18"/>
      <c r="E61" s="13"/>
      <c r="F61" s="9"/>
      <c r="G61" s="69">
        <f t="shared" si="3"/>
        <v>0</v>
      </c>
    </row>
    <row r="62" spans="1:7" x14ac:dyDescent="0.35">
      <c r="A62" s="68"/>
      <c r="B62" s="36"/>
      <c r="C62" s="13"/>
      <c r="D62" s="18"/>
      <c r="E62" s="13"/>
      <c r="F62" s="9"/>
      <c r="G62" s="69"/>
    </row>
    <row r="63" spans="1:7" x14ac:dyDescent="0.35">
      <c r="A63" s="68"/>
      <c r="B63" s="78" t="s">
        <v>17</v>
      </c>
      <c r="C63" s="13"/>
      <c r="D63" s="18"/>
      <c r="E63" s="13"/>
      <c r="F63" s="9"/>
      <c r="G63" s="69"/>
    </row>
    <row r="64" spans="1:7" x14ac:dyDescent="0.35">
      <c r="A64" s="68"/>
      <c r="B64" s="29" t="s">
        <v>120</v>
      </c>
      <c r="C64" s="13"/>
      <c r="D64" s="18"/>
      <c r="E64" s="13"/>
      <c r="F64" s="9"/>
      <c r="G64" s="69"/>
    </row>
    <row r="65" spans="1:7" x14ac:dyDescent="0.35">
      <c r="A65" s="68"/>
      <c r="B65" s="29" t="s">
        <v>121</v>
      </c>
      <c r="C65" s="13" t="s">
        <v>14</v>
      </c>
      <c r="D65" s="18"/>
      <c r="E65" s="13"/>
      <c r="F65" s="9"/>
      <c r="G65" s="69">
        <f t="shared" si="3"/>
        <v>0</v>
      </c>
    </row>
    <row r="66" spans="1:7" x14ac:dyDescent="0.35">
      <c r="A66" s="68"/>
      <c r="B66" s="29" t="s">
        <v>122</v>
      </c>
      <c r="C66" s="13"/>
      <c r="D66" s="18"/>
      <c r="E66" s="13"/>
      <c r="F66" s="9"/>
      <c r="G66" s="69"/>
    </row>
    <row r="67" spans="1:7" x14ac:dyDescent="0.35">
      <c r="A67" s="68"/>
      <c r="B67" s="29" t="s">
        <v>123</v>
      </c>
      <c r="C67" s="13"/>
      <c r="D67" s="18"/>
      <c r="E67" s="13"/>
      <c r="F67" s="9"/>
      <c r="G67" s="69"/>
    </row>
    <row r="68" spans="1:7" x14ac:dyDescent="0.35">
      <c r="A68" s="68"/>
      <c r="B68" s="29" t="s">
        <v>124</v>
      </c>
      <c r="C68" s="13"/>
      <c r="D68" s="18"/>
      <c r="E68" s="13"/>
      <c r="F68" s="9"/>
      <c r="G68" s="69"/>
    </row>
    <row r="69" spans="1:7" x14ac:dyDescent="0.35">
      <c r="A69" s="68"/>
      <c r="B69" s="29"/>
      <c r="C69" s="13"/>
      <c r="D69" s="18"/>
      <c r="E69" s="13"/>
      <c r="F69" s="9"/>
      <c r="G69" s="69"/>
    </row>
    <row r="70" spans="1:7" x14ac:dyDescent="0.35">
      <c r="A70" s="68"/>
      <c r="B70" s="78" t="s">
        <v>119</v>
      </c>
      <c r="C70" s="13"/>
      <c r="D70" s="18"/>
      <c r="E70" s="13"/>
      <c r="F70" s="9"/>
      <c r="G70" s="69"/>
    </row>
    <row r="71" spans="1:7" x14ac:dyDescent="0.35">
      <c r="A71" s="72"/>
      <c r="B71" s="29" t="s">
        <v>27</v>
      </c>
      <c r="C71" s="13" t="s">
        <v>14</v>
      </c>
      <c r="D71" s="18"/>
      <c r="E71" s="13"/>
      <c r="F71" s="17"/>
      <c r="G71" s="69">
        <f t="shared" si="3"/>
        <v>0</v>
      </c>
    </row>
    <row r="72" spans="1:7" x14ac:dyDescent="0.35">
      <c r="A72" s="72"/>
      <c r="B72" s="29"/>
      <c r="C72" s="13"/>
      <c r="D72" s="18"/>
      <c r="E72" s="13"/>
      <c r="F72" s="17"/>
      <c r="G72" s="69">
        <f t="shared" si="3"/>
        <v>0</v>
      </c>
    </row>
    <row r="73" spans="1:7" x14ac:dyDescent="0.35">
      <c r="A73" s="72"/>
      <c r="B73" s="76" t="s">
        <v>28</v>
      </c>
      <c r="C73" s="13"/>
      <c r="D73" s="18"/>
      <c r="E73" s="13"/>
      <c r="F73" s="17"/>
      <c r="G73" s="69">
        <f t="shared" si="3"/>
        <v>0</v>
      </c>
    </row>
    <row r="74" spans="1:7" x14ac:dyDescent="0.35">
      <c r="A74" s="72"/>
      <c r="B74" s="33"/>
      <c r="C74" s="13"/>
      <c r="D74" s="18"/>
      <c r="E74" s="13"/>
      <c r="F74" s="17"/>
      <c r="G74" s="69">
        <f t="shared" si="3"/>
        <v>0</v>
      </c>
    </row>
    <row r="75" spans="1:7" x14ac:dyDescent="0.35">
      <c r="A75" s="72"/>
      <c r="B75" s="29" t="s">
        <v>175</v>
      </c>
      <c r="C75" s="13"/>
      <c r="D75" s="18"/>
      <c r="E75" s="13"/>
      <c r="F75" s="17"/>
      <c r="G75" s="69"/>
    </row>
    <row r="76" spans="1:7" x14ac:dyDescent="0.35">
      <c r="A76" s="72"/>
      <c r="B76" s="29" t="s">
        <v>30</v>
      </c>
      <c r="C76" s="13" t="s">
        <v>15</v>
      </c>
      <c r="D76" s="18"/>
      <c r="E76" s="13"/>
      <c r="F76" s="17"/>
      <c r="G76" s="69"/>
    </row>
    <row r="77" spans="1:7" x14ac:dyDescent="0.35">
      <c r="A77" s="72"/>
      <c r="B77" s="34" t="s">
        <v>31</v>
      </c>
      <c r="C77" s="13" t="s">
        <v>15</v>
      </c>
      <c r="D77" s="18"/>
      <c r="E77" s="13"/>
      <c r="F77" s="17"/>
      <c r="G77" s="69"/>
    </row>
    <row r="78" spans="1:7" x14ac:dyDescent="0.35">
      <c r="A78" s="72"/>
      <c r="B78" s="34" t="s">
        <v>32</v>
      </c>
      <c r="C78" s="13" t="s">
        <v>15</v>
      </c>
      <c r="D78" s="18"/>
      <c r="E78" s="13"/>
      <c r="F78" s="17"/>
      <c r="G78" s="69"/>
    </row>
    <row r="79" spans="1:7" x14ac:dyDescent="0.35">
      <c r="A79" s="72"/>
      <c r="B79" s="34" t="s">
        <v>168</v>
      </c>
      <c r="C79" s="13" t="s">
        <v>15</v>
      </c>
      <c r="D79" s="18"/>
      <c r="E79" s="13"/>
      <c r="F79" s="17"/>
      <c r="G79" s="69"/>
    </row>
    <row r="80" spans="1:7" x14ac:dyDescent="0.35">
      <c r="A80" s="72"/>
      <c r="B80" s="33"/>
      <c r="C80" s="13"/>
      <c r="D80" s="18"/>
      <c r="E80" s="13"/>
      <c r="F80" s="17"/>
      <c r="G80" s="69"/>
    </row>
    <row r="81" spans="1:7" x14ac:dyDescent="0.35">
      <c r="A81" s="72"/>
      <c r="B81" s="29" t="s">
        <v>176</v>
      </c>
      <c r="C81" s="13"/>
      <c r="D81" s="18"/>
      <c r="E81" s="13"/>
      <c r="F81" s="17"/>
      <c r="G81" s="69">
        <f t="shared" si="3"/>
        <v>0</v>
      </c>
    </row>
    <row r="82" spans="1:7" x14ac:dyDescent="0.35">
      <c r="A82" s="72"/>
      <c r="B82" s="29" t="s">
        <v>30</v>
      </c>
      <c r="C82" s="13" t="s">
        <v>15</v>
      </c>
      <c r="D82" s="18"/>
      <c r="E82" s="13"/>
      <c r="F82" s="17"/>
      <c r="G82" s="69">
        <f t="shared" si="3"/>
        <v>0</v>
      </c>
    </row>
    <row r="83" spans="1:7" x14ac:dyDescent="0.35">
      <c r="A83" s="72"/>
      <c r="B83" s="34" t="s">
        <v>31</v>
      </c>
      <c r="C83" s="13" t="s">
        <v>15</v>
      </c>
      <c r="D83" s="18"/>
      <c r="E83" s="13"/>
      <c r="F83" s="17"/>
      <c r="G83" s="69">
        <f t="shared" si="3"/>
        <v>0</v>
      </c>
    </row>
    <row r="84" spans="1:7" x14ac:dyDescent="0.35">
      <c r="A84" s="72"/>
      <c r="B84" s="34" t="s">
        <v>32</v>
      </c>
      <c r="C84" s="13" t="s">
        <v>15</v>
      </c>
      <c r="D84" s="18"/>
      <c r="E84" s="13"/>
      <c r="F84" s="17"/>
      <c r="G84" s="69">
        <f t="shared" si="3"/>
        <v>0</v>
      </c>
    </row>
    <row r="85" spans="1:7" x14ac:dyDescent="0.35">
      <c r="A85" s="72"/>
      <c r="B85" s="34" t="s">
        <v>168</v>
      </c>
      <c r="C85" s="13"/>
      <c r="D85" s="18"/>
      <c r="E85" s="13"/>
      <c r="F85" s="17"/>
      <c r="G85" s="69"/>
    </row>
    <row r="86" spans="1:7" x14ac:dyDescent="0.35">
      <c r="A86" s="72"/>
      <c r="B86" s="34"/>
      <c r="C86" s="13"/>
      <c r="D86" s="18"/>
      <c r="E86" s="13"/>
      <c r="F86" s="17"/>
      <c r="G86" s="69"/>
    </row>
    <row r="87" spans="1:7" x14ac:dyDescent="0.35">
      <c r="A87" s="72"/>
      <c r="B87" s="34" t="s">
        <v>177</v>
      </c>
      <c r="C87" s="13"/>
      <c r="D87" s="18"/>
      <c r="E87" s="13"/>
      <c r="F87" s="17"/>
      <c r="G87" s="69">
        <f t="shared" ref="G87:G112" si="4">F87*E87</f>
        <v>0</v>
      </c>
    </row>
    <row r="88" spans="1:7" x14ac:dyDescent="0.35">
      <c r="A88" s="72"/>
      <c r="B88" s="34" t="s">
        <v>33</v>
      </c>
      <c r="C88" s="13" t="s">
        <v>15</v>
      </c>
      <c r="D88" s="18"/>
      <c r="E88" s="13"/>
      <c r="F88" s="17"/>
      <c r="G88" s="69">
        <f t="shared" si="4"/>
        <v>0</v>
      </c>
    </row>
    <row r="89" spans="1:7" x14ac:dyDescent="0.35">
      <c r="A89" s="72"/>
      <c r="B89" s="34" t="s">
        <v>34</v>
      </c>
      <c r="C89" s="13" t="s">
        <v>15</v>
      </c>
      <c r="D89" s="18"/>
      <c r="E89" s="13"/>
      <c r="F89" s="17"/>
      <c r="G89" s="69">
        <f t="shared" si="4"/>
        <v>0</v>
      </c>
    </row>
    <row r="90" spans="1:7" x14ac:dyDescent="0.35">
      <c r="A90" s="72"/>
      <c r="B90" s="34" t="s">
        <v>35</v>
      </c>
      <c r="C90" s="13" t="s">
        <v>15</v>
      </c>
      <c r="D90" s="18"/>
      <c r="E90" s="13"/>
      <c r="F90" s="17"/>
      <c r="G90" s="69">
        <f t="shared" si="4"/>
        <v>0</v>
      </c>
    </row>
    <row r="91" spans="1:7" x14ac:dyDescent="0.35">
      <c r="A91" s="72"/>
      <c r="B91" s="34" t="s">
        <v>178</v>
      </c>
      <c r="C91" s="13" t="s">
        <v>15</v>
      </c>
      <c r="D91" s="18"/>
      <c r="E91" s="13"/>
      <c r="F91" s="17"/>
      <c r="G91" s="69">
        <f t="shared" si="4"/>
        <v>0</v>
      </c>
    </row>
    <row r="92" spans="1:7" x14ac:dyDescent="0.35">
      <c r="A92" s="72"/>
      <c r="B92" s="37"/>
      <c r="C92" s="13"/>
      <c r="D92" s="18"/>
      <c r="E92" s="13"/>
      <c r="F92" s="9"/>
      <c r="G92" s="69"/>
    </row>
    <row r="93" spans="1:7" x14ac:dyDescent="0.35">
      <c r="A93" s="72"/>
      <c r="B93" s="79" t="s">
        <v>36</v>
      </c>
      <c r="C93" s="13"/>
      <c r="D93" s="18"/>
      <c r="E93" s="13"/>
      <c r="F93" s="9"/>
      <c r="G93" s="69"/>
    </row>
    <row r="94" spans="1:7" x14ac:dyDescent="0.35">
      <c r="A94" s="72"/>
      <c r="B94" s="80" t="s">
        <v>18</v>
      </c>
      <c r="C94" s="13" t="s">
        <v>6</v>
      </c>
      <c r="D94" s="18"/>
      <c r="E94" s="13"/>
      <c r="F94" s="9"/>
      <c r="G94" s="69">
        <f t="shared" si="4"/>
        <v>0</v>
      </c>
    </row>
    <row r="95" spans="1:7" x14ac:dyDescent="0.35">
      <c r="A95" s="81"/>
      <c r="B95" s="38" t="s">
        <v>19</v>
      </c>
      <c r="C95" s="16" t="s">
        <v>6</v>
      </c>
      <c r="D95" s="18"/>
      <c r="E95" s="16"/>
      <c r="F95" s="9"/>
      <c r="G95" s="69">
        <f t="shared" si="4"/>
        <v>0</v>
      </c>
    </row>
    <row r="96" spans="1:7" x14ac:dyDescent="0.35">
      <c r="A96" s="81"/>
      <c r="B96" s="38" t="s">
        <v>37</v>
      </c>
      <c r="C96" s="13" t="s">
        <v>6</v>
      </c>
      <c r="D96" s="18"/>
      <c r="E96" s="13"/>
      <c r="F96" s="9"/>
      <c r="G96" s="69">
        <f t="shared" si="4"/>
        <v>0</v>
      </c>
    </row>
    <row r="97" spans="1:7" x14ac:dyDescent="0.35">
      <c r="A97" s="81"/>
      <c r="B97" s="38"/>
      <c r="C97" s="13"/>
      <c r="D97" s="18"/>
      <c r="E97" s="13"/>
      <c r="F97" s="9"/>
      <c r="G97" s="69">
        <f t="shared" si="4"/>
        <v>0</v>
      </c>
    </row>
    <row r="98" spans="1:7" x14ac:dyDescent="0.35">
      <c r="A98" s="81"/>
      <c r="B98" s="79" t="s">
        <v>38</v>
      </c>
      <c r="C98" s="16"/>
      <c r="D98" s="18"/>
      <c r="E98" s="16"/>
      <c r="F98" s="9"/>
      <c r="G98" s="69">
        <f t="shared" si="4"/>
        <v>0</v>
      </c>
    </row>
    <row r="99" spans="1:7" x14ac:dyDescent="0.35">
      <c r="A99" s="82"/>
      <c r="B99" s="38" t="s">
        <v>39</v>
      </c>
      <c r="C99" s="18" t="s">
        <v>6</v>
      </c>
      <c r="D99" s="18"/>
      <c r="E99" s="18"/>
      <c r="F99" s="9"/>
      <c r="G99" s="69">
        <f t="shared" si="4"/>
        <v>0</v>
      </c>
    </row>
    <row r="100" spans="1:7" x14ac:dyDescent="0.35">
      <c r="A100" s="82"/>
      <c r="B100" s="38" t="s">
        <v>40</v>
      </c>
      <c r="C100" s="18" t="s">
        <v>6</v>
      </c>
      <c r="D100" s="18"/>
      <c r="E100" s="18"/>
      <c r="F100" s="9"/>
      <c r="G100" s="69">
        <f t="shared" si="4"/>
        <v>0</v>
      </c>
    </row>
    <row r="101" spans="1:7" x14ac:dyDescent="0.35">
      <c r="A101" s="83"/>
      <c r="B101" s="38" t="s">
        <v>41</v>
      </c>
      <c r="C101" s="16" t="s">
        <v>6</v>
      </c>
      <c r="D101" s="18"/>
      <c r="E101" s="16"/>
      <c r="F101" s="9"/>
      <c r="G101" s="69">
        <f t="shared" si="4"/>
        <v>0</v>
      </c>
    </row>
    <row r="102" spans="1:7" x14ac:dyDescent="0.35">
      <c r="A102" s="68"/>
      <c r="B102" s="80" t="s">
        <v>42</v>
      </c>
      <c r="C102" s="13" t="s">
        <v>6</v>
      </c>
      <c r="D102" s="18"/>
      <c r="E102" s="13"/>
      <c r="F102" s="9"/>
      <c r="G102" s="69">
        <f t="shared" si="4"/>
        <v>0</v>
      </c>
    </row>
    <row r="103" spans="1:7" x14ac:dyDescent="0.35">
      <c r="A103" s="68"/>
      <c r="B103" s="80" t="s">
        <v>179</v>
      </c>
      <c r="C103" s="13" t="s">
        <v>6</v>
      </c>
      <c r="D103" s="18"/>
      <c r="E103" s="13"/>
      <c r="F103" s="9"/>
      <c r="G103" s="69">
        <f t="shared" si="4"/>
        <v>0</v>
      </c>
    </row>
    <row r="104" spans="1:7" x14ac:dyDescent="0.35">
      <c r="A104" s="83"/>
      <c r="B104" s="80" t="s">
        <v>181</v>
      </c>
      <c r="C104" s="13" t="s">
        <v>14</v>
      </c>
      <c r="D104" s="18"/>
      <c r="E104" s="13"/>
      <c r="F104" s="9"/>
      <c r="G104" s="69"/>
    </row>
    <row r="105" spans="1:7" x14ac:dyDescent="0.35">
      <c r="A105" s="81"/>
      <c r="B105" s="38" t="s">
        <v>182</v>
      </c>
      <c r="C105" s="16" t="s">
        <v>14</v>
      </c>
      <c r="D105" s="18"/>
      <c r="E105" s="16"/>
      <c r="F105" s="9"/>
      <c r="G105" s="69"/>
    </row>
    <row r="106" spans="1:7" x14ac:dyDescent="0.35">
      <c r="A106" s="81"/>
      <c r="B106" s="38"/>
      <c r="C106" s="16"/>
      <c r="D106" s="18"/>
      <c r="E106" s="16"/>
      <c r="F106" s="9"/>
      <c r="G106" s="69"/>
    </row>
    <row r="107" spans="1:7" x14ac:dyDescent="0.35">
      <c r="A107" s="84"/>
      <c r="B107" s="38" t="s">
        <v>43</v>
      </c>
      <c r="C107" s="19" t="s">
        <v>14</v>
      </c>
      <c r="D107" s="44"/>
      <c r="E107" s="19"/>
      <c r="F107" s="9"/>
      <c r="G107" s="69">
        <f t="shared" si="4"/>
        <v>0</v>
      </c>
    </row>
    <row r="108" spans="1:7" x14ac:dyDescent="0.35">
      <c r="A108" s="70"/>
      <c r="B108" s="80"/>
      <c r="C108" s="13"/>
      <c r="D108" s="18"/>
      <c r="E108" s="13"/>
      <c r="F108" s="9"/>
      <c r="G108" s="69"/>
    </row>
    <row r="109" spans="1:7" x14ac:dyDescent="0.35">
      <c r="A109" s="68"/>
      <c r="B109" s="78" t="s">
        <v>119</v>
      </c>
      <c r="C109" s="13"/>
      <c r="D109" s="18"/>
      <c r="E109" s="13"/>
      <c r="F109" s="9"/>
      <c r="G109" s="69"/>
    </row>
    <row r="110" spans="1:7" x14ac:dyDescent="0.35">
      <c r="A110" s="72"/>
      <c r="B110" s="29" t="s">
        <v>125</v>
      </c>
      <c r="C110" s="13" t="s">
        <v>14</v>
      </c>
      <c r="D110" s="18"/>
      <c r="E110" s="13"/>
      <c r="F110" s="17"/>
      <c r="G110" s="69">
        <f t="shared" ref="G110:G111" si="5">F110*E110</f>
        <v>0</v>
      </c>
    </row>
    <row r="111" spans="1:7" x14ac:dyDescent="0.35">
      <c r="A111" s="72"/>
      <c r="B111" s="29" t="s">
        <v>126</v>
      </c>
      <c r="C111" s="13" t="s">
        <v>14</v>
      </c>
      <c r="D111" s="18"/>
      <c r="E111" s="13"/>
      <c r="F111" s="9"/>
      <c r="G111" s="69">
        <f t="shared" si="5"/>
        <v>0</v>
      </c>
    </row>
    <row r="112" spans="1:7" x14ac:dyDescent="0.35">
      <c r="A112" s="70"/>
      <c r="B112" s="80" t="s">
        <v>127</v>
      </c>
      <c r="C112" s="13" t="s">
        <v>14</v>
      </c>
      <c r="D112" s="18"/>
      <c r="E112" s="13"/>
      <c r="F112" s="9"/>
      <c r="G112" s="69">
        <f t="shared" si="4"/>
        <v>0</v>
      </c>
    </row>
    <row r="113" spans="1:7" x14ac:dyDescent="0.35">
      <c r="A113" s="70"/>
      <c r="B113" s="39"/>
      <c r="C113" s="13"/>
      <c r="D113" s="18"/>
      <c r="E113" s="13"/>
      <c r="F113" s="9"/>
      <c r="G113" s="69"/>
    </row>
    <row r="114" spans="1:7" ht="15.5" x14ac:dyDescent="0.35">
      <c r="A114" s="70"/>
      <c r="B114" s="73" t="s">
        <v>110</v>
      </c>
      <c r="C114" s="13"/>
      <c r="D114" s="18"/>
      <c r="E114" s="13"/>
      <c r="F114" s="9"/>
      <c r="G114" s="74">
        <f>SUM(G22:G113)</f>
        <v>0</v>
      </c>
    </row>
    <row r="115" spans="1:7" x14ac:dyDescent="0.35">
      <c r="A115" s="70"/>
      <c r="B115" s="39"/>
      <c r="C115" s="13"/>
      <c r="D115" s="18"/>
      <c r="E115" s="13"/>
      <c r="F115" s="9"/>
      <c r="G115" s="69"/>
    </row>
    <row r="116" spans="1:7" x14ac:dyDescent="0.35">
      <c r="A116" s="70"/>
      <c r="B116" s="71" t="s">
        <v>44</v>
      </c>
      <c r="C116" s="13"/>
      <c r="D116" s="18"/>
      <c r="E116" s="13"/>
      <c r="F116" s="9"/>
      <c r="G116" s="69"/>
    </row>
    <row r="117" spans="1:7" x14ac:dyDescent="0.35">
      <c r="A117" s="70"/>
      <c r="B117" s="39"/>
      <c r="C117" s="13"/>
      <c r="D117" s="18"/>
      <c r="E117" s="13"/>
      <c r="F117" s="9"/>
      <c r="G117" s="69"/>
    </row>
    <row r="118" spans="1:7" x14ac:dyDescent="0.35">
      <c r="A118" s="70"/>
      <c r="B118" s="76" t="s">
        <v>114</v>
      </c>
      <c r="C118" s="13"/>
      <c r="D118" s="18"/>
      <c r="E118" s="13"/>
      <c r="F118" s="9"/>
      <c r="G118" s="69"/>
    </row>
    <row r="119" spans="1:7" x14ac:dyDescent="0.35">
      <c r="A119" s="70"/>
      <c r="B119" s="77" t="s">
        <v>115</v>
      </c>
      <c r="C119" s="13" t="s">
        <v>14</v>
      </c>
      <c r="D119" s="18"/>
      <c r="E119" s="13"/>
      <c r="F119" s="9"/>
      <c r="G119" s="69">
        <f t="shared" ref="G119:G159" si="6">F119*E119</f>
        <v>0</v>
      </c>
    </row>
    <row r="120" spans="1:7" x14ac:dyDescent="0.35">
      <c r="A120" s="70"/>
      <c r="B120" s="39"/>
      <c r="C120" s="13"/>
      <c r="D120" s="18"/>
      <c r="E120" s="13"/>
      <c r="F120" s="9"/>
      <c r="G120" s="69"/>
    </row>
    <row r="121" spans="1:7" x14ac:dyDescent="0.35">
      <c r="A121" s="70"/>
      <c r="B121" s="76" t="s">
        <v>113</v>
      </c>
      <c r="C121" s="13"/>
      <c r="D121" s="18"/>
      <c r="E121" s="13"/>
      <c r="F121" s="9"/>
      <c r="G121" s="69"/>
    </row>
    <row r="122" spans="1:7" x14ac:dyDescent="0.35">
      <c r="A122" s="70"/>
      <c r="B122" s="85" t="s">
        <v>180</v>
      </c>
      <c r="C122" s="13"/>
      <c r="D122" s="18"/>
      <c r="E122" s="13"/>
      <c r="F122" s="9"/>
      <c r="G122" s="69">
        <f t="shared" si="6"/>
        <v>0</v>
      </c>
    </row>
    <row r="123" spans="1:7" ht="26.5" x14ac:dyDescent="0.35">
      <c r="A123" s="70"/>
      <c r="B123" s="80" t="s">
        <v>45</v>
      </c>
      <c r="C123" s="13" t="s">
        <v>14</v>
      </c>
      <c r="D123" s="18"/>
      <c r="E123" s="13"/>
      <c r="F123" s="9"/>
      <c r="G123" s="69">
        <f t="shared" si="6"/>
        <v>0</v>
      </c>
    </row>
    <row r="124" spans="1:7" x14ac:dyDescent="0.35">
      <c r="A124" s="70"/>
      <c r="B124" s="80" t="s">
        <v>128</v>
      </c>
      <c r="C124" s="13" t="s">
        <v>14</v>
      </c>
      <c r="D124" s="18"/>
      <c r="E124" s="13"/>
      <c r="F124" s="9"/>
      <c r="G124" s="69">
        <f t="shared" si="6"/>
        <v>0</v>
      </c>
    </row>
    <row r="125" spans="1:7" x14ac:dyDescent="0.35">
      <c r="A125" s="70"/>
      <c r="B125" s="80" t="s">
        <v>46</v>
      </c>
      <c r="C125" s="13" t="s">
        <v>14</v>
      </c>
      <c r="D125" s="18"/>
      <c r="E125" s="13"/>
      <c r="F125" s="9"/>
      <c r="G125" s="69">
        <f t="shared" ref="G125" si="7">F125*E125</f>
        <v>0</v>
      </c>
    </row>
    <row r="126" spans="1:7" x14ac:dyDescent="0.35">
      <c r="A126" s="70"/>
      <c r="B126" s="80" t="s">
        <v>188</v>
      </c>
      <c r="C126" s="13" t="s">
        <v>6</v>
      </c>
      <c r="D126" s="18"/>
      <c r="E126" s="13"/>
      <c r="F126" s="9"/>
      <c r="G126" s="69"/>
    </row>
    <row r="127" spans="1:7" x14ac:dyDescent="0.35">
      <c r="A127" s="70"/>
      <c r="B127" s="80" t="s">
        <v>189</v>
      </c>
      <c r="C127" s="13" t="s">
        <v>14</v>
      </c>
      <c r="D127" s="18"/>
      <c r="E127" s="13"/>
      <c r="F127" s="9"/>
      <c r="G127" s="69"/>
    </row>
    <row r="128" spans="1:7" x14ac:dyDescent="0.35">
      <c r="A128" s="70"/>
      <c r="B128" s="80"/>
      <c r="C128" s="13"/>
      <c r="D128" s="18"/>
      <c r="E128" s="13"/>
      <c r="F128" s="9"/>
      <c r="G128" s="69"/>
    </row>
    <row r="129" spans="1:7" x14ac:dyDescent="0.35">
      <c r="A129" s="70"/>
      <c r="B129" s="85" t="s">
        <v>183</v>
      </c>
      <c r="C129" s="13"/>
      <c r="D129" s="18"/>
      <c r="E129" s="13"/>
      <c r="F129" s="9"/>
      <c r="G129" s="69"/>
    </row>
    <row r="130" spans="1:7" x14ac:dyDescent="0.35">
      <c r="A130" s="70"/>
      <c r="B130" s="80" t="s">
        <v>184</v>
      </c>
      <c r="C130" s="13" t="s">
        <v>14</v>
      </c>
      <c r="D130" s="18"/>
      <c r="E130" s="13"/>
      <c r="F130" s="9"/>
      <c r="G130" s="69">
        <f t="shared" si="6"/>
        <v>0</v>
      </c>
    </row>
    <row r="131" spans="1:7" x14ac:dyDescent="0.35">
      <c r="A131" s="70"/>
      <c r="B131" s="80" t="s">
        <v>185</v>
      </c>
      <c r="C131" s="13" t="s">
        <v>6</v>
      </c>
      <c r="D131" s="18"/>
      <c r="E131" s="13"/>
      <c r="F131" s="9"/>
      <c r="G131" s="69"/>
    </row>
    <row r="132" spans="1:7" x14ac:dyDescent="0.35">
      <c r="A132" s="70"/>
      <c r="B132" s="80" t="s">
        <v>186</v>
      </c>
      <c r="C132" s="13" t="s">
        <v>15</v>
      </c>
      <c r="D132" s="18"/>
      <c r="E132" s="13"/>
      <c r="F132" s="9"/>
      <c r="G132" s="69">
        <f t="shared" si="6"/>
        <v>0</v>
      </c>
    </row>
    <row r="133" spans="1:7" x14ac:dyDescent="0.35">
      <c r="A133" s="70"/>
      <c r="B133" s="80" t="s">
        <v>187</v>
      </c>
      <c r="C133" s="13" t="s">
        <v>0</v>
      </c>
      <c r="D133" s="18"/>
      <c r="E133" s="13"/>
      <c r="F133" s="9"/>
      <c r="G133" s="69">
        <f t="shared" si="6"/>
        <v>0</v>
      </c>
    </row>
    <row r="134" spans="1:7" x14ac:dyDescent="0.35">
      <c r="A134" s="70"/>
      <c r="B134" s="80"/>
      <c r="C134" s="13"/>
      <c r="D134" s="18"/>
      <c r="E134" s="13"/>
      <c r="F134" s="9"/>
      <c r="G134" s="69">
        <f t="shared" si="6"/>
        <v>0</v>
      </c>
    </row>
    <row r="135" spans="1:7" x14ac:dyDescent="0.35">
      <c r="A135" s="70"/>
      <c r="B135" s="85" t="s">
        <v>47</v>
      </c>
      <c r="C135" s="13"/>
      <c r="D135" s="18"/>
      <c r="E135" s="13"/>
      <c r="F135" s="9"/>
      <c r="G135" s="69"/>
    </row>
    <row r="136" spans="1:7" x14ac:dyDescent="0.35">
      <c r="A136" s="70"/>
      <c r="B136" s="80" t="s">
        <v>49</v>
      </c>
      <c r="C136" s="13" t="s">
        <v>15</v>
      </c>
      <c r="D136" s="18"/>
      <c r="E136" s="13"/>
      <c r="F136" s="9"/>
      <c r="G136" s="69">
        <f t="shared" si="6"/>
        <v>0</v>
      </c>
    </row>
    <row r="137" spans="1:7" x14ac:dyDescent="0.35">
      <c r="A137" s="70"/>
      <c r="B137" s="80" t="s">
        <v>48</v>
      </c>
      <c r="C137" s="13" t="s">
        <v>15</v>
      </c>
      <c r="D137" s="18"/>
      <c r="E137" s="13"/>
      <c r="F137" s="9"/>
      <c r="G137" s="69">
        <f t="shared" si="6"/>
        <v>0</v>
      </c>
    </row>
    <row r="138" spans="1:7" x14ac:dyDescent="0.35">
      <c r="A138" s="70"/>
      <c r="B138" s="80" t="s">
        <v>49</v>
      </c>
      <c r="C138" s="13" t="s">
        <v>15</v>
      </c>
      <c r="D138" s="18"/>
      <c r="E138" s="13"/>
      <c r="F138" s="9"/>
      <c r="G138" s="69">
        <f t="shared" si="6"/>
        <v>0</v>
      </c>
    </row>
    <row r="139" spans="1:7" x14ac:dyDescent="0.35">
      <c r="A139" s="70"/>
      <c r="B139" s="80" t="s">
        <v>50</v>
      </c>
      <c r="C139" s="13" t="s">
        <v>15</v>
      </c>
      <c r="D139" s="18"/>
      <c r="E139" s="13"/>
      <c r="F139" s="9"/>
      <c r="G139" s="69">
        <f t="shared" si="6"/>
        <v>0</v>
      </c>
    </row>
    <row r="140" spans="1:7" x14ac:dyDescent="0.35">
      <c r="A140" s="70"/>
      <c r="B140" s="80" t="s">
        <v>51</v>
      </c>
      <c r="C140" s="13" t="s">
        <v>15</v>
      </c>
      <c r="D140" s="18"/>
      <c r="E140" s="13"/>
      <c r="F140" s="9"/>
      <c r="G140" s="69">
        <f t="shared" si="6"/>
        <v>0</v>
      </c>
    </row>
    <row r="141" spans="1:7" x14ac:dyDescent="0.35">
      <c r="A141" s="70"/>
      <c r="B141" s="80" t="s">
        <v>52</v>
      </c>
      <c r="C141" s="13" t="s">
        <v>15</v>
      </c>
      <c r="D141" s="18"/>
      <c r="E141" s="13"/>
      <c r="F141" s="9"/>
      <c r="G141" s="69">
        <f t="shared" si="6"/>
        <v>0</v>
      </c>
    </row>
    <row r="142" spans="1:7" x14ac:dyDescent="0.35">
      <c r="A142" s="70"/>
      <c r="B142" s="80" t="s">
        <v>53</v>
      </c>
      <c r="C142" s="13" t="s">
        <v>15</v>
      </c>
      <c r="D142" s="18"/>
      <c r="E142" s="13"/>
      <c r="F142" s="9"/>
      <c r="G142" s="69">
        <f t="shared" si="6"/>
        <v>0</v>
      </c>
    </row>
    <row r="143" spans="1:7" x14ac:dyDescent="0.35">
      <c r="A143" s="70"/>
      <c r="B143" s="80" t="s">
        <v>54</v>
      </c>
      <c r="C143" s="13" t="s">
        <v>15</v>
      </c>
      <c r="D143" s="18"/>
      <c r="E143" s="13"/>
      <c r="F143" s="9"/>
      <c r="G143" s="69">
        <f t="shared" si="6"/>
        <v>0</v>
      </c>
    </row>
    <row r="144" spans="1:7" x14ac:dyDescent="0.35">
      <c r="A144" s="70"/>
      <c r="B144" s="80" t="s">
        <v>55</v>
      </c>
      <c r="C144" s="13" t="s">
        <v>15</v>
      </c>
      <c r="D144" s="18"/>
      <c r="E144" s="13"/>
      <c r="F144" s="9"/>
      <c r="G144" s="69">
        <f t="shared" si="6"/>
        <v>0</v>
      </c>
    </row>
    <row r="145" spans="1:7" x14ac:dyDescent="0.35">
      <c r="A145" s="70"/>
      <c r="B145" s="80" t="s">
        <v>56</v>
      </c>
      <c r="C145" s="13" t="s">
        <v>15</v>
      </c>
      <c r="D145" s="18"/>
      <c r="E145" s="13"/>
      <c r="F145" s="9"/>
      <c r="G145" s="69">
        <f t="shared" si="6"/>
        <v>0</v>
      </c>
    </row>
    <row r="146" spans="1:7" x14ac:dyDescent="0.35">
      <c r="A146" s="70"/>
      <c r="B146" s="80" t="s">
        <v>57</v>
      </c>
      <c r="C146" s="13" t="s">
        <v>15</v>
      </c>
      <c r="D146" s="18"/>
      <c r="E146" s="13"/>
      <c r="F146" s="9"/>
      <c r="G146" s="69">
        <f t="shared" si="6"/>
        <v>0</v>
      </c>
    </row>
    <row r="147" spans="1:7" x14ac:dyDescent="0.35">
      <c r="A147" s="70"/>
      <c r="B147" s="80" t="s">
        <v>58</v>
      </c>
      <c r="C147" s="13" t="s">
        <v>15</v>
      </c>
      <c r="D147" s="18"/>
      <c r="E147" s="13"/>
      <c r="F147" s="9"/>
      <c r="G147" s="69">
        <f t="shared" si="6"/>
        <v>0</v>
      </c>
    </row>
    <row r="148" spans="1:7" x14ac:dyDescent="0.35">
      <c r="A148" s="70"/>
      <c r="B148" s="80" t="s">
        <v>59</v>
      </c>
      <c r="C148" s="13" t="s">
        <v>0</v>
      </c>
      <c r="D148" s="18"/>
      <c r="E148" s="13"/>
      <c r="F148" s="9"/>
      <c r="G148" s="69">
        <f t="shared" si="6"/>
        <v>0</v>
      </c>
    </row>
    <row r="149" spans="1:7" x14ac:dyDescent="0.35">
      <c r="A149" s="70"/>
      <c r="B149" s="80"/>
      <c r="C149" s="13"/>
      <c r="D149" s="18"/>
      <c r="E149" s="13"/>
      <c r="F149" s="9"/>
      <c r="G149" s="69"/>
    </row>
    <row r="150" spans="1:7" x14ac:dyDescent="0.35">
      <c r="A150" s="70"/>
      <c r="B150" s="85" t="s">
        <v>60</v>
      </c>
      <c r="C150" s="13"/>
      <c r="D150" s="18"/>
      <c r="E150" s="13"/>
      <c r="F150" s="9"/>
      <c r="G150" s="69"/>
    </row>
    <row r="151" spans="1:7" x14ac:dyDescent="0.35">
      <c r="A151" s="70"/>
      <c r="B151" s="80" t="s">
        <v>61</v>
      </c>
      <c r="C151" s="13" t="s">
        <v>62</v>
      </c>
      <c r="D151" s="18"/>
      <c r="E151" s="13"/>
      <c r="F151" s="9"/>
      <c r="G151" s="69">
        <f t="shared" si="6"/>
        <v>0</v>
      </c>
    </row>
    <row r="152" spans="1:7" x14ac:dyDescent="0.35">
      <c r="A152" s="70"/>
      <c r="B152" s="80" t="s">
        <v>63</v>
      </c>
      <c r="C152" s="13" t="s">
        <v>0</v>
      </c>
      <c r="D152" s="18"/>
      <c r="E152" s="13"/>
      <c r="F152" s="9"/>
      <c r="G152" s="69">
        <f t="shared" si="6"/>
        <v>0</v>
      </c>
    </row>
    <row r="153" spans="1:7" x14ac:dyDescent="0.35">
      <c r="A153" s="70"/>
      <c r="B153" s="80"/>
      <c r="C153" s="13"/>
      <c r="D153" s="18"/>
      <c r="E153" s="13"/>
      <c r="F153" s="9"/>
      <c r="G153" s="69"/>
    </row>
    <row r="154" spans="1:7" ht="26.5" x14ac:dyDescent="0.35">
      <c r="A154" s="70"/>
      <c r="B154" s="80" t="s">
        <v>64</v>
      </c>
      <c r="C154" s="13" t="s">
        <v>15</v>
      </c>
      <c r="D154" s="18"/>
      <c r="E154" s="13"/>
      <c r="F154" s="9"/>
      <c r="G154" s="69">
        <f t="shared" si="6"/>
        <v>0</v>
      </c>
    </row>
    <row r="155" spans="1:7" x14ac:dyDescent="0.35">
      <c r="A155" s="70"/>
      <c r="B155" s="80"/>
      <c r="C155" s="13"/>
      <c r="D155" s="18"/>
      <c r="E155" s="13"/>
      <c r="F155" s="9"/>
      <c r="G155" s="69"/>
    </row>
    <row r="156" spans="1:7" x14ac:dyDescent="0.35">
      <c r="A156" s="70"/>
      <c r="B156" s="80"/>
      <c r="C156" s="13"/>
      <c r="D156" s="18"/>
      <c r="E156" s="13"/>
      <c r="F156" s="9"/>
      <c r="G156" s="69"/>
    </row>
    <row r="157" spans="1:7" x14ac:dyDescent="0.35">
      <c r="A157" s="70"/>
      <c r="B157" s="86" t="s">
        <v>190</v>
      </c>
      <c r="C157" s="13"/>
      <c r="D157" s="18"/>
      <c r="E157" s="13"/>
      <c r="F157" s="9"/>
      <c r="G157" s="69"/>
    </row>
    <row r="158" spans="1:7" x14ac:dyDescent="0.35">
      <c r="A158" s="70"/>
      <c r="B158" s="80" t="s">
        <v>133</v>
      </c>
      <c r="C158" s="13" t="s">
        <v>6</v>
      </c>
      <c r="D158" s="18"/>
      <c r="E158" s="13"/>
      <c r="F158" s="9"/>
      <c r="G158" s="69">
        <f t="shared" ref="G158" si="8">F158*E158</f>
        <v>0</v>
      </c>
    </row>
    <row r="159" spans="1:7" x14ac:dyDescent="0.35">
      <c r="A159" s="70"/>
      <c r="B159" s="80" t="s">
        <v>191</v>
      </c>
      <c r="C159" s="13" t="s">
        <v>6</v>
      </c>
      <c r="D159" s="18"/>
      <c r="E159" s="13"/>
      <c r="F159" s="9"/>
      <c r="G159" s="69">
        <f t="shared" si="6"/>
        <v>0</v>
      </c>
    </row>
    <row r="160" spans="1:7" x14ac:dyDescent="0.35">
      <c r="A160" s="70"/>
      <c r="B160" s="80" t="s">
        <v>134</v>
      </c>
      <c r="C160" s="13" t="s">
        <v>6</v>
      </c>
      <c r="D160" s="18"/>
      <c r="E160" s="13"/>
      <c r="F160" s="9"/>
      <c r="G160" s="69">
        <f t="shared" ref="G160" si="9">F160*E160</f>
        <v>0</v>
      </c>
    </row>
    <row r="161" spans="1:7" x14ac:dyDescent="0.35">
      <c r="A161" s="70"/>
      <c r="B161" s="80" t="s">
        <v>192</v>
      </c>
      <c r="C161" s="13"/>
      <c r="D161" s="18"/>
      <c r="E161" s="13"/>
      <c r="F161" s="9"/>
      <c r="G161" s="69"/>
    </row>
    <row r="162" spans="1:7" x14ac:dyDescent="0.35">
      <c r="A162" s="70"/>
      <c r="B162" s="80"/>
      <c r="C162" s="13"/>
      <c r="D162" s="18"/>
      <c r="E162" s="13"/>
      <c r="F162" s="9"/>
      <c r="G162" s="69"/>
    </row>
    <row r="163" spans="1:7" x14ac:dyDescent="0.35">
      <c r="A163" s="70"/>
      <c r="B163" s="80" t="s">
        <v>196</v>
      </c>
      <c r="C163" s="13" t="s">
        <v>132</v>
      </c>
      <c r="D163" s="18"/>
      <c r="E163" s="13"/>
      <c r="F163" s="9"/>
      <c r="G163" s="69">
        <f t="shared" ref="G163:G172" si="10">F163*E163</f>
        <v>0</v>
      </c>
    </row>
    <row r="164" spans="1:7" x14ac:dyDescent="0.35">
      <c r="A164" s="70"/>
      <c r="B164" s="87" t="s">
        <v>199</v>
      </c>
      <c r="C164" s="13"/>
      <c r="D164" s="18"/>
      <c r="E164" s="13"/>
      <c r="F164" s="9"/>
      <c r="G164" s="69"/>
    </row>
    <row r="165" spans="1:7" x14ac:dyDescent="0.35">
      <c r="A165" s="70"/>
      <c r="B165" s="87" t="s">
        <v>198</v>
      </c>
      <c r="C165" s="13"/>
      <c r="D165" s="18"/>
      <c r="E165" s="13"/>
      <c r="F165" s="9"/>
      <c r="G165" s="69"/>
    </row>
    <row r="166" spans="1:7" x14ac:dyDescent="0.35">
      <c r="A166" s="70"/>
      <c r="B166" s="87" t="s">
        <v>197</v>
      </c>
      <c r="C166" s="13"/>
      <c r="D166" s="18"/>
      <c r="E166" s="13"/>
      <c r="F166" s="9"/>
      <c r="G166" s="69"/>
    </row>
    <row r="167" spans="1:7" x14ac:dyDescent="0.35">
      <c r="A167" s="70"/>
      <c r="B167" s="87"/>
      <c r="C167" s="13"/>
      <c r="D167" s="18"/>
      <c r="E167" s="13"/>
      <c r="F167" s="9"/>
      <c r="G167" s="69"/>
    </row>
    <row r="168" spans="1:7" x14ac:dyDescent="0.35">
      <c r="A168" s="70"/>
      <c r="B168" s="80" t="s">
        <v>66</v>
      </c>
      <c r="C168" s="13" t="s">
        <v>6</v>
      </c>
      <c r="D168" s="18"/>
      <c r="E168" s="13"/>
      <c r="F168" s="9"/>
      <c r="G168" s="69"/>
    </row>
    <row r="169" spans="1:7" x14ac:dyDescent="0.35">
      <c r="A169" s="70"/>
      <c r="B169" s="80"/>
      <c r="C169" s="13"/>
      <c r="D169" s="18"/>
      <c r="E169" s="13"/>
      <c r="F169" s="9"/>
      <c r="G169" s="69"/>
    </row>
    <row r="170" spans="1:7" x14ac:dyDescent="0.35">
      <c r="A170" s="70"/>
      <c r="B170" s="80"/>
      <c r="C170" s="13"/>
      <c r="D170" s="18"/>
      <c r="E170" s="13"/>
      <c r="F170" s="9"/>
      <c r="G170" s="69"/>
    </row>
    <row r="171" spans="1:7" x14ac:dyDescent="0.35">
      <c r="A171" s="70"/>
      <c r="B171" s="85" t="s">
        <v>17</v>
      </c>
      <c r="C171" s="13"/>
      <c r="D171" s="18"/>
      <c r="E171" s="13"/>
      <c r="F171" s="9"/>
      <c r="G171" s="69"/>
    </row>
    <row r="172" spans="1:7" ht="26.5" x14ac:dyDescent="0.35">
      <c r="A172" s="70"/>
      <c r="B172" s="80" t="s">
        <v>193</v>
      </c>
      <c r="C172" s="13" t="s">
        <v>14</v>
      </c>
      <c r="D172" s="18"/>
      <c r="E172" s="13"/>
      <c r="F172" s="9"/>
      <c r="G172" s="69">
        <f t="shared" si="10"/>
        <v>0</v>
      </c>
    </row>
    <row r="173" spans="1:7" x14ac:dyDescent="0.35">
      <c r="A173" s="70"/>
      <c r="B173" s="80" t="s">
        <v>148</v>
      </c>
      <c r="C173" s="13" t="s">
        <v>14</v>
      </c>
      <c r="D173" s="18"/>
      <c r="E173" s="13"/>
      <c r="F173" s="9"/>
      <c r="G173" s="69">
        <f t="shared" ref="G173" si="11">F173*E173</f>
        <v>0</v>
      </c>
    </row>
    <row r="174" spans="1:7" x14ac:dyDescent="0.35">
      <c r="A174" s="70"/>
      <c r="B174" s="80" t="s">
        <v>194</v>
      </c>
      <c r="C174" s="13" t="s">
        <v>14</v>
      </c>
      <c r="D174" s="18"/>
      <c r="E174" s="13"/>
      <c r="F174" s="9"/>
      <c r="G174" s="69"/>
    </row>
    <row r="175" spans="1:7" x14ac:dyDescent="0.35">
      <c r="A175" s="70"/>
      <c r="B175" s="80" t="s">
        <v>195</v>
      </c>
      <c r="C175" s="13" t="s">
        <v>14</v>
      </c>
      <c r="D175" s="18"/>
      <c r="E175" s="13"/>
      <c r="F175" s="9"/>
      <c r="G175" s="69"/>
    </row>
    <row r="176" spans="1:7" x14ac:dyDescent="0.35">
      <c r="A176" s="70"/>
      <c r="B176" s="80"/>
      <c r="C176" s="13"/>
      <c r="D176" s="18"/>
      <c r="E176" s="13"/>
      <c r="F176" s="9"/>
      <c r="G176" s="69"/>
    </row>
    <row r="177" spans="1:7" x14ac:dyDescent="0.35">
      <c r="A177" s="70"/>
      <c r="B177" s="80"/>
      <c r="C177" s="13"/>
      <c r="D177" s="18"/>
      <c r="E177" s="13"/>
      <c r="F177" s="9"/>
      <c r="G177" s="69"/>
    </row>
    <row r="178" spans="1:7" x14ac:dyDescent="0.35">
      <c r="A178" s="70"/>
      <c r="B178" s="88" t="s">
        <v>142</v>
      </c>
      <c r="C178" s="13"/>
      <c r="D178" s="18"/>
      <c r="E178" s="13"/>
      <c r="F178" s="9"/>
      <c r="G178" s="69"/>
    </row>
    <row r="179" spans="1:7" x14ac:dyDescent="0.35">
      <c r="A179" s="70"/>
      <c r="B179" s="88"/>
      <c r="C179" s="13"/>
      <c r="D179" s="18"/>
      <c r="E179" s="13"/>
      <c r="F179" s="9"/>
      <c r="G179" s="69"/>
    </row>
    <row r="180" spans="1:7" x14ac:dyDescent="0.35">
      <c r="A180" s="70"/>
      <c r="B180" s="86" t="s">
        <v>138</v>
      </c>
      <c r="C180" s="13"/>
      <c r="D180" s="18"/>
      <c r="E180" s="13"/>
      <c r="F180" s="9"/>
      <c r="G180" s="69"/>
    </row>
    <row r="181" spans="1:7" x14ac:dyDescent="0.35">
      <c r="A181" s="70"/>
      <c r="B181" s="80" t="s">
        <v>130</v>
      </c>
      <c r="C181" s="13" t="s">
        <v>6</v>
      </c>
      <c r="D181" s="18"/>
      <c r="E181" s="13"/>
      <c r="F181" s="9"/>
      <c r="G181" s="69">
        <f t="shared" ref="G181:G182" si="12">F181*E181</f>
        <v>0</v>
      </c>
    </row>
    <row r="182" spans="1:7" x14ac:dyDescent="0.35">
      <c r="A182" s="70"/>
      <c r="B182" s="80" t="s">
        <v>131</v>
      </c>
      <c r="C182" s="13" t="s">
        <v>6</v>
      </c>
      <c r="D182" s="18"/>
      <c r="E182" s="13"/>
      <c r="F182" s="9"/>
      <c r="G182" s="69">
        <f t="shared" si="12"/>
        <v>0</v>
      </c>
    </row>
    <row r="183" spans="1:7" x14ac:dyDescent="0.35">
      <c r="A183" s="70"/>
      <c r="B183" s="80"/>
      <c r="C183" s="13"/>
      <c r="D183" s="18"/>
      <c r="E183" s="13"/>
      <c r="F183" s="9"/>
      <c r="G183" s="69"/>
    </row>
    <row r="184" spans="1:7" x14ac:dyDescent="0.35">
      <c r="A184" s="70"/>
      <c r="B184" s="86" t="s">
        <v>139</v>
      </c>
      <c r="C184" s="13"/>
      <c r="D184" s="18"/>
      <c r="E184" s="13"/>
      <c r="F184" s="9"/>
      <c r="G184" s="69"/>
    </row>
    <row r="185" spans="1:7" x14ac:dyDescent="0.35">
      <c r="A185" s="70"/>
      <c r="B185" s="80" t="s">
        <v>140</v>
      </c>
      <c r="C185" s="13"/>
      <c r="D185" s="18"/>
      <c r="E185" s="13"/>
      <c r="F185" s="9"/>
      <c r="G185" s="69"/>
    </row>
    <row r="186" spans="1:7" x14ac:dyDescent="0.35">
      <c r="A186" s="70"/>
      <c r="B186" s="80" t="s">
        <v>58</v>
      </c>
      <c r="C186" s="13" t="s">
        <v>15</v>
      </c>
      <c r="D186" s="18"/>
      <c r="E186" s="13"/>
      <c r="F186" s="9"/>
      <c r="G186" s="69">
        <f t="shared" ref="G186:G190" si="13">F186*E186</f>
        <v>0</v>
      </c>
    </row>
    <row r="187" spans="1:7" x14ac:dyDescent="0.35">
      <c r="A187" s="70"/>
      <c r="B187" s="80" t="s">
        <v>57</v>
      </c>
      <c r="C187" s="13" t="s">
        <v>15</v>
      </c>
      <c r="D187" s="18"/>
      <c r="E187" s="13"/>
      <c r="F187" s="9"/>
      <c r="G187" s="69">
        <f t="shared" si="13"/>
        <v>0</v>
      </c>
    </row>
    <row r="188" spans="1:7" x14ac:dyDescent="0.35">
      <c r="A188" s="70"/>
      <c r="B188" s="80" t="s">
        <v>56</v>
      </c>
      <c r="C188" s="13" t="s">
        <v>15</v>
      </c>
      <c r="D188" s="18"/>
      <c r="E188" s="13"/>
      <c r="F188" s="9"/>
      <c r="G188" s="69">
        <f t="shared" si="13"/>
        <v>0</v>
      </c>
    </row>
    <row r="189" spans="1:7" x14ac:dyDescent="0.35">
      <c r="A189" s="70"/>
      <c r="B189" s="80" t="s">
        <v>54</v>
      </c>
      <c r="C189" s="13" t="s">
        <v>15</v>
      </c>
      <c r="D189" s="18"/>
      <c r="E189" s="13"/>
      <c r="F189" s="9"/>
      <c r="G189" s="69">
        <f t="shared" si="13"/>
        <v>0</v>
      </c>
    </row>
    <row r="190" spans="1:7" x14ac:dyDescent="0.35">
      <c r="A190" s="70"/>
      <c r="B190" s="80" t="s">
        <v>141</v>
      </c>
      <c r="C190" s="13" t="s">
        <v>15</v>
      </c>
      <c r="D190" s="18"/>
      <c r="E190" s="13"/>
      <c r="F190" s="9"/>
      <c r="G190" s="69">
        <f t="shared" si="13"/>
        <v>0</v>
      </c>
    </row>
    <row r="191" spans="1:7" x14ac:dyDescent="0.35">
      <c r="A191" s="70"/>
      <c r="B191" s="80"/>
      <c r="C191" s="13"/>
      <c r="D191" s="18"/>
      <c r="E191" s="13"/>
      <c r="F191" s="9"/>
      <c r="G191" s="69"/>
    </row>
    <row r="192" spans="1:7" x14ac:dyDescent="0.35">
      <c r="A192" s="70"/>
      <c r="B192" s="80" t="s">
        <v>136</v>
      </c>
      <c r="C192" s="13" t="s">
        <v>6</v>
      </c>
      <c r="D192" s="18"/>
      <c r="E192" s="13"/>
      <c r="F192" s="9"/>
      <c r="G192" s="69">
        <f t="shared" ref="G192:G194" si="14">F192*E192</f>
        <v>0</v>
      </c>
    </row>
    <row r="193" spans="1:7" x14ac:dyDescent="0.35">
      <c r="A193" s="70"/>
      <c r="B193" s="80" t="s">
        <v>200</v>
      </c>
      <c r="C193" s="13" t="s">
        <v>14</v>
      </c>
      <c r="D193" s="18"/>
      <c r="E193" s="13"/>
      <c r="F193" s="9"/>
      <c r="G193" s="69"/>
    </row>
    <row r="194" spans="1:7" x14ac:dyDescent="0.35">
      <c r="A194" s="70"/>
      <c r="B194" s="80" t="s">
        <v>137</v>
      </c>
      <c r="C194" s="13" t="s">
        <v>14</v>
      </c>
      <c r="D194" s="18"/>
      <c r="E194" s="13"/>
      <c r="F194" s="9"/>
      <c r="G194" s="69">
        <f t="shared" si="14"/>
        <v>0</v>
      </c>
    </row>
    <row r="195" spans="1:7" x14ac:dyDescent="0.35">
      <c r="A195" s="70"/>
      <c r="B195" s="80" t="s">
        <v>189</v>
      </c>
      <c r="C195" s="13" t="s">
        <v>6</v>
      </c>
      <c r="D195" s="18"/>
      <c r="E195" s="13"/>
      <c r="F195" s="9"/>
      <c r="G195" s="69"/>
    </row>
    <row r="196" spans="1:7" x14ac:dyDescent="0.35">
      <c r="A196" s="70"/>
      <c r="B196" s="80"/>
      <c r="C196" s="13"/>
      <c r="D196" s="18"/>
      <c r="E196" s="13"/>
      <c r="F196" s="9"/>
      <c r="G196" s="69"/>
    </row>
    <row r="197" spans="1:7" x14ac:dyDescent="0.35">
      <c r="A197" s="70"/>
      <c r="B197" s="88" t="s">
        <v>135</v>
      </c>
      <c r="C197" s="13"/>
      <c r="D197" s="18"/>
      <c r="E197" s="13"/>
      <c r="F197" s="9"/>
      <c r="G197" s="69"/>
    </row>
    <row r="198" spans="1:7" x14ac:dyDescent="0.35">
      <c r="A198" s="70"/>
      <c r="B198" s="80" t="s">
        <v>43</v>
      </c>
      <c r="C198" s="13" t="s">
        <v>14</v>
      </c>
      <c r="D198" s="18"/>
      <c r="E198" s="13"/>
      <c r="F198" s="9"/>
      <c r="G198" s="69">
        <f>F198*E198</f>
        <v>0</v>
      </c>
    </row>
    <row r="199" spans="1:7" x14ac:dyDescent="0.35">
      <c r="A199" s="70"/>
      <c r="B199" s="80" t="s">
        <v>65</v>
      </c>
      <c r="C199" s="13" t="s">
        <v>14</v>
      </c>
      <c r="D199" s="18"/>
      <c r="E199" s="13"/>
      <c r="F199" s="9"/>
      <c r="G199" s="69">
        <f>F199*E199</f>
        <v>0</v>
      </c>
    </row>
    <row r="200" spans="1:7" x14ac:dyDescent="0.35">
      <c r="A200" s="70"/>
      <c r="B200" s="80" t="s">
        <v>221</v>
      </c>
      <c r="C200" s="13" t="s">
        <v>6</v>
      </c>
      <c r="D200" s="18"/>
      <c r="E200" s="13"/>
      <c r="F200" s="9"/>
      <c r="G200" s="69"/>
    </row>
    <row r="201" spans="1:7" x14ac:dyDescent="0.35">
      <c r="A201" s="70"/>
      <c r="B201" s="80" t="s">
        <v>143</v>
      </c>
      <c r="C201" s="13" t="s">
        <v>14</v>
      </c>
      <c r="D201" s="18"/>
      <c r="E201" s="13"/>
      <c r="F201" s="9"/>
      <c r="G201" s="69"/>
    </row>
    <row r="202" spans="1:7" x14ac:dyDescent="0.35">
      <c r="A202" s="70"/>
      <c r="B202" s="80"/>
      <c r="C202" s="13"/>
      <c r="D202" s="18"/>
      <c r="E202" s="13"/>
      <c r="F202" s="9"/>
      <c r="G202" s="69"/>
    </row>
    <row r="203" spans="1:7" x14ac:dyDescent="0.35">
      <c r="A203" s="70"/>
      <c r="B203" s="88" t="s">
        <v>17</v>
      </c>
      <c r="C203" s="13"/>
      <c r="D203" s="18"/>
      <c r="E203" s="13"/>
      <c r="F203" s="9"/>
      <c r="G203" s="69"/>
    </row>
    <row r="204" spans="1:7" x14ac:dyDescent="0.35">
      <c r="A204" s="70"/>
      <c r="B204" s="80" t="s">
        <v>144</v>
      </c>
      <c r="C204" s="13" t="s">
        <v>14</v>
      </c>
      <c r="D204" s="18"/>
      <c r="E204" s="13"/>
      <c r="F204" s="9"/>
      <c r="G204" s="69">
        <f>F204*E204</f>
        <v>0</v>
      </c>
    </row>
    <row r="205" spans="1:7" x14ac:dyDescent="0.35">
      <c r="A205" s="70"/>
      <c r="B205" s="80" t="s">
        <v>194</v>
      </c>
      <c r="C205" s="13"/>
      <c r="D205" s="18"/>
      <c r="E205" s="13"/>
      <c r="F205" s="9"/>
      <c r="G205" s="69"/>
    </row>
    <row r="206" spans="1:7" x14ac:dyDescent="0.35">
      <c r="A206" s="70"/>
      <c r="B206" s="80" t="s">
        <v>195</v>
      </c>
      <c r="C206" s="13"/>
      <c r="D206" s="18"/>
      <c r="E206" s="13"/>
      <c r="F206" s="9"/>
      <c r="G206" s="69"/>
    </row>
    <row r="207" spans="1:7" x14ac:dyDescent="0.35">
      <c r="A207" s="70"/>
      <c r="B207" s="80" t="s">
        <v>146</v>
      </c>
      <c r="C207" s="13" t="s">
        <v>14</v>
      </c>
      <c r="D207" s="18"/>
      <c r="E207" s="13"/>
      <c r="F207" s="9"/>
      <c r="G207" s="69">
        <f>F207*E207</f>
        <v>0</v>
      </c>
    </row>
    <row r="208" spans="1:7" x14ac:dyDescent="0.35">
      <c r="A208" s="70"/>
      <c r="B208" s="80" t="s">
        <v>145</v>
      </c>
      <c r="C208" s="13" t="s">
        <v>14</v>
      </c>
      <c r="D208" s="18"/>
      <c r="E208" s="13"/>
      <c r="F208" s="9"/>
      <c r="G208" s="69">
        <f>F208*E208</f>
        <v>0</v>
      </c>
    </row>
    <row r="209" spans="1:7" x14ac:dyDescent="0.35">
      <c r="A209" s="70"/>
      <c r="B209" s="80"/>
      <c r="C209" s="13"/>
      <c r="D209" s="18"/>
      <c r="E209" s="13"/>
      <c r="F209" s="9"/>
      <c r="G209" s="69"/>
    </row>
    <row r="210" spans="1:7" x14ac:dyDescent="0.35">
      <c r="A210" s="70"/>
      <c r="B210" s="88" t="s">
        <v>147</v>
      </c>
      <c r="C210" s="13"/>
      <c r="D210" s="18"/>
      <c r="E210" s="13"/>
      <c r="F210" s="9"/>
      <c r="G210" s="69"/>
    </row>
    <row r="211" spans="1:7" x14ac:dyDescent="0.35">
      <c r="A211" s="70"/>
      <c r="B211" s="80" t="s">
        <v>150</v>
      </c>
      <c r="C211" s="13" t="s">
        <v>14</v>
      </c>
      <c r="D211" s="18"/>
      <c r="E211" s="13"/>
      <c r="F211" s="9"/>
      <c r="G211" s="69">
        <f>F211*E211</f>
        <v>0</v>
      </c>
    </row>
    <row r="212" spans="1:7" x14ac:dyDescent="0.35">
      <c r="A212" s="70"/>
      <c r="B212" s="80" t="s">
        <v>152</v>
      </c>
      <c r="C212" s="13" t="s">
        <v>14</v>
      </c>
      <c r="D212" s="18"/>
      <c r="E212" s="13"/>
      <c r="F212" s="9"/>
      <c r="G212" s="69">
        <f>F212*E212</f>
        <v>0</v>
      </c>
    </row>
    <row r="213" spans="1:7" x14ac:dyDescent="0.35">
      <c r="A213" s="70"/>
      <c r="B213" s="80" t="s">
        <v>245</v>
      </c>
      <c r="C213" s="13" t="s">
        <v>14</v>
      </c>
      <c r="D213" s="18"/>
      <c r="E213" s="13"/>
      <c r="F213" s="9"/>
      <c r="G213" s="69">
        <f>F213*E213</f>
        <v>0</v>
      </c>
    </row>
    <row r="214" spans="1:7" x14ac:dyDescent="0.35">
      <c r="A214" s="70"/>
      <c r="B214" s="80" t="s">
        <v>151</v>
      </c>
      <c r="C214" s="13" t="s">
        <v>14</v>
      </c>
      <c r="D214" s="18"/>
      <c r="E214" s="13"/>
      <c r="F214" s="9"/>
      <c r="G214" s="69">
        <f>F214*E214</f>
        <v>0</v>
      </c>
    </row>
    <row r="215" spans="1:7" x14ac:dyDescent="0.35">
      <c r="A215" s="70"/>
      <c r="B215" s="80"/>
      <c r="C215" s="13"/>
      <c r="D215" s="18"/>
      <c r="E215" s="13"/>
      <c r="F215" s="9"/>
      <c r="G215" s="69"/>
    </row>
    <row r="216" spans="1:7" ht="15.5" x14ac:dyDescent="0.35">
      <c r="A216" s="70"/>
      <c r="B216" s="89" t="s">
        <v>67</v>
      </c>
      <c r="C216" s="13"/>
      <c r="D216" s="18"/>
      <c r="E216" s="13"/>
      <c r="F216" s="9"/>
      <c r="G216" s="90">
        <f>SUM(G116:G215)</f>
        <v>0</v>
      </c>
    </row>
    <row r="217" spans="1:7" ht="15.5" x14ac:dyDescent="0.35">
      <c r="A217" s="70"/>
      <c r="B217" s="89"/>
      <c r="C217" s="13"/>
      <c r="D217" s="18"/>
      <c r="E217" s="13"/>
      <c r="F217" s="9"/>
      <c r="G217" s="90"/>
    </row>
    <row r="218" spans="1:7" x14ac:dyDescent="0.35">
      <c r="A218" s="70"/>
      <c r="B218" s="71" t="s">
        <v>215</v>
      </c>
      <c r="C218" s="13"/>
      <c r="D218" s="18"/>
      <c r="E218" s="13"/>
      <c r="F218" s="9"/>
      <c r="G218" s="90"/>
    </row>
    <row r="219" spans="1:7" ht="15.5" x14ac:dyDescent="0.35">
      <c r="A219" s="70"/>
      <c r="B219" s="89"/>
      <c r="C219" s="13"/>
      <c r="D219" s="18"/>
      <c r="E219" s="13"/>
      <c r="F219" s="9"/>
      <c r="G219" s="90"/>
    </row>
    <row r="220" spans="1:7" x14ac:dyDescent="0.35">
      <c r="A220" s="70"/>
      <c r="B220" s="80" t="s">
        <v>216</v>
      </c>
      <c r="C220" s="13" t="s">
        <v>14</v>
      </c>
      <c r="D220" s="18"/>
      <c r="E220" s="13"/>
      <c r="F220" s="9"/>
      <c r="G220" s="90"/>
    </row>
    <row r="221" spans="1:7" x14ac:dyDescent="0.35">
      <c r="A221" s="70"/>
      <c r="B221" s="80" t="s">
        <v>217</v>
      </c>
      <c r="C221" s="13" t="s">
        <v>14</v>
      </c>
      <c r="D221" s="18"/>
      <c r="E221" s="13"/>
      <c r="F221" s="9"/>
      <c r="G221" s="90"/>
    </row>
    <row r="222" spans="1:7" x14ac:dyDescent="0.35">
      <c r="A222" s="70"/>
      <c r="B222" s="80" t="s">
        <v>218</v>
      </c>
      <c r="C222" s="13" t="s">
        <v>14</v>
      </c>
      <c r="D222" s="18"/>
      <c r="E222" s="13"/>
      <c r="F222" s="9"/>
      <c r="G222" s="90"/>
    </row>
    <row r="223" spans="1:7" x14ac:dyDescent="0.35">
      <c r="A223" s="70"/>
      <c r="B223" s="80" t="s">
        <v>119</v>
      </c>
      <c r="C223" s="13" t="s">
        <v>14</v>
      </c>
      <c r="D223" s="18"/>
      <c r="E223" s="13"/>
      <c r="F223" s="9"/>
      <c r="G223" s="69"/>
    </row>
    <row r="224" spans="1:7" x14ac:dyDescent="0.35">
      <c r="A224" s="70"/>
      <c r="B224" s="80" t="s">
        <v>219</v>
      </c>
      <c r="C224" s="13" t="s">
        <v>14</v>
      </c>
      <c r="D224" s="18"/>
      <c r="E224" s="13"/>
      <c r="F224" s="9"/>
      <c r="G224" s="69"/>
    </row>
    <row r="225" spans="1:7" x14ac:dyDescent="0.35">
      <c r="A225" s="70"/>
      <c r="B225" s="80"/>
      <c r="C225" s="13"/>
      <c r="D225" s="18"/>
      <c r="E225" s="13"/>
      <c r="F225" s="9"/>
      <c r="G225" s="69"/>
    </row>
    <row r="226" spans="1:7" ht="15.5" x14ac:dyDescent="0.35">
      <c r="A226" s="70"/>
      <c r="B226" s="89" t="s">
        <v>220</v>
      </c>
      <c r="C226" s="13"/>
      <c r="D226" s="18"/>
      <c r="E226" s="13"/>
      <c r="F226" s="9"/>
      <c r="G226" s="69">
        <f>SUM(G219:G225)</f>
        <v>0</v>
      </c>
    </row>
    <row r="227" spans="1:7" ht="19.5" customHeight="1" x14ac:dyDescent="0.35">
      <c r="A227" s="70"/>
      <c r="B227" s="71" t="s">
        <v>68</v>
      </c>
      <c r="C227" s="13"/>
      <c r="D227" s="18"/>
      <c r="E227" s="13"/>
      <c r="F227" s="9"/>
      <c r="G227" s="69"/>
    </row>
    <row r="228" spans="1:7" ht="14.25" customHeight="1" x14ac:dyDescent="0.35">
      <c r="A228" s="70"/>
      <c r="B228" s="71"/>
      <c r="C228" s="13"/>
      <c r="D228" s="18"/>
      <c r="E228" s="13"/>
      <c r="F228" s="9"/>
      <c r="G228" s="69"/>
    </row>
    <row r="229" spans="1:7" ht="14.25" customHeight="1" x14ac:dyDescent="0.35">
      <c r="A229" s="70"/>
      <c r="B229" s="76" t="s">
        <v>114</v>
      </c>
      <c r="C229" s="13"/>
      <c r="D229" s="18"/>
      <c r="E229" s="13"/>
      <c r="F229" s="9"/>
      <c r="G229" s="69"/>
    </row>
    <row r="230" spans="1:7" ht="15" customHeight="1" x14ac:dyDescent="0.35">
      <c r="A230" s="70"/>
      <c r="B230" s="77" t="s">
        <v>201</v>
      </c>
      <c r="C230" s="13" t="s">
        <v>14</v>
      </c>
      <c r="D230" s="18"/>
      <c r="E230" s="13"/>
      <c r="F230" s="9"/>
      <c r="G230" s="69">
        <f t="shared" ref="G230:G233" si="15">F230*E230</f>
        <v>0</v>
      </c>
    </row>
    <row r="231" spans="1:7" x14ac:dyDescent="0.35">
      <c r="A231" s="70"/>
      <c r="B231" s="80"/>
      <c r="C231" s="13"/>
      <c r="D231" s="18"/>
      <c r="E231" s="13"/>
      <c r="F231" s="9"/>
      <c r="G231" s="69"/>
    </row>
    <row r="232" spans="1:7" x14ac:dyDescent="0.35">
      <c r="A232" s="70"/>
      <c r="B232" s="76" t="s">
        <v>12</v>
      </c>
      <c r="C232" s="13"/>
      <c r="D232" s="18"/>
      <c r="E232" s="13"/>
      <c r="F232" s="9"/>
      <c r="G232" s="69"/>
    </row>
    <row r="233" spans="1:7" ht="15" customHeight="1" x14ac:dyDescent="0.35">
      <c r="A233" s="70"/>
      <c r="B233" s="80" t="s">
        <v>13</v>
      </c>
      <c r="C233" s="13" t="s">
        <v>14</v>
      </c>
      <c r="D233" s="18"/>
      <c r="E233" s="13"/>
      <c r="F233" s="9"/>
      <c r="G233" s="69">
        <f t="shared" si="15"/>
        <v>0</v>
      </c>
    </row>
    <row r="234" spans="1:7" ht="15" customHeight="1" x14ac:dyDescent="0.35">
      <c r="A234" s="70"/>
      <c r="B234" s="80"/>
      <c r="C234" s="13"/>
      <c r="D234" s="18"/>
      <c r="E234" s="13"/>
      <c r="F234" s="9"/>
      <c r="G234" s="69"/>
    </row>
    <row r="235" spans="1:7" ht="15" customHeight="1" x14ac:dyDescent="0.35">
      <c r="A235" s="70"/>
      <c r="B235" s="80"/>
      <c r="C235" s="13"/>
      <c r="D235" s="18"/>
      <c r="E235" s="13"/>
      <c r="F235" s="9"/>
      <c r="G235" s="69"/>
    </row>
    <row r="236" spans="1:7" x14ac:dyDescent="0.35">
      <c r="A236" s="70"/>
      <c r="B236" s="76" t="s">
        <v>69</v>
      </c>
      <c r="C236" s="13"/>
      <c r="D236" s="18"/>
      <c r="E236" s="13"/>
      <c r="F236" s="9"/>
      <c r="G236" s="69"/>
    </row>
    <row r="237" spans="1:7" x14ac:dyDescent="0.35">
      <c r="A237" s="70"/>
      <c r="B237" s="77" t="s">
        <v>202</v>
      </c>
      <c r="C237" s="13" t="s">
        <v>14</v>
      </c>
      <c r="D237" s="18"/>
      <c r="E237" s="13"/>
      <c r="F237" s="9"/>
      <c r="G237" s="69"/>
    </row>
    <row r="238" spans="1:7" x14ac:dyDescent="0.35">
      <c r="A238" s="70"/>
      <c r="B238" s="77" t="s">
        <v>203</v>
      </c>
      <c r="C238" s="13" t="s">
        <v>6</v>
      </c>
      <c r="D238" s="18"/>
      <c r="E238" s="13"/>
      <c r="F238" s="9"/>
      <c r="G238" s="69"/>
    </row>
    <row r="239" spans="1:7" x14ac:dyDescent="0.35">
      <c r="A239" s="70"/>
      <c r="B239" s="77" t="s">
        <v>204</v>
      </c>
      <c r="C239" s="13" t="s">
        <v>6</v>
      </c>
      <c r="D239" s="18"/>
      <c r="E239" s="13"/>
      <c r="F239" s="9"/>
      <c r="G239" s="69"/>
    </row>
    <row r="240" spans="1:7" x14ac:dyDescent="0.35">
      <c r="A240" s="70"/>
      <c r="B240" s="77" t="s">
        <v>206</v>
      </c>
      <c r="C240" s="13" t="s">
        <v>6</v>
      </c>
      <c r="D240" s="18"/>
      <c r="E240" s="13"/>
      <c r="F240" s="9"/>
      <c r="G240" s="69"/>
    </row>
    <row r="241" spans="1:7" x14ac:dyDescent="0.35">
      <c r="A241" s="70"/>
      <c r="B241" s="77" t="s">
        <v>205</v>
      </c>
      <c r="C241" s="13" t="s">
        <v>6</v>
      </c>
      <c r="D241" s="18"/>
      <c r="E241" s="13"/>
      <c r="F241" s="9"/>
      <c r="G241" s="69"/>
    </row>
    <row r="242" spans="1:7" x14ac:dyDescent="0.35">
      <c r="A242" s="70"/>
      <c r="B242" s="77"/>
      <c r="C242" s="13"/>
      <c r="D242" s="18"/>
      <c r="E242" s="13"/>
      <c r="F242" s="9"/>
      <c r="G242" s="69"/>
    </row>
    <row r="243" spans="1:7" x14ac:dyDescent="0.35">
      <c r="A243" s="70"/>
      <c r="B243" s="80"/>
      <c r="C243" s="13"/>
      <c r="D243" s="18"/>
      <c r="E243" s="13"/>
      <c r="F243" s="9"/>
      <c r="G243" s="69"/>
    </row>
    <row r="244" spans="1:7" x14ac:dyDescent="0.35">
      <c r="A244" s="70"/>
      <c r="B244" s="88" t="s">
        <v>10</v>
      </c>
      <c r="C244" s="13"/>
      <c r="D244" s="18"/>
      <c r="E244" s="13"/>
      <c r="F244" s="9"/>
      <c r="G244" s="69"/>
    </row>
    <row r="245" spans="1:7" x14ac:dyDescent="0.35">
      <c r="A245" s="70"/>
      <c r="B245" s="80" t="s">
        <v>207</v>
      </c>
      <c r="C245" s="13" t="s">
        <v>6</v>
      </c>
      <c r="D245" s="18"/>
      <c r="E245" s="13"/>
      <c r="F245" s="9"/>
      <c r="G245" s="69">
        <f t="shared" ref="G245:G250" si="16">F245*E245</f>
        <v>0</v>
      </c>
    </row>
    <row r="246" spans="1:7" x14ac:dyDescent="0.35">
      <c r="A246" s="70"/>
      <c r="B246" s="80" t="s">
        <v>143</v>
      </c>
      <c r="C246" s="13" t="s">
        <v>6</v>
      </c>
      <c r="D246" s="18"/>
      <c r="E246" s="13"/>
      <c r="F246" s="9"/>
      <c r="G246" s="69">
        <f t="shared" si="16"/>
        <v>0</v>
      </c>
    </row>
    <row r="247" spans="1:7" x14ac:dyDescent="0.35">
      <c r="A247" s="70"/>
      <c r="B247" s="80" t="s">
        <v>153</v>
      </c>
      <c r="C247" s="13" t="s">
        <v>6</v>
      </c>
      <c r="D247" s="18"/>
      <c r="E247" s="13"/>
      <c r="F247" s="9"/>
      <c r="G247" s="69">
        <f t="shared" si="16"/>
        <v>0</v>
      </c>
    </row>
    <row r="248" spans="1:7" x14ac:dyDescent="0.35">
      <c r="A248" s="70"/>
      <c r="B248" s="80" t="s">
        <v>208</v>
      </c>
      <c r="C248" s="13" t="s">
        <v>6</v>
      </c>
      <c r="D248" s="18"/>
      <c r="E248" s="13"/>
      <c r="F248" s="9"/>
      <c r="G248" s="69">
        <f t="shared" si="16"/>
        <v>0</v>
      </c>
    </row>
    <row r="249" spans="1:7" x14ac:dyDescent="0.35">
      <c r="A249" s="70"/>
      <c r="B249" s="80" t="s">
        <v>209</v>
      </c>
      <c r="C249" s="13" t="s">
        <v>6</v>
      </c>
      <c r="D249" s="18"/>
      <c r="E249" s="13"/>
      <c r="F249" s="9"/>
      <c r="G249" s="69">
        <f t="shared" si="16"/>
        <v>0</v>
      </c>
    </row>
    <row r="250" spans="1:7" x14ac:dyDescent="0.35">
      <c r="A250" s="70"/>
      <c r="B250" s="80" t="s">
        <v>210</v>
      </c>
      <c r="C250" s="13" t="s">
        <v>6</v>
      </c>
      <c r="D250" s="18"/>
      <c r="E250" s="13"/>
      <c r="F250" s="9"/>
      <c r="G250" s="69">
        <f t="shared" si="16"/>
        <v>0</v>
      </c>
    </row>
    <row r="251" spans="1:7" x14ac:dyDescent="0.35">
      <c r="A251" s="70"/>
      <c r="B251" s="80"/>
      <c r="C251" s="13"/>
      <c r="D251" s="18"/>
      <c r="E251" s="13"/>
      <c r="F251" s="9"/>
      <c r="G251" s="69"/>
    </row>
    <row r="252" spans="1:7" x14ac:dyDescent="0.35">
      <c r="A252" s="70"/>
      <c r="B252" s="76" t="s">
        <v>211</v>
      </c>
      <c r="C252" s="13"/>
      <c r="D252" s="18"/>
      <c r="E252" s="13"/>
      <c r="F252" s="9"/>
      <c r="G252" s="69"/>
    </row>
    <row r="253" spans="1:7" x14ac:dyDescent="0.35">
      <c r="A253" s="70"/>
      <c r="B253" s="80" t="s">
        <v>70</v>
      </c>
      <c r="C253" s="13"/>
      <c r="D253" s="18"/>
      <c r="E253" s="13"/>
      <c r="F253" s="9"/>
      <c r="G253" s="69"/>
    </row>
    <row r="254" spans="1:7" x14ac:dyDescent="0.35">
      <c r="A254" s="70"/>
      <c r="B254" s="80" t="s">
        <v>154</v>
      </c>
      <c r="C254" s="13" t="s">
        <v>15</v>
      </c>
      <c r="D254" s="18"/>
      <c r="E254" s="13"/>
      <c r="F254" s="9"/>
      <c r="G254" s="69">
        <f t="shared" ref="G254:G269" si="17">F254*E254</f>
        <v>0</v>
      </c>
    </row>
    <row r="255" spans="1:7" x14ac:dyDescent="0.35">
      <c r="A255" s="70"/>
      <c r="B255" s="80" t="s">
        <v>71</v>
      </c>
      <c r="C255" s="13" t="s">
        <v>15</v>
      </c>
      <c r="D255" s="18"/>
      <c r="E255" s="13"/>
      <c r="F255" s="9"/>
      <c r="G255" s="69">
        <f t="shared" ref="G255" si="18">F255*E255</f>
        <v>0</v>
      </c>
    </row>
    <row r="256" spans="1:7" x14ac:dyDescent="0.35">
      <c r="A256" s="70"/>
      <c r="B256" s="80" t="s">
        <v>73</v>
      </c>
      <c r="C256" s="13" t="s">
        <v>15</v>
      </c>
      <c r="D256" s="18"/>
      <c r="E256" s="13"/>
      <c r="F256" s="9"/>
      <c r="G256" s="69">
        <f t="shared" si="17"/>
        <v>0</v>
      </c>
    </row>
    <row r="257" spans="1:7" x14ac:dyDescent="0.35">
      <c r="A257" s="70"/>
      <c r="B257" s="80" t="s">
        <v>74</v>
      </c>
      <c r="C257" s="13" t="s">
        <v>15</v>
      </c>
      <c r="D257" s="18"/>
      <c r="E257" s="13"/>
      <c r="F257" s="9"/>
      <c r="G257" s="69">
        <f t="shared" si="17"/>
        <v>0</v>
      </c>
    </row>
    <row r="258" spans="1:7" x14ac:dyDescent="0.35">
      <c r="A258" s="70"/>
      <c r="B258" s="80" t="s">
        <v>75</v>
      </c>
      <c r="C258" s="13" t="s">
        <v>15</v>
      </c>
      <c r="D258" s="18"/>
      <c r="E258" s="13"/>
      <c r="F258" s="9"/>
      <c r="G258" s="69">
        <f t="shared" si="17"/>
        <v>0</v>
      </c>
    </row>
    <row r="259" spans="1:7" x14ac:dyDescent="0.35">
      <c r="A259" s="70"/>
      <c r="B259" s="80" t="s">
        <v>72</v>
      </c>
      <c r="C259" s="13" t="s">
        <v>15</v>
      </c>
      <c r="D259" s="18"/>
      <c r="E259" s="13"/>
      <c r="F259" s="9"/>
      <c r="G259" s="69">
        <f t="shared" si="17"/>
        <v>0</v>
      </c>
    </row>
    <row r="260" spans="1:7" x14ac:dyDescent="0.35">
      <c r="A260" s="70"/>
      <c r="B260" s="80" t="s">
        <v>76</v>
      </c>
      <c r="C260" s="13" t="s">
        <v>15</v>
      </c>
      <c r="D260" s="18"/>
      <c r="E260" s="13"/>
      <c r="F260" s="9"/>
      <c r="G260" s="69">
        <f t="shared" si="17"/>
        <v>0</v>
      </c>
    </row>
    <row r="261" spans="1:7" x14ac:dyDescent="0.35">
      <c r="A261" s="70"/>
      <c r="B261" s="80" t="s">
        <v>155</v>
      </c>
      <c r="C261" s="13" t="s">
        <v>15</v>
      </c>
      <c r="D261" s="18"/>
      <c r="E261" s="13"/>
      <c r="F261" s="9"/>
      <c r="G261" s="69">
        <f t="shared" si="17"/>
        <v>0</v>
      </c>
    </row>
    <row r="262" spans="1:7" x14ac:dyDescent="0.35">
      <c r="A262" s="70"/>
      <c r="B262" s="80"/>
      <c r="C262" s="13"/>
      <c r="D262" s="18"/>
      <c r="E262" s="13"/>
      <c r="F262" s="9"/>
      <c r="G262" s="69"/>
    </row>
    <row r="263" spans="1:7" x14ac:dyDescent="0.35">
      <c r="A263" s="70"/>
      <c r="B263" s="80" t="s">
        <v>156</v>
      </c>
      <c r="C263" s="13"/>
      <c r="D263" s="18"/>
      <c r="E263" s="13"/>
      <c r="F263" s="9"/>
      <c r="G263" s="69"/>
    </row>
    <row r="264" spans="1:7" x14ac:dyDescent="0.35">
      <c r="A264" s="70"/>
      <c r="B264" s="80" t="s">
        <v>72</v>
      </c>
      <c r="C264" s="13" t="s">
        <v>15</v>
      </c>
      <c r="D264" s="18"/>
      <c r="E264" s="13"/>
      <c r="F264" s="9"/>
      <c r="G264" s="69">
        <f t="shared" ref="G264:G265" si="19">F264*E264</f>
        <v>0</v>
      </c>
    </row>
    <row r="265" spans="1:7" x14ac:dyDescent="0.35">
      <c r="A265" s="70"/>
      <c r="B265" s="80" t="s">
        <v>76</v>
      </c>
      <c r="C265" s="13" t="s">
        <v>15</v>
      </c>
      <c r="D265" s="18"/>
      <c r="E265" s="13"/>
      <c r="F265" s="9"/>
      <c r="G265" s="69">
        <f t="shared" si="19"/>
        <v>0</v>
      </c>
    </row>
    <row r="266" spans="1:7" x14ac:dyDescent="0.35">
      <c r="A266" s="70"/>
      <c r="B266" s="80" t="s">
        <v>158</v>
      </c>
      <c r="C266" s="13" t="s">
        <v>6</v>
      </c>
      <c r="D266" s="18"/>
      <c r="E266" s="13"/>
      <c r="F266" s="9"/>
      <c r="G266" s="69">
        <f t="shared" si="17"/>
        <v>0</v>
      </c>
    </row>
    <row r="267" spans="1:7" x14ac:dyDescent="0.35">
      <c r="A267" s="70"/>
      <c r="B267" s="80" t="s">
        <v>157</v>
      </c>
      <c r="C267" s="13" t="s">
        <v>6</v>
      </c>
      <c r="D267" s="18"/>
      <c r="E267" s="13"/>
      <c r="F267" s="9"/>
      <c r="G267" s="69">
        <f t="shared" si="17"/>
        <v>0</v>
      </c>
    </row>
    <row r="268" spans="1:7" x14ac:dyDescent="0.35">
      <c r="A268" s="70"/>
      <c r="B268" s="80" t="s">
        <v>79</v>
      </c>
      <c r="C268" s="13" t="s">
        <v>14</v>
      </c>
      <c r="D268" s="18"/>
      <c r="E268" s="13"/>
      <c r="F268" s="9"/>
      <c r="G268" s="69">
        <f t="shared" ref="G268" si="20">F268*E268</f>
        <v>0</v>
      </c>
    </row>
    <row r="269" spans="1:7" x14ac:dyDescent="0.35">
      <c r="A269" s="70"/>
      <c r="B269" s="80" t="s">
        <v>159</v>
      </c>
      <c r="C269" s="13" t="s">
        <v>15</v>
      </c>
      <c r="D269" s="18"/>
      <c r="E269" s="13"/>
      <c r="F269" s="9"/>
      <c r="G269" s="69">
        <f t="shared" si="17"/>
        <v>0</v>
      </c>
    </row>
    <row r="270" spans="1:7" x14ac:dyDescent="0.35">
      <c r="A270" s="70"/>
      <c r="B270" s="80"/>
      <c r="C270" s="13"/>
      <c r="D270" s="18"/>
      <c r="E270" s="13"/>
      <c r="F270" s="9"/>
      <c r="G270" s="69"/>
    </row>
    <row r="271" spans="1:7" x14ac:dyDescent="0.35">
      <c r="A271" s="70"/>
      <c r="B271" s="80" t="s">
        <v>77</v>
      </c>
      <c r="C271" s="13" t="s">
        <v>15</v>
      </c>
      <c r="D271" s="18"/>
      <c r="E271" s="13"/>
      <c r="F271" s="9"/>
      <c r="G271" s="69">
        <f t="shared" ref="G271:G273" si="21">F271*E271</f>
        <v>0</v>
      </c>
    </row>
    <row r="272" spans="1:7" x14ac:dyDescent="0.35">
      <c r="A272" s="70"/>
      <c r="B272" s="80" t="s">
        <v>78</v>
      </c>
      <c r="C272" s="13" t="s">
        <v>15</v>
      </c>
      <c r="D272" s="18"/>
      <c r="E272" s="13"/>
      <c r="F272" s="9"/>
      <c r="G272" s="69">
        <f t="shared" si="21"/>
        <v>0</v>
      </c>
    </row>
    <row r="273" spans="1:7" x14ac:dyDescent="0.35">
      <c r="A273" s="70"/>
      <c r="B273" s="80" t="s">
        <v>18</v>
      </c>
      <c r="C273" s="13" t="s">
        <v>15</v>
      </c>
      <c r="D273" s="18"/>
      <c r="E273" s="13"/>
      <c r="F273" s="9"/>
      <c r="G273" s="69">
        <f t="shared" si="21"/>
        <v>0</v>
      </c>
    </row>
    <row r="274" spans="1:7" x14ac:dyDescent="0.35">
      <c r="A274" s="68"/>
      <c r="B274" s="80" t="s">
        <v>160</v>
      </c>
      <c r="C274" s="13" t="s">
        <v>14</v>
      </c>
      <c r="D274" s="18"/>
      <c r="E274" s="13"/>
      <c r="F274" s="9"/>
      <c r="G274" s="69">
        <f>F274*E274</f>
        <v>0</v>
      </c>
    </row>
    <row r="275" spans="1:7" x14ac:dyDescent="0.35">
      <c r="A275" s="68"/>
      <c r="B275" s="80"/>
      <c r="C275" s="13"/>
      <c r="D275" s="18"/>
      <c r="E275" s="13"/>
      <c r="F275" s="9"/>
      <c r="G275" s="69"/>
    </row>
    <row r="276" spans="1:7" x14ac:dyDescent="0.35">
      <c r="A276" s="68"/>
      <c r="B276" s="76" t="s">
        <v>111</v>
      </c>
      <c r="C276" s="13"/>
      <c r="D276" s="18"/>
      <c r="E276" s="13"/>
      <c r="F276" s="9"/>
      <c r="G276" s="69">
        <f t="shared" ref="G276:G307" si="22">F276*E276</f>
        <v>0</v>
      </c>
    </row>
    <row r="277" spans="1:7" x14ac:dyDescent="0.35">
      <c r="A277" s="68"/>
      <c r="B277" s="80" t="s">
        <v>212</v>
      </c>
      <c r="C277" s="13" t="s">
        <v>6</v>
      </c>
      <c r="D277" s="18"/>
      <c r="E277" s="13"/>
      <c r="F277" s="9"/>
      <c r="G277" s="69">
        <f t="shared" ref="G277" si="23">F277*E277</f>
        <v>0</v>
      </c>
    </row>
    <row r="278" spans="1:7" x14ac:dyDescent="0.35">
      <c r="A278" s="68"/>
      <c r="B278" s="80" t="s">
        <v>161</v>
      </c>
      <c r="C278" s="13" t="s">
        <v>6</v>
      </c>
      <c r="D278" s="18"/>
      <c r="E278" s="13"/>
      <c r="F278" s="9"/>
      <c r="G278" s="69"/>
    </row>
    <row r="279" spans="1:7" x14ac:dyDescent="0.35">
      <c r="A279" s="68"/>
      <c r="B279" s="80" t="s">
        <v>242</v>
      </c>
      <c r="C279" s="13" t="s">
        <v>6</v>
      </c>
      <c r="D279" s="18"/>
      <c r="E279" s="13"/>
      <c r="F279" s="9"/>
      <c r="G279" s="69">
        <f t="shared" ref="G279" si="24">F279*E279</f>
        <v>0</v>
      </c>
    </row>
    <row r="280" spans="1:7" x14ac:dyDescent="0.35">
      <c r="A280" s="68"/>
      <c r="B280" s="80" t="s">
        <v>243</v>
      </c>
      <c r="C280" s="13" t="s">
        <v>6</v>
      </c>
      <c r="D280" s="18"/>
      <c r="E280" s="13"/>
      <c r="F280" s="9"/>
      <c r="G280" s="69"/>
    </row>
    <row r="281" spans="1:7" x14ac:dyDescent="0.35">
      <c r="A281" s="68"/>
      <c r="B281" s="80" t="s">
        <v>80</v>
      </c>
      <c r="C281" s="13" t="s">
        <v>6</v>
      </c>
      <c r="D281" s="18"/>
      <c r="E281" s="13"/>
      <c r="F281" s="9"/>
      <c r="G281" s="69">
        <f t="shared" si="22"/>
        <v>0</v>
      </c>
    </row>
    <row r="282" spans="1:7" x14ac:dyDescent="0.35">
      <c r="A282" s="68"/>
      <c r="B282" s="80" t="s">
        <v>162</v>
      </c>
      <c r="C282" s="13" t="s">
        <v>6</v>
      </c>
      <c r="D282" s="18"/>
      <c r="E282" s="13"/>
      <c r="F282" s="9"/>
      <c r="G282" s="69">
        <f t="shared" ref="G282" si="25">F282*E282</f>
        <v>0</v>
      </c>
    </row>
    <row r="283" spans="1:7" x14ac:dyDescent="0.35">
      <c r="A283" s="68"/>
      <c r="B283" s="80" t="s">
        <v>244</v>
      </c>
      <c r="C283" s="13" t="s">
        <v>6</v>
      </c>
      <c r="D283" s="18"/>
      <c r="E283" s="13"/>
      <c r="F283" s="9"/>
      <c r="G283" s="69">
        <f t="shared" ref="G283" si="26">F283*E283</f>
        <v>0</v>
      </c>
    </row>
    <row r="284" spans="1:7" x14ac:dyDescent="0.35">
      <c r="A284" s="68"/>
      <c r="B284" s="80"/>
      <c r="C284" s="13"/>
      <c r="D284" s="18"/>
      <c r="E284" s="13"/>
      <c r="F284" s="9"/>
      <c r="G284" s="69"/>
    </row>
    <row r="285" spans="1:7" x14ac:dyDescent="0.35">
      <c r="A285" s="83"/>
      <c r="B285" s="76" t="s">
        <v>81</v>
      </c>
      <c r="C285" s="16"/>
      <c r="D285" s="18"/>
      <c r="E285" s="16"/>
      <c r="F285" s="9"/>
      <c r="G285" s="69"/>
    </row>
    <row r="286" spans="1:7" x14ac:dyDescent="0.35">
      <c r="A286" s="83"/>
      <c r="B286" s="38" t="s">
        <v>82</v>
      </c>
      <c r="C286" s="16"/>
      <c r="D286" s="18"/>
      <c r="E286" s="16"/>
      <c r="F286" s="9"/>
      <c r="G286" s="69">
        <f t="shared" si="22"/>
        <v>0</v>
      </c>
    </row>
    <row r="287" spans="1:7" x14ac:dyDescent="0.35">
      <c r="A287" s="82"/>
      <c r="B287" s="38" t="s">
        <v>83</v>
      </c>
      <c r="C287" s="13" t="s">
        <v>15</v>
      </c>
      <c r="D287" s="18"/>
      <c r="E287" s="13"/>
      <c r="F287" s="9"/>
      <c r="G287" s="69">
        <f t="shared" si="22"/>
        <v>0</v>
      </c>
    </row>
    <row r="288" spans="1:7" x14ac:dyDescent="0.35">
      <c r="A288" s="82"/>
      <c r="B288" s="38" t="s">
        <v>84</v>
      </c>
      <c r="C288" s="13" t="s">
        <v>15</v>
      </c>
      <c r="D288" s="18"/>
      <c r="E288" s="13"/>
      <c r="F288" s="9"/>
      <c r="G288" s="69">
        <f t="shared" si="22"/>
        <v>0</v>
      </c>
    </row>
    <row r="289" spans="1:7" x14ac:dyDescent="0.35">
      <c r="A289" s="82"/>
      <c r="B289" s="38" t="s">
        <v>85</v>
      </c>
      <c r="C289" s="13" t="s">
        <v>15</v>
      </c>
      <c r="D289" s="18"/>
      <c r="E289" s="13"/>
      <c r="F289" s="9"/>
      <c r="G289" s="69">
        <f t="shared" si="22"/>
        <v>0</v>
      </c>
    </row>
    <row r="290" spans="1:7" x14ac:dyDescent="0.35">
      <c r="A290" s="82"/>
      <c r="B290" s="38" t="s">
        <v>86</v>
      </c>
      <c r="C290" s="13" t="s">
        <v>15</v>
      </c>
      <c r="D290" s="18"/>
      <c r="E290" s="13"/>
      <c r="F290" s="9"/>
      <c r="G290" s="69">
        <f t="shared" si="22"/>
        <v>0</v>
      </c>
    </row>
    <row r="291" spans="1:7" x14ac:dyDescent="0.35">
      <c r="A291" s="82"/>
      <c r="B291" s="38" t="s">
        <v>87</v>
      </c>
      <c r="C291" s="13" t="s">
        <v>14</v>
      </c>
      <c r="D291" s="18"/>
      <c r="E291" s="13"/>
      <c r="F291" s="9"/>
      <c r="G291" s="69">
        <f t="shared" si="22"/>
        <v>0</v>
      </c>
    </row>
    <row r="292" spans="1:7" x14ac:dyDescent="0.35">
      <c r="A292" s="83"/>
      <c r="B292" s="38"/>
      <c r="C292" s="13"/>
      <c r="D292" s="18"/>
      <c r="E292" s="13"/>
      <c r="F292" s="9"/>
      <c r="G292" s="69"/>
    </row>
    <row r="293" spans="1:7" x14ac:dyDescent="0.35">
      <c r="A293" s="68"/>
      <c r="B293" s="76" t="s">
        <v>88</v>
      </c>
      <c r="C293" s="13"/>
      <c r="D293" s="18"/>
      <c r="E293" s="13"/>
      <c r="F293" s="9"/>
      <c r="G293" s="69"/>
    </row>
    <row r="294" spans="1:7" x14ac:dyDescent="0.35">
      <c r="A294" s="70"/>
      <c r="B294" s="80" t="s">
        <v>213</v>
      </c>
      <c r="C294" s="13" t="s">
        <v>14</v>
      </c>
      <c r="D294" s="18"/>
      <c r="E294" s="13"/>
      <c r="F294" s="9"/>
      <c r="G294" s="69">
        <f t="shared" si="22"/>
        <v>0</v>
      </c>
    </row>
    <row r="295" spans="1:7" x14ac:dyDescent="0.35">
      <c r="A295" s="70"/>
      <c r="B295" s="80" t="s">
        <v>89</v>
      </c>
      <c r="C295" s="16" t="s">
        <v>14</v>
      </c>
      <c r="D295" s="18"/>
      <c r="E295" s="20"/>
      <c r="F295" s="9"/>
      <c r="G295" s="69">
        <f t="shared" si="22"/>
        <v>0</v>
      </c>
    </row>
    <row r="296" spans="1:7" x14ac:dyDescent="0.35">
      <c r="A296" s="68"/>
      <c r="B296" s="80"/>
      <c r="C296" s="13"/>
      <c r="D296" s="18"/>
      <c r="E296" s="13"/>
      <c r="F296" s="9"/>
      <c r="G296" s="69"/>
    </row>
    <row r="297" spans="1:7" x14ac:dyDescent="0.35">
      <c r="A297" s="68"/>
      <c r="B297" s="76" t="s">
        <v>90</v>
      </c>
      <c r="C297" s="16"/>
      <c r="D297" s="18"/>
      <c r="E297" s="16"/>
      <c r="F297" s="9"/>
      <c r="G297" s="69"/>
    </row>
    <row r="298" spans="1:7" x14ac:dyDescent="0.35">
      <c r="A298" s="68"/>
      <c r="B298" s="80" t="s">
        <v>214</v>
      </c>
      <c r="C298" s="16"/>
      <c r="D298" s="18"/>
      <c r="E298" s="16"/>
      <c r="F298" s="9"/>
      <c r="G298" s="69"/>
    </row>
    <row r="299" spans="1:7" x14ac:dyDescent="0.35">
      <c r="A299" s="70"/>
      <c r="B299" s="80"/>
      <c r="C299" s="16"/>
      <c r="D299" s="18"/>
      <c r="E299" s="16"/>
      <c r="F299" s="9"/>
      <c r="G299" s="69"/>
    </row>
    <row r="300" spans="1:7" x14ac:dyDescent="0.35">
      <c r="A300" s="70"/>
      <c r="B300" s="76" t="s">
        <v>91</v>
      </c>
      <c r="C300" s="16"/>
      <c r="D300" s="18"/>
      <c r="E300" s="16"/>
      <c r="F300" s="9"/>
      <c r="G300" s="69"/>
    </row>
    <row r="301" spans="1:7" x14ac:dyDescent="0.35">
      <c r="A301" s="70"/>
      <c r="B301" s="80" t="s">
        <v>92</v>
      </c>
      <c r="C301" s="16" t="s">
        <v>14</v>
      </c>
      <c r="D301" s="18"/>
      <c r="E301" s="16"/>
      <c r="F301" s="9"/>
      <c r="G301" s="69">
        <f t="shared" si="22"/>
        <v>0</v>
      </c>
    </row>
    <row r="302" spans="1:7" x14ac:dyDescent="0.35">
      <c r="A302" s="70"/>
      <c r="B302" s="80"/>
      <c r="C302" s="21"/>
      <c r="D302" s="45"/>
      <c r="E302" s="21"/>
      <c r="F302" s="9"/>
      <c r="G302" s="69"/>
    </row>
    <row r="303" spans="1:7" x14ac:dyDescent="0.35">
      <c r="A303" s="70"/>
      <c r="B303" s="76" t="s">
        <v>93</v>
      </c>
      <c r="C303" s="13"/>
      <c r="D303" s="18"/>
      <c r="E303" s="13"/>
      <c r="F303" s="9"/>
      <c r="G303" s="69"/>
    </row>
    <row r="304" spans="1:7" x14ac:dyDescent="0.35">
      <c r="A304" s="70"/>
      <c r="B304" s="80" t="s">
        <v>94</v>
      </c>
      <c r="C304" s="16" t="s">
        <v>14</v>
      </c>
      <c r="D304" s="45"/>
      <c r="E304" s="21"/>
      <c r="F304" s="9"/>
      <c r="G304" s="69">
        <f t="shared" si="22"/>
        <v>0</v>
      </c>
    </row>
    <row r="305" spans="1:7" x14ac:dyDescent="0.35">
      <c r="A305" s="70"/>
      <c r="B305" s="80"/>
      <c r="C305" s="21"/>
      <c r="D305" s="45"/>
      <c r="E305" s="21"/>
      <c r="F305" s="9"/>
      <c r="G305" s="69"/>
    </row>
    <row r="306" spans="1:7" x14ac:dyDescent="0.35">
      <c r="A306" s="70"/>
      <c r="B306" s="76" t="s">
        <v>95</v>
      </c>
      <c r="C306" s="13"/>
      <c r="D306" s="18"/>
      <c r="E306" s="13"/>
      <c r="F306" s="9"/>
      <c r="G306" s="69"/>
    </row>
    <row r="307" spans="1:7" x14ac:dyDescent="0.35">
      <c r="A307" s="70"/>
      <c r="B307" s="80" t="s">
        <v>96</v>
      </c>
      <c r="C307" s="16" t="s">
        <v>14</v>
      </c>
      <c r="D307" s="45"/>
      <c r="E307" s="21"/>
      <c r="F307" s="9"/>
      <c r="G307" s="69">
        <f t="shared" si="22"/>
        <v>0</v>
      </c>
    </row>
    <row r="308" spans="1:7" x14ac:dyDescent="0.35">
      <c r="A308" s="70"/>
      <c r="B308" s="80"/>
      <c r="C308" s="21"/>
      <c r="D308" s="45"/>
      <c r="E308" s="21"/>
      <c r="F308" s="9"/>
      <c r="G308" s="69"/>
    </row>
    <row r="309" spans="1:7" x14ac:dyDescent="0.35">
      <c r="A309" s="70"/>
      <c r="B309" s="76" t="s">
        <v>97</v>
      </c>
      <c r="C309" s="21"/>
      <c r="D309" s="18"/>
      <c r="E309" s="13"/>
      <c r="F309" s="9"/>
      <c r="G309" s="69"/>
    </row>
    <row r="310" spans="1:7" x14ac:dyDescent="0.35">
      <c r="A310" s="70"/>
      <c r="B310" s="80" t="s">
        <v>98</v>
      </c>
      <c r="C310" s="16" t="s">
        <v>6</v>
      </c>
      <c r="D310" s="18"/>
      <c r="E310" s="16"/>
      <c r="F310" s="9"/>
      <c r="G310" s="69">
        <f t="shared" ref="G310:G315" si="27">F310*E310</f>
        <v>0</v>
      </c>
    </row>
    <row r="311" spans="1:7" x14ac:dyDescent="0.35">
      <c r="A311" s="70"/>
      <c r="B311" s="80" t="s">
        <v>99</v>
      </c>
      <c r="C311" s="16" t="s">
        <v>6</v>
      </c>
      <c r="D311" s="18"/>
      <c r="E311" s="16"/>
      <c r="F311" s="9"/>
      <c r="G311" s="69">
        <f t="shared" si="27"/>
        <v>0</v>
      </c>
    </row>
    <row r="312" spans="1:7" x14ac:dyDescent="0.35">
      <c r="A312" s="70"/>
      <c r="B312" s="80" t="s">
        <v>100</v>
      </c>
      <c r="C312" s="16" t="s">
        <v>6</v>
      </c>
      <c r="D312" s="18"/>
      <c r="E312" s="16"/>
      <c r="F312" s="9"/>
      <c r="G312" s="69">
        <f t="shared" si="27"/>
        <v>0</v>
      </c>
    </row>
    <row r="313" spans="1:7" x14ac:dyDescent="0.35">
      <c r="A313" s="70"/>
      <c r="B313" s="80" t="s">
        <v>163</v>
      </c>
      <c r="C313" s="16" t="s">
        <v>14</v>
      </c>
      <c r="D313" s="18"/>
      <c r="E313" s="16"/>
      <c r="F313" s="9"/>
      <c r="G313" s="69">
        <f t="shared" ref="G313" si="28">F313*E313</f>
        <v>0</v>
      </c>
    </row>
    <row r="314" spans="1:7" x14ac:dyDescent="0.35">
      <c r="A314" s="70"/>
      <c r="B314" s="80" t="s">
        <v>101</v>
      </c>
      <c r="C314" s="16" t="s">
        <v>14</v>
      </c>
      <c r="D314" s="18"/>
      <c r="E314" s="16"/>
      <c r="F314" s="9"/>
      <c r="G314" s="69">
        <f t="shared" si="27"/>
        <v>0</v>
      </c>
    </row>
    <row r="315" spans="1:7" x14ac:dyDescent="0.35">
      <c r="A315" s="70"/>
      <c r="B315" s="80"/>
      <c r="C315" s="16"/>
      <c r="D315" s="18"/>
      <c r="E315" s="16"/>
      <c r="F315" s="9"/>
      <c r="G315" s="69">
        <f t="shared" si="27"/>
        <v>0</v>
      </c>
    </row>
    <row r="316" spans="1:7" x14ac:dyDescent="0.35">
      <c r="A316" s="82"/>
      <c r="B316" s="38"/>
      <c r="C316" s="13"/>
      <c r="D316" s="8"/>
      <c r="E316" s="7"/>
      <c r="F316" s="9"/>
      <c r="G316" s="69"/>
    </row>
    <row r="317" spans="1:7" x14ac:dyDescent="0.35">
      <c r="A317" s="91"/>
      <c r="B317" s="73" t="s">
        <v>112</v>
      </c>
      <c r="C317" s="13"/>
      <c r="D317" s="8"/>
      <c r="E317" s="8"/>
      <c r="F317" s="14"/>
      <c r="G317" s="90">
        <f>SUM(G226:G316)</f>
        <v>0</v>
      </c>
    </row>
    <row r="318" spans="1:7" x14ac:dyDescent="0.35">
      <c r="A318" s="92"/>
      <c r="B318" s="40"/>
      <c r="C318" s="16"/>
      <c r="D318" s="8"/>
      <c r="E318" s="8"/>
      <c r="F318" s="14"/>
      <c r="G318" s="69"/>
    </row>
    <row r="319" spans="1:7" x14ac:dyDescent="0.35">
      <c r="A319" s="148" t="str">
        <f xml:space="preserve"> "TOTAL H.T. " &amp;B5</f>
        <v>TOTAL H.T. Lot 05  Chauffage – Ventilation - Plomberie Sanitaire</v>
      </c>
      <c r="B319" s="149"/>
      <c r="C319" s="22"/>
      <c r="D319" s="47"/>
      <c r="E319" s="22"/>
      <c r="F319" s="23"/>
      <c r="G319" s="93">
        <f>SUM(G2:G318)/2</f>
        <v>0</v>
      </c>
    </row>
    <row r="320" spans="1:7" x14ac:dyDescent="0.35">
      <c r="A320" s="94"/>
      <c r="B320" s="41"/>
      <c r="C320" s="13"/>
      <c r="D320" s="8"/>
      <c r="E320" s="8"/>
      <c r="F320" s="14"/>
      <c r="G320" s="69"/>
    </row>
    <row r="321" spans="1:7" x14ac:dyDescent="0.35">
      <c r="A321" s="94"/>
      <c r="B321" s="41"/>
      <c r="C321" s="13"/>
      <c r="D321" s="8"/>
      <c r="E321" s="8"/>
      <c r="F321" s="14"/>
      <c r="G321" s="69"/>
    </row>
    <row r="322" spans="1:7" x14ac:dyDescent="0.35">
      <c r="A322" s="94"/>
      <c r="B322" s="42" t="s">
        <v>106</v>
      </c>
      <c r="C322" s="13"/>
      <c r="D322" s="8"/>
      <c r="E322" s="8"/>
      <c r="F322" s="14"/>
      <c r="G322" s="90">
        <f>G16</f>
        <v>0</v>
      </c>
    </row>
    <row r="323" spans="1:7" x14ac:dyDescent="0.35">
      <c r="A323" s="94"/>
      <c r="B323" s="41"/>
      <c r="C323" s="13"/>
      <c r="D323" s="8"/>
      <c r="E323" s="8"/>
      <c r="F323" s="17"/>
      <c r="G323" s="95"/>
    </row>
    <row r="324" spans="1:7" x14ac:dyDescent="0.35">
      <c r="A324" s="94"/>
      <c r="B324" s="42" t="s">
        <v>8</v>
      </c>
      <c r="C324" s="13"/>
      <c r="D324" s="24"/>
      <c r="E324" s="24"/>
      <c r="F324" s="17"/>
      <c r="G324" s="95">
        <f>G114</f>
        <v>0</v>
      </c>
    </row>
    <row r="325" spans="1:7" x14ac:dyDescent="0.35">
      <c r="A325" s="94"/>
      <c r="B325" s="42"/>
      <c r="C325" s="13"/>
      <c r="D325" s="24"/>
      <c r="E325" s="24"/>
      <c r="F325" s="17"/>
      <c r="G325" s="95"/>
    </row>
    <row r="326" spans="1:7" x14ac:dyDescent="0.35">
      <c r="A326" s="94"/>
      <c r="B326" s="42" t="s">
        <v>9</v>
      </c>
      <c r="C326" s="13"/>
      <c r="D326" s="24"/>
      <c r="E326" s="24"/>
      <c r="F326" s="17"/>
      <c r="G326" s="95">
        <f>G216</f>
        <v>0</v>
      </c>
    </row>
    <row r="327" spans="1:7" x14ac:dyDescent="0.35">
      <c r="A327" s="94"/>
      <c r="B327" s="28"/>
      <c r="C327" s="13"/>
      <c r="D327" s="24"/>
      <c r="E327" s="24"/>
      <c r="F327" s="17"/>
      <c r="G327" s="95"/>
    </row>
    <row r="328" spans="1:7" x14ac:dyDescent="0.35">
      <c r="A328" s="94"/>
      <c r="B328" s="42" t="s">
        <v>241</v>
      </c>
      <c r="C328" s="13"/>
      <c r="D328" s="24"/>
      <c r="E328" s="24"/>
      <c r="F328" s="17"/>
      <c r="G328" s="95">
        <f>G218</f>
        <v>0</v>
      </c>
    </row>
    <row r="329" spans="1:7" x14ac:dyDescent="0.35">
      <c r="A329" s="94"/>
      <c r="B329" s="28"/>
      <c r="C329" s="13"/>
      <c r="D329" s="24"/>
      <c r="E329" s="24"/>
      <c r="F329" s="17"/>
      <c r="G329" s="95"/>
    </row>
    <row r="330" spans="1:7" x14ac:dyDescent="0.35">
      <c r="A330" s="94"/>
      <c r="B330" s="42" t="s">
        <v>107</v>
      </c>
      <c r="C330" s="13"/>
      <c r="D330" s="24"/>
      <c r="E330" s="24"/>
      <c r="F330" s="17"/>
      <c r="G330" s="95">
        <f>G317</f>
        <v>0</v>
      </c>
    </row>
    <row r="331" spans="1:7" x14ac:dyDescent="0.35">
      <c r="A331" s="94"/>
      <c r="B331" s="56"/>
      <c r="C331" s="13"/>
      <c r="D331" s="24"/>
      <c r="E331" s="24"/>
      <c r="F331" s="17"/>
      <c r="G331" s="95"/>
    </row>
    <row r="332" spans="1:7" x14ac:dyDescent="0.35">
      <c r="A332" s="72"/>
      <c r="B332" s="56"/>
      <c r="C332" s="13"/>
      <c r="D332" s="18"/>
      <c r="E332" s="13"/>
      <c r="F332" s="14"/>
      <c r="G332" s="69"/>
    </row>
    <row r="333" spans="1:7" ht="14.25" customHeight="1" x14ac:dyDescent="0.35">
      <c r="A333" s="153" t="str">
        <f xml:space="preserve"> "TOTAL H.T. " &amp;B5</f>
        <v>TOTAL H.T. Lot 05  Chauffage – Ventilation - Plomberie Sanitaire</v>
      </c>
      <c r="B333" s="154"/>
      <c r="C333" s="154"/>
      <c r="D333" s="154"/>
      <c r="E333" s="154"/>
      <c r="F333" s="155"/>
      <c r="G333" s="96">
        <f>SUM(G320:G332)</f>
        <v>0</v>
      </c>
    </row>
    <row r="334" spans="1:7" x14ac:dyDescent="0.35">
      <c r="A334" s="97"/>
      <c r="B334" s="49"/>
      <c r="C334" s="50"/>
      <c r="D334" s="51"/>
      <c r="E334" s="52"/>
      <c r="F334" s="25" t="s">
        <v>108</v>
      </c>
      <c r="G334" s="98">
        <f>G333*0.2</f>
        <v>0</v>
      </c>
    </row>
    <row r="335" spans="1:7" ht="15" thickBot="1" x14ac:dyDescent="0.4">
      <c r="A335" s="99"/>
      <c r="B335" s="100"/>
      <c r="C335" s="101"/>
      <c r="D335" s="102"/>
      <c r="E335" s="101"/>
      <c r="F335" s="103" t="str">
        <f>"TOTAL TTC"</f>
        <v>TOTAL TTC</v>
      </c>
      <c r="G335" s="104">
        <f>SUM(G333:G334)</f>
        <v>0</v>
      </c>
    </row>
    <row r="336" spans="1:7" x14ac:dyDescent="0.35">
      <c r="A336" s="53"/>
      <c r="B336" s="49"/>
      <c r="C336" s="50"/>
      <c r="D336" s="51"/>
      <c r="E336" s="50"/>
      <c r="F336" s="54"/>
      <c r="G336" s="55"/>
    </row>
    <row r="337" spans="1:7" x14ac:dyDescent="0.35">
      <c r="A337" s="53"/>
      <c r="B337" s="126" t="s">
        <v>250</v>
      </c>
      <c r="C337" s="127"/>
      <c r="D337" s="128"/>
      <c r="E337" s="128"/>
      <c r="F337" s="129"/>
      <c r="G337" s="55"/>
    </row>
    <row r="338" spans="1:7" x14ac:dyDescent="0.35">
      <c r="A338" s="53"/>
      <c r="B338" s="49"/>
      <c r="C338" s="50"/>
      <c r="D338" s="51"/>
      <c r="E338" s="50"/>
      <c r="F338" s="54"/>
      <c r="G338" s="55"/>
    </row>
    <row r="339" spans="1:7" x14ac:dyDescent="0.35">
      <c r="A339" s="53"/>
      <c r="B339" s="49"/>
      <c r="C339" s="50"/>
      <c r="D339" s="51"/>
      <c r="E339" s="50"/>
      <c r="F339" s="54"/>
      <c r="G339" s="55"/>
    </row>
    <row r="340" spans="1:7" x14ac:dyDescent="0.35">
      <c r="A340" s="53"/>
      <c r="B340" s="49"/>
      <c r="C340" s="50"/>
      <c r="D340" s="51"/>
      <c r="E340" s="50"/>
      <c r="F340" s="54"/>
      <c r="G340" s="55"/>
    </row>
  </sheetData>
  <mergeCells count="3">
    <mergeCell ref="A319:B319"/>
    <mergeCell ref="A2:G2"/>
    <mergeCell ref="A333:F333"/>
  </mergeCells>
  <phoneticPr fontId="30" type="noConversion"/>
  <pageMargins left="0.70866141732283472" right="0.70866141732283472" top="0.74803149606299213" bottom="0.74803149606299213" header="0.31496062992125984" footer="0.31496062992125984"/>
  <pageSetup paperSize="9" scale="6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7B41E-2C21-4B2A-994F-3F028F4EA60B}">
  <sheetPr>
    <tabColor rgb="FF92D050"/>
    <pageSetUpPr fitToPage="1"/>
  </sheetPr>
  <dimension ref="A1:G365"/>
  <sheetViews>
    <sheetView topLeftCell="A340" zoomScale="80" zoomScaleNormal="80" workbookViewId="0">
      <selection activeCell="F386" sqref="F386"/>
    </sheetView>
  </sheetViews>
  <sheetFormatPr baseColWidth="10" defaultRowHeight="14.5" x14ac:dyDescent="0.35"/>
  <cols>
    <col min="1" max="1" width="4.1796875" customWidth="1"/>
    <col min="2" max="2" width="63.453125" style="26" customWidth="1"/>
    <col min="3" max="3" width="5.453125" bestFit="1" customWidth="1"/>
    <col min="4" max="4" width="7.81640625" style="46" customWidth="1"/>
    <col min="5" max="5" width="7.81640625" customWidth="1"/>
    <col min="6" max="7" width="18.453125" style="1" customWidth="1"/>
  </cols>
  <sheetData>
    <row r="1" spans="1:7" ht="15" thickBot="1" x14ac:dyDescent="0.4"/>
    <row r="2" spans="1:7" ht="37.5" customHeight="1" thickBot="1" x14ac:dyDescent="0.4">
      <c r="A2" s="150" t="s">
        <v>240</v>
      </c>
      <c r="B2" s="151"/>
      <c r="C2" s="151"/>
      <c r="D2" s="151"/>
      <c r="E2" s="151"/>
      <c r="F2" s="151"/>
      <c r="G2" s="152"/>
    </row>
    <row r="3" spans="1:7" ht="26" x14ac:dyDescent="0.35">
      <c r="A3" s="57"/>
      <c r="B3" s="58" t="s">
        <v>102</v>
      </c>
      <c r="C3" s="59" t="s">
        <v>6</v>
      </c>
      <c r="D3" s="60" t="s">
        <v>129</v>
      </c>
      <c r="E3" s="60" t="s">
        <v>103</v>
      </c>
      <c r="F3" s="61" t="s">
        <v>104</v>
      </c>
      <c r="G3" s="62" t="s">
        <v>105</v>
      </c>
    </row>
    <row r="4" spans="1:7" x14ac:dyDescent="0.35">
      <c r="A4" s="63"/>
      <c r="B4" s="2"/>
      <c r="C4" s="4"/>
      <c r="D4" s="5"/>
      <c r="E4" s="5"/>
      <c r="F4" s="6"/>
      <c r="G4" s="64"/>
    </row>
    <row r="5" spans="1:7" x14ac:dyDescent="0.35">
      <c r="A5" s="63"/>
      <c r="B5" s="3" t="s">
        <v>249</v>
      </c>
      <c r="C5" s="7"/>
      <c r="D5" s="8"/>
      <c r="E5" s="8"/>
      <c r="F5" s="9"/>
      <c r="G5" s="65"/>
    </row>
    <row r="6" spans="1:7" x14ac:dyDescent="0.35">
      <c r="A6" s="66"/>
      <c r="B6" s="27"/>
      <c r="C6" s="10"/>
      <c r="D6" s="11"/>
      <c r="E6" s="11"/>
      <c r="F6" s="12"/>
      <c r="G6" s="67"/>
    </row>
    <row r="7" spans="1:7" x14ac:dyDescent="0.35">
      <c r="A7" s="68"/>
      <c r="B7" s="28"/>
      <c r="C7" s="13"/>
      <c r="D7" s="8"/>
      <c r="E7" s="8"/>
      <c r="F7" s="14"/>
      <c r="G7" s="69"/>
    </row>
    <row r="8" spans="1:7" x14ac:dyDescent="0.35">
      <c r="A8" s="70"/>
      <c r="B8" s="108" t="s">
        <v>7</v>
      </c>
      <c r="C8" s="15"/>
      <c r="D8" s="8"/>
      <c r="E8" s="8"/>
      <c r="F8" s="14"/>
      <c r="G8" s="69"/>
    </row>
    <row r="9" spans="1:7" x14ac:dyDescent="0.35">
      <c r="A9" s="72"/>
      <c r="B9" s="29" t="s">
        <v>1</v>
      </c>
      <c r="C9" s="13" t="s">
        <v>14</v>
      </c>
      <c r="D9" s="18"/>
      <c r="E9" s="13"/>
      <c r="F9" s="9"/>
      <c r="G9" s="69">
        <f>E9*F9</f>
        <v>0</v>
      </c>
    </row>
    <row r="10" spans="1:7" x14ac:dyDescent="0.35">
      <c r="A10" s="72"/>
      <c r="B10" s="29" t="s">
        <v>2</v>
      </c>
      <c r="C10" s="13" t="s">
        <v>14</v>
      </c>
      <c r="D10" s="18"/>
      <c r="E10" s="13"/>
      <c r="F10" s="9"/>
      <c r="G10" s="69">
        <f t="shared" ref="G10:G14" si="0">E10*F10</f>
        <v>0</v>
      </c>
    </row>
    <row r="11" spans="1:7" x14ac:dyDescent="0.35">
      <c r="A11" s="72"/>
      <c r="B11" s="29" t="s">
        <v>3</v>
      </c>
      <c r="C11" s="13" t="s">
        <v>14</v>
      </c>
      <c r="D11" s="18"/>
      <c r="E11" s="13"/>
      <c r="F11" s="9"/>
      <c r="G11" s="69">
        <f t="shared" si="0"/>
        <v>0</v>
      </c>
    </row>
    <row r="12" spans="1:7" x14ac:dyDescent="0.35">
      <c r="A12" s="72"/>
      <c r="B12" s="29" t="s">
        <v>4</v>
      </c>
      <c r="C12" s="13" t="s">
        <v>14</v>
      </c>
      <c r="D12" s="18"/>
      <c r="E12" s="13"/>
      <c r="F12" s="9"/>
      <c r="G12" s="69">
        <f t="shared" si="0"/>
        <v>0</v>
      </c>
    </row>
    <row r="13" spans="1:7" x14ac:dyDescent="0.35">
      <c r="A13" s="72"/>
      <c r="B13" s="29" t="s">
        <v>5</v>
      </c>
      <c r="C13" s="13" t="s">
        <v>14</v>
      </c>
      <c r="D13" s="18"/>
      <c r="E13" s="13"/>
      <c r="F13" s="9"/>
      <c r="G13" s="69">
        <f t="shared" si="0"/>
        <v>0</v>
      </c>
    </row>
    <row r="14" spans="1:7" x14ac:dyDescent="0.35">
      <c r="A14" s="72"/>
      <c r="B14" s="29" t="s">
        <v>164</v>
      </c>
      <c r="C14" s="13" t="s">
        <v>14</v>
      </c>
      <c r="D14" s="18"/>
      <c r="E14" s="13"/>
      <c r="F14" s="9"/>
      <c r="G14" s="69">
        <f t="shared" si="0"/>
        <v>0</v>
      </c>
    </row>
    <row r="15" spans="1:7" x14ac:dyDescent="0.35">
      <c r="A15" s="72"/>
      <c r="B15" s="29"/>
      <c r="C15" s="13"/>
      <c r="D15" s="18"/>
      <c r="E15" s="13"/>
      <c r="F15" s="9"/>
      <c r="G15" s="69"/>
    </row>
    <row r="16" spans="1:7" ht="15.5" x14ac:dyDescent="0.35">
      <c r="A16" s="72"/>
      <c r="B16" s="109" t="s">
        <v>109</v>
      </c>
      <c r="C16" s="13"/>
      <c r="D16" s="18"/>
      <c r="E16" s="13"/>
      <c r="F16" s="9"/>
      <c r="G16" s="74">
        <f>SUM(G9:G13)</f>
        <v>0</v>
      </c>
    </row>
    <row r="17" spans="1:7" x14ac:dyDescent="0.35">
      <c r="A17" s="72"/>
      <c r="B17" s="29"/>
      <c r="C17" s="13"/>
      <c r="D17" s="18"/>
      <c r="E17" s="13"/>
      <c r="F17" s="9"/>
      <c r="G17" s="69"/>
    </row>
    <row r="18" spans="1:7" x14ac:dyDescent="0.35">
      <c r="A18" s="72"/>
      <c r="B18" s="29"/>
      <c r="C18" s="13"/>
      <c r="D18" s="18"/>
      <c r="E18" s="13"/>
      <c r="F18" s="9"/>
      <c r="G18" s="69"/>
    </row>
    <row r="19" spans="1:7" x14ac:dyDescent="0.35">
      <c r="A19" s="72"/>
      <c r="B19" s="108" t="s">
        <v>11</v>
      </c>
      <c r="C19" s="13"/>
      <c r="D19" s="18"/>
      <c r="E19" s="13"/>
      <c r="F19" s="9"/>
      <c r="G19" s="69">
        <f t="shared" ref="G19:G29" si="1">F19*E19</f>
        <v>0</v>
      </c>
    </row>
    <row r="20" spans="1:7" ht="15" customHeight="1" x14ac:dyDescent="0.45">
      <c r="A20" s="72"/>
      <c r="B20" s="110"/>
      <c r="C20" s="13"/>
      <c r="D20" s="18"/>
      <c r="E20" s="13"/>
      <c r="F20" s="9"/>
      <c r="G20" s="69"/>
    </row>
    <row r="21" spans="1:7" ht="15" customHeight="1" x14ac:dyDescent="0.35">
      <c r="A21" s="72"/>
      <c r="B21" s="111" t="s">
        <v>114</v>
      </c>
      <c r="C21" s="13"/>
      <c r="D21" s="18"/>
      <c r="E21" s="13"/>
      <c r="F21" s="9"/>
      <c r="G21" s="69"/>
    </row>
    <row r="22" spans="1:7" ht="15" customHeight="1" x14ac:dyDescent="0.35">
      <c r="A22" s="72"/>
      <c r="B22" s="112" t="s">
        <v>165</v>
      </c>
      <c r="C22" s="13" t="s">
        <v>14</v>
      </c>
      <c r="D22" s="18"/>
      <c r="E22" s="13"/>
      <c r="F22" s="9"/>
      <c r="G22" s="69">
        <f t="shared" si="1"/>
        <v>0</v>
      </c>
    </row>
    <row r="23" spans="1:7" ht="15" customHeight="1" x14ac:dyDescent="0.45">
      <c r="A23" s="72"/>
      <c r="B23" s="110"/>
      <c r="C23" s="13"/>
      <c r="D23" s="18"/>
      <c r="E23" s="13"/>
      <c r="F23" s="9"/>
      <c r="G23" s="69"/>
    </row>
    <row r="24" spans="1:7" x14ac:dyDescent="0.35">
      <c r="A24" s="68"/>
      <c r="B24" s="111" t="s">
        <v>12</v>
      </c>
      <c r="C24" s="13"/>
      <c r="D24" s="18"/>
      <c r="E24" s="13"/>
      <c r="F24" s="9"/>
      <c r="G24" s="69"/>
    </row>
    <row r="25" spans="1:7" x14ac:dyDescent="0.35">
      <c r="A25" s="70"/>
      <c r="B25" s="30" t="s">
        <v>13</v>
      </c>
      <c r="C25" s="16" t="s">
        <v>14</v>
      </c>
      <c r="D25" s="18"/>
      <c r="E25" s="16"/>
      <c r="F25" s="9"/>
      <c r="G25" s="69">
        <f t="shared" si="1"/>
        <v>0</v>
      </c>
    </row>
    <row r="26" spans="1:7" x14ac:dyDescent="0.35">
      <c r="A26" s="70"/>
      <c r="B26" s="31"/>
      <c r="C26" s="16"/>
      <c r="D26" s="18"/>
      <c r="E26" s="16"/>
      <c r="F26" s="9"/>
      <c r="G26" s="69">
        <f t="shared" si="1"/>
        <v>0</v>
      </c>
    </row>
    <row r="27" spans="1:7" x14ac:dyDescent="0.35">
      <c r="A27" s="70"/>
      <c r="B27" s="111" t="s">
        <v>166</v>
      </c>
      <c r="C27" s="16"/>
      <c r="D27" s="18"/>
      <c r="E27" s="16"/>
      <c r="F27" s="9"/>
      <c r="G27" s="69">
        <f t="shared" si="1"/>
        <v>0</v>
      </c>
    </row>
    <row r="28" spans="1:7" x14ac:dyDescent="0.35">
      <c r="A28" s="70"/>
      <c r="B28" s="30"/>
      <c r="C28" s="13"/>
      <c r="D28" s="18"/>
      <c r="E28" s="13"/>
      <c r="F28" s="9"/>
      <c r="G28" s="69">
        <f t="shared" si="1"/>
        <v>0</v>
      </c>
    </row>
    <row r="29" spans="1:7" x14ac:dyDescent="0.35">
      <c r="A29" s="70"/>
      <c r="B29" s="30" t="s">
        <v>169</v>
      </c>
      <c r="C29" s="13" t="s">
        <v>14</v>
      </c>
      <c r="D29" s="18"/>
      <c r="E29" s="13"/>
      <c r="F29" s="9"/>
      <c r="G29" s="69">
        <f t="shared" si="1"/>
        <v>0</v>
      </c>
    </row>
    <row r="30" spans="1:7" x14ac:dyDescent="0.35">
      <c r="A30" s="70"/>
      <c r="B30" s="30"/>
      <c r="C30" s="13"/>
      <c r="D30" s="18"/>
      <c r="E30" s="13"/>
      <c r="F30" s="9"/>
      <c r="G30" s="69"/>
    </row>
    <row r="31" spans="1:7" x14ac:dyDescent="0.35">
      <c r="A31" s="70"/>
      <c r="B31" s="29"/>
      <c r="C31" s="16"/>
      <c r="D31" s="18"/>
      <c r="E31" s="16"/>
      <c r="F31" s="9"/>
      <c r="G31" s="69"/>
    </row>
    <row r="32" spans="1:7" x14ac:dyDescent="0.35">
      <c r="A32" s="70"/>
      <c r="B32" s="111" t="s">
        <v>21</v>
      </c>
      <c r="C32" s="13"/>
      <c r="D32" s="18"/>
      <c r="E32" s="13"/>
      <c r="F32" s="9"/>
      <c r="G32" s="69"/>
    </row>
    <row r="33" spans="1:7" x14ac:dyDescent="0.35">
      <c r="A33" s="70"/>
      <c r="B33" s="35"/>
      <c r="C33" s="15"/>
      <c r="D33" s="43"/>
      <c r="E33" s="15"/>
      <c r="F33" s="9"/>
      <c r="G33" s="69"/>
    </row>
    <row r="34" spans="1:7" x14ac:dyDescent="0.35">
      <c r="A34" s="70"/>
      <c r="B34" s="33" t="s">
        <v>116</v>
      </c>
      <c r="C34" s="16"/>
      <c r="D34" s="18"/>
      <c r="E34" s="16"/>
      <c r="F34" s="9"/>
      <c r="G34" s="69"/>
    </row>
    <row r="35" spans="1:7" x14ac:dyDescent="0.35">
      <c r="A35" s="70"/>
      <c r="B35" s="29" t="s">
        <v>22</v>
      </c>
      <c r="C35" s="16" t="s">
        <v>6</v>
      </c>
      <c r="D35" s="18"/>
      <c r="E35" s="16"/>
      <c r="F35" s="9"/>
      <c r="G35" s="69">
        <f t="shared" ref="G35:G43" si="2">F35*E35</f>
        <v>0</v>
      </c>
    </row>
    <row r="36" spans="1:7" x14ac:dyDescent="0.35">
      <c r="A36" s="70"/>
      <c r="B36" s="32" t="s">
        <v>149</v>
      </c>
      <c r="C36" s="13" t="s">
        <v>6</v>
      </c>
      <c r="D36" s="18"/>
      <c r="E36" s="13"/>
      <c r="F36" s="17"/>
      <c r="G36" s="69">
        <f t="shared" si="2"/>
        <v>0</v>
      </c>
    </row>
    <row r="37" spans="1:7" x14ac:dyDescent="0.35">
      <c r="A37" s="70"/>
      <c r="B37" s="34" t="s">
        <v>118</v>
      </c>
      <c r="C37" s="13"/>
      <c r="D37" s="18"/>
      <c r="E37" s="13"/>
      <c r="F37" s="17"/>
      <c r="G37" s="69"/>
    </row>
    <row r="38" spans="1:7" x14ac:dyDescent="0.35">
      <c r="A38" s="70"/>
      <c r="B38" s="34" t="s">
        <v>25</v>
      </c>
      <c r="C38" s="13"/>
      <c r="D38" s="18"/>
      <c r="E38" s="13"/>
      <c r="F38" s="17"/>
      <c r="G38" s="69"/>
    </row>
    <row r="39" spans="1:7" x14ac:dyDescent="0.35">
      <c r="A39" s="70"/>
      <c r="B39" s="32" t="s">
        <v>18</v>
      </c>
      <c r="C39" s="16" t="s">
        <v>6</v>
      </c>
      <c r="D39" s="18"/>
      <c r="E39" s="16"/>
      <c r="F39" s="17"/>
      <c r="G39" s="69">
        <f t="shared" si="2"/>
        <v>0</v>
      </c>
    </row>
    <row r="40" spans="1:7" x14ac:dyDescent="0.35">
      <c r="A40" s="72"/>
      <c r="B40" s="34" t="s">
        <v>24</v>
      </c>
      <c r="C40" s="16" t="s">
        <v>6</v>
      </c>
      <c r="D40" s="18"/>
      <c r="E40" s="16"/>
      <c r="F40" s="17"/>
      <c r="G40" s="69">
        <f t="shared" si="2"/>
        <v>0</v>
      </c>
    </row>
    <row r="41" spans="1:7" x14ac:dyDescent="0.35">
      <c r="A41" s="70"/>
      <c r="B41" s="29" t="s">
        <v>23</v>
      </c>
      <c r="C41" s="16" t="s">
        <v>14</v>
      </c>
      <c r="D41" s="18"/>
      <c r="E41" s="16"/>
      <c r="F41" s="9"/>
      <c r="G41" s="69">
        <f t="shared" si="2"/>
        <v>0</v>
      </c>
    </row>
    <row r="42" spans="1:7" x14ac:dyDescent="0.35">
      <c r="A42" s="70"/>
      <c r="B42" s="29" t="s">
        <v>16</v>
      </c>
      <c r="C42" s="13" t="s">
        <v>6</v>
      </c>
      <c r="D42" s="18"/>
      <c r="E42" s="13"/>
      <c r="F42" s="9"/>
      <c r="G42" s="69">
        <f t="shared" si="2"/>
        <v>0</v>
      </c>
    </row>
    <row r="43" spans="1:7" x14ac:dyDescent="0.35">
      <c r="A43" s="70"/>
      <c r="B43" s="34" t="s">
        <v>117</v>
      </c>
      <c r="C43" s="16" t="s">
        <v>6</v>
      </c>
      <c r="D43" s="18"/>
      <c r="E43" s="13"/>
      <c r="F43" s="17"/>
      <c r="G43" s="69">
        <f t="shared" si="2"/>
        <v>0</v>
      </c>
    </row>
    <row r="44" spans="1:7" x14ac:dyDescent="0.35">
      <c r="A44" s="70"/>
      <c r="B44" s="34" t="s">
        <v>26</v>
      </c>
      <c r="C44" s="13"/>
      <c r="D44" s="18"/>
      <c r="E44" s="13"/>
      <c r="F44" s="17"/>
      <c r="G44" s="69"/>
    </row>
    <row r="45" spans="1:7" x14ac:dyDescent="0.35">
      <c r="A45" s="68"/>
      <c r="B45" s="34" t="s">
        <v>20</v>
      </c>
      <c r="C45" s="13" t="s">
        <v>6</v>
      </c>
      <c r="D45" s="18"/>
      <c r="E45" s="13"/>
      <c r="F45" s="9"/>
      <c r="G45" s="69">
        <f t="shared" ref="G45:G84" si="3">F45*E45</f>
        <v>0</v>
      </c>
    </row>
    <row r="46" spans="1:7" x14ac:dyDescent="0.35">
      <c r="A46" s="68"/>
      <c r="B46" s="34"/>
      <c r="C46" s="13"/>
      <c r="D46" s="18"/>
      <c r="E46" s="13"/>
      <c r="F46" s="9"/>
      <c r="G46" s="69"/>
    </row>
    <row r="47" spans="1:7" x14ac:dyDescent="0.35">
      <c r="A47" s="68"/>
      <c r="B47" s="111" t="s">
        <v>167</v>
      </c>
      <c r="C47" s="13"/>
      <c r="D47" s="18"/>
      <c r="E47" s="13"/>
      <c r="F47" s="9"/>
      <c r="G47" s="69"/>
    </row>
    <row r="48" spans="1:7" x14ac:dyDescent="0.35">
      <c r="A48" s="68"/>
      <c r="B48" s="33"/>
      <c r="C48" s="13"/>
      <c r="D48" s="18"/>
      <c r="E48" s="13"/>
      <c r="F48" s="9"/>
      <c r="G48" s="69"/>
    </row>
    <row r="49" spans="1:7" x14ac:dyDescent="0.35">
      <c r="A49" s="68"/>
      <c r="B49" s="29" t="s">
        <v>29</v>
      </c>
      <c r="C49" s="13"/>
      <c r="D49" s="18"/>
      <c r="E49" s="13"/>
      <c r="F49" s="9"/>
      <c r="G49" s="69"/>
    </row>
    <row r="50" spans="1:7" x14ac:dyDescent="0.35">
      <c r="A50" s="68"/>
      <c r="B50" s="29" t="s">
        <v>30</v>
      </c>
      <c r="C50" s="13" t="s">
        <v>15</v>
      </c>
      <c r="D50" s="18"/>
      <c r="E50" s="13"/>
      <c r="F50" s="9"/>
      <c r="G50" s="69">
        <f t="shared" si="3"/>
        <v>0</v>
      </c>
    </row>
    <row r="51" spans="1:7" x14ac:dyDescent="0.35">
      <c r="A51" s="68"/>
      <c r="B51" s="34" t="s">
        <v>31</v>
      </c>
      <c r="C51" s="13" t="s">
        <v>15</v>
      </c>
      <c r="D51" s="18"/>
      <c r="E51" s="13"/>
      <c r="F51" s="9"/>
      <c r="G51" s="69">
        <f t="shared" si="3"/>
        <v>0</v>
      </c>
    </row>
    <row r="52" spans="1:7" x14ac:dyDescent="0.35">
      <c r="A52" s="68"/>
      <c r="B52" s="34" t="s">
        <v>32</v>
      </c>
      <c r="C52" s="13" t="s">
        <v>15</v>
      </c>
      <c r="D52" s="18"/>
      <c r="E52" s="13"/>
      <c r="F52" s="9"/>
      <c r="G52" s="69">
        <f t="shared" si="3"/>
        <v>0</v>
      </c>
    </row>
    <row r="53" spans="1:7" x14ac:dyDescent="0.35">
      <c r="A53" s="68"/>
      <c r="B53" s="34" t="s">
        <v>168</v>
      </c>
      <c r="C53" s="13" t="s">
        <v>15</v>
      </c>
      <c r="D53" s="18"/>
      <c r="E53" s="13"/>
      <c r="F53" s="9"/>
      <c r="G53" s="69">
        <f t="shared" si="3"/>
        <v>0</v>
      </c>
    </row>
    <row r="54" spans="1:7" x14ac:dyDescent="0.35">
      <c r="A54" s="68"/>
      <c r="B54" s="34"/>
      <c r="C54" s="13"/>
      <c r="D54" s="18"/>
      <c r="E54" s="13"/>
      <c r="F54" s="9"/>
      <c r="G54" s="69"/>
    </row>
    <row r="55" spans="1:7" x14ac:dyDescent="0.35">
      <c r="A55" s="68"/>
      <c r="B55" s="34" t="s">
        <v>170</v>
      </c>
      <c r="C55" s="13" t="s">
        <v>0</v>
      </c>
      <c r="D55" s="18"/>
      <c r="E55" s="13"/>
      <c r="F55" s="9"/>
      <c r="G55" s="69">
        <f t="shared" si="3"/>
        <v>0</v>
      </c>
    </row>
    <row r="56" spans="1:7" x14ac:dyDescent="0.35">
      <c r="A56" s="68"/>
      <c r="B56" s="34"/>
      <c r="C56" s="13"/>
      <c r="D56" s="18"/>
      <c r="E56" s="13"/>
      <c r="F56" s="9"/>
      <c r="G56" s="69"/>
    </row>
    <row r="57" spans="1:7" x14ac:dyDescent="0.35">
      <c r="A57" s="68"/>
      <c r="B57" s="34" t="s">
        <v>171</v>
      </c>
      <c r="C57" s="13" t="s">
        <v>14</v>
      </c>
      <c r="D57" s="18"/>
      <c r="E57" s="13"/>
      <c r="F57" s="9"/>
      <c r="G57" s="69">
        <f t="shared" si="3"/>
        <v>0</v>
      </c>
    </row>
    <row r="58" spans="1:7" x14ac:dyDescent="0.35">
      <c r="A58" s="68"/>
      <c r="B58" s="34"/>
      <c r="C58" s="13"/>
      <c r="D58" s="18"/>
      <c r="E58" s="13"/>
      <c r="F58" s="9"/>
      <c r="G58" s="69"/>
    </row>
    <row r="59" spans="1:7" x14ac:dyDescent="0.35">
      <c r="A59" s="68"/>
      <c r="B59" s="113" t="s">
        <v>172</v>
      </c>
      <c r="C59" s="13"/>
      <c r="D59" s="18"/>
      <c r="E59" s="13"/>
      <c r="F59" s="9"/>
      <c r="G59" s="69"/>
    </row>
    <row r="60" spans="1:7" x14ac:dyDescent="0.35">
      <c r="A60" s="68"/>
      <c r="B60" s="29" t="s">
        <v>173</v>
      </c>
      <c r="C60" s="13" t="s">
        <v>14</v>
      </c>
      <c r="D60" s="18"/>
      <c r="E60" s="13"/>
      <c r="F60" s="9"/>
      <c r="G60" s="69">
        <f t="shared" si="3"/>
        <v>0</v>
      </c>
    </row>
    <row r="61" spans="1:7" x14ac:dyDescent="0.35">
      <c r="A61" s="68"/>
      <c r="B61" s="29" t="s">
        <v>174</v>
      </c>
      <c r="C61" s="13" t="s">
        <v>14</v>
      </c>
      <c r="D61" s="18"/>
      <c r="E61" s="13"/>
      <c r="F61" s="9"/>
      <c r="G61" s="69">
        <f t="shared" si="3"/>
        <v>0</v>
      </c>
    </row>
    <row r="62" spans="1:7" x14ac:dyDescent="0.35">
      <c r="A62" s="68"/>
      <c r="B62" s="36"/>
      <c r="C62" s="13"/>
      <c r="D62" s="18"/>
      <c r="E62" s="13"/>
      <c r="F62" s="9"/>
      <c r="G62" s="69"/>
    </row>
    <row r="63" spans="1:7" x14ac:dyDescent="0.35">
      <c r="A63" s="68"/>
      <c r="B63" s="113" t="s">
        <v>17</v>
      </c>
      <c r="C63" s="13"/>
      <c r="D63" s="18"/>
      <c r="E63" s="13"/>
      <c r="F63" s="9"/>
      <c r="G63" s="69"/>
    </row>
    <row r="64" spans="1:7" x14ac:dyDescent="0.35">
      <c r="A64" s="68"/>
      <c r="B64" s="29" t="s">
        <v>120</v>
      </c>
      <c r="C64" s="13"/>
      <c r="D64" s="18"/>
      <c r="E64" s="13"/>
      <c r="F64" s="9"/>
      <c r="G64" s="69"/>
    </row>
    <row r="65" spans="1:7" x14ac:dyDescent="0.35">
      <c r="A65" s="68"/>
      <c r="B65" s="29" t="s">
        <v>121</v>
      </c>
      <c r="C65" s="13" t="s">
        <v>14</v>
      </c>
      <c r="D65" s="18"/>
      <c r="E65" s="13"/>
      <c r="F65" s="9"/>
      <c r="G65" s="69">
        <f t="shared" si="3"/>
        <v>0</v>
      </c>
    </row>
    <row r="66" spans="1:7" x14ac:dyDescent="0.35">
      <c r="A66" s="68"/>
      <c r="B66" s="29" t="s">
        <v>122</v>
      </c>
      <c r="C66" s="13"/>
      <c r="D66" s="18"/>
      <c r="E66" s="13"/>
      <c r="F66" s="9"/>
      <c r="G66" s="69"/>
    </row>
    <row r="67" spans="1:7" x14ac:dyDescent="0.35">
      <c r="A67" s="68"/>
      <c r="B67" s="29" t="s">
        <v>123</v>
      </c>
      <c r="C67" s="13"/>
      <c r="D67" s="18"/>
      <c r="E67" s="13"/>
      <c r="F67" s="9"/>
      <c r="G67" s="69"/>
    </row>
    <row r="68" spans="1:7" x14ac:dyDescent="0.35">
      <c r="A68" s="68"/>
      <c r="B68" s="29" t="s">
        <v>124</v>
      </c>
      <c r="C68" s="13"/>
      <c r="D68" s="18"/>
      <c r="E68" s="13"/>
      <c r="F68" s="9"/>
      <c r="G68" s="69"/>
    </row>
    <row r="69" spans="1:7" x14ac:dyDescent="0.35">
      <c r="A69" s="68"/>
      <c r="B69" s="29"/>
      <c r="C69" s="13"/>
      <c r="D69" s="18"/>
      <c r="E69" s="13"/>
      <c r="F69" s="9"/>
      <c r="G69" s="69"/>
    </row>
    <row r="70" spans="1:7" x14ac:dyDescent="0.35">
      <c r="A70" s="68"/>
      <c r="B70" s="113" t="s">
        <v>119</v>
      </c>
      <c r="C70" s="13"/>
      <c r="D70" s="18"/>
      <c r="E70" s="13"/>
      <c r="F70" s="9"/>
      <c r="G70" s="69"/>
    </row>
    <row r="71" spans="1:7" x14ac:dyDescent="0.35">
      <c r="A71" s="72"/>
      <c r="B71" s="29" t="s">
        <v>27</v>
      </c>
      <c r="C71" s="13" t="s">
        <v>14</v>
      </c>
      <c r="D71" s="18"/>
      <c r="E71" s="13"/>
      <c r="F71" s="17"/>
      <c r="G71" s="69">
        <f t="shared" si="3"/>
        <v>0</v>
      </c>
    </row>
    <row r="72" spans="1:7" x14ac:dyDescent="0.35">
      <c r="A72" s="72"/>
      <c r="B72" s="29"/>
      <c r="C72" s="13"/>
      <c r="D72" s="18"/>
      <c r="E72" s="13"/>
      <c r="F72" s="17"/>
      <c r="G72" s="69">
        <f t="shared" si="3"/>
        <v>0</v>
      </c>
    </row>
    <row r="73" spans="1:7" x14ac:dyDescent="0.35">
      <c r="A73" s="72"/>
      <c r="B73" s="111" t="s">
        <v>28</v>
      </c>
      <c r="C73" s="13"/>
      <c r="D73" s="18"/>
      <c r="E73" s="13"/>
      <c r="F73" s="17"/>
      <c r="G73" s="69">
        <f t="shared" si="3"/>
        <v>0</v>
      </c>
    </row>
    <row r="74" spans="1:7" x14ac:dyDescent="0.35">
      <c r="A74" s="72"/>
      <c r="B74" s="33"/>
      <c r="C74" s="13"/>
      <c r="D74" s="18"/>
      <c r="E74" s="13"/>
      <c r="F74" s="17"/>
      <c r="G74" s="69">
        <f t="shared" si="3"/>
        <v>0</v>
      </c>
    </row>
    <row r="75" spans="1:7" x14ac:dyDescent="0.35">
      <c r="A75" s="72"/>
      <c r="B75" s="29" t="s">
        <v>175</v>
      </c>
      <c r="C75" s="13"/>
      <c r="D75" s="18"/>
      <c r="E75" s="13"/>
      <c r="F75" s="17"/>
      <c r="G75" s="69"/>
    </row>
    <row r="76" spans="1:7" x14ac:dyDescent="0.35">
      <c r="A76" s="72"/>
      <c r="B76" s="29" t="s">
        <v>30</v>
      </c>
      <c r="C76" s="13" t="s">
        <v>15</v>
      </c>
      <c r="D76" s="18"/>
      <c r="E76" s="13"/>
      <c r="F76" s="17"/>
      <c r="G76" s="69"/>
    </row>
    <row r="77" spans="1:7" x14ac:dyDescent="0.35">
      <c r="A77" s="72"/>
      <c r="B77" s="34" t="s">
        <v>31</v>
      </c>
      <c r="C77" s="13" t="s">
        <v>15</v>
      </c>
      <c r="D77" s="18"/>
      <c r="E77" s="13"/>
      <c r="F77" s="17"/>
      <c r="G77" s="69"/>
    </row>
    <row r="78" spans="1:7" x14ac:dyDescent="0.35">
      <c r="A78" s="72"/>
      <c r="B78" s="34" t="s">
        <v>32</v>
      </c>
      <c r="C78" s="13" t="s">
        <v>15</v>
      </c>
      <c r="D78" s="18"/>
      <c r="E78" s="13"/>
      <c r="F78" s="17"/>
      <c r="G78" s="69"/>
    </row>
    <row r="79" spans="1:7" x14ac:dyDescent="0.35">
      <c r="A79" s="72"/>
      <c r="B79" s="34" t="s">
        <v>168</v>
      </c>
      <c r="C79" s="13" t="s">
        <v>15</v>
      </c>
      <c r="D79" s="18"/>
      <c r="E79" s="13"/>
      <c r="F79" s="17"/>
      <c r="G79" s="69"/>
    </row>
    <row r="80" spans="1:7" x14ac:dyDescent="0.35">
      <c r="A80" s="72"/>
      <c r="B80" s="33"/>
      <c r="C80" s="13"/>
      <c r="D80" s="18"/>
      <c r="E80" s="13"/>
      <c r="F80" s="17"/>
      <c r="G80" s="69"/>
    </row>
    <row r="81" spans="1:7" x14ac:dyDescent="0.35">
      <c r="A81" s="72"/>
      <c r="B81" s="29" t="s">
        <v>176</v>
      </c>
      <c r="C81" s="13"/>
      <c r="D81" s="18"/>
      <c r="E81" s="13"/>
      <c r="F81" s="17"/>
      <c r="G81" s="69">
        <f t="shared" si="3"/>
        <v>0</v>
      </c>
    </row>
    <row r="82" spans="1:7" x14ac:dyDescent="0.35">
      <c r="A82" s="72"/>
      <c r="B82" s="29" t="s">
        <v>30</v>
      </c>
      <c r="C82" s="13" t="s">
        <v>15</v>
      </c>
      <c r="D82" s="18"/>
      <c r="E82" s="13"/>
      <c r="F82" s="17"/>
      <c r="G82" s="69">
        <f t="shared" si="3"/>
        <v>0</v>
      </c>
    </row>
    <row r="83" spans="1:7" x14ac:dyDescent="0.35">
      <c r="A83" s="72"/>
      <c r="B83" s="34" t="s">
        <v>31</v>
      </c>
      <c r="C83" s="13" t="s">
        <v>15</v>
      </c>
      <c r="D83" s="18"/>
      <c r="E83" s="13"/>
      <c r="F83" s="17"/>
      <c r="G83" s="69">
        <f t="shared" si="3"/>
        <v>0</v>
      </c>
    </row>
    <row r="84" spans="1:7" x14ac:dyDescent="0.35">
      <c r="A84" s="72"/>
      <c r="B84" s="34" t="s">
        <v>32</v>
      </c>
      <c r="C84" s="13" t="s">
        <v>15</v>
      </c>
      <c r="D84" s="18"/>
      <c r="E84" s="13"/>
      <c r="F84" s="17"/>
      <c r="G84" s="69">
        <f t="shared" si="3"/>
        <v>0</v>
      </c>
    </row>
    <row r="85" spans="1:7" x14ac:dyDescent="0.35">
      <c r="A85" s="72"/>
      <c r="B85" s="34" t="s">
        <v>168</v>
      </c>
      <c r="C85" s="13"/>
      <c r="D85" s="18"/>
      <c r="E85" s="13"/>
      <c r="F85" s="17"/>
      <c r="G85" s="69"/>
    </row>
    <row r="86" spans="1:7" x14ac:dyDescent="0.35">
      <c r="A86" s="72"/>
      <c r="B86" s="34"/>
      <c r="C86" s="13"/>
      <c r="D86" s="18"/>
      <c r="E86" s="13"/>
      <c r="F86" s="17"/>
      <c r="G86" s="69"/>
    </row>
    <row r="87" spans="1:7" x14ac:dyDescent="0.35">
      <c r="A87" s="72"/>
      <c r="B87" s="34" t="s">
        <v>177</v>
      </c>
      <c r="C87" s="13"/>
      <c r="D87" s="18"/>
      <c r="E87" s="13"/>
      <c r="F87" s="17"/>
      <c r="G87" s="69">
        <f t="shared" ref="G87:G112" si="4">F87*E87</f>
        <v>0</v>
      </c>
    </row>
    <row r="88" spans="1:7" x14ac:dyDescent="0.35">
      <c r="A88" s="72"/>
      <c r="B88" s="34" t="s">
        <v>33</v>
      </c>
      <c r="C88" s="13" t="s">
        <v>15</v>
      </c>
      <c r="D88" s="18"/>
      <c r="E88" s="13"/>
      <c r="F88" s="17"/>
      <c r="G88" s="69">
        <f t="shared" si="4"/>
        <v>0</v>
      </c>
    </row>
    <row r="89" spans="1:7" x14ac:dyDescent="0.35">
      <c r="A89" s="72"/>
      <c r="B89" s="34" t="s">
        <v>34</v>
      </c>
      <c r="C89" s="13" t="s">
        <v>15</v>
      </c>
      <c r="D89" s="18"/>
      <c r="E89" s="13"/>
      <c r="F89" s="17"/>
      <c r="G89" s="69">
        <f t="shared" si="4"/>
        <v>0</v>
      </c>
    </row>
    <row r="90" spans="1:7" x14ac:dyDescent="0.35">
      <c r="A90" s="72"/>
      <c r="B90" s="34" t="s">
        <v>35</v>
      </c>
      <c r="C90" s="13" t="s">
        <v>15</v>
      </c>
      <c r="D90" s="18"/>
      <c r="E90" s="13"/>
      <c r="F90" s="17"/>
      <c r="G90" s="69">
        <f t="shared" si="4"/>
        <v>0</v>
      </c>
    </row>
    <row r="91" spans="1:7" x14ac:dyDescent="0.35">
      <c r="A91" s="72"/>
      <c r="B91" s="34" t="s">
        <v>178</v>
      </c>
      <c r="C91" s="13" t="s">
        <v>15</v>
      </c>
      <c r="D91" s="18"/>
      <c r="E91" s="13"/>
      <c r="F91" s="17"/>
      <c r="G91" s="69">
        <f t="shared" si="4"/>
        <v>0</v>
      </c>
    </row>
    <row r="92" spans="1:7" x14ac:dyDescent="0.35">
      <c r="A92" s="72"/>
      <c r="B92" s="37"/>
      <c r="C92" s="13"/>
      <c r="D92" s="18"/>
      <c r="E92" s="13"/>
      <c r="F92" s="9"/>
      <c r="G92" s="69"/>
    </row>
    <row r="93" spans="1:7" x14ac:dyDescent="0.35">
      <c r="A93" s="72"/>
      <c r="B93" s="114" t="s">
        <v>36</v>
      </c>
      <c r="C93" s="13"/>
      <c r="D93" s="18"/>
      <c r="E93" s="13"/>
      <c r="F93" s="9"/>
      <c r="G93" s="69"/>
    </row>
    <row r="94" spans="1:7" x14ac:dyDescent="0.35">
      <c r="A94" s="72"/>
      <c r="B94" s="115" t="s">
        <v>18</v>
      </c>
      <c r="C94" s="13" t="s">
        <v>6</v>
      </c>
      <c r="D94" s="18"/>
      <c r="E94" s="13"/>
      <c r="F94" s="9"/>
      <c r="G94" s="69">
        <f t="shared" si="4"/>
        <v>0</v>
      </c>
    </row>
    <row r="95" spans="1:7" x14ac:dyDescent="0.35">
      <c r="A95" s="81"/>
      <c r="B95" s="38" t="s">
        <v>19</v>
      </c>
      <c r="C95" s="16" t="s">
        <v>6</v>
      </c>
      <c r="D95" s="18"/>
      <c r="E95" s="16"/>
      <c r="F95" s="9"/>
      <c r="G95" s="69">
        <f t="shared" si="4"/>
        <v>0</v>
      </c>
    </row>
    <row r="96" spans="1:7" x14ac:dyDescent="0.35">
      <c r="A96" s="81"/>
      <c r="B96" s="38" t="s">
        <v>37</v>
      </c>
      <c r="C96" s="13" t="s">
        <v>6</v>
      </c>
      <c r="D96" s="18"/>
      <c r="E96" s="13"/>
      <c r="F96" s="9"/>
      <c r="G96" s="69">
        <f t="shared" si="4"/>
        <v>0</v>
      </c>
    </row>
    <row r="97" spans="1:7" x14ac:dyDescent="0.35">
      <c r="A97" s="81"/>
      <c r="B97" s="38"/>
      <c r="C97" s="13"/>
      <c r="D97" s="18"/>
      <c r="E97" s="13"/>
      <c r="F97" s="9"/>
      <c r="G97" s="69">
        <f t="shared" si="4"/>
        <v>0</v>
      </c>
    </row>
    <row r="98" spans="1:7" x14ac:dyDescent="0.35">
      <c r="A98" s="81"/>
      <c r="B98" s="114" t="s">
        <v>38</v>
      </c>
      <c r="C98" s="16"/>
      <c r="D98" s="18"/>
      <c r="E98" s="16"/>
      <c r="F98" s="9"/>
      <c r="G98" s="69">
        <f t="shared" si="4"/>
        <v>0</v>
      </c>
    </row>
    <row r="99" spans="1:7" x14ac:dyDescent="0.35">
      <c r="A99" s="82"/>
      <c r="B99" s="38" t="s">
        <v>39</v>
      </c>
      <c r="C99" s="18" t="s">
        <v>6</v>
      </c>
      <c r="D99" s="18"/>
      <c r="E99" s="18"/>
      <c r="F99" s="9"/>
      <c r="G99" s="69">
        <f t="shared" si="4"/>
        <v>0</v>
      </c>
    </row>
    <row r="100" spans="1:7" x14ac:dyDescent="0.35">
      <c r="A100" s="82"/>
      <c r="B100" s="38" t="s">
        <v>40</v>
      </c>
      <c r="C100" s="18" t="s">
        <v>6</v>
      </c>
      <c r="D100" s="18"/>
      <c r="E100" s="18"/>
      <c r="F100" s="9"/>
      <c r="G100" s="69">
        <f t="shared" si="4"/>
        <v>0</v>
      </c>
    </row>
    <row r="101" spans="1:7" x14ac:dyDescent="0.35">
      <c r="A101" s="83"/>
      <c r="B101" s="38" t="s">
        <v>41</v>
      </c>
      <c r="C101" s="16" t="s">
        <v>6</v>
      </c>
      <c r="D101" s="18"/>
      <c r="E101" s="16"/>
      <c r="F101" s="9"/>
      <c r="G101" s="69">
        <f t="shared" si="4"/>
        <v>0</v>
      </c>
    </row>
    <row r="102" spans="1:7" x14ac:dyDescent="0.35">
      <c r="A102" s="68"/>
      <c r="B102" s="115" t="s">
        <v>42</v>
      </c>
      <c r="C102" s="13" t="s">
        <v>6</v>
      </c>
      <c r="D102" s="18"/>
      <c r="E102" s="13"/>
      <c r="F102" s="9"/>
      <c r="G102" s="69">
        <f t="shared" si="4"/>
        <v>0</v>
      </c>
    </row>
    <row r="103" spans="1:7" x14ac:dyDescent="0.35">
      <c r="A103" s="68"/>
      <c r="B103" s="115" t="s">
        <v>179</v>
      </c>
      <c r="C103" s="13" t="s">
        <v>6</v>
      </c>
      <c r="D103" s="18"/>
      <c r="E103" s="13"/>
      <c r="F103" s="9"/>
      <c r="G103" s="69">
        <f t="shared" si="4"/>
        <v>0</v>
      </c>
    </row>
    <row r="104" spans="1:7" x14ac:dyDescent="0.35">
      <c r="A104" s="83"/>
      <c r="B104" s="115" t="s">
        <v>181</v>
      </c>
      <c r="C104" s="13" t="s">
        <v>14</v>
      </c>
      <c r="D104" s="18"/>
      <c r="E104" s="13"/>
      <c r="F104" s="9"/>
      <c r="G104" s="69"/>
    </row>
    <row r="105" spans="1:7" x14ac:dyDescent="0.35">
      <c r="A105" s="81"/>
      <c r="B105" s="38" t="s">
        <v>182</v>
      </c>
      <c r="C105" s="16" t="s">
        <v>14</v>
      </c>
      <c r="D105" s="18"/>
      <c r="E105" s="16"/>
      <c r="F105" s="9"/>
      <c r="G105" s="69"/>
    </row>
    <row r="106" spans="1:7" x14ac:dyDescent="0.35">
      <c r="A106" s="81"/>
      <c r="B106" s="38"/>
      <c r="C106" s="16"/>
      <c r="D106" s="18"/>
      <c r="E106" s="16"/>
      <c r="F106" s="9"/>
      <c r="G106" s="69"/>
    </row>
    <row r="107" spans="1:7" x14ac:dyDescent="0.35">
      <c r="A107" s="84"/>
      <c r="B107" s="38" t="s">
        <v>43</v>
      </c>
      <c r="C107" s="19" t="s">
        <v>14</v>
      </c>
      <c r="D107" s="44"/>
      <c r="E107" s="19"/>
      <c r="F107" s="9"/>
      <c r="G107" s="69">
        <f t="shared" si="4"/>
        <v>0</v>
      </c>
    </row>
    <row r="108" spans="1:7" x14ac:dyDescent="0.35">
      <c r="A108" s="70"/>
      <c r="B108" s="115"/>
      <c r="C108" s="13"/>
      <c r="D108" s="18"/>
      <c r="E108" s="13"/>
      <c r="F108" s="9"/>
      <c r="G108" s="69"/>
    </row>
    <row r="109" spans="1:7" x14ac:dyDescent="0.35">
      <c r="A109" s="68"/>
      <c r="B109" s="113" t="s">
        <v>119</v>
      </c>
      <c r="C109" s="13"/>
      <c r="D109" s="18"/>
      <c r="E109" s="13"/>
      <c r="F109" s="9"/>
      <c r="G109" s="69"/>
    </row>
    <row r="110" spans="1:7" x14ac:dyDescent="0.35">
      <c r="A110" s="72"/>
      <c r="B110" s="29" t="s">
        <v>125</v>
      </c>
      <c r="C110" s="13" t="s">
        <v>14</v>
      </c>
      <c r="D110" s="18"/>
      <c r="E110" s="13"/>
      <c r="F110" s="17"/>
      <c r="G110" s="69">
        <f t="shared" ref="G110:G111" si="5">F110*E110</f>
        <v>0</v>
      </c>
    </row>
    <row r="111" spans="1:7" x14ac:dyDescent="0.35">
      <c r="A111" s="72"/>
      <c r="B111" s="29" t="s">
        <v>126</v>
      </c>
      <c r="C111" s="13" t="s">
        <v>14</v>
      </c>
      <c r="D111" s="18"/>
      <c r="E111" s="13"/>
      <c r="F111" s="9"/>
      <c r="G111" s="69">
        <f t="shared" si="5"/>
        <v>0</v>
      </c>
    </row>
    <row r="112" spans="1:7" x14ac:dyDescent="0.35">
      <c r="A112" s="70"/>
      <c r="B112" s="115" t="s">
        <v>127</v>
      </c>
      <c r="C112" s="13" t="s">
        <v>14</v>
      </c>
      <c r="D112" s="18"/>
      <c r="E112" s="13"/>
      <c r="F112" s="9"/>
      <c r="G112" s="69">
        <f t="shared" si="4"/>
        <v>0</v>
      </c>
    </row>
    <row r="113" spans="1:7" x14ac:dyDescent="0.35">
      <c r="A113" s="70"/>
      <c r="B113" s="39"/>
      <c r="C113" s="13"/>
      <c r="D113" s="18"/>
      <c r="E113" s="13"/>
      <c r="F113" s="9"/>
      <c r="G113" s="69"/>
    </row>
    <row r="114" spans="1:7" ht="15.5" x14ac:dyDescent="0.35">
      <c r="A114" s="70"/>
      <c r="B114" s="109" t="s">
        <v>110</v>
      </c>
      <c r="C114" s="13"/>
      <c r="D114" s="18"/>
      <c r="E114" s="13"/>
      <c r="F114" s="9"/>
      <c r="G114" s="74">
        <f>SUM(G22:G113)</f>
        <v>0</v>
      </c>
    </row>
    <row r="115" spans="1:7" x14ac:dyDescent="0.35">
      <c r="A115" s="70"/>
      <c r="B115" s="39"/>
      <c r="C115" s="13"/>
      <c r="D115" s="18"/>
      <c r="E115" s="13"/>
      <c r="F115" s="9"/>
      <c r="G115" s="69"/>
    </row>
    <row r="116" spans="1:7" x14ac:dyDescent="0.35">
      <c r="A116" s="70"/>
      <c r="B116" s="108" t="s">
        <v>44</v>
      </c>
      <c r="C116" s="13"/>
      <c r="D116" s="18"/>
      <c r="E116" s="13"/>
      <c r="F116" s="9"/>
      <c r="G116" s="69"/>
    </row>
    <row r="117" spans="1:7" x14ac:dyDescent="0.35">
      <c r="A117" s="70"/>
      <c r="B117" s="39"/>
      <c r="C117" s="13"/>
      <c r="D117" s="18"/>
      <c r="E117" s="13"/>
      <c r="F117" s="9"/>
      <c r="G117" s="69"/>
    </row>
    <row r="118" spans="1:7" x14ac:dyDescent="0.35">
      <c r="A118" s="70"/>
      <c r="B118" s="111" t="s">
        <v>114</v>
      </c>
      <c r="C118" s="13"/>
      <c r="D118" s="18"/>
      <c r="E118" s="13"/>
      <c r="F118" s="9"/>
      <c r="G118" s="69"/>
    </row>
    <row r="119" spans="1:7" x14ac:dyDescent="0.35">
      <c r="A119" s="70"/>
      <c r="B119" s="112" t="s">
        <v>115</v>
      </c>
      <c r="C119" s="13" t="s">
        <v>14</v>
      </c>
      <c r="D119" s="18"/>
      <c r="E119" s="13"/>
      <c r="F119" s="9"/>
      <c r="G119" s="69">
        <f t="shared" ref="G119:G160" si="6">F119*E119</f>
        <v>0</v>
      </c>
    </row>
    <row r="120" spans="1:7" x14ac:dyDescent="0.35">
      <c r="A120" s="70"/>
      <c r="B120" s="39"/>
      <c r="C120" s="13"/>
      <c r="D120" s="18"/>
      <c r="E120" s="13"/>
      <c r="F120" s="9"/>
      <c r="G120" s="69"/>
    </row>
    <row r="121" spans="1:7" x14ac:dyDescent="0.35">
      <c r="A121" s="70"/>
      <c r="B121" s="111" t="s">
        <v>113</v>
      </c>
      <c r="C121" s="13"/>
      <c r="D121" s="18"/>
      <c r="E121" s="13"/>
      <c r="F121" s="9"/>
      <c r="G121" s="69"/>
    </row>
    <row r="122" spans="1:7" x14ac:dyDescent="0.35">
      <c r="A122" s="70"/>
      <c r="B122" s="116" t="s">
        <v>180</v>
      </c>
      <c r="C122" s="13"/>
      <c r="D122" s="18"/>
      <c r="E122" s="13"/>
      <c r="F122" s="9"/>
      <c r="G122" s="69">
        <f t="shared" si="6"/>
        <v>0</v>
      </c>
    </row>
    <row r="123" spans="1:7" ht="26.5" x14ac:dyDescent="0.35">
      <c r="A123" s="70"/>
      <c r="B123" s="115" t="s">
        <v>45</v>
      </c>
      <c r="C123" s="13" t="s">
        <v>14</v>
      </c>
      <c r="D123" s="18"/>
      <c r="E123" s="13"/>
      <c r="F123" s="9"/>
      <c r="G123" s="69">
        <f t="shared" si="6"/>
        <v>0</v>
      </c>
    </row>
    <row r="124" spans="1:7" x14ac:dyDescent="0.35">
      <c r="A124" s="70"/>
      <c r="B124" s="115" t="s">
        <v>128</v>
      </c>
      <c r="C124" s="13" t="s">
        <v>14</v>
      </c>
      <c r="D124" s="18"/>
      <c r="E124" s="13"/>
      <c r="F124" s="9"/>
      <c r="G124" s="69">
        <f t="shared" si="6"/>
        <v>0</v>
      </c>
    </row>
    <row r="125" spans="1:7" x14ac:dyDescent="0.35">
      <c r="A125" s="70"/>
      <c r="B125" s="115" t="s">
        <v>46</v>
      </c>
      <c r="C125" s="13" t="s">
        <v>14</v>
      </c>
      <c r="D125" s="18"/>
      <c r="E125" s="13"/>
      <c r="F125" s="9"/>
      <c r="G125" s="69">
        <f t="shared" si="6"/>
        <v>0</v>
      </c>
    </row>
    <row r="126" spans="1:7" x14ac:dyDescent="0.35">
      <c r="A126" s="70"/>
      <c r="B126" s="115" t="s">
        <v>188</v>
      </c>
      <c r="C126" s="13" t="s">
        <v>6</v>
      </c>
      <c r="D126" s="18"/>
      <c r="E126" s="13"/>
      <c r="F126" s="9"/>
      <c r="G126" s="69"/>
    </row>
    <row r="127" spans="1:7" x14ac:dyDescent="0.35">
      <c r="A127" s="70"/>
      <c r="B127" s="115" t="s">
        <v>189</v>
      </c>
      <c r="C127" s="13" t="s">
        <v>14</v>
      </c>
      <c r="D127" s="18"/>
      <c r="E127" s="13"/>
      <c r="F127" s="9"/>
      <c r="G127" s="69"/>
    </row>
    <row r="128" spans="1:7" x14ac:dyDescent="0.35">
      <c r="A128" s="70"/>
      <c r="B128" s="115"/>
      <c r="C128" s="13"/>
      <c r="D128" s="18"/>
      <c r="E128" s="13"/>
      <c r="F128" s="9"/>
      <c r="G128" s="69"/>
    </row>
    <row r="129" spans="1:7" x14ac:dyDescent="0.35">
      <c r="A129" s="70"/>
      <c r="B129" s="116" t="s">
        <v>183</v>
      </c>
      <c r="C129" s="13"/>
      <c r="D129" s="18"/>
      <c r="E129" s="13"/>
      <c r="F129" s="9"/>
      <c r="G129" s="69"/>
    </row>
    <row r="130" spans="1:7" x14ac:dyDescent="0.35">
      <c r="A130" s="70"/>
      <c r="B130" s="115" t="s">
        <v>184</v>
      </c>
      <c r="C130" s="13" t="s">
        <v>14</v>
      </c>
      <c r="D130" s="18"/>
      <c r="E130" s="13"/>
      <c r="F130" s="9"/>
      <c r="G130" s="69">
        <f t="shared" si="6"/>
        <v>0</v>
      </c>
    </row>
    <row r="131" spans="1:7" x14ac:dyDescent="0.35">
      <c r="A131" s="70"/>
      <c r="B131" s="115" t="s">
        <v>185</v>
      </c>
      <c r="C131" s="13" t="s">
        <v>6</v>
      </c>
      <c r="D131" s="18"/>
      <c r="E131" s="13"/>
      <c r="F131" s="9"/>
      <c r="G131" s="69"/>
    </row>
    <row r="132" spans="1:7" x14ac:dyDescent="0.35">
      <c r="A132" s="70"/>
      <c r="B132" s="115" t="s">
        <v>186</v>
      </c>
      <c r="C132" s="13" t="s">
        <v>15</v>
      </c>
      <c r="D132" s="18"/>
      <c r="E132" s="13"/>
      <c r="F132" s="9"/>
      <c r="G132" s="69">
        <f t="shared" si="6"/>
        <v>0</v>
      </c>
    </row>
    <row r="133" spans="1:7" x14ac:dyDescent="0.35">
      <c r="A133" s="70"/>
      <c r="B133" s="115" t="s">
        <v>187</v>
      </c>
      <c r="C133" s="13" t="s">
        <v>0</v>
      </c>
      <c r="D133" s="18"/>
      <c r="E133" s="13"/>
      <c r="F133" s="9"/>
      <c r="G133" s="69">
        <f t="shared" si="6"/>
        <v>0</v>
      </c>
    </row>
    <row r="134" spans="1:7" x14ac:dyDescent="0.35">
      <c r="A134" s="70"/>
      <c r="B134" s="115"/>
      <c r="C134" s="13"/>
      <c r="D134" s="18"/>
      <c r="E134" s="13"/>
      <c r="F134" s="9"/>
      <c r="G134" s="69">
        <f t="shared" si="6"/>
        <v>0</v>
      </c>
    </row>
    <row r="135" spans="1:7" x14ac:dyDescent="0.35">
      <c r="A135" s="70"/>
      <c r="B135" s="116" t="s">
        <v>47</v>
      </c>
      <c r="C135" s="13"/>
      <c r="D135" s="18"/>
      <c r="E135" s="13"/>
      <c r="F135" s="9"/>
      <c r="G135" s="69"/>
    </row>
    <row r="136" spans="1:7" x14ac:dyDescent="0.35">
      <c r="A136" s="70"/>
      <c r="B136" s="115" t="s">
        <v>49</v>
      </c>
      <c r="C136" s="13" t="s">
        <v>15</v>
      </c>
      <c r="D136" s="18"/>
      <c r="E136" s="13"/>
      <c r="F136" s="9"/>
      <c r="G136" s="69">
        <f t="shared" si="6"/>
        <v>0</v>
      </c>
    </row>
    <row r="137" spans="1:7" x14ac:dyDescent="0.35">
      <c r="A137" s="70"/>
      <c r="B137" s="115" t="s">
        <v>48</v>
      </c>
      <c r="C137" s="13" t="s">
        <v>15</v>
      </c>
      <c r="D137" s="18"/>
      <c r="E137" s="13"/>
      <c r="F137" s="9"/>
      <c r="G137" s="69">
        <f t="shared" si="6"/>
        <v>0</v>
      </c>
    </row>
    <row r="138" spans="1:7" x14ac:dyDescent="0.35">
      <c r="A138" s="70"/>
      <c r="B138" s="115" t="s">
        <v>49</v>
      </c>
      <c r="C138" s="13" t="s">
        <v>15</v>
      </c>
      <c r="D138" s="18"/>
      <c r="E138" s="13"/>
      <c r="F138" s="9"/>
      <c r="G138" s="69">
        <f t="shared" si="6"/>
        <v>0</v>
      </c>
    </row>
    <row r="139" spans="1:7" x14ac:dyDescent="0.35">
      <c r="A139" s="70"/>
      <c r="B139" s="115" t="s">
        <v>50</v>
      </c>
      <c r="C139" s="13" t="s">
        <v>15</v>
      </c>
      <c r="D139" s="18"/>
      <c r="E139" s="13"/>
      <c r="F139" s="9"/>
      <c r="G139" s="69">
        <f t="shared" si="6"/>
        <v>0</v>
      </c>
    </row>
    <row r="140" spans="1:7" x14ac:dyDescent="0.35">
      <c r="A140" s="70"/>
      <c r="B140" s="115" t="s">
        <v>51</v>
      </c>
      <c r="C140" s="13" t="s">
        <v>15</v>
      </c>
      <c r="D140" s="18"/>
      <c r="E140" s="13"/>
      <c r="F140" s="9"/>
      <c r="G140" s="69">
        <f t="shared" si="6"/>
        <v>0</v>
      </c>
    </row>
    <row r="141" spans="1:7" x14ac:dyDescent="0.35">
      <c r="A141" s="70"/>
      <c r="B141" s="115" t="s">
        <v>52</v>
      </c>
      <c r="C141" s="13" t="s">
        <v>15</v>
      </c>
      <c r="D141" s="18"/>
      <c r="E141" s="13"/>
      <c r="F141" s="9"/>
      <c r="G141" s="69">
        <f t="shared" si="6"/>
        <v>0</v>
      </c>
    </row>
    <row r="142" spans="1:7" x14ac:dyDescent="0.35">
      <c r="A142" s="70"/>
      <c r="B142" s="115" t="s">
        <v>53</v>
      </c>
      <c r="C142" s="13" t="s">
        <v>15</v>
      </c>
      <c r="D142" s="18"/>
      <c r="E142" s="13"/>
      <c r="F142" s="9"/>
      <c r="G142" s="69">
        <f t="shared" si="6"/>
        <v>0</v>
      </c>
    </row>
    <row r="143" spans="1:7" x14ac:dyDescent="0.35">
      <c r="A143" s="70"/>
      <c r="B143" s="115" t="s">
        <v>54</v>
      </c>
      <c r="C143" s="13" t="s">
        <v>15</v>
      </c>
      <c r="D143" s="18"/>
      <c r="E143" s="13"/>
      <c r="F143" s="9"/>
      <c r="G143" s="69">
        <f t="shared" si="6"/>
        <v>0</v>
      </c>
    </row>
    <row r="144" spans="1:7" x14ac:dyDescent="0.35">
      <c r="A144" s="70"/>
      <c r="B144" s="115" t="s">
        <v>55</v>
      </c>
      <c r="C144" s="13" t="s">
        <v>15</v>
      </c>
      <c r="D144" s="18"/>
      <c r="E144" s="13"/>
      <c r="F144" s="9"/>
      <c r="G144" s="69">
        <f t="shared" si="6"/>
        <v>0</v>
      </c>
    </row>
    <row r="145" spans="1:7" x14ac:dyDescent="0.35">
      <c r="A145" s="70"/>
      <c r="B145" s="115" t="s">
        <v>56</v>
      </c>
      <c r="C145" s="13" t="s">
        <v>15</v>
      </c>
      <c r="D145" s="18"/>
      <c r="E145" s="13"/>
      <c r="F145" s="9"/>
      <c r="G145" s="69">
        <f t="shared" si="6"/>
        <v>0</v>
      </c>
    </row>
    <row r="146" spans="1:7" x14ac:dyDescent="0.35">
      <c r="A146" s="70"/>
      <c r="B146" s="115" t="s">
        <v>57</v>
      </c>
      <c r="C146" s="13" t="s">
        <v>15</v>
      </c>
      <c r="D146" s="18"/>
      <c r="E146" s="13"/>
      <c r="F146" s="9"/>
      <c r="G146" s="69">
        <f t="shared" si="6"/>
        <v>0</v>
      </c>
    </row>
    <row r="147" spans="1:7" x14ac:dyDescent="0.35">
      <c r="A147" s="70"/>
      <c r="B147" s="115" t="s">
        <v>58</v>
      </c>
      <c r="C147" s="13" t="s">
        <v>15</v>
      </c>
      <c r="D147" s="18"/>
      <c r="E147" s="13"/>
      <c r="F147" s="9"/>
      <c r="G147" s="69">
        <f t="shared" si="6"/>
        <v>0</v>
      </c>
    </row>
    <row r="148" spans="1:7" x14ac:dyDescent="0.35">
      <c r="A148" s="70"/>
      <c r="B148" s="115" t="s">
        <v>59</v>
      </c>
      <c r="C148" s="13" t="s">
        <v>0</v>
      </c>
      <c r="D148" s="18"/>
      <c r="E148" s="13"/>
      <c r="F148" s="9"/>
      <c r="G148" s="69">
        <f t="shared" si="6"/>
        <v>0</v>
      </c>
    </row>
    <row r="149" spans="1:7" x14ac:dyDescent="0.35">
      <c r="A149" s="70"/>
      <c r="B149" s="115"/>
      <c r="C149" s="13"/>
      <c r="D149" s="18"/>
      <c r="E149" s="13"/>
      <c r="F149" s="9"/>
      <c r="G149" s="69"/>
    </row>
    <row r="150" spans="1:7" x14ac:dyDescent="0.35">
      <c r="A150" s="70"/>
      <c r="B150" s="116" t="s">
        <v>60</v>
      </c>
      <c r="C150" s="13"/>
      <c r="D150" s="18"/>
      <c r="E150" s="13"/>
      <c r="F150" s="9"/>
      <c r="G150" s="69"/>
    </row>
    <row r="151" spans="1:7" x14ac:dyDescent="0.35">
      <c r="A151" s="70"/>
      <c r="B151" s="115" t="s">
        <v>61</v>
      </c>
      <c r="C151" s="13" t="s">
        <v>62</v>
      </c>
      <c r="D151" s="18"/>
      <c r="E151" s="13"/>
      <c r="F151" s="9"/>
      <c r="G151" s="69">
        <f t="shared" si="6"/>
        <v>0</v>
      </c>
    </row>
    <row r="152" spans="1:7" x14ac:dyDescent="0.35">
      <c r="A152" s="70"/>
      <c r="B152" s="115" t="s">
        <v>63</v>
      </c>
      <c r="C152" s="13" t="s">
        <v>0</v>
      </c>
      <c r="D152" s="18"/>
      <c r="E152" s="13"/>
      <c r="F152" s="9"/>
      <c r="G152" s="69">
        <f t="shared" si="6"/>
        <v>0</v>
      </c>
    </row>
    <row r="153" spans="1:7" x14ac:dyDescent="0.35">
      <c r="A153" s="70"/>
      <c r="B153" s="115"/>
      <c r="C153" s="13"/>
      <c r="D153" s="18"/>
      <c r="E153" s="13"/>
      <c r="F153" s="9"/>
      <c r="G153" s="69"/>
    </row>
    <row r="154" spans="1:7" ht="26.5" x14ac:dyDescent="0.35">
      <c r="A154" s="70"/>
      <c r="B154" s="115" t="s">
        <v>64</v>
      </c>
      <c r="C154" s="13" t="s">
        <v>15</v>
      </c>
      <c r="D154" s="18"/>
      <c r="E154" s="13"/>
      <c r="F154" s="9"/>
      <c r="G154" s="69">
        <f t="shared" si="6"/>
        <v>0</v>
      </c>
    </row>
    <row r="155" spans="1:7" x14ac:dyDescent="0.35">
      <c r="A155" s="70"/>
      <c r="B155" s="115"/>
      <c r="C155" s="13"/>
      <c r="D155" s="18"/>
      <c r="E155" s="13"/>
      <c r="F155" s="9"/>
      <c r="G155" s="69"/>
    </row>
    <row r="156" spans="1:7" x14ac:dyDescent="0.35">
      <c r="A156" s="70"/>
      <c r="B156" s="115"/>
      <c r="C156" s="13"/>
      <c r="D156" s="18"/>
      <c r="E156" s="13"/>
      <c r="F156" s="9"/>
      <c r="G156" s="69"/>
    </row>
    <row r="157" spans="1:7" x14ac:dyDescent="0.35">
      <c r="A157" s="70"/>
      <c r="B157" s="117" t="s">
        <v>190</v>
      </c>
      <c r="C157" s="13"/>
      <c r="D157" s="18"/>
      <c r="E157" s="13"/>
      <c r="F157" s="9"/>
      <c r="G157" s="69"/>
    </row>
    <row r="158" spans="1:7" x14ac:dyDescent="0.35">
      <c r="A158" s="70"/>
      <c r="B158" s="115" t="s">
        <v>133</v>
      </c>
      <c r="C158" s="13" t="s">
        <v>6</v>
      </c>
      <c r="D158" s="18"/>
      <c r="E158" s="13"/>
      <c r="F158" s="9"/>
      <c r="G158" s="69">
        <f t="shared" ref="G158" si="7">F158*E158</f>
        <v>0</v>
      </c>
    </row>
    <row r="159" spans="1:7" x14ac:dyDescent="0.35">
      <c r="A159" s="70"/>
      <c r="B159" s="115" t="s">
        <v>191</v>
      </c>
      <c r="C159" s="13" t="s">
        <v>6</v>
      </c>
      <c r="D159" s="18"/>
      <c r="E159" s="13"/>
      <c r="F159" s="9"/>
      <c r="G159" s="69">
        <f t="shared" si="6"/>
        <v>0</v>
      </c>
    </row>
    <row r="160" spans="1:7" x14ac:dyDescent="0.35">
      <c r="A160" s="70"/>
      <c r="B160" s="115" t="s">
        <v>134</v>
      </c>
      <c r="C160" s="13" t="s">
        <v>6</v>
      </c>
      <c r="D160" s="18"/>
      <c r="E160" s="13"/>
      <c r="F160" s="9"/>
      <c r="G160" s="69">
        <f t="shared" si="6"/>
        <v>0</v>
      </c>
    </row>
    <row r="161" spans="1:7" x14ac:dyDescent="0.35">
      <c r="A161" s="70"/>
      <c r="B161" s="115" t="s">
        <v>192</v>
      </c>
      <c r="C161" s="13"/>
      <c r="D161" s="18"/>
      <c r="E161" s="13"/>
      <c r="F161" s="9"/>
      <c r="G161" s="69"/>
    </row>
    <row r="162" spans="1:7" x14ac:dyDescent="0.35">
      <c r="A162" s="70"/>
      <c r="B162" s="115"/>
      <c r="C162" s="13"/>
      <c r="D162" s="18"/>
      <c r="E162" s="13"/>
      <c r="F162" s="9"/>
      <c r="G162" s="69"/>
    </row>
    <row r="163" spans="1:7" x14ac:dyDescent="0.35">
      <c r="A163" s="70"/>
      <c r="B163" s="115" t="s">
        <v>196</v>
      </c>
      <c r="C163" s="13" t="s">
        <v>132</v>
      </c>
      <c r="D163" s="18"/>
      <c r="E163" s="13"/>
      <c r="F163" s="9"/>
      <c r="G163" s="69">
        <f t="shared" ref="G163:G173" si="8">F163*E163</f>
        <v>0</v>
      </c>
    </row>
    <row r="164" spans="1:7" x14ac:dyDescent="0.35">
      <c r="A164" s="70"/>
      <c r="B164" s="118" t="s">
        <v>199</v>
      </c>
      <c r="C164" s="13"/>
      <c r="D164" s="18"/>
      <c r="E164" s="13"/>
      <c r="F164" s="9"/>
      <c r="G164" s="69"/>
    </row>
    <row r="165" spans="1:7" x14ac:dyDescent="0.35">
      <c r="A165" s="70"/>
      <c r="B165" s="118" t="s">
        <v>198</v>
      </c>
      <c r="C165" s="13"/>
      <c r="D165" s="18"/>
      <c r="E165" s="13"/>
      <c r="F165" s="9"/>
      <c r="G165" s="69"/>
    </row>
    <row r="166" spans="1:7" x14ac:dyDescent="0.35">
      <c r="A166" s="70"/>
      <c r="B166" s="118" t="s">
        <v>197</v>
      </c>
      <c r="C166" s="13"/>
      <c r="D166" s="18"/>
      <c r="E166" s="13"/>
      <c r="F166" s="9"/>
      <c r="G166" s="69"/>
    </row>
    <row r="167" spans="1:7" x14ac:dyDescent="0.35">
      <c r="A167" s="70"/>
      <c r="B167" s="118"/>
      <c r="C167" s="13"/>
      <c r="D167" s="18"/>
      <c r="E167" s="13"/>
      <c r="F167" s="9"/>
      <c r="G167" s="69"/>
    </row>
    <row r="168" spans="1:7" x14ac:dyDescent="0.35">
      <c r="A168" s="70"/>
      <c r="B168" s="115" t="s">
        <v>66</v>
      </c>
      <c r="C168" s="13" t="s">
        <v>6</v>
      </c>
      <c r="D168" s="18"/>
      <c r="E168" s="13"/>
      <c r="F168" s="9"/>
      <c r="G168" s="69"/>
    </row>
    <row r="169" spans="1:7" x14ac:dyDescent="0.35">
      <c r="A169" s="70"/>
      <c r="B169" s="115"/>
      <c r="C169" s="13"/>
      <c r="D169" s="18"/>
      <c r="E169" s="13"/>
      <c r="F169" s="9"/>
      <c r="G169" s="69"/>
    </row>
    <row r="170" spans="1:7" x14ac:dyDescent="0.35">
      <c r="A170" s="70"/>
      <c r="B170" s="115"/>
      <c r="C170" s="13"/>
      <c r="D170" s="18"/>
      <c r="E170" s="13"/>
      <c r="F170" s="9"/>
      <c r="G170" s="69"/>
    </row>
    <row r="171" spans="1:7" x14ac:dyDescent="0.35">
      <c r="A171" s="70"/>
      <c r="B171" s="116" t="s">
        <v>17</v>
      </c>
      <c r="C171" s="13"/>
      <c r="D171" s="18"/>
      <c r="E171" s="13"/>
      <c r="F171" s="9"/>
      <c r="G171" s="69"/>
    </row>
    <row r="172" spans="1:7" ht="26.5" x14ac:dyDescent="0.35">
      <c r="A172" s="70"/>
      <c r="B172" s="115" t="s">
        <v>193</v>
      </c>
      <c r="C172" s="13" t="s">
        <v>14</v>
      </c>
      <c r="D172" s="18"/>
      <c r="E172" s="13"/>
      <c r="F172" s="9"/>
      <c r="G172" s="69">
        <f t="shared" si="8"/>
        <v>0</v>
      </c>
    </row>
    <row r="173" spans="1:7" x14ac:dyDescent="0.35">
      <c r="A173" s="70"/>
      <c r="B173" s="115" t="s">
        <v>148</v>
      </c>
      <c r="C173" s="13" t="s">
        <v>14</v>
      </c>
      <c r="D173" s="18"/>
      <c r="E173" s="13"/>
      <c r="F173" s="9"/>
      <c r="G173" s="69">
        <f t="shared" si="8"/>
        <v>0</v>
      </c>
    </row>
    <row r="174" spans="1:7" x14ac:dyDescent="0.35">
      <c r="A174" s="70"/>
      <c r="B174" s="115" t="s">
        <v>194</v>
      </c>
      <c r="C174" s="13" t="s">
        <v>14</v>
      </c>
      <c r="D174" s="18"/>
      <c r="E174" s="13"/>
      <c r="F174" s="9"/>
      <c r="G174" s="69"/>
    </row>
    <row r="175" spans="1:7" x14ac:dyDescent="0.35">
      <c r="A175" s="70"/>
      <c r="B175" s="115" t="s">
        <v>195</v>
      </c>
      <c r="C175" s="13" t="s">
        <v>14</v>
      </c>
      <c r="D175" s="18"/>
      <c r="E175" s="13"/>
      <c r="F175" s="9"/>
      <c r="G175" s="69"/>
    </row>
    <row r="176" spans="1:7" x14ac:dyDescent="0.35">
      <c r="A176" s="70"/>
      <c r="B176" s="115"/>
      <c r="C176" s="13"/>
      <c r="D176" s="18"/>
      <c r="E176" s="13"/>
      <c r="F176" s="9"/>
      <c r="G176" s="69"/>
    </row>
    <row r="177" spans="1:7" x14ac:dyDescent="0.35">
      <c r="A177" s="70"/>
      <c r="B177" s="115"/>
      <c r="C177" s="13"/>
      <c r="D177" s="18"/>
      <c r="E177" s="13"/>
      <c r="F177" s="9"/>
      <c r="G177" s="69"/>
    </row>
    <row r="178" spans="1:7" x14ac:dyDescent="0.35">
      <c r="A178" s="70"/>
      <c r="B178" s="119" t="s">
        <v>142</v>
      </c>
      <c r="C178" s="13"/>
      <c r="D178" s="18"/>
      <c r="E178" s="13"/>
      <c r="F178" s="9"/>
      <c r="G178" s="69"/>
    </row>
    <row r="179" spans="1:7" x14ac:dyDescent="0.35">
      <c r="A179" s="70"/>
      <c r="B179" s="119"/>
      <c r="C179" s="13"/>
      <c r="D179" s="18"/>
      <c r="E179" s="13"/>
      <c r="F179" s="9"/>
      <c r="G179" s="69"/>
    </row>
    <row r="180" spans="1:7" x14ac:dyDescent="0.35">
      <c r="A180" s="70"/>
      <c r="B180" s="117" t="s">
        <v>138</v>
      </c>
      <c r="C180" s="13"/>
      <c r="D180" s="18"/>
      <c r="E180" s="13"/>
      <c r="F180" s="9"/>
      <c r="G180" s="69"/>
    </row>
    <row r="181" spans="1:7" x14ac:dyDescent="0.35">
      <c r="A181" s="70"/>
      <c r="B181" s="115" t="s">
        <v>130</v>
      </c>
      <c r="C181" s="13" t="s">
        <v>6</v>
      </c>
      <c r="D181" s="18"/>
      <c r="E181" s="13"/>
      <c r="F181" s="9"/>
      <c r="G181" s="69">
        <f t="shared" ref="G181:G182" si="9">F181*E181</f>
        <v>0</v>
      </c>
    </row>
    <row r="182" spans="1:7" x14ac:dyDescent="0.35">
      <c r="A182" s="70"/>
      <c r="B182" s="115" t="s">
        <v>131</v>
      </c>
      <c r="C182" s="13" t="s">
        <v>6</v>
      </c>
      <c r="D182" s="18"/>
      <c r="E182" s="13"/>
      <c r="F182" s="9"/>
      <c r="G182" s="69">
        <f t="shared" si="9"/>
        <v>0</v>
      </c>
    </row>
    <row r="183" spans="1:7" x14ac:dyDescent="0.35">
      <c r="A183" s="70"/>
      <c r="B183" s="115"/>
      <c r="C183" s="13"/>
      <c r="D183" s="18"/>
      <c r="E183" s="13"/>
      <c r="F183" s="9"/>
      <c r="G183" s="69"/>
    </row>
    <row r="184" spans="1:7" x14ac:dyDescent="0.35">
      <c r="A184" s="70"/>
      <c r="B184" s="117" t="s">
        <v>139</v>
      </c>
      <c r="C184" s="13"/>
      <c r="D184" s="18"/>
      <c r="E184" s="13"/>
      <c r="F184" s="9"/>
      <c r="G184" s="69"/>
    </row>
    <row r="185" spans="1:7" x14ac:dyDescent="0.35">
      <c r="A185" s="70"/>
      <c r="B185" s="115" t="s">
        <v>140</v>
      </c>
      <c r="C185" s="13"/>
      <c r="D185" s="18"/>
      <c r="E185" s="13"/>
      <c r="F185" s="9"/>
      <c r="G185" s="69"/>
    </row>
    <row r="186" spans="1:7" x14ac:dyDescent="0.35">
      <c r="A186" s="70"/>
      <c r="B186" s="115" t="s">
        <v>58</v>
      </c>
      <c r="C186" s="13" t="s">
        <v>15</v>
      </c>
      <c r="D186" s="18"/>
      <c r="E186" s="13"/>
      <c r="F186" s="9"/>
      <c r="G186" s="69">
        <f t="shared" ref="G186:G190" si="10">F186*E186</f>
        <v>0</v>
      </c>
    </row>
    <row r="187" spans="1:7" x14ac:dyDescent="0.35">
      <c r="A187" s="70"/>
      <c r="B187" s="115" t="s">
        <v>57</v>
      </c>
      <c r="C187" s="13" t="s">
        <v>15</v>
      </c>
      <c r="D187" s="18"/>
      <c r="E187" s="13"/>
      <c r="F187" s="9"/>
      <c r="G187" s="69">
        <f t="shared" si="10"/>
        <v>0</v>
      </c>
    </row>
    <row r="188" spans="1:7" x14ac:dyDescent="0.35">
      <c r="A188" s="70"/>
      <c r="B188" s="115" t="s">
        <v>56</v>
      </c>
      <c r="C188" s="13" t="s">
        <v>15</v>
      </c>
      <c r="D188" s="18"/>
      <c r="E188" s="13"/>
      <c r="F188" s="9"/>
      <c r="G188" s="69">
        <f t="shared" si="10"/>
        <v>0</v>
      </c>
    </row>
    <row r="189" spans="1:7" x14ac:dyDescent="0.35">
      <c r="A189" s="70"/>
      <c r="B189" s="115" t="s">
        <v>54</v>
      </c>
      <c r="C189" s="13" t="s">
        <v>15</v>
      </c>
      <c r="D189" s="18"/>
      <c r="E189" s="13"/>
      <c r="F189" s="9"/>
      <c r="G189" s="69">
        <f t="shared" si="10"/>
        <v>0</v>
      </c>
    </row>
    <row r="190" spans="1:7" x14ac:dyDescent="0.35">
      <c r="A190" s="70"/>
      <c r="B190" s="115" t="s">
        <v>141</v>
      </c>
      <c r="C190" s="13" t="s">
        <v>15</v>
      </c>
      <c r="D190" s="18"/>
      <c r="E190" s="13"/>
      <c r="F190" s="9"/>
      <c r="G190" s="69">
        <f t="shared" si="10"/>
        <v>0</v>
      </c>
    </row>
    <row r="191" spans="1:7" x14ac:dyDescent="0.35">
      <c r="A191" s="70"/>
      <c r="B191" s="115"/>
      <c r="C191" s="13"/>
      <c r="D191" s="18"/>
      <c r="E191" s="13"/>
      <c r="F191" s="9"/>
      <c r="G191" s="69"/>
    </row>
    <row r="192" spans="1:7" x14ac:dyDescent="0.35">
      <c r="A192" s="70"/>
      <c r="B192" s="115" t="s">
        <v>136</v>
      </c>
      <c r="C192" s="13" t="s">
        <v>6</v>
      </c>
      <c r="D192" s="18"/>
      <c r="E192" s="13"/>
      <c r="F192" s="9"/>
      <c r="G192" s="69">
        <f t="shared" ref="G192:G194" si="11">F192*E192</f>
        <v>0</v>
      </c>
    </row>
    <row r="193" spans="1:7" x14ac:dyDescent="0.35">
      <c r="A193" s="70"/>
      <c r="B193" s="115" t="s">
        <v>200</v>
      </c>
      <c r="C193" s="13" t="s">
        <v>14</v>
      </c>
      <c r="D193" s="18"/>
      <c r="E193" s="13"/>
      <c r="F193" s="9"/>
      <c r="G193" s="69"/>
    </row>
    <row r="194" spans="1:7" x14ac:dyDescent="0.35">
      <c r="A194" s="70"/>
      <c r="B194" s="115" t="s">
        <v>137</v>
      </c>
      <c r="C194" s="13" t="s">
        <v>14</v>
      </c>
      <c r="D194" s="18"/>
      <c r="E194" s="13"/>
      <c r="F194" s="9"/>
      <c r="G194" s="69">
        <f t="shared" si="11"/>
        <v>0</v>
      </c>
    </row>
    <row r="195" spans="1:7" x14ac:dyDescent="0.35">
      <c r="A195" s="70"/>
      <c r="B195" s="115" t="s">
        <v>189</v>
      </c>
      <c r="C195" s="13" t="s">
        <v>6</v>
      </c>
      <c r="D195" s="18"/>
      <c r="E195" s="13"/>
      <c r="F195" s="9"/>
      <c r="G195" s="69"/>
    </row>
    <row r="196" spans="1:7" x14ac:dyDescent="0.35">
      <c r="A196" s="70"/>
      <c r="B196" s="115"/>
      <c r="C196" s="13"/>
      <c r="D196" s="18"/>
      <c r="E196" s="13"/>
      <c r="F196" s="9"/>
      <c r="G196" s="69"/>
    </row>
    <row r="197" spans="1:7" x14ac:dyDescent="0.35">
      <c r="A197" s="70"/>
      <c r="B197" s="119" t="s">
        <v>135</v>
      </c>
      <c r="C197" s="13"/>
      <c r="D197" s="18"/>
      <c r="E197" s="13"/>
      <c r="F197" s="9"/>
      <c r="G197" s="69"/>
    </row>
    <row r="198" spans="1:7" x14ac:dyDescent="0.35">
      <c r="A198" s="70"/>
      <c r="B198" s="115" t="s">
        <v>43</v>
      </c>
      <c r="C198" s="13" t="s">
        <v>14</v>
      </c>
      <c r="D198" s="18"/>
      <c r="E198" s="13"/>
      <c r="F198" s="9"/>
      <c r="G198" s="69">
        <f>F198*E198</f>
        <v>0</v>
      </c>
    </row>
    <row r="199" spans="1:7" x14ac:dyDescent="0.35">
      <c r="A199" s="70"/>
      <c r="B199" s="115" t="s">
        <v>65</v>
      </c>
      <c r="C199" s="13" t="s">
        <v>14</v>
      </c>
      <c r="D199" s="18"/>
      <c r="E199" s="13"/>
      <c r="F199" s="9"/>
      <c r="G199" s="69">
        <f>F199*E199</f>
        <v>0</v>
      </c>
    </row>
    <row r="200" spans="1:7" x14ac:dyDescent="0.35">
      <c r="A200" s="70"/>
      <c r="B200" s="115" t="s">
        <v>221</v>
      </c>
      <c r="C200" s="13" t="s">
        <v>6</v>
      </c>
      <c r="D200" s="18"/>
      <c r="E200" s="13"/>
      <c r="F200" s="9"/>
      <c r="G200" s="69"/>
    </row>
    <row r="201" spans="1:7" x14ac:dyDescent="0.35">
      <c r="A201" s="70"/>
      <c r="B201" s="115" t="s">
        <v>143</v>
      </c>
      <c r="C201" s="13" t="s">
        <v>14</v>
      </c>
      <c r="D201" s="18"/>
      <c r="E201" s="13"/>
      <c r="F201" s="9"/>
      <c r="G201" s="69"/>
    </row>
    <row r="202" spans="1:7" x14ac:dyDescent="0.35">
      <c r="A202" s="70"/>
      <c r="B202" s="115"/>
      <c r="C202" s="13"/>
      <c r="D202" s="18"/>
      <c r="E202" s="13"/>
      <c r="F202" s="9"/>
      <c r="G202" s="69"/>
    </row>
    <row r="203" spans="1:7" x14ac:dyDescent="0.35">
      <c r="A203" s="70"/>
      <c r="B203" s="119" t="s">
        <v>17</v>
      </c>
      <c r="C203" s="13"/>
      <c r="D203" s="18"/>
      <c r="E203" s="13"/>
      <c r="F203" s="9"/>
      <c r="G203" s="69"/>
    </row>
    <row r="204" spans="1:7" x14ac:dyDescent="0.35">
      <c r="A204" s="70"/>
      <c r="B204" s="115" t="s">
        <v>144</v>
      </c>
      <c r="C204" s="13" t="s">
        <v>14</v>
      </c>
      <c r="D204" s="18"/>
      <c r="E204" s="13"/>
      <c r="F204" s="9"/>
      <c r="G204" s="69">
        <f>F204*E204</f>
        <v>0</v>
      </c>
    </row>
    <row r="205" spans="1:7" x14ac:dyDescent="0.35">
      <c r="A205" s="70"/>
      <c r="B205" s="115" t="s">
        <v>194</v>
      </c>
      <c r="C205" s="13"/>
      <c r="D205" s="18"/>
      <c r="E205" s="13"/>
      <c r="F205" s="9"/>
      <c r="G205" s="69"/>
    </row>
    <row r="206" spans="1:7" x14ac:dyDescent="0.35">
      <c r="A206" s="70"/>
      <c r="B206" s="115" t="s">
        <v>195</v>
      </c>
      <c r="C206" s="13"/>
      <c r="D206" s="18"/>
      <c r="E206" s="13"/>
      <c r="F206" s="9"/>
      <c r="G206" s="69"/>
    </row>
    <row r="207" spans="1:7" x14ac:dyDescent="0.35">
      <c r="A207" s="70"/>
      <c r="B207" s="115" t="s">
        <v>146</v>
      </c>
      <c r="C207" s="13" t="s">
        <v>14</v>
      </c>
      <c r="D207" s="18"/>
      <c r="E207" s="13"/>
      <c r="F207" s="9"/>
      <c r="G207" s="69">
        <f>F207*E207</f>
        <v>0</v>
      </c>
    </row>
    <row r="208" spans="1:7" x14ac:dyDescent="0.35">
      <c r="A208" s="70"/>
      <c r="B208" s="115" t="s">
        <v>145</v>
      </c>
      <c r="C208" s="13" t="s">
        <v>14</v>
      </c>
      <c r="D208" s="18"/>
      <c r="E208" s="13"/>
      <c r="F208" s="9"/>
      <c r="G208" s="69">
        <f>F208*E208</f>
        <v>0</v>
      </c>
    </row>
    <row r="209" spans="1:7" x14ac:dyDescent="0.35">
      <c r="A209" s="70"/>
      <c r="B209" s="115"/>
      <c r="C209" s="13"/>
      <c r="D209" s="18"/>
      <c r="E209" s="13"/>
      <c r="F209" s="9"/>
      <c r="G209" s="69"/>
    </row>
    <row r="210" spans="1:7" x14ac:dyDescent="0.35">
      <c r="A210" s="70"/>
      <c r="B210" s="119" t="s">
        <v>147</v>
      </c>
      <c r="C210" s="13"/>
      <c r="D210" s="18"/>
      <c r="E210" s="13"/>
      <c r="F210" s="9"/>
      <c r="G210" s="69"/>
    </row>
    <row r="211" spans="1:7" x14ac:dyDescent="0.35">
      <c r="A211" s="70"/>
      <c r="B211" s="115" t="s">
        <v>150</v>
      </c>
      <c r="C211" s="13" t="s">
        <v>14</v>
      </c>
      <c r="D211" s="18"/>
      <c r="E211" s="13"/>
      <c r="F211" s="9"/>
      <c r="G211" s="69">
        <f>F211*E211</f>
        <v>0</v>
      </c>
    </row>
    <row r="212" spans="1:7" x14ac:dyDescent="0.35">
      <c r="A212" s="70"/>
      <c r="B212" s="115" t="s">
        <v>152</v>
      </c>
      <c r="C212" s="13" t="s">
        <v>14</v>
      </c>
      <c r="D212" s="18"/>
      <c r="E212" s="13"/>
      <c r="F212" s="9"/>
      <c r="G212" s="69">
        <f>F212*E212</f>
        <v>0</v>
      </c>
    </row>
    <row r="213" spans="1:7" x14ac:dyDescent="0.35">
      <c r="A213" s="70"/>
      <c r="B213" s="115" t="s">
        <v>245</v>
      </c>
      <c r="C213" s="13" t="s">
        <v>14</v>
      </c>
      <c r="D213" s="18"/>
      <c r="E213" s="13"/>
      <c r="F213" s="9"/>
      <c r="G213" s="69">
        <f>F213*E213</f>
        <v>0</v>
      </c>
    </row>
    <row r="214" spans="1:7" x14ac:dyDescent="0.35">
      <c r="A214" s="70"/>
      <c r="B214" s="115" t="s">
        <v>151</v>
      </c>
      <c r="C214" s="13" t="s">
        <v>14</v>
      </c>
      <c r="D214" s="18"/>
      <c r="E214" s="13"/>
      <c r="F214" s="9"/>
      <c r="G214" s="69">
        <f>F214*E214</f>
        <v>0</v>
      </c>
    </row>
    <row r="215" spans="1:7" x14ac:dyDescent="0.35">
      <c r="A215" s="70"/>
      <c r="B215" s="115"/>
      <c r="C215" s="13"/>
      <c r="D215" s="18"/>
      <c r="E215" s="13"/>
      <c r="F215" s="9"/>
      <c r="G215" s="69"/>
    </row>
    <row r="216" spans="1:7" ht="15.5" x14ac:dyDescent="0.35">
      <c r="A216" s="70"/>
      <c r="B216" s="120" t="s">
        <v>67</v>
      </c>
      <c r="C216" s="13"/>
      <c r="D216" s="18"/>
      <c r="E216" s="13"/>
      <c r="F216" s="9"/>
      <c r="G216" s="90">
        <f>SUM(G116:G215)</f>
        <v>0</v>
      </c>
    </row>
    <row r="217" spans="1:7" ht="15.5" x14ac:dyDescent="0.35">
      <c r="A217" s="70"/>
      <c r="B217" s="120"/>
      <c r="C217" s="13"/>
      <c r="D217" s="18"/>
      <c r="E217" s="13"/>
      <c r="F217" s="9"/>
      <c r="G217" s="90"/>
    </row>
    <row r="218" spans="1:7" x14ac:dyDescent="0.35">
      <c r="A218" s="70"/>
      <c r="B218" s="108" t="s">
        <v>215</v>
      </c>
      <c r="C218" s="13"/>
      <c r="D218" s="18"/>
      <c r="E218" s="13"/>
      <c r="F218" s="9"/>
      <c r="G218" s="90"/>
    </row>
    <row r="219" spans="1:7" ht="15.5" x14ac:dyDescent="0.35">
      <c r="A219" s="70"/>
      <c r="B219" s="120"/>
      <c r="C219" s="13"/>
      <c r="D219" s="18"/>
      <c r="E219" s="13"/>
      <c r="F219" s="9"/>
      <c r="G219" s="90"/>
    </row>
    <row r="220" spans="1:7" x14ac:dyDescent="0.35">
      <c r="A220" s="70"/>
      <c r="B220" s="115" t="s">
        <v>216</v>
      </c>
      <c r="C220" s="13" t="s">
        <v>14</v>
      </c>
      <c r="D220" s="18"/>
      <c r="E220" s="13"/>
      <c r="F220" s="9"/>
      <c r="G220" s="90"/>
    </row>
    <row r="221" spans="1:7" x14ac:dyDescent="0.35">
      <c r="A221" s="70"/>
      <c r="B221" s="115" t="s">
        <v>217</v>
      </c>
      <c r="C221" s="13" t="s">
        <v>14</v>
      </c>
      <c r="D221" s="18"/>
      <c r="E221" s="13"/>
      <c r="F221" s="9"/>
      <c r="G221" s="90"/>
    </row>
    <row r="222" spans="1:7" x14ac:dyDescent="0.35">
      <c r="A222" s="70"/>
      <c r="B222" s="115" t="s">
        <v>218</v>
      </c>
      <c r="C222" s="13" t="s">
        <v>14</v>
      </c>
      <c r="D222" s="18"/>
      <c r="E222" s="13"/>
      <c r="F222" s="9"/>
      <c r="G222" s="90"/>
    </row>
    <row r="223" spans="1:7" x14ac:dyDescent="0.35">
      <c r="A223" s="70"/>
      <c r="B223" s="115" t="s">
        <v>119</v>
      </c>
      <c r="C223" s="13" t="s">
        <v>14</v>
      </c>
      <c r="D223" s="18"/>
      <c r="E223" s="13"/>
      <c r="F223" s="9"/>
      <c r="G223" s="69"/>
    </row>
    <row r="224" spans="1:7" x14ac:dyDescent="0.35">
      <c r="A224" s="70"/>
      <c r="B224" s="115" t="s">
        <v>219</v>
      </c>
      <c r="C224" s="13" t="s">
        <v>14</v>
      </c>
      <c r="D224" s="18"/>
      <c r="E224" s="13"/>
      <c r="F224" s="9"/>
      <c r="G224" s="69"/>
    </row>
    <row r="225" spans="1:7" x14ac:dyDescent="0.35">
      <c r="A225" s="70"/>
      <c r="B225" s="115"/>
      <c r="C225" s="13"/>
      <c r="D225" s="18"/>
      <c r="E225" s="13"/>
      <c r="F225" s="9"/>
      <c r="G225" s="69"/>
    </row>
    <row r="226" spans="1:7" ht="15.5" x14ac:dyDescent="0.35">
      <c r="A226" s="70"/>
      <c r="B226" s="120" t="s">
        <v>220</v>
      </c>
      <c r="C226" s="13"/>
      <c r="D226" s="18"/>
      <c r="E226" s="13"/>
      <c r="F226" s="9"/>
      <c r="G226" s="69">
        <f>SUM(G219:G225)</f>
        <v>0</v>
      </c>
    </row>
    <row r="227" spans="1:7" ht="19.5" customHeight="1" x14ac:dyDescent="0.35">
      <c r="A227" s="70"/>
      <c r="B227" s="108" t="s">
        <v>68</v>
      </c>
      <c r="C227" s="13"/>
      <c r="D227" s="18"/>
      <c r="E227" s="13"/>
      <c r="F227" s="9"/>
      <c r="G227" s="69"/>
    </row>
    <row r="228" spans="1:7" ht="14.25" customHeight="1" x14ac:dyDescent="0.35">
      <c r="A228" s="70"/>
      <c r="B228" s="108"/>
      <c r="C228" s="13"/>
      <c r="D228" s="18"/>
      <c r="E228" s="13"/>
      <c r="F228" s="9"/>
      <c r="G228" s="69"/>
    </row>
    <row r="229" spans="1:7" ht="14.25" customHeight="1" x14ac:dyDescent="0.35">
      <c r="A229" s="70"/>
      <c r="B229" s="111" t="s">
        <v>114</v>
      </c>
      <c r="C229" s="13"/>
      <c r="D229" s="18"/>
      <c r="E229" s="13"/>
      <c r="F229" s="9"/>
      <c r="G229" s="69"/>
    </row>
    <row r="230" spans="1:7" ht="15" customHeight="1" x14ac:dyDescent="0.35">
      <c r="A230" s="70"/>
      <c r="B230" s="112" t="s">
        <v>201</v>
      </c>
      <c r="C230" s="13" t="s">
        <v>14</v>
      </c>
      <c r="D230" s="18"/>
      <c r="E230" s="13"/>
      <c r="F230" s="9"/>
      <c r="G230" s="69">
        <f t="shared" ref="G230:G233" si="12">F230*E230</f>
        <v>0</v>
      </c>
    </row>
    <row r="231" spans="1:7" x14ac:dyDescent="0.35">
      <c r="A231" s="70"/>
      <c r="B231" s="115"/>
      <c r="C231" s="13"/>
      <c r="D231" s="18"/>
      <c r="E231" s="13"/>
      <c r="F231" s="9"/>
      <c r="G231" s="69"/>
    </row>
    <row r="232" spans="1:7" x14ac:dyDescent="0.35">
      <c r="A232" s="70"/>
      <c r="B232" s="111" t="s">
        <v>12</v>
      </c>
      <c r="C232" s="13"/>
      <c r="D232" s="18"/>
      <c r="E232" s="13"/>
      <c r="F232" s="9"/>
      <c r="G232" s="69"/>
    </row>
    <row r="233" spans="1:7" ht="15" customHeight="1" x14ac:dyDescent="0.35">
      <c r="A233" s="70"/>
      <c r="B233" s="115" t="s">
        <v>13</v>
      </c>
      <c r="C233" s="13" t="s">
        <v>14</v>
      </c>
      <c r="D233" s="18"/>
      <c r="E233" s="13"/>
      <c r="F233" s="9"/>
      <c r="G233" s="69">
        <f t="shared" si="12"/>
        <v>0</v>
      </c>
    </row>
    <row r="234" spans="1:7" ht="15" customHeight="1" x14ac:dyDescent="0.35">
      <c r="A234" s="70"/>
      <c r="B234" s="115"/>
      <c r="C234" s="13"/>
      <c r="D234" s="18"/>
      <c r="E234" s="13"/>
      <c r="F234" s="9"/>
      <c r="G234" s="69"/>
    </row>
    <row r="235" spans="1:7" ht="15" customHeight="1" x14ac:dyDescent="0.35">
      <c r="A235" s="70"/>
      <c r="B235" s="115"/>
      <c r="C235" s="13"/>
      <c r="D235" s="18"/>
      <c r="E235" s="13"/>
      <c r="F235" s="9"/>
      <c r="G235" s="69"/>
    </row>
    <row r="236" spans="1:7" x14ac:dyDescent="0.35">
      <c r="A236" s="70"/>
      <c r="B236" s="111" t="s">
        <v>69</v>
      </c>
      <c r="C236" s="13"/>
      <c r="D236" s="18"/>
      <c r="E236" s="13"/>
      <c r="F236" s="9"/>
      <c r="G236" s="69"/>
    </row>
    <row r="237" spans="1:7" x14ac:dyDescent="0.35">
      <c r="A237" s="70"/>
      <c r="B237" s="112" t="s">
        <v>202</v>
      </c>
      <c r="C237" s="13" t="s">
        <v>14</v>
      </c>
      <c r="D237" s="18"/>
      <c r="E237" s="13"/>
      <c r="F237" s="9"/>
      <c r="G237" s="69"/>
    </row>
    <row r="238" spans="1:7" x14ac:dyDescent="0.35">
      <c r="A238" s="70"/>
      <c r="B238" s="112" t="s">
        <v>203</v>
      </c>
      <c r="C238" s="13" t="s">
        <v>6</v>
      </c>
      <c r="D238" s="18"/>
      <c r="E238" s="13"/>
      <c r="F238" s="9"/>
      <c r="G238" s="69"/>
    </row>
    <row r="239" spans="1:7" x14ac:dyDescent="0.35">
      <c r="A239" s="70"/>
      <c r="B239" s="112" t="s">
        <v>204</v>
      </c>
      <c r="C239" s="13" t="s">
        <v>6</v>
      </c>
      <c r="D239" s="18"/>
      <c r="E239" s="13"/>
      <c r="F239" s="9"/>
      <c r="G239" s="69"/>
    </row>
    <row r="240" spans="1:7" x14ac:dyDescent="0.35">
      <c r="A240" s="70"/>
      <c r="B240" s="112" t="s">
        <v>206</v>
      </c>
      <c r="C240" s="13" t="s">
        <v>6</v>
      </c>
      <c r="D240" s="18"/>
      <c r="E240" s="13"/>
      <c r="F240" s="9"/>
      <c r="G240" s="69"/>
    </row>
    <row r="241" spans="1:7" x14ac:dyDescent="0.35">
      <c r="A241" s="70"/>
      <c r="B241" s="112" t="s">
        <v>205</v>
      </c>
      <c r="C241" s="13" t="s">
        <v>6</v>
      </c>
      <c r="D241" s="18"/>
      <c r="E241" s="13"/>
      <c r="F241" s="9"/>
      <c r="G241" s="69"/>
    </row>
    <row r="242" spans="1:7" x14ac:dyDescent="0.35">
      <c r="A242" s="70"/>
      <c r="B242" s="112"/>
      <c r="C242" s="13"/>
      <c r="D242" s="18"/>
      <c r="E242" s="13"/>
      <c r="F242" s="9"/>
      <c r="G242" s="69"/>
    </row>
    <row r="243" spans="1:7" x14ac:dyDescent="0.35">
      <c r="A243" s="70"/>
      <c r="B243" s="115"/>
      <c r="C243" s="13"/>
      <c r="D243" s="18"/>
      <c r="E243" s="13"/>
      <c r="F243" s="9"/>
      <c r="G243" s="69"/>
    </row>
    <row r="244" spans="1:7" x14ac:dyDescent="0.35">
      <c r="A244" s="70"/>
      <c r="B244" s="119" t="s">
        <v>10</v>
      </c>
      <c r="C244" s="13"/>
      <c r="D244" s="18"/>
      <c r="E244" s="13"/>
      <c r="F244" s="9"/>
      <c r="G244" s="69"/>
    </row>
    <row r="245" spans="1:7" x14ac:dyDescent="0.35">
      <c r="A245" s="70"/>
      <c r="B245" s="115" t="s">
        <v>207</v>
      </c>
      <c r="C245" s="13" t="s">
        <v>6</v>
      </c>
      <c r="D245" s="18"/>
      <c r="E245" s="13"/>
      <c r="F245" s="9"/>
      <c r="G245" s="69">
        <f t="shared" ref="G245:G250" si="13">F245*E245</f>
        <v>0</v>
      </c>
    </row>
    <row r="246" spans="1:7" x14ac:dyDescent="0.35">
      <c r="A246" s="70"/>
      <c r="B246" s="115" t="s">
        <v>143</v>
      </c>
      <c r="C246" s="13" t="s">
        <v>6</v>
      </c>
      <c r="D246" s="18"/>
      <c r="E246" s="13"/>
      <c r="F246" s="9"/>
      <c r="G246" s="69">
        <f t="shared" si="13"/>
        <v>0</v>
      </c>
    </row>
    <row r="247" spans="1:7" x14ac:dyDescent="0.35">
      <c r="A247" s="70"/>
      <c r="B247" s="115" t="s">
        <v>153</v>
      </c>
      <c r="C247" s="13" t="s">
        <v>6</v>
      </c>
      <c r="D247" s="18"/>
      <c r="E247" s="13"/>
      <c r="F247" s="9"/>
      <c r="G247" s="69">
        <f t="shared" si="13"/>
        <v>0</v>
      </c>
    </row>
    <row r="248" spans="1:7" x14ac:dyDescent="0.35">
      <c r="A248" s="70"/>
      <c r="B248" s="115" t="s">
        <v>208</v>
      </c>
      <c r="C248" s="13" t="s">
        <v>6</v>
      </c>
      <c r="D248" s="18"/>
      <c r="E248" s="13"/>
      <c r="F248" s="9"/>
      <c r="G248" s="69">
        <f t="shared" si="13"/>
        <v>0</v>
      </c>
    </row>
    <row r="249" spans="1:7" x14ac:dyDescent="0.35">
      <c r="A249" s="70"/>
      <c r="B249" s="115" t="s">
        <v>209</v>
      </c>
      <c r="C249" s="13" t="s">
        <v>6</v>
      </c>
      <c r="D249" s="18"/>
      <c r="E249" s="13"/>
      <c r="F249" s="9"/>
      <c r="G249" s="69">
        <f t="shared" si="13"/>
        <v>0</v>
      </c>
    </row>
    <row r="250" spans="1:7" x14ac:dyDescent="0.35">
      <c r="A250" s="70"/>
      <c r="B250" s="115" t="s">
        <v>210</v>
      </c>
      <c r="C250" s="13" t="s">
        <v>6</v>
      </c>
      <c r="D250" s="18"/>
      <c r="E250" s="13"/>
      <c r="F250" s="9"/>
      <c r="G250" s="69">
        <f t="shared" si="13"/>
        <v>0</v>
      </c>
    </row>
    <row r="251" spans="1:7" x14ac:dyDescent="0.35">
      <c r="A251" s="70"/>
      <c r="B251" s="115"/>
      <c r="C251" s="13"/>
      <c r="D251" s="18"/>
      <c r="E251" s="13"/>
      <c r="F251" s="9"/>
      <c r="G251" s="69"/>
    </row>
    <row r="252" spans="1:7" x14ac:dyDescent="0.35">
      <c r="A252" s="70"/>
      <c r="B252" s="111" t="s">
        <v>211</v>
      </c>
      <c r="C252" s="13"/>
      <c r="D252" s="18"/>
      <c r="E252" s="13"/>
      <c r="F252" s="9"/>
      <c r="G252" s="69"/>
    </row>
    <row r="253" spans="1:7" x14ac:dyDescent="0.35">
      <c r="A253" s="70"/>
      <c r="B253" s="115" t="s">
        <v>70</v>
      </c>
      <c r="C253" s="13"/>
      <c r="D253" s="18"/>
      <c r="E253" s="13"/>
      <c r="F253" s="9"/>
      <c r="G253" s="69"/>
    </row>
    <row r="254" spans="1:7" x14ac:dyDescent="0.35">
      <c r="A254" s="70"/>
      <c r="B254" s="115" t="s">
        <v>154</v>
      </c>
      <c r="C254" s="13" t="s">
        <v>15</v>
      </c>
      <c r="D254" s="18"/>
      <c r="E254" s="13"/>
      <c r="F254" s="9"/>
      <c r="G254" s="69">
        <f t="shared" ref="G254:G269" si="14">F254*E254</f>
        <v>0</v>
      </c>
    </row>
    <row r="255" spans="1:7" x14ac:dyDescent="0.35">
      <c r="A255" s="70"/>
      <c r="B255" s="115" t="s">
        <v>71</v>
      </c>
      <c r="C255" s="13" t="s">
        <v>15</v>
      </c>
      <c r="D255" s="18"/>
      <c r="E255" s="13"/>
      <c r="F255" s="9"/>
      <c r="G255" s="69">
        <f t="shared" si="14"/>
        <v>0</v>
      </c>
    </row>
    <row r="256" spans="1:7" x14ac:dyDescent="0.35">
      <c r="A256" s="70"/>
      <c r="B256" s="115" t="s">
        <v>73</v>
      </c>
      <c r="C256" s="13" t="s">
        <v>15</v>
      </c>
      <c r="D256" s="18"/>
      <c r="E256" s="13"/>
      <c r="F256" s="9"/>
      <c r="G256" s="69">
        <f t="shared" si="14"/>
        <v>0</v>
      </c>
    </row>
    <row r="257" spans="1:7" x14ac:dyDescent="0.35">
      <c r="A257" s="70"/>
      <c r="B257" s="115" t="s">
        <v>74</v>
      </c>
      <c r="C257" s="13" t="s">
        <v>15</v>
      </c>
      <c r="D257" s="18"/>
      <c r="E257" s="13"/>
      <c r="F257" s="9"/>
      <c r="G257" s="69">
        <f t="shared" si="14"/>
        <v>0</v>
      </c>
    </row>
    <row r="258" spans="1:7" x14ac:dyDescent="0.35">
      <c r="A258" s="70"/>
      <c r="B258" s="115" t="s">
        <v>75</v>
      </c>
      <c r="C258" s="13" t="s">
        <v>15</v>
      </c>
      <c r="D258" s="18"/>
      <c r="E258" s="13"/>
      <c r="F258" s="9"/>
      <c r="G258" s="69">
        <f t="shared" si="14"/>
        <v>0</v>
      </c>
    </row>
    <row r="259" spans="1:7" x14ac:dyDescent="0.35">
      <c r="A259" s="70"/>
      <c r="B259" s="115" t="s">
        <v>72</v>
      </c>
      <c r="C259" s="13" t="s">
        <v>15</v>
      </c>
      <c r="D259" s="18"/>
      <c r="E259" s="13"/>
      <c r="F259" s="9"/>
      <c r="G259" s="69">
        <f t="shared" si="14"/>
        <v>0</v>
      </c>
    </row>
    <row r="260" spans="1:7" x14ac:dyDescent="0.35">
      <c r="A260" s="70"/>
      <c r="B260" s="115" t="s">
        <v>76</v>
      </c>
      <c r="C260" s="13" t="s">
        <v>15</v>
      </c>
      <c r="D260" s="18"/>
      <c r="E260" s="13"/>
      <c r="F260" s="9"/>
      <c r="G260" s="69">
        <f t="shared" si="14"/>
        <v>0</v>
      </c>
    </row>
    <row r="261" spans="1:7" x14ac:dyDescent="0.35">
      <c r="A261" s="70"/>
      <c r="B261" s="115" t="s">
        <v>155</v>
      </c>
      <c r="C261" s="13" t="s">
        <v>15</v>
      </c>
      <c r="D261" s="18"/>
      <c r="E261" s="13"/>
      <c r="F261" s="9"/>
      <c r="G261" s="69">
        <f t="shared" si="14"/>
        <v>0</v>
      </c>
    </row>
    <row r="262" spans="1:7" x14ac:dyDescent="0.35">
      <c r="A262" s="70"/>
      <c r="B262" s="115"/>
      <c r="C262" s="13"/>
      <c r="D262" s="18"/>
      <c r="E262" s="13"/>
      <c r="F262" s="9"/>
      <c r="G262" s="69"/>
    </row>
    <row r="263" spans="1:7" x14ac:dyDescent="0.35">
      <c r="A263" s="70"/>
      <c r="B263" s="115" t="s">
        <v>156</v>
      </c>
      <c r="C263" s="13"/>
      <c r="D263" s="18"/>
      <c r="E263" s="13"/>
      <c r="F263" s="9"/>
      <c r="G263" s="69"/>
    </row>
    <row r="264" spans="1:7" x14ac:dyDescent="0.35">
      <c r="A264" s="70"/>
      <c r="B264" s="115" t="s">
        <v>72</v>
      </c>
      <c r="C264" s="13" t="s">
        <v>15</v>
      </c>
      <c r="D264" s="18"/>
      <c r="E264" s="13"/>
      <c r="F264" s="9"/>
      <c r="G264" s="69">
        <f t="shared" ref="G264:G265" si="15">F264*E264</f>
        <v>0</v>
      </c>
    </row>
    <row r="265" spans="1:7" x14ac:dyDescent="0.35">
      <c r="A265" s="70"/>
      <c r="B265" s="115" t="s">
        <v>76</v>
      </c>
      <c r="C265" s="13" t="s">
        <v>15</v>
      </c>
      <c r="D265" s="18"/>
      <c r="E265" s="13"/>
      <c r="F265" s="9"/>
      <c r="G265" s="69">
        <f t="shared" si="15"/>
        <v>0</v>
      </c>
    </row>
    <row r="266" spans="1:7" x14ac:dyDescent="0.35">
      <c r="A266" s="70"/>
      <c r="B266" s="115" t="s">
        <v>158</v>
      </c>
      <c r="C266" s="13" t="s">
        <v>6</v>
      </c>
      <c r="D266" s="18"/>
      <c r="E266" s="13"/>
      <c r="F266" s="9"/>
      <c r="G266" s="69">
        <f t="shared" si="14"/>
        <v>0</v>
      </c>
    </row>
    <row r="267" spans="1:7" x14ac:dyDescent="0.35">
      <c r="A267" s="70"/>
      <c r="B267" s="115" t="s">
        <v>157</v>
      </c>
      <c r="C267" s="13" t="s">
        <v>6</v>
      </c>
      <c r="D267" s="18"/>
      <c r="E267" s="13"/>
      <c r="F267" s="9"/>
      <c r="G267" s="69">
        <f t="shared" si="14"/>
        <v>0</v>
      </c>
    </row>
    <row r="268" spans="1:7" x14ac:dyDescent="0.35">
      <c r="A268" s="70"/>
      <c r="B268" s="115" t="s">
        <v>79</v>
      </c>
      <c r="C268" s="13" t="s">
        <v>14</v>
      </c>
      <c r="D268" s="18"/>
      <c r="E268" s="13"/>
      <c r="F268" s="9"/>
      <c r="G268" s="69">
        <f t="shared" si="14"/>
        <v>0</v>
      </c>
    </row>
    <row r="269" spans="1:7" x14ac:dyDescent="0.35">
      <c r="A269" s="70"/>
      <c r="B269" s="115" t="s">
        <v>159</v>
      </c>
      <c r="C269" s="13" t="s">
        <v>15</v>
      </c>
      <c r="D269" s="18"/>
      <c r="E269" s="13"/>
      <c r="F269" s="9"/>
      <c r="G269" s="69">
        <f t="shared" si="14"/>
        <v>0</v>
      </c>
    </row>
    <row r="270" spans="1:7" x14ac:dyDescent="0.35">
      <c r="A270" s="70"/>
      <c r="B270" s="115"/>
      <c r="C270" s="13"/>
      <c r="D270" s="18"/>
      <c r="E270" s="13"/>
      <c r="F270" s="9"/>
      <c r="G270" s="69"/>
    </row>
    <row r="271" spans="1:7" x14ac:dyDescent="0.35">
      <c r="A271" s="70"/>
      <c r="B271" s="115" t="s">
        <v>77</v>
      </c>
      <c r="C271" s="13" t="s">
        <v>15</v>
      </c>
      <c r="D271" s="18"/>
      <c r="E271" s="13"/>
      <c r="F271" s="9"/>
      <c r="G271" s="69">
        <f t="shared" ref="G271:G273" si="16">F271*E271</f>
        <v>0</v>
      </c>
    </row>
    <row r="272" spans="1:7" x14ac:dyDescent="0.35">
      <c r="A272" s="70"/>
      <c r="B272" s="115" t="s">
        <v>78</v>
      </c>
      <c r="C272" s="13" t="s">
        <v>15</v>
      </c>
      <c r="D272" s="18"/>
      <c r="E272" s="13"/>
      <c r="F272" s="9"/>
      <c r="G272" s="69">
        <f t="shared" si="16"/>
        <v>0</v>
      </c>
    </row>
    <row r="273" spans="1:7" x14ac:dyDescent="0.35">
      <c r="A273" s="70"/>
      <c r="B273" s="115" t="s">
        <v>18</v>
      </c>
      <c r="C273" s="13" t="s">
        <v>15</v>
      </c>
      <c r="D273" s="18"/>
      <c r="E273" s="13"/>
      <c r="F273" s="9"/>
      <c r="G273" s="69">
        <f t="shared" si="16"/>
        <v>0</v>
      </c>
    </row>
    <row r="274" spans="1:7" x14ac:dyDescent="0.35">
      <c r="A274" s="68"/>
      <c r="B274" s="115" t="s">
        <v>160</v>
      </c>
      <c r="C274" s="13" t="s">
        <v>14</v>
      </c>
      <c r="D274" s="18"/>
      <c r="E274" s="13"/>
      <c r="F274" s="9"/>
      <c r="G274" s="69">
        <f>F274*E274</f>
        <v>0</v>
      </c>
    </row>
    <row r="275" spans="1:7" x14ac:dyDescent="0.35">
      <c r="A275" s="68"/>
      <c r="B275" s="115"/>
      <c r="C275" s="13"/>
      <c r="D275" s="18"/>
      <c r="E275" s="13"/>
      <c r="F275" s="9"/>
      <c r="G275" s="69"/>
    </row>
    <row r="276" spans="1:7" x14ac:dyDescent="0.35">
      <c r="A276" s="68"/>
      <c r="B276" s="111" t="s">
        <v>111</v>
      </c>
      <c r="C276" s="13"/>
      <c r="D276" s="18"/>
      <c r="E276" s="13"/>
      <c r="F276" s="9"/>
      <c r="G276" s="69">
        <f t="shared" ref="G276:G307" si="17">F276*E276</f>
        <v>0</v>
      </c>
    </row>
    <row r="277" spans="1:7" x14ac:dyDescent="0.35">
      <c r="A277" s="68"/>
      <c r="B277" s="115" t="s">
        <v>212</v>
      </c>
      <c r="C277" s="13" t="s">
        <v>6</v>
      </c>
      <c r="D277" s="18"/>
      <c r="E277" s="13"/>
      <c r="F277" s="9"/>
      <c r="G277" s="69">
        <f t="shared" si="17"/>
        <v>0</v>
      </c>
    </row>
    <row r="278" spans="1:7" x14ac:dyDescent="0.35">
      <c r="A278" s="68"/>
      <c r="B278" s="115" t="s">
        <v>161</v>
      </c>
      <c r="C278" s="13" t="s">
        <v>6</v>
      </c>
      <c r="D278" s="18"/>
      <c r="E278" s="13"/>
      <c r="F278" s="9"/>
      <c r="G278" s="69"/>
    </row>
    <row r="279" spans="1:7" x14ac:dyDescent="0.35">
      <c r="A279" s="68"/>
      <c r="B279" s="115" t="s">
        <v>242</v>
      </c>
      <c r="C279" s="13" t="s">
        <v>6</v>
      </c>
      <c r="D279" s="18"/>
      <c r="E279" s="13"/>
      <c r="F279" s="9"/>
      <c r="G279" s="69">
        <f t="shared" ref="G279" si="18">F279*E279</f>
        <v>0</v>
      </c>
    </row>
    <row r="280" spans="1:7" x14ac:dyDescent="0.35">
      <c r="A280" s="68"/>
      <c r="B280" s="115" t="s">
        <v>243</v>
      </c>
      <c r="C280" s="13" t="s">
        <v>6</v>
      </c>
      <c r="D280" s="18"/>
      <c r="E280" s="13"/>
      <c r="F280" s="9"/>
      <c r="G280" s="69"/>
    </row>
    <row r="281" spans="1:7" x14ac:dyDescent="0.35">
      <c r="A281" s="68"/>
      <c r="B281" s="115" t="s">
        <v>80</v>
      </c>
      <c r="C281" s="13" t="s">
        <v>6</v>
      </c>
      <c r="D281" s="18"/>
      <c r="E281" s="13"/>
      <c r="F281" s="9"/>
      <c r="G281" s="69">
        <f t="shared" si="17"/>
        <v>0</v>
      </c>
    </row>
    <row r="282" spans="1:7" x14ac:dyDescent="0.35">
      <c r="A282" s="68"/>
      <c r="B282" s="115" t="s">
        <v>162</v>
      </c>
      <c r="C282" s="13" t="s">
        <v>6</v>
      </c>
      <c r="D282" s="18"/>
      <c r="E282" s="13"/>
      <c r="F282" s="9"/>
      <c r="G282" s="69">
        <f t="shared" si="17"/>
        <v>0</v>
      </c>
    </row>
    <row r="283" spans="1:7" x14ac:dyDescent="0.35">
      <c r="A283" s="68"/>
      <c r="B283" s="115" t="s">
        <v>244</v>
      </c>
      <c r="C283" s="13" t="s">
        <v>6</v>
      </c>
      <c r="D283" s="18"/>
      <c r="E283" s="13"/>
      <c r="F283" s="9"/>
      <c r="G283" s="69">
        <f t="shared" si="17"/>
        <v>0</v>
      </c>
    </row>
    <row r="284" spans="1:7" x14ac:dyDescent="0.35">
      <c r="A284" s="68"/>
      <c r="B284" s="115"/>
      <c r="C284" s="13"/>
      <c r="D284" s="18"/>
      <c r="E284" s="13"/>
      <c r="F284" s="9"/>
      <c r="G284" s="69"/>
    </row>
    <row r="285" spans="1:7" x14ac:dyDescent="0.35">
      <c r="A285" s="83"/>
      <c r="B285" s="111" t="s">
        <v>81</v>
      </c>
      <c r="C285" s="16"/>
      <c r="D285" s="18"/>
      <c r="E285" s="16"/>
      <c r="F285" s="9"/>
      <c r="G285" s="69"/>
    </row>
    <row r="286" spans="1:7" x14ac:dyDescent="0.35">
      <c r="A286" s="83"/>
      <c r="B286" s="38" t="s">
        <v>82</v>
      </c>
      <c r="C286" s="16"/>
      <c r="D286" s="18"/>
      <c r="E286" s="16"/>
      <c r="F286" s="9"/>
      <c r="G286" s="69">
        <f t="shared" si="17"/>
        <v>0</v>
      </c>
    </row>
    <row r="287" spans="1:7" x14ac:dyDescent="0.35">
      <c r="A287" s="82"/>
      <c r="B287" s="38" t="s">
        <v>83</v>
      </c>
      <c r="C287" s="13" t="s">
        <v>15</v>
      </c>
      <c r="D287" s="18"/>
      <c r="E287" s="13"/>
      <c r="F287" s="9"/>
      <c r="G287" s="69">
        <f t="shared" si="17"/>
        <v>0</v>
      </c>
    </row>
    <row r="288" spans="1:7" x14ac:dyDescent="0.35">
      <c r="A288" s="82"/>
      <c r="B288" s="38" t="s">
        <v>84</v>
      </c>
      <c r="C288" s="13" t="s">
        <v>15</v>
      </c>
      <c r="D288" s="18"/>
      <c r="E288" s="13"/>
      <c r="F288" s="9"/>
      <c r="G288" s="69">
        <f t="shared" si="17"/>
        <v>0</v>
      </c>
    </row>
    <row r="289" spans="1:7" x14ac:dyDescent="0.35">
      <c r="A289" s="82"/>
      <c r="B289" s="38" t="s">
        <v>85</v>
      </c>
      <c r="C289" s="13" t="s">
        <v>15</v>
      </c>
      <c r="D289" s="18"/>
      <c r="E289" s="13"/>
      <c r="F289" s="9"/>
      <c r="G289" s="69">
        <f t="shared" si="17"/>
        <v>0</v>
      </c>
    </row>
    <row r="290" spans="1:7" x14ac:dyDescent="0.35">
      <c r="A290" s="82"/>
      <c r="B290" s="38" t="s">
        <v>86</v>
      </c>
      <c r="C290" s="13" t="s">
        <v>15</v>
      </c>
      <c r="D290" s="18"/>
      <c r="E290" s="13"/>
      <c r="F290" s="9"/>
      <c r="G290" s="69">
        <f t="shared" si="17"/>
        <v>0</v>
      </c>
    </row>
    <row r="291" spans="1:7" x14ac:dyDescent="0.35">
      <c r="A291" s="82"/>
      <c r="B291" s="38" t="s">
        <v>87</v>
      </c>
      <c r="C291" s="13" t="s">
        <v>14</v>
      </c>
      <c r="D291" s="18"/>
      <c r="E291" s="13"/>
      <c r="F291" s="9"/>
      <c r="G291" s="69">
        <f t="shared" si="17"/>
        <v>0</v>
      </c>
    </row>
    <row r="292" spans="1:7" x14ac:dyDescent="0.35">
      <c r="A292" s="83"/>
      <c r="B292" s="38"/>
      <c r="C292" s="13"/>
      <c r="D292" s="18"/>
      <c r="E292" s="13"/>
      <c r="F292" s="9"/>
      <c r="G292" s="69"/>
    </row>
    <row r="293" spans="1:7" x14ac:dyDescent="0.35">
      <c r="A293" s="68"/>
      <c r="B293" s="111" t="s">
        <v>88</v>
      </c>
      <c r="C293" s="13"/>
      <c r="D293" s="18"/>
      <c r="E293" s="13"/>
      <c r="F293" s="9"/>
      <c r="G293" s="69"/>
    </row>
    <row r="294" spans="1:7" x14ac:dyDescent="0.35">
      <c r="A294" s="70"/>
      <c r="B294" s="115" t="s">
        <v>213</v>
      </c>
      <c r="C294" s="13" t="s">
        <v>14</v>
      </c>
      <c r="D294" s="18"/>
      <c r="E294" s="13"/>
      <c r="F294" s="9"/>
      <c r="G294" s="69">
        <f t="shared" si="17"/>
        <v>0</v>
      </c>
    </row>
    <row r="295" spans="1:7" x14ac:dyDescent="0.35">
      <c r="A295" s="70"/>
      <c r="B295" s="115" t="s">
        <v>89</v>
      </c>
      <c r="C295" s="16" t="s">
        <v>14</v>
      </c>
      <c r="D295" s="18"/>
      <c r="E295" s="20"/>
      <c r="F295" s="9"/>
      <c r="G295" s="69">
        <f t="shared" si="17"/>
        <v>0</v>
      </c>
    </row>
    <row r="296" spans="1:7" x14ac:dyDescent="0.35">
      <c r="A296" s="68"/>
      <c r="B296" s="115"/>
      <c r="C296" s="13"/>
      <c r="D296" s="18"/>
      <c r="E296" s="13"/>
      <c r="F296" s="9"/>
      <c r="G296" s="69"/>
    </row>
    <row r="297" spans="1:7" x14ac:dyDescent="0.35">
      <c r="A297" s="68"/>
      <c r="B297" s="111" t="s">
        <v>90</v>
      </c>
      <c r="C297" s="16"/>
      <c r="D297" s="18"/>
      <c r="E297" s="16"/>
      <c r="F297" s="9"/>
      <c r="G297" s="69"/>
    </row>
    <row r="298" spans="1:7" x14ac:dyDescent="0.35">
      <c r="A298" s="68"/>
      <c r="B298" s="115" t="s">
        <v>214</v>
      </c>
      <c r="C298" s="16"/>
      <c r="D298" s="18"/>
      <c r="E298" s="16"/>
      <c r="F298" s="9"/>
      <c r="G298" s="69"/>
    </row>
    <row r="299" spans="1:7" x14ac:dyDescent="0.35">
      <c r="A299" s="70"/>
      <c r="B299" s="115"/>
      <c r="C299" s="16"/>
      <c r="D299" s="18"/>
      <c r="E299" s="16"/>
      <c r="F299" s="9"/>
      <c r="G299" s="69"/>
    </row>
    <row r="300" spans="1:7" x14ac:dyDescent="0.35">
      <c r="A300" s="70"/>
      <c r="B300" s="111" t="s">
        <v>91</v>
      </c>
      <c r="C300" s="16"/>
      <c r="D300" s="18"/>
      <c r="E300" s="16"/>
      <c r="F300" s="9"/>
      <c r="G300" s="69"/>
    </row>
    <row r="301" spans="1:7" x14ac:dyDescent="0.35">
      <c r="A301" s="70"/>
      <c r="B301" s="115" t="s">
        <v>92</v>
      </c>
      <c r="C301" s="16" t="s">
        <v>14</v>
      </c>
      <c r="D301" s="18"/>
      <c r="E301" s="16"/>
      <c r="F301" s="9"/>
      <c r="G301" s="69">
        <f t="shared" si="17"/>
        <v>0</v>
      </c>
    </row>
    <row r="302" spans="1:7" x14ac:dyDescent="0.35">
      <c r="A302" s="70"/>
      <c r="B302" s="115"/>
      <c r="C302" s="21"/>
      <c r="D302" s="45"/>
      <c r="E302" s="21"/>
      <c r="F302" s="9"/>
      <c r="G302" s="69"/>
    </row>
    <row r="303" spans="1:7" x14ac:dyDescent="0.35">
      <c r="A303" s="70"/>
      <c r="B303" s="111" t="s">
        <v>93</v>
      </c>
      <c r="C303" s="13"/>
      <c r="D303" s="18"/>
      <c r="E303" s="13"/>
      <c r="F303" s="9"/>
      <c r="G303" s="69"/>
    </row>
    <row r="304" spans="1:7" x14ac:dyDescent="0.35">
      <c r="A304" s="70"/>
      <c r="B304" s="115" t="s">
        <v>94</v>
      </c>
      <c r="C304" s="16" t="s">
        <v>14</v>
      </c>
      <c r="D304" s="45"/>
      <c r="E304" s="21"/>
      <c r="F304" s="9"/>
      <c r="G304" s="69">
        <f t="shared" si="17"/>
        <v>0</v>
      </c>
    </row>
    <row r="305" spans="1:7" x14ac:dyDescent="0.35">
      <c r="A305" s="70"/>
      <c r="B305" s="115"/>
      <c r="C305" s="21"/>
      <c r="D305" s="45"/>
      <c r="E305" s="21"/>
      <c r="F305" s="9"/>
      <c r="G305" s="69"/>
    </row>
    <row r="306" spans="1:7" x14ac:dyDescent="0.35">
      <c r="A306" s="70"/>
      <c r="B306" s="111" t="s">
        <v>95</v>
      </c>
      <c r="C306" s="13"/>
      <c r="D306" s="18"/>
      <c r="E306" s="13"/>
      <c r="F306" s="9"/>
      <c r="G306" s="69"/>
    </row>
    <row r="307" spans="1:7" x14ac:dyDescent="0.35">
      <c r="A307" s="70"/>
      <c r="B307" s="115" t="s">
        <v>96</v>
      </c>
      <c r="C307" s="16" t="s">
        <v>14</v>
      </c>
      <c r="D307" s="45"/>
      <c r="E307" s="21"/>
      <c r="F307" s="9"/>
      <c r="G307" s="69">
        <f t="shared" si="17"/>
        <v>0</v>
      </c>
    </row>
    <row r="308" spans="1:7" x14ac:dyDescent="0.35">
      <c r="A308" s="70"/>
      <c r="B308" s="115"/>
      <c r="C308" s="21"/>
      <c r="D308" s="45"/>
      <c r="E308" s="21"/>
      <c r="F308" s="9"/>
      <c r="G308" s="69"/>
    </row>
    <row r="309" spans="1:7" x14ac:dyDescent="0.35">
      <c r="A309" s="70"/>
      <c r="B309" s="111" t="s">
        <v>97</v>
      </c>
      <c r="C309" s="21"/>
      <c r="D309" s="18"/>
      <c r="E309" s="13"/>
      <c r="F309" s="9"/>
      <c r="G309" s="69"/>
    </row>
    <row r="310" spans="1:7" x14ac:dyDescent="0.35">
      <c r="A310" s="70"/>
      <c r="B310" s="115" t="s">
        <v>98</v>
      </c>
      <c r="C310" s="16" t="s">
        <v>6</v>
      </c>
      <c r="D310" s="18"/>
      <c r="E310" s="16"/>
      <c r="F310" s="9"/>
      <c r="G310" s="69">
        <f t="shared" ref="G310:G315" si="19">F310*E310</f>
        <v>0</v>
      </c>
    </row>
    <row r="311" spans="1:7" x14ac:dyDescent="0.35">
      <c r="A311" s="70"/>
      <c r="B311" s="115" t="s">
        <v>99</v>
      </c>
      <c r="C311" s="16" t="s">
        <v>6</v>
      </c>
      <c r="D311" s="18"/>
      <c r="E311" s="16"/>
      <c r="F311" s="9"/>
      <c r="G311" s="69">
        <f t="shared" si="19"/>
        <v>0</v>
      </c>
    </row>
    <row r="312" spans="1:7" x14ac:dyDescent="0.35">
      <c r="A312" s="70"/>
      <c r="B312" s="115" t="s">
        <v>100</v>
      </c>
      <c r="C312" s="16" t="s">
        <v>6</v>
      </c>
      <c r="D312" s="18"/>
      <c r="E312" s="16"/>
      <c r="F312" s="9"/>
      <c r="G312" s="69">
        <f t="shared" si="19"/>
        <v>0</v>
      </c>
    </row>
    <row r="313" spans="1:7" x14ac:dyDescent="0.35">
      <c r="A313" s="70"/>
      <c r="B313" s="115" t="s">
        <v>163</v>
      </c>
      <c r="C313" s="16" t="s">
        <v>14</v>
      </c>
      <c r="D313" s="18"/>
      <c r="E313" s="16"/>
      <c r="F313" s="9"/>
      <c r="G313" s="69">
        <f t="shared" si="19"/>
        <v>0</v>
      </c>
    </row>
    <row r="314" spans="1:7" x14ac:dyDescent="0.35">
      <c r="A314" s="70"/>
      <c r="B314" s="115" t="s">
        <v>101</v>
      </c>
      <c r="C314" s="16" t="s">
        <v>14</v>
      </c>
      <c r="D314" s="18"/>
      <c r="E314" s="16"/>
      <c r="F314" s="9"/>
      <c r="G314" s="69">
        <f t="shared" si="19"/>
        <v>0</v>
      </c>
    </row>
    <row r="315" spans="1:7" x14ac:dyDescent="0.35">
      <c r="A315" s="70"/>
      <c r="B315" s="115"/>
      <c r="C315" s="16"/>
      <c r="D315" s="18"/>
      <c r="E315" s="16"/>
      <c r="F315" s="9"/>
      <c r="G315" s="69">
        <f t="shared" si="19"/>
        <v>0</v>
      </c>
    </row>
    <row r="316" spans="1:7" x14ac:dyDescent="0.35">
      <c r="A316" s="82"/>
      <c r="B316" s="38"/>
      <c r="C316" s="13"/>
      <c r="D316" s="8"/>
      <c r="E316" s="7"/>
      <c r="F316" s="9"/>
      <c r="G316" s="69"/>
    </row>
    <row r="317" spans="1:7" x14ac:dyDescent="0.35">
      <c r="A317" s="91"/>
      <c r="B317" s="109" t="s">
        <v>112</v>
      </c>
      <c r="C317" s="13"/>
      <c r="D317" s="8"/>
      <c r="E317" s="8"/>
      <c r="F317" s="14"/>
      <c r="G317" s="90">
        <f>SUM(G226:G316)</f>
        <v>0</v>
      </c>
    </row>
    <row r="318" spans="1:7" x14ac:dyDescent="0.35">
      <c r="A318" s="92"/>
      <c r="B318" s="28"/>
      <c r="C318" s="16"/>
      <c r="D318" s="8"/>
      <c r="E318" s="8"/>
      <c r="F318" s="14"/>
      <c r="G318" s="69"/>
    </row>
    <row r="319" spans="1:7" ht="19.5" customHeight="1" x14ac:dyDescent="0.35">
      <c r="A319" s="70"/>
      <c r="B319" s="105" t="s">
        <v>246</v>
      </c>
      <c r="C319" s="48"/>
      <c r="D319" s="106"/>
      <c r="E319" s="48"/>
      <c r="F319" s="6"/>
      <c r="G319" s="107"/>
    </row>
    <row r="320" spans="1:7" x14ac:dyDescent="0.35">
      <c r="A320" s="94"/>
      <c r="B320" s="42"/>
      <c r="C320" s="13"/>
      <c r="D320" s="8"/>
      <c r="E320" s="8"/>
      <c r="F320" s="14"/>
      <c r="G320" s="90"/>
    </row>
    <row r="321" spans="1:7" x14ac:dyDescent="0.35">
      <c r="A321" s="94"/>
      <c r="B321" s="42" t="s">
        <v>222</v>
      </c>
      <c r="C321" s="13"/>
      <c r="D321" s="8"/>
      <c r="E321" s="8"/>
      <c r="F321" s="14"/>
      <c r="G321" s="90"/>
    </row>
    <row r="322" spans="1:7" ht="26.5" x14ac:dyDescent="0.35">
      <c r="A322" s="94"/>
      <c r="B322" s="37" t="s">
        <v>234</v>
      </c>
      <c r="C322" s="13"/>
      <c r="D322" s="8"/>
      <c r="E322" s="8"/>
      <c r="F322" s="14"/>
      <c r="G322" s="90"/>
    </row>
    <row r="323" spans="1:7" ht="39.5" x14ac:dyDescent="0.35">
      <c r="A323" s="94"/>
      <c r="B323" s="37" t="s">
        <v>233</v>
      </c>
      <c r="C323" s="13" t="s">
        <v>6</v>
      </c>
      <c r="D323" s="8">
        <v>1</v>
      </c>
      <c r="E323" s="8"/>
      <c r="F323" s="14"/>
      <c r="G323" s="90">
        <f>G36</f>
        <v>0</v>
      </c>
    </row>
    <row r="324" spans="1:7" x14ac:dyDescent="0.35">
      <c r="A324" s="94"/>
      <c r="B324" s="36"/>
      <c r="C324" s="13"/>
      <c r="D324" s="8"/>
      <c r="E324" s="8"/>
      <c r="F324" s="14"/>
      <c r="G324" s="90"/>
    </row>
    <row r="325" spans="1:7" x14ac:dyDescent="0.35">
      <c r="A325" s="94"/>
      <c r="B325" s="37" t="s">
        <v>235</v>
      </c>
      <c r="C325" s="13" t="s">
        <v>223</v>
      </c>
      <c r="D325" s="8"/>
      <c r="E325" s="8"/>
      <c r="F325" s="14"/>
      <c r="G325" s="90">
        <f>G38</f>
        <v>0</v>
      </c>
    </row>
    <row r="326" spans="1:7" x14ac:dyDescent="0.35">
      <c r="A326" s="94"/>
      <c r="B326" s="37" t="s">
        <v>183</v>
      </c>
      <c r="C326" s="13"/>
      <c r="D326" s="8"/>
      <c r="E326" s="8"/>
      <c r="F326" s="14"/>
      <c r="G326" s="90"/>
    </row>
    <row r="327" spans="1:7" x14ac:dyDescent="0.35">
      <c r="A327" s="94"/>
      <c r="B327" s="37" t="s">
        <v>236</v>
      </c>
      <c r="C327" s="13"/>
      <c r="D327" s="8"/>
      <c r="E327" s="8"/>
      <c r="F327" s="14"/>
      <c r="G327" s="90"/>
    </row>
    <row r="328" spans="1:7" x14ac:dyDescent="0.35">
      <c r="A328" s="94"/>
      <c r="B328" s="37" t="s">
        <v>119</v>
      </c>
      <c r="C328" s="13" t="s">
        <v>223</v>
      </c>
      <c r="D328" s="8"/>
      <c r="E328" s="8"/>
      <c r="F328" s="14"/>
      <c r="G328" s="90">
        <f>G41</f>
        <v>0</v>
      </c>
    </row>
    <row r="329" spans="1:7" x14ac:dyDescent="0.35">
      <c r="A329" s="94"/>
      <c r="B329" s="36"/>
      <c r="C329" s="13"/>
      <c r="D329" s="8"/>
      <c r="E329" s="8"/>
      <c r="F329" s="14"/>
      <c r="G329" s="90"/>
    </row>
    <row r="330" spans="1:7" x14ac:dyDescent="0.35">
      <c r="A330" s="94"/>
      <c r="B330" s="36" t="s">
        <v>237</v>
      </c>
      <c r="C330" s="13"/>
      <c r="D330" s="8"/>
      <c r="E330" s="8"/>
      <c r="F330" s="14"/>
      <c r="G330" s="90"/>
    </row>
    <row r="331" spans="1:7" x14ac:dyDescent="0.35">
      <c r="A331" s="94"/>
      <c r="B331" s="37" t="s">
        <v>224</v>
      </c>
      <c r="C331" s="13" t="s">
        <v>15</v>
      </c>
      <c r="D331" s="8"/>
      <c r="E331" s="8"/>
      <c r="F331" s="14"/>
      <c r="G331" s="90">
        <f t="shared" ref="G331:G337" si="20">G44</f>
        <v>0</v>
      </c>
    </row>
    <row r="332" spans="1:7" x14ac:dyDescent="0.35">
      <c r="A332" s="94"/>
      <c r="B332" s="37" t="s">
        <v>225</v>
      </c>
      <c r="C332" s="13" t="s">
        <v>15</v>
      </c>
      <c r="D332" s="8"/>
      <c r="E332" s="8"/>
      <c r="F332" s="14"/>
      <c r="G332" s="90">
        <f t="shared" si="20"/>
        <v>0</v>
      </c>
    </row>
    <row r="333" spans="1:7" x14ac:dyDescent="0.35">
      <c r="A333" s="94"/>
      <c r="B333" s="37" t="s">
        <v>226</v>
      </c>
      <c r="C333" s="13" t="s">
        <v>15</v>
      </c>
      <c r="D333" s="8"/>
      <c r="E333" s="8"/>
      <c r="F333" s="14"/>
      <c r="G333" s="90">
        <f t="shared" si="20"/>
        <v>0</v>
      </c>
    </row>
    <row r="334" spans="1:7" x14ac:dyDescent="0.35">
      <c r="A334" s="94"/>
      <c r="B334" s="37" t="s">
        <v>227</v>
      </c>
      <c r="C334" s="13" t="s">
        <v>15</v>
      </c>
      <c r="D334" s="8"/>
      <c r="E334" s="8"/>
      <c r="F334" s="14"/>
      <c r="G334" s="90">
        <f t="shared" si="20"/>
        <v>0</v>
      </c>
    </row>
    <row r="335" spans="1:7" x14ac:dyDescent="0.35">
      <c r="A335" s="94"/>
      <c r="B335" s="36"/>
      <c r="C335" s="13"/>
      <c r="D335" s="8"/>
      <c r="E335" s="8"/>
      <c r="F335" s="14"/>
      <c r="G335" s="90">
        <f t="shared" si="20"/>
        <v>0</v>
      </c>
    </row>
    <row r="336" spans="1:7" x14ac:dyDescent="0.35">
      <c r="A336" s="94"/>
      <c r="B336" s="36" t="s">
        <v>228</v>
      </c>
      <c r="C336" s="13"/>
      <c r="D336" s="8"/>
      <c r="E336" s="8"/>
      <c r="F336" s="14"/>
      <c r="G336" s="90">
        <f t="shared" si="20"/>
        <v>0</v>
      </c>
    </row>
    <row r="337" spans="1:7" ht="39.5" x14ac:dyDescent="0.35">
      <c r="A337" s="94"/>
      <c r="B337" s="37" t="s">
        <v>238</v>
      </c>
      <c r="C337" s="13" t="s">
        <v>6</v>
      </c>
      <c r="D337" s="8"/>
      <c r="E337" s="8"/>
      <c r="F337" s="14"/>
      <c r="G337" s="90">
        <f t="shared" si="20"/>
        <v>0</v>
      </c>
    </row>
    <row r="338" spans="1:7" x14ac:dyDescent="0.35">
      <c r="A338" s="94"/>
      <c r="B338" s="36"/>
      <c r="C338" s="13"/>
      <c r="D338" s="8"/>
      <c r="E338" s="8"/>
      <c r="F338" s="14"/>
      <c r="G338" s="90"/>
    </row>
    <row r="339" spans="1:7" x14ac:dyDescent="0.35">
      <c r="A339" s="94"/>
      <c r="B339" s="36" t="s">
        <v>229</v>
      </c>
      <c r="C339" s="13"/>
      <c r="D339" s="8"/>
      <c r="E339" s="8"/>
      <c r="F339" s="14"/>
      <c r="G339" s="90"/>
    </row>
    <row r="340" spans="1:7" x14ac:dyDescent="0.35">
      <c r="A340" s="94"/>
      <c r="B340" s="37" t="s">
        <v>230</v>
      </c>
      <c r="C340" s="13" t="s">
        <v>223</v>
      </c>
      <c r="D340" s="8"/>
      <c r="E340" s="8"/>
      <c r="F340" s="14"/>
      <c r="G340" s="90">
        <f>G53</f>
        <v>0</v>
      </c>
    </row>
    <row r="341" spans="1:7" x14ac:dyDescent="0.35">
      <c r="A341" s="94"/>
      <c r="B341" s="37" t="s">
        <v>231</v>
      </c>
      <c r="C341" s="13" t="s">
        <v>223</v>
      </c>
      <c r="D341" s="8"/>
      <c r="E341" s="8"/>
      <c r="F341" s="14"/>
      <c r="G341" s="90">
        <f>G54</f>
        <v>0</v>
      </c>
    </row>
    <row r="342" spans="1:7" x14ac:dyDescent="0.35">
      <c r="A342" s="94"/>
      <c r="B342" s="37" t="s">
        <v>232</v>
      </c>
      <c r="C342" s="13" t="s">
        <v>6</v>
      </c>
      <c r="D342" s="8"/>
      <c r="E342" s="8"/>
      <c r="F342" s="14"/>
      <c r="G342" s="90">
        <f>G55</f>
        <v>0</v>
      </c>
    </row>
    <row r="343" spans="1:7" x14ac:dyDescent="0.35">
      <c r="A343" s="94"/>
      <c r="B343" s="36"/>
      <c r="C343" s="13"/>
      <c r="D343" s="8"/>
      <c r="E343" s="8"/>
      <c r="F343" s="14"/>
      <c r="G343" s="90"/>
    </row>
    <row r="344" spans="1:7" x14ac:dyDescent="0.35">
      <c r="A344" s="94"/>
      <c r="B344" s="36" t="s">
        <v>147</v>
      </c>
      <c r="C344" s="13" t="s">
        <v>223</v>
      </c>
      <c r="D344" s="8"/>
      <c r="E344" s="8"/>
      <c r="F344" s="14"/>
      <c r="G344" s="90">
        <f>G57</f>
        <v>0</v>
      </c>
    </row>
    <row r="345" spans="1:7" x14ac:dyDescent="0.35">
      <c r="A345" s="94"/>
      <c r="B345" s="41"/>
      <c r="C345" s="13"/>
      <c r="D345" s="8"/>
      <c r="E345" s="8"/>
      <c r="F345" s="14"/>
      <c r="G345" s="90"/>
    </row>
    <row r="346" spans="1:7" x14ac:dyDescent="0.35">
      <c r="A346" s="91"/>
      <c r="B346" s="109" t="s">
        <v>248</v>
      </c>
      <c r="C346" s="13"/>
      <c r="D346" s="8"/>
      <c r="E346" s="8"/>
      <c r="F346" s="14"/>
      <c r="G346" s="90">
        <f>SUM(G321:G345)</f>
        <v>0</v>
      </c>
    </row>
    <row r="347" spans="1:7" x14ac:dyDescent="0.35">
      <c r="A347" s="92"/>
      <c r="B347" s="28"/>
      <c r="C347" s="16"/>
      <c r="D347" s="8"/>
      <c r="E347" s="8"/>
      <c r="F347" s="14"/>
      <c r="G347" s="69"/>
    </row>
    <row r="348" spans="1:7" ht="19.5" customHeight="1" x14ac:dyDescent="0.35">
      <c r="A348" s="70"/>
      <c r="B348" s="105"/>
      <c r="C348" s="48"/>
      <c r="D348" s="106"/>
      <c r="E348" s="48"/>
      <c r="F348" s="6"/>
      <c r="G348" s="107"/>
    </row>
    <row r="349" spans="1:7" x14ac:dyDescent="0.35">
      <c r="A349" s="94"/>
      <c r="B349" s="41"/>
      <c r="C349" s="13"/>
      <c r="D349" s="8"/>
      <c r="E349" s="8"/>
      <c r="F349" s="14"/>
      <c r="G349" s="69"/>
    </row>
    <row r="350" spans="1:7" x14ac:dyDescent="0.35">
      <c r="A350" s="94"/>
      <c r="B350" s="42" t="s">
        <v>106</v>
      </c>
      <c r="C350" s="13"/>
      <c r="D350" s="8"/>
      <c r="E350" s="8"/>
      <c r="F350" s="14"/>
      <c r="G350" s="90">
        <f>G16</f>
        <v>0</v>
      </c>
    </row>
    <row r="351" spans="1:7" x14ac:dyDescent="0.35">
      <c r="A351" s="94"/>
      <c r="B351" s="41"/>
      <c r="C351" s="13"/>
      <c r="D351" s="8"/>
      <c r="E351" s="8"/>
      <c r="F351" s="17"/>
      <c r="G351" s="95"/>
    </row>
    <row r="352" spans="1:7" x14ac:dyDescent="0.35">
      <c r="A352" s="94"/>
      <c r="B352" s="42" t="s">
        <v>8</v>
      </c>
      <c r="C352" s="13"/>
      <c r="D352" s="24"/>
      <c r="E352" s="24"/>
      <c r="F352" s="17"/>
      <c r="G352" s="95">
        <f>G114</f>
        <v>0</v>
      </c>
    </row>
    <row r="353" spans="1:7" x14ac:dyDescent="0.35">
      <c r="A353" s="94"/>
      <c r="B353" s="42"/>
      <c r="C353" s="13"/>
      <c r="D353" s="24"/>
      <c r="E353" s="24"/>
      <c r="F353" s="17"/>
      <c r="G353" s="95"/>
    </row>
    <row r="354" spans="1:7" x14ac:dyDescent="0.35">
      <c r="A354" s="94"/>
      <c r="B354" s="42" t="s">
        <v>9</v>
      </c>
      <c r="C354" s="13"/>
      <c r="D354" s="24"/>
      <c r="E354" s="24"/>
      <c r="F354" s="17"/>
      <c r="G354" s="95">
        <f>G216</f>
        <v>0</v>
      </c>
    </row>
    <row r="355" spans="1:7" x14ac:dyDescent="0.35">
      <c r="A355" s="94"/>
      <c r="B355" s="28"/>
      <c r="C355" s="13"/>
      <c r="D355" s="24"/>
      <c r="E355" s="24"/>
      <c r="F355" s="17"/>
      <c r="G355" s="95"/>
    </row>
    <row r="356" spans="1:7" x14ac:dyDescent="0.35">
      <c r="A356" s="94"/>
      <c r="B356" s="42" t="s">
        <v>241</v>
      </c>
      <c r="C356" s="13"/>
      <c r="D356" s="24"/>
      <c r="E356" s="24"/>
      <c r="F356" s="17"/>
      <c r="G356" s="95">
        <f>G218</f>
        <v>0</v>
      </c>
    </row>
    <row r="357" spans="1:7" x14ac:dyDescent="0.35">
      <c r="A357" s="94"/>
      <c r="B357" s="28"/>
      <c r="C357" s="13"/>
      <c r="D357" s="24"/>
      <c r="E357" s="24"/>
      <c r="F357" s="17"/>
      <c r="G357" s="95"/>
    </row>
    <row r="358" spans="1:7" x14ac:dyDescent="0.35">
      <c r="A358" s="94"/>
      <c r="B358" s="42" t="s">
        <v>107</v>
      </c>
      <c r="C358" s="13"/>
      <c r="D358" s="24"/>
      <c r="E358" s="24"/>
      <c r="F358" s="17"/>
      <c r="G358" s="95">
        <f>G317</f>
        <v>0</v>
      </c>
    </row>
    <row r="359" spans="1:7" x14ac:dyDescent="0.35">
      <c r="A359" s="94"/>
      <c r="B359" s="121"/>
      <c r="C359" s="13"/>
      <c r="D359" s="24"/>
      <c r="E359" s="24"/>
      <c r="F359" s="17"/>
      <c r="G359" s="95"/>
    </row>
    <row r="360" spans="1:7" x14ac:dyDescent="0.35">
      <c r="A360" s="94"/>
      <c r="B360" s="121" t="s">
        <v>247</v>
      </c>
      <c r="C360" s="13"/>
      <c r="D360" s="24"/>
      <c r="E360" s="24"/>
      <c r="F360" s="17"/>
      <c r="G360" s="95">
        <f>G346</f>
        <v>0</v>
      </c>
    </row>
    <row r="361" spans="1:7" x14ac:dyDescent="0.35">
      <c r="A361" s="94"/>
      <c r="B361" s="121"/>
      <c r="C361" s="13"/>
      <c r="D361" s="24"/>
      <c r="E361" s="24"/>
      <c r="F361" s="17"/>
      <c r="G361" s="95"/>
    </row>
    <row r="362" spans="1:7" x14ac:dyDescent="0.35">
      <c r="A362" s="72"/>
      <c r="B362" s="121"/>
      <c r="C362" s="13"/>
      <c r="D362" s="18"/>
      <c r="E362" s="13"/>
      <c r="F362" s="14"/>
      <c r="G362" s="69"/>
    </row>
    <row r="363" spans="1:7" ht="14.25" customHeight="1" x14ac:dyDescent="0.35">
      <c r="A363" s="153" t="str">
        <f xml:space="preserve"> "TOTAL H.T. " &amp;B5</f>
        <v>TOTAL H.T. Lot 05  Chauffage – Ventilation - Plomberie Sanitaire AVEC VARIANTE</v>
      </c>
      <c r="B363" s="154"/>
      <c r="C363" s="154"/>
      <c r="D363" s="154"/>
      <c r="E363" s="154"/>
      <c r="F363" s="155"/>
      <c r="G363" s="96">
        <f>SUM(G348:G362)</f>
        <v>0</v>
      </c>
    </row>
    <row r="364" spans="1:7" x14ac:dyDescent="0.35">
      <c r="A364" s="97"/>
      <c r="B364" s="122"/>
      <c r="C364" s="123"/>
      <c r="D364" s="124"/>
      <c r="E364" s="125"/>
      <c r="F364" s="25" t="s">
        <v>108</v>
      </c>
      <c r="G364" s="98">
        <f>G363*0.2</f>
        <v>0</v>
      </c>
    </row>
    <row r="365" spans="1:7" ht="15" thickBot="1" x14ac:dyDescent="0.4">
      <c r="A365" s="99"/>
      <c r="B365" s="100"/>
      <c r="C365" s="101"/>
      <c r="D365" s="102"/>
      <c r="E365" s="101"/>
      <c r="F365" s="103" t="str">
        <f>"TOTAL TTC"</f>
        <v>TOTAL TTC</v>
      </c>
      <c r="G365" s="104">
        <f>SUM(G363:G364)</f>
        <v>0</v>
      </c>
    </row>
  </sheetData>
  <mergeCells count="2">
    <mergeCell ref="A2:G2"/>
    <mergeCell ref="A363:F363"/>
  </mergeCells>
  <pageMargins left="0.70866141732283472" right="0.70866141732283472" top="0.74803149606299213" bottom="0.74803149606299213" header="0.31496062992125984" footer="0.31496062992125984"/>
  <pageSetup paperSize="9" scale="6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A6A6D-5A51-4498-BFC5-F9D93A450525}">
  <dimension ref="I2:K32"/>
  <sheetViews>
    <sheetView topLeftCell="A10" workbookViewId="0">
      <selection activeCell="N23" sqref="N23"/>
    </sheetView>
  </sheetViews>
  <sheetFormatPr baseColWidth="10" defaultRowHeight="14.5" x14ac:dyDescent="0.35"/>
  <cols>
    <col min="9" max="9" width="24.453125" customWidth="1"/>
    <col min="10" max="10" width="19.1796875" customWidth="1"/>
    <col min="11" max="11" width="21" customWidth="1"/>
  </cols>
  <sheetData>
    <row r="2" spans="9:11" ht="15" thickBot="1" x14ac:dyDescent="0.4"/>
    <row r="3" spans="9:11" ht="15" thickBot="1" x14ac:dyDescent="0.4">
      <c r="I3" s="158" t="s">
        <v>263</v>
      </c>
      <c r="J3" s="159"/>
      <c r="K3" s="160"/>
    </row>
    <row r="4" spans="9:11" x14ac:dyDescent="0.35">
      <c r="I4" s="139" t="s">
        <v>264</v>
      </c>
      <c r="J4" s="161">
        <f>'DPGF-BASE'!G333</f>
        <v>0</v>
      </c>
      <c r="K4" s="162"/>
    </row>
    <row r="5" spans="9:11" x14ac:dyDescent="0.35">
      <c r="I5" s="139" t="s">
        <v>265</v>
      </c>
      <c r="J5" s="161">
        <f>'DPGF-BASE'!G334</f>
        <v>0</v>
      </c>
      <c r="K5" s="162"/>
    </row>
    <row r="6" spans="9:11" ht="15" thickBot="1" x14ac:dyDescent="0.4">
      <c r="I6" s="140" t="s">
        <v>266</v>
      </c>
      <c r="J6" s="163">
        <f>'DPGF-BASE'!G335</f>
        <v>0</v>
      </c>
      <c r="K6" s="164"/>
    </row>
    <row r="7" spans="9:11" ht="15" thickBot="1" x14ac:dyDescent="0.4">
      <c r="I7" s="141"/>
      <c r="J7" s="141"/>
      <c r="K7" s="141"/>
    </row>
    <row r="8" spans="9:11" ht="15" thickBot="1" x14ac:dyDescent="0.4">
      <c r="I8" s="158" t="s">
        <v>267</v>
      </c>
      <c r="J8" s="159"/>
      <c r="K8" s="160"/>
    </row>
    <row r="9" spans="9:11" x14ac:dyDescent="0.35">
      <c r="I9" s="139" t="s">
        <v>264</v>
      </c>
      <c r="J9" s="161">
        <f>SUM('DPGF-BASE'!G333,'DPGF-VARIANTE'!G363)</f>
        <v>0</v>
      </c>
      <c r="K9" s="162"/>
    </row>
    <row r="10" spans="9:11" x14ac:dyDescent="0.35">
      <c r="I10" s="139" t="s">
        <v>265</v>
      </c>
      <c r="J10" s="161">
        <f>SUM('DPGF-BASE'!G334,'DPGF-VARIANTE'!G364)</f>
        <v>0</v>
      </c>
      <c r="K10" s="162"/>
    </row>
    <row r="11" spans="9:11" ht="15" thickBot="1" x14ac:dyDescent="0.4">
      <c r="I11" s="140" t="s">
        <v>266</v>
      </c>
      <c r="J11" s="163">
        <f>SUM('DPGF-BASE'!G335,'DPGF-VARIANTE'!G365)</f>
        <v>0</v>
      </c>
      <c r="K11" s="164"/>
    </row>
    <row r="23" spans="9:11" ht="137.25" customHeight="1" x14ac:dyDescent="0.35">
      <c r="I23" s="156" t="s">
        <v>251</v>
      </c>
      <c r="J23" s="157"/>
      <c r="K23" s="157"/>
    </row>
    <row r="24" spans="9:11" ht="32.25" customHeight="1" x14ac:dyDescent="0.35">
      <c r="I24" s="142" t="s">
        <v>252</v>
      </c>
      <c r="J24" s="130" t="s">
        <v>253</v>
      </c>
      <c r="K24" s="131" t="s">
        <v>254</v>
      </c>
    </row>
    <row r="25" spans="9:11" x14ac:dyDescent="0.35">
      <c r="I25" s="132" t="s">
        <v>255</v>
      </c>
      <c r="J25" s="143"/>
      <c r="K25" s="133"/>
    </row>
    <row r="26" spans="9:11" ht="18.75" customHeight="1" x14ac:dyDescent="0.35">
      <c r="I26" s="134" t="s">
        <v>256</v>
      </c>
      <c r="J26" s="144"/>
      <c r="K26" s="135"/>
    </row>
    <row r="27" spans="9:11" ht="23.25" customHeight="1" x14ac:dyDescent="0.35">
      <c r="I27" s="134" t="s">
        <v>257</v>
      </c>
      <c r="J27" s="144"/>
      <c r="K27" s="135"/>
    </row>
    <row r="28" spans="9:11" ht="15.75" customHeight="1" x14ac:dyDescent="0.35">
      <c r="I28" s="134" t="s">
        <v>258</v>
      </c>
      <c r="J28" s="145"/>
      <c r="K28" s="135"/>
    </row>
    <row r="29" spans="9:11" x14ac:dyDescent="0.35">
      <c r="I29" s="134" t="s">
        <v>259</v>
      </c>
      <c r="J29" s="144"/>
      <c r="K29" s="135"/>
    </row>
    <row r="30" spans="9:11" ht="15" customHeight="1" x14ac:dyDescent="0.35">
      <c r="I30" s="134" t="s">
        <v>260</v>
      </c>
      <c r="J30" s="146"/>
      <c r="K30" s="135"/>
    </row>
    <row r="31" spans="9:11" ht="16.5" customHeight="1" x14ac:dyDescent="0.35">
      <c r="I31" s="136" t="s">
        <v>261</v>
      </c>
      <c r="J31" s="147"/>
      <c r="K31" s="137"/>
    </row>
    <row r="32" spans="9:11" x14ac:dyDescent="0.35">
      <c r="I32" s="138" t="s">
        <v>262</v>
      </c>
      <c r="J32" s="144"/>
      <c r="K32" s="135"/>
    </row>
  </sheetData>
  <mergeCells count="9">
    <mergeCell ref="I23:K23"/>
    <mergeCell ref="I3:K3"/>
    <mergeCell ref="J4:K4"/>
    <mergeCell ref="J5:K5"/>
    <mergeCell ref="J6:K6"/>
    <mergeCell ref="I8:K8"/>
    <mergeCell ref="J9:K9"/>
    <mergeCell ref="J10:K10"/>
    <mergeCell ref="J11:K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DPGF-BASE</vt:lpstr>
      <vt:lpstr>DPGF-VARIANTE</vt:lpstr>
      <vt:lpstr>RECAPITULATIF</vt:lpstr>
      <vt:lpstr>'DPGF-BASE'!Impression_des_titres</vt:lpstr>
      <vt:lpstr>'DPGF-VARIANTE'!Impression_des_titres</vt:lpstr>
      <vt:lpstr>'DPGF-BASE'!Zone_d_impression</vt:lpstr>
      <vt:lpstr>'DPGF-VARIANTE'!Zone_d_impression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Manon Deslous</dc:creator>
  <cp:lastModifiedBy>Atchele Gnaore</cp:lastModifiedBy>
  <cp:lastPrinted>2025-01-21T13:23:36Z</cp:lastPrinted>
  <dcterms:created xsi:type="dcterms:W3CDTF">2017-12-20T10:41:47Z</dcterms:created>
  <dcterms:modified xsi:type="dcterms:W3CDTF">2025-02-10T16:40:52Z</dcterms:modified>
</cp:coreProperties>
</file>