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A24-073 - MOE PV ET CVC DSDEN81 ALBI\09 - DCE\PIECES ECRITES\"/>
    </mc:Choice>
  </mc:AlternateContent>
  <xr:revisionPtr revIDLastSave="0" documentId="13_ncr:1_{3D62EDEC-CE52-49D4-BF7F-8ED785CD8BE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V" sheetId="4" r:id="rId1"/>
  </sheets>
  <definedNames>
    <definedName name="_xlnm.Print_Titles" localSheetId="0">PV!$1:$5</definedName>
    <definedName name="_xlnm.Print_Area" localSheetId="0">PV!$A$1:$F$151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76" i="4" l="1"/>
  <c r="F131" i="4"/>
  <c r="F133" i="4"/>
  <c r="F135" i="4"/>
  <c r="F137" i="4"/>
  <c r="F139" i="4"/>
  <c r="F141" i="4"/>
  <c r="F143" i="4"/>
  <c r="F145" i="4"/>
  <c r="A124" i="4"/>
  <c r="F122" i="4"/>
  <c r="F121" i="4"/>
  <c r="F120" i="4"/>
  <c r="F119" i="4"/>
  <c r="F118" i="4"/>
  <c r="F117" i="4"/>
  <c r="F124" i="4" l="1"/>
  <c r="F146" i="4" s="1"/>
  <c r="F61" i="4" l="1"/>
  <c r="A64" i="4"/>
  <c r="F58" i="4"/>
  <c r="F57" i="4"/>
  <c r="F56" i="4"/>
  <c r="F55" i="4"/>
  <c r="F53" i="4"/>
  <c r="F52" i="4"/>
  <c r="F51" i="4"/>
  <c r="F50" i="4"/>
  <c r="F49" i="4"/>
  <c r="F48" i="4"/>
  <c r="F47" i="4"/>
  <c r="F46" i="4"/>
  <c r="F45" i="4"/>
  <c r="F44" i="4"/>
  <c r="F42" i="4"/>
  <c r="F41" i="4"/>
  <c r="F40" i="4"/>
  <c r="F39" i="4"/>
  <c r="F59" i="4"/>
  <c r="F54" i="4"/>
  <c r="F43" i="4"/>
  <c r="F64" i="4" l="1"/>
  <c r="F87" i="4"/>
  <c r="F86" i="4"/>
  <c r="F77" i="4"/>
  <c r="F75" i="4"/>
  <c r="F69" i="4"/>
  <c r="F68" i="4"/>
  <c r="F33" i="4"/>
  <c r="F27" i="4"/>
  <c r="F21" i="4"/>
  <c r="F15" i="4"/>
  <c r="F14" i="4"/>
  <c r="F13" i="4"/>
  <c r="F12" i="4"/>
  <c r="F11" i="4"/>
  <c r="F10" i="4"/>
  <c r="B107" i="4" l="1"/>
  <c r="A107" i="4"/>
  <c r="A82" i="4"/>
  <c r="F74" i="4"/>
  <c r="F82" i="4" s="1"/>
  <c r="A23" i="4"/>
  <c r="A29" i="4"/>
  <c r="A35" i="4"/>
  <c r="A71" i="4"/>
  <c r="A89" i="4"/>
  <c r="A17" i="4"/>
  <c r="F71" i="4"/>
  <c r="F29" i="4"/>
  <c r="F9" i="4"/>
  <c r="F23" i="4"/>
  <c r="F97" i="4" s="1"/>
  <c r="F132" i="4" s="1"/>
  <c r="A95" i="4"/>
  <c r="B95" i="4"/>
  <c r="A97" i="4"/>
  <c r="B97" i="4"/>
  <c r="A99" i="4"/>
  <c r="B99" i="4"/>
  <c r="A101" i="4"/>
  <c r="B101" i="4"/>
  <c r="A103" i="4"/>
  <c r="B103" i="4"/>
  <c r="A105" i="4"/>
  <c r="B105" i="4"/>
  <c r="A109" i="4"/>
  <c r="B109" i="4"/>
  <c r="F35" i="4" l="1"/>
  <c r="F101" i="4" s="1"/>
  <c r="F136" i="4" s="1"/>
  <c r="F103" i="4"/>
  <c r="F138" i="4" s="1"/>
  <c r="F89" i="4"/>
  <c r="F109" i="4" s="1"/>
  <c r="F144" i="4" s="1"/>
  <c r="F99" i="4"/>
  <c r="F134" i="4" s="1"/>
  <c r="F107" i="4"/>
  <c r="F142" i="4" s="1"/>
  <c r="F105" i="4"/>
  <c r="F140" i="4" s="1"/>
  <c r="F17" i="4"/>
  <c r="F95" i="4" s="1"/>
  <c r="F130" i="4" s="1"/>
  <c r="F149" i="4" l="1"/>
  <c r="F150" i="4" s="1"/>
  <c r="F151" i="4" s="1"/>
  <c r="F112" i="4"/>
  <c r="F113" i="4" s="1"/>
  <c r="F114" i="4" s="1"/>
</calcChain>
</file>

<file path=xl/sharedStrings.xml><?xml version="1.0" encoding="utf-8"?>
<sst xmlns="http://schemas.openxmlformats.org/spreadsheetml/2006/main" count="141" uniqueCount="77">
  <si>
    <t>N°</t>
  </si>
  <si>
    <t>DESIGNATION DES ARTICLES</t>
  </si>
  <si>
    <t>U</t>
  </si>
  <si>
    <t>QTE</t>
  </si>
  <si>
    <t>PRIX UNIT.</t>
  </si>
  <si>
    <t>PRIX TOTAL</t>
  </si>
  <si>
    <t>TOTAL HORS TAXES</t>
  </si>
  <si>
    <t>RECAPITULATIF</t>
  </si>
  <si>
    <t>u</t>
  </si>
  <si>
    <t>ml</t>
  </si>
  <si>
    <t>ens</t>
  </si>
  <si>
    <t>4.1</t>
  </si>
  <si>
    <t>4.2</t>
  </si>
  <si>
    <t xml:space="preserve">TOTAL T.T.C. </t>
  </si>
  <si>
    <t>Entreprise:</t>
  </si>
  <si>
    <t xml:space="preserve">Date: </t>
  </si>
  <si>
    <t>Indice devis:</t>
  </si>
  <si>
    <t>Etude d'exécution (plans, notes de calculs…)</t>
  </si>
  <si>
    <t>Essais</t>
  </si>
  <si>
    <t>Formation personnel</t>
  </si>
  <si>
    <t>4.3</t>
  </si>
  <si>
    <t>4.4</t>
  </si>
  <si>
    <t>4.5</t>
  </si>
  <si>
    <t>4.6</t>
  </si>
  <si>
    <t>4.7</t>
  </si>
  <si>
    <t>T.V.A. 20%</t>
  </si>
  <si>
    <t>DOE/DIUO</t>
  </si>
  <si>
    <t>Installations de chantier et généralités</t>
  </si>
  <si>
    <t>Consuel</t>
  </si>
  <si>
    <t>Procédé d'intégraton</t>
  </si>
  <si>
    <t>Modules photovoltaïques</t>
  </si>
  <si>
    <t>Boite de jonction DC</t>
  </si>
  <si>
    <t>Système de monitoring</t>
  </si>
  <si>
    <t>Mise à la terre et protection contre la foudre</t>
  </si>
  <si>
    <t>Câbles photovoltaïques 6 mm² double isolation</t>
  </si>
  <si>
    <t>Cheminement DC Cabrofil 100 Capoté</t>
  </si>
  <si>
    <t>Sectionneur DC</t>
  </si>
  <si>
    <t>Parafoudre DC</t>
  </si>
  <si>
    <t>Connecteurs DC photovoltaïques MC4</t>
  </si>
  <si>
    <t>Disjoncteur 30 mA</t>
  </si>
  <si>
    <t>Arrêt d'urgence - Coffret "bris de glace" PV</t>
  </si>
  <si>
    <t>Accessoires de mise à la terre (griffes, solfils, cosses, etc)</t>
  </si>
  <si>
    <t>Partie courant continu (DC)</t>
  </si>
  <si>
    <t>Partie courant alternatif (AC)</t>
  </si>
  <si>
    <t>Divers accessoires de fixation et raccordement</t>
  </si>
  <si>
    <t>Coffret AC</t>
  </si>
  <si>
    <t>Coffret DC</t>
  </si>
  <si>
    <t>Cheminement AC Cabrofil 100 Capoté</t>
  </si>
  <si>
    <t>4.8</t>
  </si>
  <si>
    <t>Onduleurs</t>
  </si>
  <si>
    <t>Cheminement et aménagement du TGBT</t>
  </si>
  <si>
    <t>Mesures de sécurité</t>
  </si>
  <si>
    <t>4.9</t>
  </si>
  <si>
    <t xml:space="preserve">   Taille : </t>
  </si>
  <si>
    <t xml:space="preserve">   Taille :</t>
  </si>
  <si>
    <t>Câble AC (R2V) de liaison onduleur - TGBT</t>
  </si>
  <si>
    <t>Câble DC (RO2V) de liaison Panneaux - onduleur</t>
  </si>
  <si>
    <t>Panneaux photovoltaïques</t>
  </si>
  <si>
    <t>Module GSM externe ou intégré à l'onduleur</t>
  </si>
  <si>
    <t>Liaison CFA</t>
  </si>
  <si>
    <t>Percement et rebouchage</t>
  </si>
  <si>
    <t>Mise en place de pictogramme PV</t>
  </si>
  <si>
    <t>Tube IRO</t>
  </si>
  <si>
    <t>Câble 2G1,5 mm²</t>
  </si>
  <si>
    <t>Démarches administratives auprès d'ENEDIS et EDF-OA</t>
  </si>
  <si>
    <t>Onduleur de puissance nominale DC 23 kW conforme au CCTP y compris protections, accessoires de pose et de raccordement</t>
  </si>
  <si>
    <t>Ouverture et reprise coffrage placo RDJ SAS ascenseur y compris peinture de reprise</t>
  </si>
  <si>
    <r>
      <t xml:space="preserve">Structure d'intégration bac lesté comprenant :
- Lestage
- Bride
- Boulon de fixation
- Tapis de protection
- Support gouttière
- Egalisation potentielle
- Rails
- Clip mise à la terre
</t>
    </r>
    <r>
      <rPr>
        <i/>
        <sz val="9"/>
        <rFont val="Calibri"/>
        <family val="2"/>
        <scheme val="minor"/>
      </rPr>
      <t>Cette liste n'est pas exhaustive.</t>
    </r>
  </si>
  <si>
    <t>Panneau d'affichage pédagogique</t>
  </si>
  <si>
    <t>Alimentation du panneau d'affichage</t>
  </si>
  <si>
    <r>
      <t xml:space="preserve">Percement y compris rebouchage :
- Pénétration cage d'escalier toiture
- Pénétration gaine technique plancher haut R+1, plancher bas R+1, RDC plancher haut, RDC plancher bac, RDJ
- Pénétration SAS ascenseur
- Pénétration TGBT
</t>
    </r>
    <r>
      <rPr>
        <i/>
        <sz val="9"/>
        <rFont val="Calibri"/>
        <family val="2"/>
        <scheme val="minor"/>
      </rPr>
      <t>Cette liste n'est pas exhaustive (cf plan).</t>
    </r>
  </si>
  <si>
    <t>CPDGF LOT 3 : PV</t>
  </si>
  <si>
    <t>RENOVATION DU BATIMENT « EXTENSION » DU SITE DU DSDEN81 A ALBI (81)</t>
  </si>
  <si>
    <t>Tranche optionnelle 1 : panneau d'affichage pédagogique</t>
  </si>
  <si>
    <t>Mise à jour des plans d'intervention et d'évacuation du site</t>
  </si>
  <si>
    <t>Manutention, livraison</t>
  </si>
  <si>
    <t>RECAPITULATIF AVEC TRANCHE OPTIONNELLE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</si>
</sst>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[$€-1]"/>
    <numFmt numFmtId="165" formatCode="0_ ;\-0\ "/>
    <numFmt numFmtId="166" formatCode="#,##0.00\ &quot;€&quot;"/>
  </numFmts>
  <fonts count="18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CG Times"/>
      <family val="1"/>
    </font>
    <font>
      <b/>
      <sz val="10"/>
      <name val="Times New Roman"/>
      <family val="1"/>
    </font>
    <font>
      <b/>
      <sz val="10"/>
      <color indexed="10"/>
      <name val="CG Times"/>
      <family val="1"/>
    </font>
    <font>
      <b/>
      <i/>
      <u/>
      <sz val="10"/>
      <name val="CG Times"/>
      <family val="1"/>
    </font>
    <font>
      <b/>
      <sz val="10"/>
      <name val="Arial"/>
      <family val="2"/>
    </font>
    <font>
      <u/>
      <sz val="10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u/>
      <sz val="9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2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double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0" fontId="7" fillId="0" borderId="1">
      <alignment horizontal="left" vertical="top"/>
    </xf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0" fillId="0" borderId="0"/>
    <xf numFmtId="0" fontId="2" fillId="0" borderId="0"/>
    <xf numFmtId="0" fontId="9" fillId="0" borderId="0"/>
    <xf numFmtId="0" fontId="3" fillId="0" borderId="1">
      <alignment horizontal="left" vertical="top" wrapText="1"/>
    </xf>
    <xf numFmtId="0" fontId="4" fillId="0" borderId="2">
      <alignment vertical="top" wrapText="1"/>
    </xf>
    <xf numFmtId="0" fontId="5" fillId="0" borderId="1">
      <alignment horizontal="left" vertical="top" wrapText="1"/>
    </xf>
    <xf numFmtId="0" fontId="8" fillId="0" borderId="2">
      <alignment vertical="top" wrapText="1"/>
    </xf>
    <xf numFmtId="0" fontId="6" fillId="0" borderId="2" applyBorder="0">
      <alignment vertical="center" wrapText="1"/>
    </xf>
  </cellStyleXfs>
  <cellXfs count="166"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3" xfId="6" applyFont="1" applyBorder="1" applyAlignment="1">
      <alignment vertical="center" wrapText="1"/>
    </xf>
    <xf numFmtId="0" fontId="13" fillId="2" borderId="4" xfId="5" applyFont="1" applyFill="1" applyBorder="1" applyAlignment="1">
      <alignment horizontal="center" vertical="center" wrapText="1"/>
    </xf>
    <xf numFmtId="0" fontId="13" fillId="2" borderId="4" xfId="5" applyFont="1" applyFill="1" applyBorder="1" applyAlignment="1">
      <alignment horizontal="center" vertical="center"/>
    </xf>
    <xf numFmtId="4" fontId="13" fillId="2" borderId="4" xfId="5" applyNumberFormat="1" applyFont="1" applyFill="1" applyBorder="1" applyAlignment="1">
      <alignment horizontal="center" vertical="center" wrapText="1"/>
    </xf>
    <xf numFmtId="165" fontId="13" fillId="2" borderId="4" xfId="2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5" xfId="5" applyFont="1" applyBorder="1" applyAlignment="1">
      <alignment horizontal="center" vertical="center" wrapText="1"/>
    </xf>
    <xf numFmtId="0" fontId="13" fillId="3" borderId="8" xfId="6" applyFont="1" applyFill="1" applyBorder="1" applyAlignment="1">
      <alignment horizontal="center" vertical="center"/>
    </xf>
    <xf numFmtId="49" fontId="13" fillId="3" borderId="1" xfId="6" applyNumberFormat="1" applyFont="1" applyFill="1" applyBorder="1" applyAlignment="1">
      <alignment horizontal="left" vertical="center"/>
    </xf>
    <xf numFmtId="49" fontId="12" fillId="3" borderId="1" xfId="6" applyNumberFormat="1" applyFont="1" applyFill="1" applyBorder="1" applyAlignment="1">
      <alignment horizontal="center" vertical="center"/>
    </xf>
    <xf numFmtId="166" fontId="12" fillId="3" borderId="1" xfId="2" applyNumberFormat="1" applyFont="1" applyFill="1" applyBorder="1" applyAlignment="1">
      <alignment horizontal="center" vertical="center"/>
    </xf>
    <xf numFmtId="166" fontId="12" fillId="3" borderId="9" xfId="2" applyNumberFormat="1" applyFont="1" applyFill="1" applyBorder="1" applyAlignment="1">
      <alignment horizontal="center" vertical="center"/>
    </xf>
    <xf numFmtId="0" fontId="14" fillId="0" borderId="8" xfId="6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/>
    </xf>
    <xf numFmtId="0" fontId="15" fillId="0" borderId="8" xfId="6" applyFont="1" applyBorder="1" applyAlignment="1">
      <alignment horizontal="center" vertical="center"/>
    </xf>
    <xf numFmtId="0" fontId="13" fillId="0" borderId="8" xfId="6" quotePrefix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left" vertical="center"/>
    </xf>
    <xf numFmtId="0" fontId="13" fillId="0" borderId="8" xfId="6" applyFont="1" applyBorder="1" applyAlignment="1">
      <alignment horizontal="center" vertical="center"/>
    </xf>
    <xf numFmtId="0" fontId="13" fillId="0" borderId="8" xfId="5" applyFont="1" applyBorder="1" applyAlignment="1">
      <alignment horizontal="center" vertical="center" wrapText="1"/>
    </xf>
    <xf numFmtId="49" fontId="13" fillId="3" borderId="10" xfId="6" applyNumberFormat="1" applyFont="1" applyFill="1" applyBorder="1" applyAlignment="1">
      <alignment horizontal="left" vertical="center"/>
    </xf>
    <xf numFmtId="49" fontId="12" fillId="3" borderId="10" xfId="6" applyNumberFormat="1" applyFont="1" applyFill="1" applyBorder="1" applyAlignment="1">
      <alignment horizontal="center" vertical="center"/>
    </xf>
    <xf numFmtId="166" fontId="12" fillId="3" borderId="10" xfId="2" applyNumberFormat="1" applyFont="1" applyFill="1" applyBorder="1" applyAlignment="1">
      <alignment horizontal="center" vertical="center"/>
    </xf>
    <xf numFmtId="11" fontId="12" fillId="0" borderId="0" xfId="0" applyNumberFormat="1" applyFont="1" applyAlignment="1">
      <alignment vertical="center"/>
    </xf>
    <xf numFmtId="0" fontId="12" fillId="0" borderId="1" xfId="5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3" fontId="13" fillId="0" borderId="1" xfId="0" applyNumberFormat="1" applyFont="1" applyBorder="1" applyAlignment="1">
      <alignment horizontal="center" vertical="center" wrapText="1"/>
    </xf>
    <xf numFmtId="44" fontId="13" fillId="0" borderId="9" xfId="2" applyFont="1" applyFill="1" applyBorder="1" applyAlignment="1">
      <alignment horizontal="center" vertical="center"/>
    </xf>
    <xf numFmtId="0" fontId="13" fillId="0" borderId="12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4" fontId="12" fillId="3" borderId="1" xfId="0" applyNumberFormat="1" applyFont="1" applyFill="1" applyBorder="1" applyAlignment="1">
      <alignment horizontal="right" vertical="center"/>
    </xf>
    <xf numFmtId="4" fontId="12" fillId="3" borderId="9" xfId="0" applyNumberFormat="1" applyFont="1" applyFill="1" applyBorder="1" applyAlignment="1">
      <alignment horizontal="right" vertical="center"/>
    </xf>
    <xf numFmtId="0" fontId="13" fillId="3" borderId="8" xfId="5" applyFont="1" applyFill="1" applyBorder="1" applyAlignment="1">
      <alignment horizontal="center" vertical="center" wrapText="1"/>
    </xf>
    <xf numFmtId="0" fontId="13" fillId="3" borderId="1" xfId="5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3" fontId="13" fillId="3" borderId="1" xfId="0" applyNumberFormat="1" applyFont="1" applyFill="1" applyBorder="1" applyAlignment="1">
      <alignment horizontal="center" vertical="center" wrapText="1"/>
    </xf>
    <xf numFmtId="44" fontId="13" fillId="3" borderId="9" xfId="2" applyFont="1" applyFill="1" applyBorder="1" applyAlignment="1">
      <alignment horizontal="center" vertical="center"/>
    </xf>
    <xf numFmtId="0" fontId="12" fillId="0" borderId="8" xfId="5" applyFont="1" applyBorder="1" applyAlignment="1">
      <alignment horizontal="center" vertical="center" wrapText="1"/>
    </xf>
    <xf numFmtId="0" fontId="12" fillId="0" borderId="17" xfId="5" applyFont="1" applyBorder="1" applyAlignment="1">
      <alignment horizontal="center" vertical="center" wrapText="1"/>
    </xf>
    <xf numFmtId="0" fontId="12" fillId="0" borderId="18" xfId="5" applyFont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  <protection locked="0"/>
    </xf>
    <xf numFmtId="3" fontId="12" fillId="0" borderId="18" xfId="0" applyNumberFormat="1" applyFont="1" applyBorder="1" applyAlignment="1">
      <alignment horizontal="center" vertical="center" wrapText="1"/>
    </xf>
    <xf numFmtId="3" fontId="12" fillId="0" borderId="19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9" xfId="0" applyNumberFormat="1" applyFont="1" applyFill="1" applyBorder="1" applyAlignment="1">
      <alignment horizontal="center" vertical="center" wrapText="1"/>
    </xf>
    <xf numFmtId="165" fontId="13" fillId="0" borderId="9" xfId="2" applyNumberFormat="1" applyFont="1" applyFill="1" applyBorder="1" applyAlignment="1">
      <alignment horizontal="center" vertical="center"/>
    </xf>
    <xf numFmtId="0" fontId="13" fillId="0" borderId="10" xfId="5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3" fontId="12" fillId="0" borderId="10" xfId="0" applyNumberFormat="1" applyFont="1" applyBorder="1" applyAlignment="1">
      <alignment horizontal="center" vertical="center" wrapText="1"/>
    </xf>
    <xf numFmtId="49" fontId="13" fillId="0" borderId="10" xfId="5" applyNumberFormat="1" applyFont="1" applyBorder="1" applyAlignment="1">
      <alignment vertical="center" wrapText="1"/>
    </xf>
    <xf numFmtId="0" fontId="12" fillId="0" borderId="20" xfId="5" applyFont="1" applyBorder="1" applyAlignment="1">
      <alignment horizontal="center" vertical="center" wrapText="1"/>
    </xf>
    <xf numFmtId="0" fontId="13" fillId="0" borderId="21" xfId="5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 applyProtection="1">
      <alignment horizontal="center" vertical="center" wrapText="1"/>
      <protection locked="0"/>
    </xf>
    <xf numFmtId="3" fontId="12" fillId="0" borderId="21" xfId="0" applyNumberFormat="1" applyFont="1" applyBorder="1" applyAlignment="1">
      <alignment horizontal="center" vertical="center" wrapText="1"/>
    </xf>
    <xf numFmtId="44" fontId="13" fillId="0" borderId="22" xfId="2" applyFont="1" applyFill="1" applyBorder="1" applyAlignment="1">
      <alignment horizontal="right" vertical="center"/>
    </xf>
    <xf numFmtId="0" fontId="12" fillId="0" borderId="23" xfId="5" applyFont="1" applyBorder="1" applyAlignment="1">
      <alignment horizontal="center" vertical="center" wrapText="1"/>
    </xf>
    <xf numFmtId="0" fontId="12" fillId="0" borderId="25" xfId="5" applyFont="1" applyBorder="1" applyAlignment="1">
      <alignment horizontal="center" vertical="center" wrapText="1"/>
    </xf>
    <xf numFmtId="166" fontId="13" fillId="0" borderId="9" xfId="2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0" fontId="13" fillId="0" borderId="6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 wrapText="1"/>
    </xf>
    <xf numFmtId="4" fontId="13" fillId="0" borderId="6" xfId="5" applyNumberFormat="1" applyFont="1" applyBorder="1" applyAlignment="1">
      <alignment horizontal="center" vertical="center" wrapText="1"/>
    </xf>
    <xf numFmtId="165" fontId="13" fillId="0" borderId="7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66" fontId="12" fillId="0" borderId="1" xfId="2" applyNumberFormat="1" applyFont="1" applyFill="1" applyBorder="1" applyAlignment="1">
      <alignment horizontal="center" vertical="center"/>
    </xf>
    <xf numFmtId="166" fontId="12" fillId="0" borderId="9" xfId="2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6" applyNumberFormat="1" applyFont="1" applyBorder="1" applyAlignment="1">
      <alignment horizontal="center" vertical="center"/>
    </xf>
    <xf numFmtId="166" fontId="12" fillId="0" borderId="1" xfId="2" applyNumberFormat="1" applyFont="1" applyBorder="1" applyAlignment="1">
      <alignment horizontal="center" vertical="center"/>
    </xf>
    <xf numFmtId="49" fontId="12" fillId="0" borderId="10" xfId="6" applyNumberFormat="1" applyFont="1" applyBorder="1" applyAlignment="1">
      <alignment horizontal="center" vertical="center"/>
    </xf>
    <xf numFmtId="166" fontId="12" fillId="0" borderId="1" xfId="2" applyNumberFormat="1" applyFont="1" applyBorder="1" applyAlignment="1">
      <alignment horizontal="center" vertical="center" wrapText="1"/>
    </xf>
    <xf numFmtId="166" fontId="12" fillId="0" borderId="9" xfId="2" applyNumberFormat="1" applyFont="1" applyBorder="1" applyAlignment="1">
      <alignment horizontal="center" vertical="center" wrapText="1"/>
    </xf>
    <xf numFmtId="166" fontId="13" fillId="0" borderId="11" xfId="2" applyNumberFormat="1" applyFont="1" applyFill="1" applyBorder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0" fontId="13" fillId="0" borderId="1" xfId="5" applyFont="1" applyBorder="1" applyAlignment="1">
      <alignment horizontal="center" vertical="center" wrapText="1"/>
    </xf>
    <xf numFmtId="4" fontId="13" fillId="0" borderId="1" xfId="5" applyNumberFormat="1" applyFont="1" applyBorder="1" applyAlignment="1">
      <alignment horizontal="center" vertical="center" wrapText="1"/>
    </xf>
    <xf numFmtId="165" fontId="13" fillId="0" borderId="9" xfId="2" applyNumberFormat="1" applyFont="1" applyFill="1" applyBorder="1" applyAlignment="1">
      <alignment horizontal="center" vertical="center" wrapText="1"/>
    </xf>
    <xf numFmtId="166" fontId="13" fillId="0" borderId="11" xfId="2" applyNumberFormat="1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vertical="center"/>
    </xf>
    <xf numFmtId="166" fontId="13" fillId="0" borderId="16" xfId="2" applyNumberFormat="1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4" fontId="12" fillId="0" borderId="24" xfId="0" applyNumberFormat="1" applyFont="1" applyBorder="1" applyAlignment="1">
      <alignment horizontal="center" vertical="center" wrapText="1"/>
    </xf>
    <xf numFmtId="166" fontId="13" fillId="0" borderId="27" xfId="0" applyNumberFormat="1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 applyProtection="1">
      <alignment horizontal="center" vertical="center" wrapText="1"/>
      <protection locked="0"/>
    </xf>
    <xf numFmtId="4" fontId="12" fillId="0" borderId="26" xfId="0" applyNumberFormat="1" applyFont="1" applyBorder="1" applyAlignment="1">
      <alignment horizontal="center" vertical="center" wrapText="1"/>
    </xf>
    <xf numFmtId="166" fontId="13" fillId="0" borderId="28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48" xfId="5" applyFont="1" applyBorder="1" applyAlignment="1">
      <alignment horizontal="left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48" xfId="0" applyFont="1" applyBorder="1" applyAlignment="1" applyProtection="1">
      <alignment horizontal="center" vertical="center" wrapText="1"/>
      <protection locked="0"/>
    </xf>
    <xf numFmtId="166" fontId="12" fillId="0" borderId="48" xfId="2" applyNumberFormat="1" applyFont="1" applyFill="1" applyBorder="1" applyAlignment="1">
      <alignment horizontal="center" vertical="center"/>
    </xf>
    <xf numFmtId="0" fontId="12" fillId="0" borderId="49" xfId="5" applyFont="1" applyBorder="1" applyAlignment="1">
      <alignment horizontal="center" vertical="center" wrapText="1"/>
    </xf>
    <xf numFmtId="0" fontId="16" fillId="0" borderId="50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2" fillId="0" borderId="50" xfId="0" applyFont="1" applyBorder="1" applyAlignment="1" applyProtection="1">
      <alignment horizontal="center" vertical="center" wrapText="1"/>
      <protection locked="0"/>
    </xf>
    <xf numFmtId="4" fontId="12" fillId="0" borderId="50" xfId="0" applyNumberFormat="1" applyFont="1" applyBorder="1" applyAlignment="1">
      <alignment horizontal="center" vertical="center" wrapText="1"/>
    </xf>
    <xf numFmtId="166" fontId="13" fillId="0" borderId="51" xfId="0" applyNumberFormat="1" applyFont="1" applyBorder="1" applyAlignment="1">
      <alignment horizontal="center" vertical="center" wrapText="1"/>
    </xf>
    <xf numFmtId="0" fontId="12" fillId="0" borderId="52" xfId="5" applyFont="1" applyBorder="1" applyAlignment="1">
      <alignment horizontal="center" vertical="center" wrapText="1"/>
    </xf>
    <xf numFmtId="0" fontId="12" fillId="0" borderId="53" xfId="5" applyFont="1" applyBorder="1" applyAlignment="1">
      <alignment horizontal="left" vertical="center" wrapText="1"/>
    </xf>
    <xf numFmtId="0" fontId="12" fillId="0" borderId="53" xfId="0" applyFont="1" applyBorder="1" applyAlignment="1">
      <alignment horizontal="center" vertical="center" wrapText="1"/>
    </xf>
    <xf numFmtId="0" fontId="12" fillId="0" borderId="53" xfId="0" applyFont="1" applyBorder="1" applyAlignment="1" applyProtection="1">
      <alignment horizontal="center" vertical="center" wrapText="1"/>
      <protection locked="0"/>
    </xf>
    <xf numFmtId="3" fontId="12" fillId="0" borderId="53" xfId="0" applyNumberFormat="1" applyFont="1" applyBorder="1" applyAlignment="1">
      <alignment horizontal="center" vertical="center" wrapText="1"/>
    </xf>
    <xf numFmtId="3" fontId="12" fillId="0" borderId="54" xfId="0" applyNumberFormat="1" applyFont="1" applyBorder="1" applyAlignment="1">
      <alignment horizontal="center" vertical="center" wrapText="1"/>
    </xf>
    <xf numFmtId="0" fontId="13" fillId="3" borderId="55" xfId="5" applyFont="1" applyFill="1" applyBorder="1" applyAlignment="1">
      <alignment horizontal="center" vertical="center" wrapText="1"/>
    </xf>
    <xf numFmtId="44" fontId="13" fillId="3" borderId="56" xfId="2" applyFont="1" applyFill="1" applyBorder="1" applyAlignment="1">
      <alignment horizontal="center" vertical="center"/>
    </xf>
    <xf numFmtId="0" fontId="12" fillId="0" borderId="55" xfId="5" applyFont="1" applyBorder="1" applyAlignment="1">
      <alignment horizontal="center" vertical="center" wrapText="1"/>
    </xf>
    <xf numFmtId="166" fontId="12" fillId="0" borderId="56" xfId="2" applyNumberFormat="1" applyFont="1" applyBorder="1" applyAlignment="1">
      <alignment horizontal="center" vertical="center"/>
    </xf>
    <xf numFmtId="0" fontId="12" fillId="0" borderId="57" xfId="5" applyFont="1" applyBorder="1" applyAlignment="1">
      <alignment horizontal="center" vertical="center" wrapText="1"/>
    </xf>
    <xf numFmtId="3" fontId="12" fillId="0" borderId="58" xfId="0" applyNumberFormat="1" applyFont="1" applyBorder="1" applyAlignment="1">
      <alignment horizontal="center" vertical="center" wrapText="1"/>
    </xf>
    <xf numFmtId="166" fontId="13" fillId="0" borderId="60" xfId="2" applyNumberFormat="1" applyFont="1" applyBorder="1" applyAlignment="1">
      <alignment horizontal="center" vertical="center"/>
    </xf>
    <xf numFmtId="0" fontId="13" fillId="0" borderId="61" xfId="5" applyFont="1" applyBorder="1" applyAlignment="1">
      <alignment horizontal="center" vertical="center" wrapText="1"/>
    </xf>
    <xf numFmtId="0" fontId="12" fillId="0" borderId="62" xfId="5" applyFont="1" applyBorder="1" applyAlignment="1">
      <alignment horizontal="left" vertical="center" wrapText="1"/>
    </xf>
    <xf numFmtId="0" fontId="12" fillId="0" borderId="62" xfId="0" applyFont="1" applyBorder="1" applyAlignment="1">
      <alignment horizontal="center" vertical="center" wrapText="1"/>
    </xf>
    <xf numFmtId="0" fontId="12" fillId="0" borderId="62" xfId="0" applyFont="1" applyBorder="1" applyAlignment="1" applyProtection="1">
      <alignment horizontal="center" vertical="center" wrapText="1"/>
      <protection locked="0"/>
    </xf>
    <xf numFmtId="3" fontId="12" fillId="0" borderId="62" xfId="0" applyNumberFormat="1" applyFont="1" applyBorder="1" applyAlignment="1">
      <alignment horizontal="center" vertical="center" wrapText="1"/>
    </xf>
    <xf numFmtId="3" fontId="12" fillId="0" borderId="63" xfId="0" applyNumberFormat="1" applyFont="1" applyBorder="1" applyAlignment="1">
      <alignment horizontal="center" vertical="center" wrapText="1"/>
    </xf>
    <xf numFmtId="0" fontId="13" fillId="0" borderId="41" xfId="6" applyFont="1" applyBorder="1" applyAlignment="1">
      <alignment vertical="center" wrapText="1"/>
    </xf>
    <xf numFmtId="0" fontId="13" fillId="0" borderId="42" xfId="0" applyFont="1" applyBorder="1" applyAlignment="1">
      <alignment vertical="center" wrapText="1"/>
    </xf>
    <xf numFmtId="0" fontId="13" fillId="0" borderId="4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6" applyFont="1" applyBorder="1" applyAlignment="1">
      <alignment horizontal="left" vertical="center" wrapText="1"/>
    </xf>
    <xf numFmtId="0" fontId="13" fillId="0" borderId="43" xfId="6" applyFont="1" applyBorder="1" applyAlignment="1">
      <alignment horizontal="left" vertical="center" wrapText="1"/>
    </xf>
    <xf numFmtId="0" fontId="13" fillId="0" borderId="44" xfId="6" applyFont="1" applyBorder="1" applyAlignment="1">
      <alignment horizontal="left" vertical="center" wrapText="1"/>
    </xf>
    <xf numFmtId="0" fontId="13" fillId="0" borderId="39" xfId="0" applyFont="1" applyBorder="1" applyAlignment="1">
      <alignment horizontal="left" vertical="center" wrapText="1"/>
    </xf>
    <xf numFmtId="0" fontId="13" fillId="0" borderId="40" xfId="0" applyFont="1" applyBorder="1" applyAlignment="1">
      <alignment horizontal="left" vertical="center" wrapText="1"/>
    </xf>
    <xf numFmtId="4" fontId="16" fillId="0" borderId="38" xfId="6" applyNumberFormat="1" applyFont="1" applyBorder="1" applyAlignment="1">
      <alignment horizontal="right" vertical="center"/>
    </xf>
    <xf numFmtId="4" fontId="16" fillId="0" borderId="39" xfId="6" applyNumberFormat="1" applyFont="1" applyBorder="1" applyAlignment="1">
      <alignment horizontal="right" vertical="center"/>
    </xf>
    <xf numFmtId="4" fontId="16" fillId="0" borderId="59" xfId="6" applyNumberFormat="1" applyFont="1" applyBorder="1" applyAlignment="1">
      <alignment horizontal="right" vertical="center"/>
    </xf>
    <xf numFmtId="0" fontId="13" fillId="3" borderId="29" xfId="5" applyFont="1" applyFill="1" applyBorder="1" applyAlignment="1">
      <alignment horizontal="center" vertical="center" wrapText="1"/>
    </xf>
    <xf numFmtId="0" fontId="13" fillId="3" borderId="30" xfId="5" applyFont="1" applyFill="1" applyBorder="1" applyAlignment="1">
      <alignment horizontal="center" vertical="center" wrapText="1"/>
    </xf>
    <xf numFmtId="0" fontId="13" fillId="3" borderId="31" xfId="5" applyFont="1" applyFill="1" applyBorder="1" applyAlignment="1">
      <alignment horizontal="center" vertical="center" wrapText="1"/>
    </xf>
    <xf numFmtId="0" fontId="13" fillId="3" borderId="32" xfId="5" applyFont="1" applyFill="1" applyBorder="1" applyAlignment="1">
      <alignment horizontal="center" vertical="center" wrapText="1"/>
    </xf>
    <xf numFmtId="0" fontId="13" fillId="3" borderId="33" xfId="5" applyFont="1" applyFill="1" applyBorder="1" applyAlignment="1">
      <alignment horizontal="center" vertical="center" wrapText="1"/>
    </xf>
    <xf numFmtId="0" fontId="13" fillId="3" borderId="34" xfId="5" applyFont="1" applyFill="1" applyBorder="1" applyAlignment="1">
      <alignment horizontal="center" vertical="center" wrapText="1"/>
    </xf>
    <xf numFmtId="0" fontId="13" fillId="3" borderId="35" xfId="5" applyFont="1" applyFill="1" applyBorder="1" applyAlignment="1">
      <alignment horizontal="center" vertical="center" wrapText="1"/>
    </xf>
    <xf numFmtId="0" fontId="13" fillId="3" borderId="36" xfId="5" applyFont="1" applyFill="1" applyBorder="1" applyAlignment="1">
      <alignment horizontal="center" vertical="center" wrapText="1"/>
    </xf>
    <xf numFmtId="0" fontId="13" fillId="3" borderId="37" xfId="5" applyFont="1" applyFill="1" applyBorder="1" applyAlignment="1">
      <alignment horizontal="center" vertical="center" wrapText="1"/>
    </xf>
    <xf numFmtId="4" fontId="16" fillId="0" borderId="45" xfId="6" applyNumberFormat="1" applyFont="1" applyBorder="1" applyAlignment="1">
      <alignment horizontal="right" vertical="center"/>
    </xf>
    <xf numFmtId="4" fontId="16" fillId="0" borderId="46" xfId="6" applyNumberFormat="1" applyFont="1" applyBorder="1" applyAlignment="1">
      <alignment horizontal="right" vertical="center"/>
    </xf>
    <xf numFmtId="4" fontId="16" fillId="0" borderId="47" xfId="6" applyNumberFormat="1" applyFont="1" applyBorder="1" applyAlignment="1">
      <alignment horizontal="right" vertical="center"/>
    </xf>
    <xf numFmtId="0" fontId="12" fillId="0" borderId="14" xfId="0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2" fillId="0" borderId="13" xfId="0" applyFont="1" applyBorder="1" applyAlignment="1">
      <alignment vertical="center" wrapText="1"/>
    </xf>
  </cellXfs>
  <cellStyles count="12">
    <cellStyle name="A.1" xfId="1" xr:uid="{00000000-0005-0000-0000-000000000000}"/>
    <cellStyle name="Euro" xfId="2" xr:uid="{00000000-0005-0000-0000-000001000000}"/>
    <cellStyle name="Euro 2" xfId="3" xr:uid="{00000000-0005-0000-0000-000002000000}"/>
    <cellStyle name="Normal" xfId="0" builtinId="0"/>
    <cellStyle name="Normal 3" xfId="4" xr:uid="{00000000-0005-0000-0000-000004000000}"/>
    <cellStyle name="Normal_04.97" xfId="5" xr:uid="{00000000-0005-0000-0000-000005000000}"/>
    <cellStyle name="Normal_Modèle bordereau de prix" xfId="6" xr:uid="{00000000-0005-0000-0000-000006000000}"/>
    <cellStyle name="Titre 2" xfId="7" xr:uid="{00000000-0005-0000-0000-000007000000}"/>
    <cellStyle name="Titre 2 texte" xfId="8" xr:uid="{00000000-0005-0000-0000-000008000000}"/>
    <cellStyle name="Titre 3" xfId="9" xr:uid="{00000000-0005-0000-0000-000009000000}"/>
    <cellStyle name="Titre 3 texte" xfId="10" xr:uid="{00000000-0005-0000-0000-00000A000000}"/>
    <cellStyle name="Titre 4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9"/>
  <sheetViews>
    <sheetView showZeros="0" tabSelected="1" view="pageBreakPreview" topLeftCell="A117" zoomScaleNormal="100" zoomScaleSheetLayoutView="100" workbookViewId="0">
      <selection activeCell="F146" sqref="F146"/>
    </sheetView>
  </sheetViews>
  <sheetFormatPr baseColWidth="10" defaultColWidth="11.44140625" defaultRowHeight="12"/>
  <cols>
    <col min="1" max="1" width="7" style="1" customWidth="1"/>
    <col min="2" max="2" width="49.109375" style="7" customWidth="1"/>
    <col min="3" max="3" width="6.33203125" style="1" customWidth="1"/>
    <col min="4" max="4" width="9.33203125" style="1" customWidth="1"/>
    <col min="5" max="5" width="13.88671875" style="73" customWidth="1"/>
    <col min="6" max="6" width="19.33203125" style="73" customWidth="1"/>
    <col min="7" max="8" width="11.44140625" style="7"/>
    <col min="9" max="9" width="11.44140625" style="96"/>
    <col min="10" max="16384" width="11.44140625" style="7"/>
  </cols>
  <sheetData>
    <row r="1" spans="1:9" ht="15.75" customHeight="1">
      <c r="B1" s="139" t="s">
        <v>72</v>
      </c>
      <c r="C1" s="140"/>
      <c r="D1" s="141"/>
      <c r="E1" s="141"/>
      <c r="F1" s="142"/>
    </row>
    <row r="2" spans="1:9" ht="15" customHeight="1">
      <c r="B2" s="143" t="s">
        <v>71</v>
      </c>
      <c r="C2" s="144"/>
      <c r="D2" s="144"/>
      <c r="E2" s="144"/>
      <c r="F2" s="145"/>
    </row>
    <row r="3" spans="1:9">
      <c r="B3" s="2" t="s">
        <v>14</v>
      </c>
      <c r="C3" s="146" t="s">
        <v>15</v>
      </c>
      <c r="D3" s="146"/>
      <c r="E3" s="146" t="s">
        <v>16</v>
      </c>
      <c r="F3" s="147"/>
    </row>
    <row r="4" spans="1:9" ht="12.6" thickBot="1"/>
    <row r="5" spans="1:9" ht="18.75" customHeight="1" thickBot="1">
      <c r="A5" s="3" t="s">
        <v>0</v>
      </c>
      <c r="B5" s="4" t="s">
        <v>1</v>
      </c>
      <c r="C5" s="3" t="s">
        <v>2</v>
      </c>
      <c r="D5" s="3" t="s">
        <v>3</v>
      </c>
      <c r="E5" s="5" t="s">
        <v>4</v>
      </c>
      <c r="F5" s="6" t="s">
        <v>5</v>
      </c>
    </row>
    <row r="6" spans="1:9">
      <c r="A6" s="8"/>
      <c r="B6" s="74"/>
      <c r="C6" s="75"/>
      <c r="D6" s="75"/>
      <c r="E6" s="76"/>
      <c r="F6" s="77"/>
    </row>
    <row r="7" spans="1:9" ht="18" customHeight="1">
      <c r="A7" s="9" t="s">
        <v>11</v>
      </c>
      <c r="B7" s="10" t="s">
        <v>27</v>
      </c>
      <c r="C7" s="11"/>
      <c r="D7" s="11"/>
      <c r="E7" s="12"/>
      <c r="F7" s="13"/>
    </row>
    <row r="8" spans="1:9" s="24" customFormat="1">
      <c r="A8" s="20"/>
      <c r="B8" s="78"/>
      <c r="C8" s="26"/>
      <c r="D8" s="26"/>
      <c r="E8" s="79"/>
      <c r="F8" s="80"/>
      <c r="I8" s="96"/>
    </row>
    <row r="9" spans="1:9">
      <c r="A9" s="14"/>
      <c r="B9" s="15" t="s">
        <v>75</v>
      </c>
      <c r="C9" s="81" t="s">
        <v>10</v>
      </c>
      <c r="D9" s="82"/>
      <c r="E9" s="83"/>
      <c r="F9" s="80" t="str">
        <f t="shared" ref="F9:F15" si="0">IF(E9*D9,E9*D9,"")</f>
        <v/>
      </c>
    </row>
    <row r="10" spans="1:9" ht="12.75" customHeight="1">
      <c r="A10" s="17"/>
      <c r="B10" s="18" t="s">
        <v>17</v>
      </c>
      <c r="C10" s="84" t="s">
        <v>10</v>
      </c>
      <c r="D10" s="82"/>
      <c r="E10" s="83"/>
      <c r="F10" s="80" t="str">
        <f t="shared" si="0"/>
        <v/>
      </c>
    </row>
    <row r="11" spans="1:9" ht="12.75" customHeight="1">
      <c r="A11" s="17"/>
      <c r="B11" s="18" t="s">
        <v>18</v>
      </c>
      <c r="C11" s="84" t="s">
        <v>10</v>
      </c>
      <c r="D11" s="82"/>
      <c r="E11" s="83"/>
      <c r="F11" s="80" t="str">
        <f t="shared" si="0"/>
        <v/>
      </c>
    </row>
    <row r="12" spans="1:9" ht="12.75" customHeight="1">
      <c r="A12" s="17"/>
      <c r="B12" s="18" t="s">
        <v>19</v>
      </c>
      <c r="C12" s="84" t="s">
        <v>10</v>
      </c>
      <c r="D12" s="82"/>
      <c r="E12" s="83"/>
      <c r="F12" s="80" t="str">
        <f t="shared" si="0"/>
        <v/>
      </c>
    </row>
    <row r="13" spans="1:9" ht="12.75" customHeight="1">
      <c r="A13" s="17"/>
      <c r="B13" s="18" t="s">
        <v>28</v>
      </c>
      <c r="C13" s="84" t="s">
        <v>10</v>
      </c>
      <c r="D13" s="82"/>
      <c r="E13" s="83"/>
      <c r="F13" s="80" t="str">
        <f t="shared" si="0"/>
        <v/>
      </c>
    </row>
    <row r="14" spans="1:9" ht="12.75" customHeight="1">
      <c r="A14" s="19"/>
      <c r="B14" s="15" t="s">
        <v>26</v>
      </c>
      <c r="C14" s="84" t="s">
        <v>10</v>
      </c>
      <c r="D14" s="82"/>
      <c r="E14" s="83"/>
      <c r="F14" s="80" t="str">
        <f t="shared" si="0"/>
        <v/>
      </c>
    </row>
    <row r="15" spans="1:9" ht="12.75" customHeight="1">
      <c r="A15" s="19"/>
      <c r="B15" s="15" t="s">
        <v>64</v>
      </c>
      <c r="C15" s="84" t="s">
        <v>10</v>
      </c>
      <c r="D15" s="82"/>
      <c r="E15" s="83"/>
      <c r="F15" s="80" t="str">
        <f t="shared" si="0"/>
        <v/>
      </c>
      <c r="H15" s="24"/>
    </row>
    <row r="16" spans="1:9">
      <c r="A16" s="16"/>
      <c r="B16" s="15"/>
      <c r="C16" s="82"/>
      <c r="D16" s="82"/>
      <c r="E16" s="85"/>
      <c r="F16" s="86"/>
    </row>
    <row r="17" spans="1:10">
      <c r="A17" s="148" t="str">
        <f>"Sous-total HT "&amp;A7</f>
        <v>Sous-total HT 4.1</v>
      </c>
      <c r="B17" s="149"/>
      <c r="C17" s="149"/>
      <c r="D17" s="149"/>
      <c r="E17" s="149"/>
      <c r="F17" s="87">
        <f>SUM(F9:F16)</f>
        <v>0</v>
      </c>
    </row>
    <row r="18" spans="1:10">
      <c r="A18" s="20"/>
      <c r="B18" s="88"/>
      <c r="C18" s="89"/>
      <c r="D18" s="89"/>
      <c r="E18" s="90"/>
      <c r="F18" s="91"/>
    </row>
    <row r="19" spans="1:10" s="24" customFormat="1" ht="18" customHeight="1">
      <c r="A19" s="9" t="s">
        <v>12</v>
      </c>
      <c r="B19" s="21" t="s">
        <v>29</v>
      </c>
      <c r="C19" s="22"/>
      <c r="D19" s="22"/>
      <c r="E19" s="23"/>
      <c r="F19" s="13"/>
      <c r="I19" s="96"/>
    </row>
    <row r="20" spans="1:10" s="24" customFormat="1">
      <c r="A20" s="20"/>
      <c r="B20" s="78"/>
      <c r="C20" s="26"/>
      <c r="D20" s="26"/>
      <c r="E20" s="79"/>
      <c r="F20" s="80"/>
      <c r="I20" s="96"/>
    </row>
    <row r="21" spans="1:10" s="24" customFormat="1" ht="120">
      <c r="A21" s="20"/>
      <c r="B21" s="25" t="s">
        <v>67</v>
      </c>
      <c r="C21" s="26" t="s">
        <v>10</v>
      </c>
      <c r="D21" s="84"/>
      <c r="E21" s="83"/>
      <c r="F21" s="80" t="str">
        <f t="shared" ref="F21" si="1">IF(E21*D21,E21*D21,"")</f>
        <v/>
      </c>
      <c r="I21" s="96"/>
    </row>
    <row r="22" spans="1:10" s="24" customFormat="1">
      <c r="A22" s="20"/>
      <c r="B22" s="25"/>
      <c r="C22" s="27"/>
      <c r="D22" s="28"/>
      <c r="E22" s="29"/>
      <c r="F22" s="30"/>
      <c r="I22" s="96"/>
    </row>
    <row r="23" spans="1:10" s="24" customFormat="1">
      <c r="A23" s="148" t="str">
        <f>"Sous-total HT "&amp;A19</f>
        <v>Sous-total HT 4.2</v>
      </c>
      <c r="B23" s="149"/>
      <c r="C23" s="149"/>
      <c r="D23" s="149"/>
      <c r="E23" s="149"/>
      <c r="F23" s="92">
        <f>SUM(F21:F22)</f>
        <v>0</v>
      </c>
      <c r="I23" s="96"/>
    </row>
    <row r="24" spans="1:10" s="24" customFormat="1">
      <c r="A24" s="20"/>
      <c r="B24" s="25"/>
      <c r="C24" s="27"/>
      <c r="D24" s="28"/>
      <c r="E24" s="29"/>
      <c r="F24" s="30"/>
      <c r="I24" s="96"/>
    </row>
    <row r="25" spans="1:10" s="24" customFormat="1">
      <c r="A25" s="9" t="s">
        <v>20</v>
      </c>
      <c r="B25" s="21" t="s">
        <v>30</v>
      </c>
      <c r="C25" s="22"/>
      <c r="D25" s="22"/>
      <c r="E25" s="23"/>
      <c r="F25" s="13"/>
      <c r="I25" s="96"/>
    </row>
    <row r="26" spans="1:10" s="24" customFormat="1">
      <c r="A26" s="20"/>
      <c r="B26" s="78"/>
      <c r="C26" s="26"/>
      <c r="D26" s="26"/>
      <c r="E26" s="79"/>
      <c r="F26" s="80"/>
      <c r="I26" s="96"/>
    </row>
    <row r="27" spans="1:10" s="24" customFormat="1" ht="12.75" customHeight="1">
      <c r="A27" s="31"/>
      <c r="B27" s="93" t="s">
        <v>57</v>
      </c>
      <c r="C27" s="26" t="s">
        <v>8</v>
      </c>
      <c r="D27" s="163"/>
      <c r="E27" s="83"/>
      <c r="F27" s="80" t="str">
        <f t="shared" ref="F27" si="2">IF(E27*D27,E27*D27,"")</f>
        <v/>
      </c>
      <c r="I27" s="96"/>
    </row>
    <row r="28" spans="1:10" s="24" customFormat="1">
      <c r="A28" s="20"/>
      <c r="B28" s="25"/>
      <c r="C28" s="26"/>
      <c r="D28" s="28"/>
      <c r="E28" s="83"/>
      <c r="F28" s="30"/>
      <c r="H28" s="7"/>
      <c r="I28" s="96"/>
      <c r="J28" s="7"/>
    </row>
    <row r="29" spans="1:10" s="24" customFormat="1">
      <c r="A29" s="148" t="str">
        <f>"Sous-total HT "&amp;A25</f>
        <v>Sous-total HT 4.3</v>
      </c>
      <c r="B29" s="149"/>
      <c r="C29" s="149"/>
      <c r="D29" s="149"/>
      <c r="E29" s="149"/>
      <c r="F29" s="92">
        <f>SUM(F26:F28)</f>
        <v>0</v>
      </c>
      <c r="H29" s="7"/>
      <c r="I29" s="96"/>
      <c r="J29" s="7"/>
    </row>
    <row r="30" spans="1:10" s="24" customFormat="1">
      <c r="A30" s="20"/>
      <c r="B30" s="25"/>
      <c r="C30" s="27"/>
      <c r="D30" s="28"/>
      <c r="E30" s="29"/>
      <c r="F30" s="30"/>
      <c r="H30" s="7"/>
      <c r="I30" s="96"/>
      <c r="J30" s="7"/>
    </row>
    <row r="31" spans="1:10" s="24" customFormat="1">
      <c r="A31" s="9" t="s">
        <v>21</v>
      </c>
      <c r="B31" s="21" t="s">
        <v>49</v>
      </c>
      <c r="C31" s="22"/>
      <c r="D31" s="22"/>
      <c r="E31" s="23"/>
      <c r="F31" s="13"/>
      <c r="H31" s="7"/>
      <c r="I31" s="96"/>
      <c r="J31" s="7"/>
    </row>
    <row r="32" spans="1:10" s="24" customFormat="1">
      <c r="A32" s="20"/>
      <c r="B32" s="78"/>
      <c r="C32" s="26"/>
      <c r="D32" s="26"/>
      <c r="E32" s="79"/>
      <c r="F32" s="80"/>
      <c r="I32" s="96"/>
    </row>
    <row r="33" spans="1:10" s="24" customFormat="1" ht="24">
      <c r="A33" s="20"/>
      <c r="B33" s="25" t="s">
        <v>65</v>
      </c>
      <c r="C33" s="26" t="s">
        <v>8</v>
      </c>
      <c r="D33" s="94"/>
      <c r="E33" s="95"/>
      <c r="F33" s="80" t="str">
        <f t="shared" ref="F33" si="3">IF(E33*D33,E33*D33,"")</f>
        <v/>
      </c>
      <c r="H33" s="7"/>
      <c r="I33" s="96"/>
      <c r="J33" s="7"/>
    </row>
    <row r="34" spans="1:10" s="24" customFormat="1">
      <c r="A34" s="20"/>
      <c r="B34" s="25"/>
      <c r="C34" s="26"/>
      <c r="D34" s="33"/>
      <c r="E34" s="34"/>
      <c r="F34" s="35"/>
      <c r="H34" s="7"/>
      <c r="I34" s="96"/>
      <c r="J34" s="7"/>
    </row>
    <row r="35" spans="1:10">
      <c r="A35" s="148" t="str">
        <f>"Sous-total HT "&amp;A31</f>
        <v>Sous-total HT 4.4</v>
      </c>
      <c r="B35" s="149"/>
      <c r="C35" s="149"/>
      <c r="D35" s="149"/>
      <c r="E35" s="149"/>
      <c r="F35" s="92">
        <f>SUM(F32:F34)</f>
        <v>0</v>
      </c>
      <c r="J35" s="96"/>
    </row>
    <row r="36" spans="1:10" s="24" customFormat="1">
      <c r="A36" s="20"/>
      <c r="B36" s="25"/>
      <c r="C36" s="26"/>
      <c r="D36" s="33"/>
      <c r="E36" s="83"/>
      <c r="F36" s="80"/>
      <c r="I36" s="96"/>
      <c r="J36" s="96"/>
    </row>
    <row r="37" spans="1:10" s="24" customFormat="1">
      <c r="A37" s="36" t="s">
        <v>22</v>
      </c>
      <c r="B37" s="37" t="s">
        <v>50</v>
      </c>
      <c r="C37" s="38"/>
      <c r="D37" s="38"/>
      <c r="E37" s="39"/>
      <c r="F37" s="40"/>
      <c r="I37" s="96"/>
      <c r="J37" s="96"/>
    </row>
    <row r="38" spans="1:10" s="24" customFormat="1">
      <c r="A38" s="20"/>
      <c r="B38" s="78"/>
      <c r="C38" s="26"/>
      <c r="D38" s="26"/>
      <c r="E38" s="79"/>
      <c r="F38" s="80"/>
      <c r="I38" s="96"/>
    </row>
    <row r="39" spans="1:10" s="24" customFormat="1" ht="84">
      <c r="A39" s="20"/>
      <c r="B39" s="109" t="s">
        <v>70</v>
      </c>
      <c r="C39" s="26" t="s">
        <v>10</v>
      </c>
      <c r="D39" s="26"/>
      <c r="E39" s="79"/>
      <c r="F39" s="80" t="str">
        <f t="shared" ref="F39:F59" si="4">IF(E39*D39,E39*D39,"")</f>
        <v/>
      </c>
      <c r="I39" s="96"/>
    </row>
    <row r="40" spans="1:10" s="24" customFormat="1">
      <c r="A40" s="20"/>
      <c r="B40" s="78"/>
      <c r="C40" s="26"/>
      <c r="D40" s="26"/>
      <c r="E40" s="79"/>
      <c r="F40" s="80" t="str">
        <f t="shared" si="4"/>
        <v/>
      </c>
      <c r="I40" s="96"/>
    </row>
    <row r="41" spans="1:10">
      <c r="A41" s="32"/>
      <c r="B41" s="164" t="s">
        <v>42</v>
      </c>
      <c r="C41" s="26"/>
      <c r="D41" s="33"/>
      <c r="E41" s="79"/>
      <c r="F41" s="80" t="str">
        <f t="shared" si="4"/>
        <v/>
      </c>
    </row>
    <row r="42" spans="1:10" s="24" customFormat="1">
      <c r="A42" s="20"/>
      <c r="B42" s="25" t="s">
        <v>46</v>
      </c>
      <c r="C42" s="26" t="s">
        <v>8</v>
      </c>
      <c r="D42" s="33"/>
      <c r="E42" s="79"/>
      <c r="F42" s="80" t="str">
        <f t="shared" si="4"/>
        <v/>
      </c>
      <c r="I42" s="96"/>
    </row>
    <row r="43" spans="1:10" s="24" customFormat="1">
      <c r="A43" s="20"/>
      <c r="B43" s="78" t="s">
        <v>34</v>
      </c>
      <c r="C43" s="26" t="s">
        <v>9</v>
      </c>
      <c r="D43" s="26"/>
      <c r="E43" s="79"/>
      <c r="F43" s="80" t="str">
        <f t="shared" si="4"/>
        <v/>
      </c>
      <c r="I43" s="96"/>
    </row>
    <row r="44" spans="1:10" s="24" customFormat="1">
      <c r="A44" s="20"/>
      <c r="B44" s="78" t="s">
        <v>38</v>
      </c>
      <c r="C44" s="26" t="s">
        <v>8</v>
      </c>
      <c r="D44" s="26"/>
      <c r="E44" s="79"/>
      <c r="F44" s="80" t="str">
        <f t="shared" si="4"/>
        <v/>
      </c>
      <c r="I44" s="96"/>
    </row>
    <row r="45" spans="1:10" s="24" customFormat="1">
      <c r="A45" s="20"/>
      <c r="B45" s="78" t="s">
        <v>35</v>
      </c>
      <c r="C45" s="26" t="s">
        <v>9</v>
      </c>
      <c r="D45" s="26"/>
      <c r="E45" s="79"/>
      <c r="F45" s="80" t="str">
        <f t="shared" si="4"/>
        <v/>
      </c>
      <c r="I45" s="96"/>
    </row>
    <row r="46" spans="1:10" s="24" customFormat="1">
      <c r="A46" s="20"/>
      <c r="B46" s="78" t="s">
        <v>36</v>
      </c>
      <c r="C46" s="26" t="s">
        <v>8</v>
      </c>
      <c r="D46" s="26"/>
      <c r="E46" s="79"/>
      <c r="F46" s="80" t="str">
        <f t="shared" si="4"/>
        <v/>
      </c>
      <c r="I46" s="96"/>
    </row>
    <row r="47" spans="1:10" s="24" customFormat="1">
      <c r="A47" s="20"/>
      <c r="B47" s="78" t="s">
        <v>31</v>
      </c>
      <c r="C47" s="26" t="s">
        <v>8</v>
      </c>
      <c r="D47" s="26"/>
      <c r="E47" s="79"/>
      <c r="F47" s="80" t="str">
        <f t="shared" si="4"/>
        <v/>
      </c>
      <c r="I47" s="96"/>
    </row>
    <row r="48" spans="1:10" s="24" customFormat="1">
      <c r="A48" s="20"/>
      <c r="B48" s="78" t="s">
        <v>39</v>
      </c>
      <c r="C48" s="26" t="s">
        <v>8</v>
      </c>
      <c r="D48" s="26"/>
      <c r="E48" s="79"/>
      <c r="F48" s="80" t="str">
        <f t="shared" si="4"/>
        <v/>
      </c>
      <c r="I48" s="96"/>
    </row>
    <row r="49" spans="1:9" s="24" customFormat="1">
      <c r="A49" s="20"/>
      <c r="B49" s="25" t="s">
        <v>56</v>
      </c>
      <c r="C49" s="26"/>
      <c r="D49" s="26"/>
      <c r="E49" s="79"/>
      <c r="F49" s="80" t="str">
        <f t="shared" si="4"/>
        <v/>
      </c>
      <c r="I49" s="96"/>
    </row>
    <row r="50" spans="1:9" s="24" customFormat="1">
      <c r="A50" s="20"/>
      <c r="B50" s="25" t="s">
        <v>54</v>
      </c>
      <c r="C50" s="26" t="s">
        <v>9</v>
      </c>
      <c r="D50" s="26"/>
      <c r="E50" s="79"/>
      <c r="F50" s="80" t="str">
        <f t="shared" si="4"/>
        <v/>
      </c>
      <c r="I50" s="96"/>
    </row>
    <row r="51" spans="1:9" s="24" customFormat="1">
      <c r="A51" s="20"/>
      <c r="B51" s="25" t="s">
        <v>54</v>
      </c>
      <c r="C51" s="26" t="s">
        <v>9</v>
      </c>
      <c r="D51" s="26"/>
      <c r="E51" s="79"/>
      <c r="F51" s="80" t="str">
        <f t="shared" si="4"/>
        <v/>
      </c>
      <c r="I51" s="96"/>
    </row>
    <row r="52" spans="1:9" s="24" customFormat="1">
      <c r="A52" s="20"/>
      <c r="B52" s="78"/>
      <c r="C52" s="26"/>
      <c r="D52" s="26"/>
      <c r="E52" s="79"/>
      <c r="F52" s="80" t="str">
        <f t="shared" si="4"/>
        <v/>
      </c>
      <c r="I52" s="96"/>
    </row>
    <row r="53" spans="1:9">
      <c r="A53" s="32"/>
      <c r="B53" s="164" t="s">
        <v>43</v>
      </c>
      <c r="C53" s="26"/>
      <c r="D53" s="33"/>
      <c r="E53" s="79"/>
      <c r="F53" s="80" t="str">
        <f t="shared" si="4"/>
        <v/>
      </c>
    </row>
    <row r="54" spans="1:9">
      <c r="A54" s="32"/>
      <c r="B54" s="93" t="s">
        <v>45</v>
      </c>
      <c r="C54" s="26" t="s">
        <v>8</v>
      </c>
      <c r="D54" s="33"/>
      <c r="E54" s="79"/>
      <c r="F54" s="80" t="str">
        <f t="shared" si="4"/>
        <v/>
      </c>
    </row>
    <row r="55" spans="1:9">
      <c r="A55" s="32"/>
      <c r="B55" s="93" t="s">
        <v>55</v>
      </c>
      <c r="C55" s="26"/>
      <c r="D55" s="26"/>
      <c r="E55" s="79"/>
      <c r="F55" s="80" t="str">
        <f t="shared" si="4"/>
        <v/>
      </c>
    </row>
    <row r="56" spans="1:9">
      <c r="A56" s="32"/>
      <c r="B56" s="93" t="s">
        <v>53</v>
      </c>
      <c r="C56" s="26" t="s">
        <v>9</v>
      </c>
      <c r="D56" s="26"/>
      <c r="E56" s="79"/>
      <c r="F56" s="80" t="str">
        <f t="shared" si="4"/>
        <v/>
      </c>
    </row>
    <row r="57" spans="1:9">
      <c r="A57" s="32"/>
      <c r="B57" s="93" t="s">
        <v>53</v>
      </c>
      <c r="C57" s="26" t="s">
        <v>9</v>
      </c>
      <c r="D57" s="26"/>
      <c r="E57" s="79"/>
      <c r="F57" s="80" t="str">
        <f t="shared" si="4"/>
        <v/>
      </c>
    </row>
    <row r="58" spans="1:9">
      <c r="A58" s="32"/>
      <c r="B58" s="93" t="s">
        <v>47</v>
      </c>
      <c r="C58" s="26" t="s">
        <v>9</v>
      </c>
      <c r="D58" s="26"/>
      <c r="E58" s="79"/>
      <c r="F58" s="80" t="str">
        <f t="shared" si="4"/>
        <v/>
      </c>
    </row>
    <row r="59" spans="1:9">
      <c r="A59" s="32"/>
      <c r="B59" s="93" t="s">
        <v>44</v>
      </c>
      <c r="C59" s="26" t="s">
        <v>10</v>
      </c>
      <c r="D59" s="33"/>
      <c r="E59" s="79"/>
      <c r="F59" s="80" t="str">
        <f t="shared" si="4"/>
        <v/>
      </c>
    </row>
    <row r="60" spans="1:9">
      <c r="A60" s="32"/>
      <c r="B60" s="93"/>
      <c r="C60" s="26"/>
      <c r="D60" s="33"/>
      <c r="E60" s="79"/>
      <c r="F60" s="80"/>
    </row>
    <row r="61" spans="1:9" ht="24">
      <c r="A61" s="32"/>
      <c r="B61" s="165" t="s">
        <v>66</v>
      </c>
      <c r="C61" s="26" t="s">
        <v>10</v>
      </c>
      <c r="D61" s="33"/>
      <c r="E61" s="79"/>
      <c r="F61" s="80" t="str">
        <f t="shared" ref="F61" si="5">IF(E61*D61,E61*D61,"")</f>
        <v/>
      </c>
    </row>
    <row r="62" spans="1:9">
      <c r="A62" s="32"/>
      <c r="B62" s="93"/>
      <c r="C62" s="26"/>
      <c r="D62" s="33"/>
      <c r="E62" s="79"/>
      <c r="F62" s="80"/>
    </row>
    <row r="63" spans="1:9">
      <c r="A63" s="32"/>
      <c r="B63" s="93"/>
      <c r="C63" s="26"/>
      <c r="D63" s="33"/>
      <c r="E63" s="79"/>
      <c r="F63" s="80"/>
    </row>
    <row r="64" spans="1:9">
      <c r="A64" s="160" t="str">
        <f>"Sous-total HT "&amp;A37</f>
        <v>Sous-total HT 4.5</v>
      </c>
      <c r="B64" s="161"/>
      <c r="C64" s="161"/>
      <c r="D64" s="161"/>
      <c r="E64" s="162"/>
      <c r="F64" s="97">
        <f>SUM(F38:F63)</f>
        <v>0</v>
      </c>
    </row>
    <row r="65" spans="1:9">
      <c r="A65" s="47"/>
      <c r="B65" s="25"/>
      <c r="C65" s="26"/>
      <c r="D65" s="33"/>
      <c r="E65" s="34"/>
      <c r="F65" s="35"/>
    </row>
    <row r="66" spans="1:9">
      <c r="A66" s="41" t="s">
        <v>23</v>
      </c>
      <c r="B66" s="42" t="s">
        <v>33</v>
      </c>
      <c r="C66" s="43"/>
      <c r="D66" s="44"/>
      <c r="E66" s="45"/>
      <c r="F66" s="46"/>
    </row>
    <row r="67" spans="1:9">
      <c r="A67" s="47"/>
      <c r="B67" s="78"/>
      <c r="C67" s="26"/>
      <c r="D67" s="33"/>
      <c r="E67" s="79"/>
      <c r="F67" s="80"/>
    </row>
    <row r="68" spans="1:9" ht="12.6" thickBot="1">
      <c r="A68" s="47"/>
      <c r="B68" s="78" t="s">
        <v>41</v>
      </c>
      <c r="C68" s="26" t="s">
        <v>10</v>
      </c>
      <c r="D68" s="33"/>
      <c r="E68" s="79"/>
      <c r="F68" s="80" t="str">
        <f t="shared" ref="F68:F69" si="6">IF(E68*D68,E68*D68,"")</f>
        <v/>
      </c>
    </row>
    <row r="69" spans="1:9">
      <c r="A69" s="47"/>
      <c r="B69" s="78" t="s">
        <v>37</v>
      </c>
      <c r="C69" s="26" t="s">
        <v>8</v>
      </c>
      <c r="D69" s="33"/>
      <c r="E69" s="79"/>
      <c r="F69" s="80" t="str">
        <f t="shared" si="6"/>
        <v/>
      </c>
    </row>
    <row r="70" spans="1:9" s="24" customFormat="1">
      <c r="A70" s="47"/>
      <c r="B70" s="25"/>
      <c r="C70" s="26"/>
      <c r="D70" s="33"/>
      <c r="E70" s="79"/>
      <c r="F70" s="35"/>
      <c r="I70" s="96"/>
    </row>
    <row r="71" spans="1:9">
      <c r="A71" s="148" t="str">
        <f>"Sous-total HT "&amp;A66</f>
        <v>Sous-total HT 4.6</v>
      </c>
      <c r="B71" s="149"/>
      <c r="C71" s="149"/>
      <c r="D71" s="149"/>
      <c r="E71" s="149"/>
      <c r="F71" s="92">
        <f>SUM(F67:F70)</f>
        <v>0</v>
      </c>
    </row>
    <row r="72" spans="1:9">
      <c r="A72" s="47"/>
      <c r="B72" s="25"/>
      <c r="C72" s="26"/>
      <c r="D72" s="33"/>
      <c r="E72" s="34"/>
      <c r="F72" s="35"/>
    </row>
    <row r="73" spans="1:9">
      <c r="A73" s="41" t="s">
        <v>24</v>
      </c>
      <c r="B73" s="42" t="s">
        <v>51</v>
      </c>
      <c r="C73" s="43"/>
      <c r="D73" s="44"/>
      <c r="E73" s="45"/>
      <c r="F73" s="46"/>
    </row>
    <row r="74" spans="1:9">
      <c r="A74" s="47"/>
      <c r="B74" s="78"/>
      <c r="C74" s="26"/>
      <c r="D74" s="33"/>
      <c r="E74" s="79"/>
      <c r="F74" s="80" t="str">
        <f>IF(E74*D74,E74*D74,"")</f>
        <v/>
      </c>
    </row>
    <row r="75" spans="1:9">
      <c r="A75" s="47"/>
      <c r="B75" s="78" t="s">
        <v>61</v>
      </c>
      <c r="C75" s="26" t="s">
        <v>10</v>
      </c>
      <c r="D75" s="33"/>
      <c r="E75" s="79"/>
      <c r="F75" s="80" t="str">
        <f t="shared" ref="F75:F77" si="7">IF(E75*D75,E75*D75,"")</f>
        <v/>
      </c>
    </row>
    <row r="76" spans="1:9">
      <c r="A76" s="47"/>
      <c r="B76" s="78" t="s">
        <v>74</v>
      </c>
      <c r="C76" s="26" t="s">
        <v>10</v>
      </c>
      <c r="D76" s="33"/>
      <c r="E76" s="79"/>
      <c r="F76" s="80" t="str">
        <f t="shared" si="7"/>
        <v/>
      </c>
    </row>
    <row r="77" spans="1:9">
      <c r="A77" s="47"/>
      <c r="B77" s="109" t="s">
        <v>40</v>
      </c>
      <c r="C77" s="26" t="s">
        <v>8</v>
      </c>
      <c r="D77" s="33"/>
      <c r="E77" s="79"/>
      <c r="F77" s="80" t="str">
        <f t="shared" si="7"/>
        <v/>
      </c>
    </row>
    <row r="78" spans="1:9">
      <c r="A78" s="47"/>
      <c r="B78" s="78" t="s">
        <v>63</v>
      </c>
      <c r="C78" s="26" t="s">
        <v>9</v>
      </c>
      <c r="D78" s="33"/>
      <c r="E78" s="79"/>
      <c r="F78" s="80"/>
    </row>
    <row r="79" spans="1:9">
      <c r="A79" s="47"/>
      <c r="B79" s="78" t="s">
        <v>62</v>
      </c>
      <c r="C79" s="26" t="s">
        <v>9</v>
      </c>
      <c r="D79" s="33"/>
      <c r="E79" s="79"/>
      <c r="F79" s="80"/>
    </row>
    <row r="80" spans="1:9">
      <c r="A80" s="47"/>
      <c r="B80" s="78" t="s">
        <v>60</v>
      </c>
      <c r="C80" s="26" t="s">
        <v>10</v>
      </c>
      <c r="D80" s="33"/>
      <c r="E80" s="79"/>
      <c r="F80" s="80"/>
    </row>
    <row r="81" spans="1:9" s="24" customFormat="1">
      <c r="A81" s="47"/>
      <c r="B81" s="25"/>
      <c r="C81" s="26"/>
      <c r="D81" s="33"/>
      <c r="E81" s="79"/>
      <c r="F81" s="35"/>
      <c r="I81" s="96"/>
    </row>
    <row r="82" spans="1:9">
      <c r="A82" s="148" t="str">
        <f>"Sous-total HT "&amp;A73</f>
        <v>Sous-total HT 4.7</v>
      </c>
      <c r="B82" s="149"/>
      <c r="C82" s="149"/>
      <c r="D82" s="149"/>
      <c r="E82" s="149"/>
      <c r="F82" s="92">
        <f>SUM(F74:F81)</f>
        <v>0</v>
      </c>
    </row>
    <row r="83" spans="1:9">
      <c r="A83" s="48"/>
      <c r="B83" s="49"/>
      <c r="C83" s="50"/>
      <c r="D83" s="51"/>
      <c r="E83" s="52"/>
      <c r="F83" s="53"/>
    </row>
    <row r="84" spans="1:9" ht="18" customHeight="1">
      <c r="A84" s="41" t="s">
        <v>48</v>
      </c>
      <c r="B84" s="42" t="s">
        <v>32</v>
      </c>
      <c r="C84" s="54"/>
      <c r="D84" s="55"/>
      <c r="E84" s="56"/>
      <c r="F84" s="57"/>
    </row>
    <row r="85" spans="1:9">
      <c r="A85" s="20"/>
      <c r="B85" s="25"/>
      <c r="C85" s="26"/>
      <c r="D85" s="33"/>
      <c r="E85" s="79"/>
      <c r="F85" s="80"/>
    </row>
    <row r="86" spans="1:9">
      <c r="A86" s="20"/>
      <c r="B86" s="25" t="s">
        <v>58</v>
      </c>
      <c r="C86" s="26" t="s">
        <v>8</v>
      </c>
      <c r="D86" s="33"/>
      <c r="E86" s="79"/>
      <c r="F86" s="80" t="str">
        <f t="shared" ref="F86:F87" si="8">IF(E86*D86,E86*D86,"")</f>
        <v/>
      </c>
    </row>
    <row r="87" spans="1:9">
      <c r="A87" s="20"/>
      <c r="B87" s="25" t="s">
        <v>59</v>
      </c>
      <c r="C87" s="26" t="s">
        <v>9</v>
      </c>
      <c r="D87" s="33"/>
      <c r="E87" s="79"/>
      <c r="F87" s="80" t="str">
        <f t="shared" si="8"/>
        <v/>
      </c>
    </row>
    <row r="88" spans="1:9">
      <c r="A88" s="20"/>
      <c r="B88" s="25"/>
      <c r="C88" s="26"/>
      <c r="D88" s="33"/>
      <c r="E88" s="79"/>
      <c r="F88" s="35"/>
    </row>
    <row r="89" spans="1:9">
      <c r="A89" s="148" t="str">
        <f>"Sous-total HT "&amp;A84</f>
        <v>Sous-total HT 4.8</v>
      </c>
      <c r="B89" s="149"/>
      <c r="C89" s="149"/>
      <c r="D89" s="149"/>
      <c r="E89" s="149"/>
      <c r="F89" s="92">
        <f>SUM(F85:F88)</f>
        <v>0</v>
      </c>
    </row>
    <row r="90" spans="1:9" ht="12.6" thickBot="1">
      <c r="A90" s="20"/>
      <c r="B90" s="25"/>
      <c r="C90" s="26"/>
      <c r="D90" s="33"/>
      <c r="E90" s="34"/>
      <c r="F90" s="35"/>
    </row>
    <row r="91" spans="1:9">
      <c r="A91" s="151" t="s">
        <v>7</v>
      </c>
      <c r="B91" s="152"/>
      <c r="C91" s="152"/>
      <c r="D91" s="152"/>
      <c r="E91" s="152"/>
      <c r="F91" s="153"/>
    </row>
    <row r="92" spans="1:9">
      <c r="A92" s="154"/>
      <c r="B92" s="155"/>
      <c r="C92" s="155"/>
      <c r="D92" s="155"/>
      <c r="E92" s="155"/>
      <c r="F92" s="156"/>
    </row>
    <row r="93" spans="1:9" ht="12.6" thickBot="1">
      <c r="A93" s="157"/>
      <c r="B93" s="158"/>
      <c r="C93" s="158"/>
      <c r="D93" s="158"/>
      <c r="E93" s="158"/>
      <c r="F93" s="159"/>
    </row>
    <row r="94" spans="1:9">
      <c r="A94" s="20"/>
      <c r="B94" s="59"/>
      <c r="C94" s="60"/>
      <c r="D94" s="61"/>
      <c r="E94" s="62"/>
      <c r="F94" s="58"/>
    </row>
    <row r="95" spans="1:9">
      <c r="A95" s="20" t="str">
        <f>A7</f>
        <v>4.1</v>
      </c>
      <c r="B95" s="63" t="str">
        <f>B7</f>
        <v>Installations de chantier et généralités</v>
      </c>
      <c r="C95" s="60"/>
      <c r="D95" s="61"/>
      <c r="E95" s="62"/>
      <c r="F95" s="72">
        <f>F17</f>
        <v>0</v>
      </c>
    </row>
    <row r="96" spans="1:9">
      <c r="A96" s="20"/>
      <c r="B96" s="59"/>
      <c r="C96" s="60"/>
      <c r="D96" s="61"/>
      <c r="E96" s="62"/>
      <c r="F96" s="72"/>
    </row>
    <row r="97" spans="1:8">
      <c r="A97" s="20" t="str">
        <f>A19</f>
        <v>4.2</v>
      </c>
      <c r="B97" s="63" t="str">
        <f>B19</f>
        <v>Procédé d'intégraton</v>
      </c>
      <c r="C97" s="60"/>
      <c r="D97" s="61"/>
      <c r="E97" s="62"/>
      <c r="F97" s="72">
        <f>F23</f>
        <v>0</v>
      </c>
    </row>
    <row r="98" spans="1:8">
      <c r="A98" s="20"/>
      <c r="B98" s="59"/>
      <c r="C98" s="60"/>
      <c r="D98" s="61"/>
      <c r="E98" s="62"/>
      <c r="F98" s="72"/>
    </row>
    <row r="99" spans="1:8">
      <c r="A99" s="20" t="str">
        <f>A25</f>
        <v>4.3</v>
      </c>
      <c r="B99" s="63" t="str">
        <f>B25</f>
        <v>Modules photovoltaïques</v>
      </c>
      <c r="C99" s="60"/>
      <c r="D99" s="61"/>
      <c r="E99" s="62"/>
      <c r="F99" s="72">
        <f>F29</f>
        <v>0</v>
      </c>
    </row>
    <row r="100" spans="1:8">
      <c r="A100" s="20"/>
      <c r="B100" s="59"/>
      <c r="C100" s="60"/>
      <c r="D100" s="61"/>
      <c r="E100" s="62"/>
      <c r="F100" s="72"/>
    </row>
    <row r="101" spans="1:8">
      <c r="A101" s="20" t="str">
        <f>A31</f>
        <v>4.4</v>
      </c>
      <c r="B101" s="63" t="str">
        <f>B31</f>
        <v>Onduleurs</v>
      </c>
      <c r="C101" s="60"/>
      <c r="D101" s="61"/>
      <c r="E101" s="62"/>
      <c r="F101" s="72">
        <f>F35</f>
        <v>0</v>
      </c>
    </row>
    <row r="102" spans="1:8">
      <c r="A102" s="20"/>
      <c r="B102" s="59"/>
      <c r="C102" s="60"/>
      <c r="D102" s="61"/>
      <c r="E102" s="62"/>
      <c r="F102" s="72"/>
    </row>
    <row r="103" spans="1:8">
      <c r="A103" s="20" t="str">
        <f>A37</f>
        <v>4.5</v>
      </c>
      <c r="B103" s="59" t="str">
        <f>B37</f>
        <v>Cheminement et aménagement du TGBT</v>
      </c>
      <c r="C103" s="60"/>
      <c r="D103" s="61"/>
      <c r="E103" s="62"/>
      <c r="F103" s="72">
        <f>F64</f>
        <v>0</v>
      </c>
    </row>
    <row r="104" spans="1:8">
      <c r="A104" s="20"/>
      <c r="B104" s="59"/>
      <c r="C104" s="60"/>
      <c r="D104" s="61"/>
      <c r="E104" s="62"/>
      <c r="F104" s="72"/>
    </row>
    <row r="105" spans="1:8">
      <c r="A105" s="20" t="str">
        <f>A66</f>
        <v>4.6</v>
      </c>
      <c r="B105" s="59" t="str">
        <f>B66</f>
        <v>Mise à la terre et protection contre la foudre</v>
      </c>
      <c r="C105" s="60"/>
      <c r="D105" s="61"/>
      <c r="E105" s="62"/>
      <c r="F105" s="72">
        <f>F71</f>
        <v>0</v>
      </c>
    </row>
    <row r="106" spans="1:8">
      <c r="A106" s="20"/>
      <c r="B106" s="59"/>
      <c r="C106" s="60"/>
      <c r="D106" s="61"/>
      <c r="E106" s="62"/>
      <c r="F106" s="72"/>
    </row>
    <row r="107" spans="1:8">
      <c r="A107" s="20" t="str">
        <f>A73</f>
        <v>4.7</v>
      </c>
      <c r="B107" s="59" t="str">
        <f>B73</f>
        <v>Mesures de sécurité</v>
      </c>
      <c r="C107" s="60"/>
      <c r="D107" s="61"/>
      <c r="E107" s="62"/>
      <c r="F107" s="72">
        <f>F82</f>
        <v>0</v>
      </c>
    </row>
    <row r="108" spans="1:8">
      <c r="A108" s="20"/>
      <c r="B108" s="59"/>
      <c r="C108" s="60"/>
      <c r="D108" s="61"/>
      <c r="E108" s="62"/>
      <c r="F108" s="72"/>
    </row>
    <row r="109" spans="1:8" ht="10.5" customHeight="1">
      <c r="A109" s="20" t="str">
        <f>A84</f>
        <v>4.8</v>
      </c>
      <c r="B109" s="59" t="str">
        <f>B84</f>
        <v>Système de monitoring</v>
      </c>
      <c r="C109" s="60"/>
      <c r="D109" s="61"/>
      <c r="E109" s="62"/>
      <c r="F109" s="72">
        <f>F89</f>
        <v>0</v>
      </c>
    </row>
    <row r="110" spans="1:8" ht="10.5" customHeight="1" thickBot="1">
      <c r="A110" s="20"/>
      <c r="B110" s="59"/>
      <c r="C110" s="60"/>
      <c r="D110" s="61"/>
      <c r="E110" s="62"/>
      <c r="F110" s="72"/>
    </row>
    <row r="111" spans="1:8" ht="12.6" thickBot="1">
      <c r="A111" s="64"/>
      <c r="B111" s="65"/>
      <c r="C111" s="66"/>
      <c r="D111" s="67"/>
      <c r="E111" s="68"/>
      <c r="F111" s="69"/>
    </row>
    <row r="112" spans="1:8" ht="13.2" thickTop="1" thickBot="1">
      <c r="A112" s="70"/>
      <c r="B112" s="98" t="s">
        <v>6</v>
      </c>
      <c r="C112" s="99"/>
      <c r="D112" s="100"/>
      <c r="E112" s="101"/>
      <c r="F112" s="102">
        <f>SUM(F95:F110)</f>
        <v>0</v>
      </c>
      <c r="G112" s="108"/>
      <c r="H112" s="108"/>
    </row>
    <row r="113" spans="1:6" ht="13.2" thickTop="1" thickBot="1">
      <c r="A113" s="70"/>
      <c r="B113" s="98" t="s">
        <v>25</v>
      </c>
      <c r="C113" s="99"/>
      <c r="D113" s="100"/>
      <c r="E113" s="101"/>
      <c r="F113" s="102">
        <f>F112*20/100</f>
        <v>0</v>
      </c>
    </row>
    <row r="114" spans="1:6" ht="13.2" thickTop="1" thickBot="1">
      <c r="A114" s="114"/>
      <c r="B114" s="115" t="s">
        <v>13</v>
      </c>
      <c r="C114" s="116"/>
      <c r="D114" s="117"/>
      <c r="E114" s="118"/>
      <c r="F114" s="119">
        <f>SUM(F113,F112)</f>
        <v>0</v>
      </c>
    </row>
    <row r="115" spans="1:6" ht="10.5" customHeight="1">
      <c r="A115" s="120"/>
      <c r="B115" s="121"/>
      <c r="C115" s="122"/>
      <c r="D115" s="123"/>
      <c r="E115" s="124"/>
      <c r="F115" s="125"/>
    </row>
    <row r="116" spans="1:6">
      <c r="A116" s="126" t="s">
        <v>52</v>
      </c>
      <c r="B116" s="42" t="s">
        <v>73</v>
      </c>
      <c r="C116" s="43"/>
      <c r="D116" s="44"/>
      <c r="E116" s="45"/>
      <c r="F116" s="127"/>
    </row>
    <row r="117" spans="1:6" ht="26.25" customHeight="1">
      <c r="A117" s="128"/>
      <c r="B117" s="78"/>
      <c r="C117" s="26"/>
      <c r="D117" s="33"/>
      <c r="E117" s="79"/>
      <c r="F117" s="129" t="str">
        <f>IF(E117*D117,E117*D117,"")</f>
        <v/>
      </c>
    </row>
    <row r="118" spans="1:6">
      <c r="A118" s="128"/>
      <c r="B118" s="78" t="s">
        <v>68</v>
      </c>
      <c r="C118" s="26" t="s">
        <v>8</v>
      </c>
      <c r="D118" s="33"/>
      <c r="E118" s="79"/>
      <c r="F118" s="129" t="str">
        <f t="shared" ref="F118:F122" si="9">IF(E118*D118,E118*D118,"")</f>
        <v/>
      </c>
    </row>
    <row r="119" spans="1:6">
      <c r="A119" s="128"/>
      <c r="B119" s="78" t="s">
        <v>69</v>
      </c>
      <c r="C119" s="26" t="s">
        <v>10</v>
      </c>
      <c r="D119" s="33"/>
      <c r="E119" s="79"/>
      <c r="F119" s="129" t="str">
        <f t="shared" si="9"/>
        <v/>
      </c>
    </row>
    <row r="120" spans="1:6">
      <c r="A120" s="128"/>
      <c r="B120" s="78" t="s">
        <v>59</v>
      </c>
      <c r="C120" s="26" t="s">
        <v>8</v>
      </c>
      <c r="D120" s="33"/>
      <c r="E120" s="79"/>
      <c r="F120" s="129" t="str">
        <f t="shared" si="9"/>
        <v/>
      </c>
    </row>
    <row r="121" spans="1:6">
      <c r="A121" s="128"/>
      <c r="B121" s="78" t="s">
        <v>62</v>
      </c>
      <c r="C121" s="26" t="s">
        <v>9</v>
      </c>
      <c r="D121" s="33"/>
      <c r="E121" s="79"/>
      <c r="F121" s="129" t="str">
        <f t="shared" si="9"/>
        <v/>
      </c>
    </row>
    <row r="122" spans="1:6">
      <c r="A122" s="128"/>
      <c r="B122" s="78" t="s">
        <v>60</v>
      </c>
      <c r="C122" s="26" t="s">
        <v>10</v>
      </c>
      <c r="D122" s="33"/>
      <c r="E122" s="79"/>
      <c r="F122" s="129" t="str">
        <f t="shared" si="9"/>
        <v/>
      </c>
    </row>
    <row r="123" spans="1:6">
      <c r="A123" s="130"/>
      <c r="B123" s="110"/>
      <c r="C123" s="111"/>
      <c r="D123" s="112"/>
      <c r="E123" s="113"/>
      <c r="F123" s="131"/>
    </row>
    <row r="124" spans="1:6">
      <c r="A124" s="150" t="str">
        <f>"Sous-total HT "&amp;A116</f>
        <v>Sous-total HT 4.9</v>
      </c>
      <c r="B124" s="149"/>
      <c r="C124" s="149"/>
      <c r="D124" s="149"/>
      <c r="E124" s="149"/>
      <c r="F124" s="132">
        <f>SUM(F117:F123)</f>
        <v>0</v>
      </c>
    </row>
    <row r="125" spans="1:6" ht="12.6" thickBot="1">
      <c r="A125" s="133"/>
      <c r="B125" s="134"/>
      <c r="C125" s="135"/>
      <c r="D125" s="136"/>
      <c r="E125" s="137"/>
      <c r="F125" s="138"/>
    </row>
    <row r="126" spans="1:6" ht="19.5" customHeight="1">
      <c r="A126" s="151" t="s">
        <v>76</v>
      </c>
      <c r="B126" s="152"/>
      <c r="C126" s="152"/>
      <c r="D126" s="152"/>
      <c r="E126" s="152"/>
      <c r="F126" s="153"/>
    </row>
    <row r="127" spans="1:6">
      <c r="A127" s="154"/>
      <c r="B127" s="155"/>
      <c r="C127" s="155"/>
      <c r="D127" s="155"/>
      <c r="E127" s="155"/>
      <c r="F127" s="156"/>
    </row>
    <row r="128" spans="1:6" ht="12.6" thickBot="1">
      <c r="A128" s="157"/>
      <c r="B128" s="158"/>
      <c r="C128" s="158"/>
      <c r="D128" s="158"/>
      <c r="E128" s="158"/>
      <c r="F128" s="159"/>
    </row>
    <row r="129" spans="1:6" ht="12.75" customHeight="1">
      <c r="A129" s="20"/>
      <c r="B129" s="59"/>
      <c r="C129" s="60"/>
      <c r="D129" s="61"/>
      <c r="E129" s="62"/>
      <c r="F129" s="58"/>
    </row>
    <row r="130" spans="1:6" ht="12.75" customHeight="1">
      <c r="A130" s="20" t="s">
        <v>11</v>
      </c>
      <c r="B130" s="63" t="s">
        <v>27</v>
      </c>
      <c r="C130" s="60"/>
      <c r="D130" s="61"/>
      <c r="E130" s="62"/>
      <c r="F130" s="72">
        <f>F95</f>
        <v>0</v>
      </c>
    </row>
    <row r="131" spans="1:6" ht="12.75" customHeight="1">
      <c r="A131" s="20"/>
      <c r="B131" s="59"/>
      <c r="C131" s="60"/>
      <c r="D131" s="61"/>
      <c r="E131" s="62"/>
      <c r="F131" s="72">
        <f t="shared" ref="F131:F143" si="10">F96</f>
        <v>0</v>
      </c>
    </row>
    <row r="132" spans="1:6" ht="12.75" customHeight="1">
      <c r="A132" s="20" t="s">
        <v>12</v>
      </c>
      <c r="B132" s="63" t="s">
        <v>29</v>
      </c>
      <c r="C132" s="60"/>
      <c r="D132" s="61"/>
      <c r="E132" s="62"/>
      <c r="F132" s="72">
        <f t="shared" si="10"/>
        <v>0</v>
      </c>
    </row>
    <row r="133" spans="1:6" ht="12.75" customHeight="1">
      <c r="A133" s="20"/>
      <c r="B133" s="59"/>
      <c r="C133" s="60"/>
      <c r="D133" s="61"/>
      <c r="E133" s="62"/>
      <c r="F133" s="72">
        <f t="shared" si="10"/>
        <v>0</v>
      </c>
    </row>
    <row r="134" spans="1:6" ht="12.75" customHeight="1">
      <c r="A134" s="20" t="s">
        <v>20</v>
      </c>
      <c r="B134" s="63" t="s">
        <v>30</v>
      </c>
      <c r="C134" s="60"/>
      <c r="D134" s="61"/>
      <c r="E134" s="62"/>
      <c r="F134" s="72">
        <f t="shared" si="10"/>
        <v>0</v>
      </c>
    </row>
    <row r="135" spans="1:6" ht="15.75" customHeight="1">
      <c r="A135" s="20"/>
      <c r="B135" s="59"/>
      <c r="C135" s="60"/>
      <c r="D135" s="61"/>
      <c r="E135" s="62"/>
      <c r="F135" s="72">
        <f t="shared" si="10"/>
        <v>0</v>
      </c>
    </row>
    <row r="136" spans="1:6" ht="12.75" customHeight="1">
      <c r="A136" s="20" t="s">
        <v>21</v>
      </c>
      <c r="B136" s="63" t="s">
        <v>49</v>
      </c>
      <c r="C136" s="60"/>
      <c r="D136" s="61"/>
      <c r="E136" s="62"/>
      <c r="F136" s="72">
        <f t="shared" si="10"/>
        <v>0</v>
      </c>
    </row>
    <row r="137" spans="1:6" ht="12.75" customHeight="1">
      <c r="A137" s="20"/>
      <c r="B137" s="59"/>
      <c r="C137" s="60"/>
      <c r="D137" s="61"/>
      <c r="E137" s="62"/>
      <c r="F137" s="72">
        <f t="shared" si="10"/>
        <v>0</v>
      </c>
    </row>
    <row r="138" spans="1:6" ht="12.75" customHeight="1">
      <c r="A138" s="20" t="s">
        <v>22</v>
      </c>
      <c r="B138" s="59" t="s">
        <v>50</v>
      </c>
      <c r="C138" s="60"/>
      <c r="D138" s="61"/>
      <c r="E138" s="62"/>
      <c r="F138" s="72">
        <f t="shared" si="10"/>
        <v>0</v>
      </c>
    </row>
    <row r="139" spans="1:6" ht="12.75" customHeight="1">
      <c r="A139" s="20"/>
      <c r="B139" s="59"/>
      <c r="C139" s="60"/>
      <c r="D139" s="61"/>
      <c r="E139" s="62"/>
      <c r="F139" s="72">
        <f t="shared" si="10"/>
        <v>0</v>
      </c>
    </row>
    <row r="140" spans="1:6">
      <c r="A140" s="20" t="s">
        <v>23</v>
      </c>
      <c r="B140" s="59" t="s">
        <v>33</v>
      </c>
      <c r="C140" s="60"/>
      <c r="D140" s="61"/>
      <c r="E140" s="62"/>
      <c r="F140" s="72">
        <f t="shared" si="10"/>
        <v>0</v>
      </c>
    </row>
    <row r="141" spans="1:6">
      <c r="A141" s="20"/>
      <c r="B141" s="59"/>
      <c r="C141" s="60"/>
      <c r="D141" s="61"/>
      <c r="E141" s="62"/>
      <c r="F141" s="72">
        <f t="shared" si="10"/>
        <v>0</v>
      </c>
    </row>
    <row r="142" spans="1:6">
      <c r="A142" s="20" t="s">
        <v>24</v>
      </c>
      <c r="B142" s="59" t="s">
        <v>51</v>
      </c>
      <c r="C142" s="60"/>
      <c r="D142" s="61"/>
      <c r="E142" s="62"/>
      <c r="F142" s="72">
        <f t="shared" si="10"/>
        <v>0</v>
      </c>
    </row>
    <row r="143" spans="1:6" ht="11.25" customHeight="1">
      <c r="A143" s="20"/>
      <c r="B143" s="59"/>
      <c r="C143" s="60"/>
      <c r="D143" s="61"/>
      <c r="E143" s="62"/>
      <c r="F143" s="72">
        <f t="shared" si="10"/>
        <v>0</v>
      </c>
    </row>
    <row r="144" spans="1:6">
      <c r="A144" s="20" t="s">
        <v>48</v>
      </c>
      <c r="B144" s="59" t="s">
        <v>32</v>
      </c>
      <c r="C144" s="60"/>
      <c r="D144" s="61"/>
      <c r="E144" s="62"/>
      <c r="F144" s="72">
        <f>F109</f>
        <v>0</v>
      </c>
    </row>
    <row r="145" spans="1:6">
      <c r="A145" s="20"/>
      <c r="B145" s="59"/>
      <c r="C145" s="60"/>
      <c r="D145" s="61"/>
      <c r="E145" s="62"/>
      <c r="F145" s="72">
        <f>F110</f>
        <v>0</v>
      </c>
    </row>
    <row r="146" spans="1:6">
      <c r="A146" s="20" t="s">
        <v>52</v>
      </c>
      <c r="B146" s="59" t="s">
        <v>73</v>
      </c>
      <c r="C146" s="60"/>
      <c r="D146" s="61"/>
      <c r="E146" s="62"/>
      <c r="F146" s="72">
        <f>F124</f>
        <v>0</v>
      </c>
    </row>
    <row r="147" spans="1:6" ht="12.6" thickBot="1">
      <c r="A147" s="20"/>
      <c r="B147" s="59"/>
      <c r="C147" s="60"/>
      <c r="D147" s="61"/>
      <c r="E147" s="62"/>
      <c r="F147" s="72"/>
    </row>
    <row r="148" spans="1:6" ht="12.6" thickBot="1">
      <c r="A148" s="64"/>
      <c r="B148" s="65"/>
      <c r="C148" s="66"/>
      <c r="D148" s="67"/>
      <c r="E148" s="68"/>
      <c r="F148" s="69"/>
    </row>
    <row r="149" spans="1:6" ht="13.2" thickTop="1" thickBot="1">
      <c r="A149" s="70"/>
      <c r="B149" s="98" t="s">
        <v>6</v>
      </c>
      <c r="C149" s="99"/>
      <c r="D149" s="100"/>
      <c r="E149" s="101"/>
      <c r="F149" s="102">
        <f>SUM(F130:F147)</f>
        <v>0</v>
      </c>
    </row>
    <row r="150" spans="1:6" ht="13.2" thickTop="1" thickBot="1">
      <c r="A150" s="70"/>
      <c r="B150" s="98" t="s">
        <v>25</v>
      </c>
      <c r="C150" s="99"/>
      <c r="D150" s="100"/>
      <c r="E150" s="101"/>
      <c r="F150" s="102">
        <f>F149*20/100</f>
        <v>0</v>
      </c>
    </row>
    <row r="151" spans="1:6" ht="13.2" thickTop="1" thickBot="1">
      <c r="A151" s="71"/>
      <c r="B151" s="103" t="s">
        <v>13</v>
      </c>
      <c r="C151" s="104"/>
      <c r="D151" s="105"/>
      <c r="E151" s="106"/>
      <c r="F151" s="107">
        <f>SUM(F150,F149)</f>
        <v>0</v>
      </c>
    </row>
    <row r="159" spans="1:6" ht="18.75" customHeight="1"/>
  </sheetData>
  <mergeCells count="15">
    <mergeCell ref="A124:E124"/>
    <mergeCell ref="A126:F128"/>
    <mergeCell ref="A17:E17"/>
    <mergeCell ref="A23:E23"/>
    <mergeCell ref="A89:E89"/>
    <mergeCell ref="A82:E82"/>
    <mergeCell ref="A91:F93"/>
    <mergeCell ref="A35:E35"/>
    <mergeCell ref="A64:E64"/>
    <mergeCell ref="A71:E71"/>
    <mergeCell ref="B1:F1"/>
    <mergeCell ref="B2:F2"/>
    <mergeCell ref="C3:D3"/>
    <mergeCell ref="E3:F3"/>
    <mergeCell ref="A29:E29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r:id="rId1"/>
  <headerFooter alignWithMargins="0">
    <oddFooter>&amp;R&amp;P/&amp;N</oddFooter>
  </headerFooter>
  <rowBreaks count="3" manualBreakCount="3">
    <brk id="52" max="5" man="1"/>
    <brk id="90" max="5" man="1"/>
    <brk id="1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PV</vt:lpstr>
      <vt:lpstr>PV!Impression_des_titres</vt:lpstr>
      <vt:lpstr>PV!Zone_d_impression</vt:lpstr>
    </vt:vector>
  </TitlesOfParts>
  <Company>Calefact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</dc:creator>
  <cp:lastModifiedBy>Florian Papaix</cp:lastModifiedBy>
  <cp:lastPrinted>2024-01-29T11:19:11Z</cp:lastPrinted>
  <dcterms:created xsi:type="dcterms:W3CDTF">2009-03-10T08:09:14Z</dcterms:created>
  <dcterms:modified xsi:type="dcterms:W3CDTF">2025-01-10T11:18:48Z</dcterms:modified>
</cp:coreProperties>
</file>