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J Innov\Affaires AJ INNOV\AJ-2023-04 UCBL Haefely\3- PRO-DCE\Rendu DCE\"/>
    </mc:Choice>
  </mc:AlternateContent>
  <xr:revisionPtr revIDLastSave="0" documentId="13_ncr:1_{C8ABF83B-34B3-45BA-9E77-7121E679C1F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AEFELY Estimation DCE CVC-PBFS" sheetId="3" r:id="rId1"/>
  </sheets>
  <definedNames>
    <definedName name="_Toc136791104" localSheetId="0">'HAEFELY Estimation DCE CVC-PBFS'!#REF!</definedName>
    <definedName name="_Toc136791105" localSheetId="0">'HAEFELY Estimation DCE CVC-PBFS'!$C$158</definedName>
    <definedName name="_Toc136791118" localSheetId="0">'HAEFELY Estimation DCE CVC-PBFS'!$C$253</definedName>
    <definedName name="_Toc136791119" localSheetId="0">'HAEFELY Estimation DCE CVC-PBFS'!#REF!</definedName>
    <definedName name="_Toc136791123" localSheetId="0">'HAEFELY Estimation DCE CVC-PBFS'!#REF!</definedName>
    <definedName name="_Toc136791124" localSheetId="0">'HAEFELY Estimation DCE CVC-PBFS'!#REF!</definedName>
    <definedName name="_Toc136791125" localSheetId="0">'HAEFELY Estimation DCE CVC-PBFS'!#REF!</definedName>
    <definedName name="_Toc136791126" localSheetId="0">'HAEFELY Estimation DCE CVC-PBFS'!#REF!</definedName>
    <definedName name="_Toc136791127" localSheetId="0">'HAEFELY Estimation DCE CVC-PBFS'!#REF!</definedName>
    <definedName name="_Toc157151786" localSheetId="0">'HAEFELY Estimation DCE CVC-PBFS'!$C$210</definedName>
    <definedName name="_xlnm.Print_Titles" localSheetId="0">'HAEFELY Estimation DCE CVC-PBFS'!$1:$3</definedName>
    <definedName name="_xlnm.Print_Area" localSheetId="0">'HAEFELY Estimation DCE CVC-PBFS'!$A$1:$H$581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9" i="3" l="1"/>
  <c r="E345" i="3"/>
  <c r="E305" i="3"/>
  <c r="E303" i="3"/>
  <c r="E301" i="3"/>
  <c r="E298" i="3"/>
  <c r="C575" i="3" l="1"/>
  <c r="B575" i="3"/>
  <c r="C574" i="3"/>
  <c r="B574" i="3"/>
  <c r="C573" i="3"/>
  <c r="B573" i="3"/>
  <c r="C572" i="3"/>
  <c r="B572" i="3"/>
  <c r="E415" i="3"/>
  <c r="H572" i="3" l="1"/>
  <c r="E352" i="3" l="1"/>
  <c r="E187" i="3" l="1"/>
  <c r="E60" i="3"/>
  <c r="E97" i="3" l="1"/>
  <c r="E95" i="3"/>
  <c r="E93" i="3"/>
  <c r="E91" i="3"/>
  <c r="E89" i="3"/>
  <c r="E85" i="3"/>
  <c r="H575" i="3" l="1"/>
  <c r="E423" i="3" l="1"/>
  <c r="E57" i="3" l="1"/>
  <c r="H574" i="3" l="1"/>
  <c r="H573" i="3"/>
  <c r="H578" i="3" l="1"/>
  <c r="H579" i="3" s="1"/>
  <c r="H580" i="3" s="1"/>
</calcChain>
</file>

<file path=xl/sharedStrings.xml><?xml version="1.0" encoding="utf-8"?>
<sst xmlns="http://schemas.openxmlformats.org/spreadsheetml/2006/main" count="880" uniqueCount="466">
  <si>
    <t>Unité</t>
  </si>
  <si>
    <t>Quantité</t>
  </si>
  <si>
    <t>€HT</t>
  </si>
  <si>
    <t>Désignation</t>
  </si>
  <si>
    <t>GENERALITES</t>
  </si>
  <si>
    <t>Estimation des besoins par zone</t>
  </si>
  <si>
    <t>Production et distribution d'eau glacée</t>
  </si>
  <si>
    <t>ens</t>
  </si>
  <si>
    <t>Electricité et régulation</t>
  </si>
  <si>
    <t>Eléments conservés ou modifiés de l’existant</t>
  </si>
  <si>
    <t>PM</t>
  </si>
  <si>
    <t>Extracteur d’air des fumées des fours, réseaux</t>
  </si>
  <si>
    <t>Modification de l’existant, travaux préparatoires et dépose</t>
  </si>
  <si>
    <t>Ventilation du local reprographie</t>
  </si>
  <si>
    <t>4.1</t>
  </si>
  <si>
    <t>4.2</t>
  </si>
  <si>
    <t>Arrêt partiel installation, vidange réseaux, dépose réseaux non conservés</t>
  </si>
  <si>
    <t>Alimentation en air comprimé</t>
  </si>
  <si>
    <t>Alimentation en eau froide et eau chaude sanitaire</t>
  </si>
  <si>
    <t>Arrêt partiel installation, dépose réseaux non conservés</t>
  </si>
  <si>
    <t>Distribution d’air comprimé</t>
  </si>
  <si>
    <t>4.3</t>
  </si>
  <si>
    <t>Appareils sanitaires</t>
  </si>
  <si>
    <t>4.3.2</t>
  </si>
  <si>
    <t>4.4</t>
  </si>
  <si>
    <t>Evacuation des eaux</t>
  </si>
  <si>
    <t>4.5</t>
  </si>
  <si>
    <t>Distribution gaz spécifiques</t>
  </si>
  <si>
    <t>TVA 20%</t>
  </si>
  <si>
    <t>TOTAL GENERAL BASE LOT CVC-PB (€ HT)</t>
  </si>
  <si>
    <t>TOTAL GENERAL BASE LOT CVC-PB (€ TTC)</t>
  </si>
  <si>
    <t xml:space="preserve"> </t>
  </si>
  <si>
    <t>Descriptif résumé des installations</t>
  </si>
  <si>
    <t>ml</t>
  </si>
  <si>
    <t>Calorifuge mousse élastomère, ep classe 3</t>
  </si>
  <si>
    <t>Conduits d'air et diffusion</t>
  </si>
  <si>
    <t>U</t>
  </si>
  <si>
    <t>Installations CVC de la zone implanteur</t>
  </si>
  <si>
    <t>Installations CVC de la zone diamant RDC polisseuse</t>
  </si>
  <si>
    <t>Installations CVC de la zone laboratoires étage diamant</t>
  </si>
  <si>
    <t>Installations CVC de la zone diamant RDC cryogénie</t>
  </si>
  <si>
    <t>Manutention pour installation</t>
  </si>
  <si>
    <t>Unités terminales de traitement d’ambiance par cassettes</t>
  </si>
  <si>
    <t>Extracteur d'air</t>
  </si>
  <si>
    <t>Rejet d'air avec couvercle et grille</t>
  </si>
  <si>
    <t>Bouches plafonnieres d'extraction avec conduit de raccordement</t>
  </si>
  <si>
    <t>Ventilation du local transormateur</t>
  </si>
  <si>
    <t>Rejet d'air sur grille</t>
  </si>
  <si>
    <t>DESCRIPTION DES INSTALLATIONS DE CHAUFFAGE / VENTILATION / CLIMATISATION</t>
  </si>
  <si>
    <t>DESCRIPTION DES INSTALLATIONS DE PLOMBERIE ET GAZ SPECIFIQUES</t>
  </si>
  <si>
    <t>Alimentation et distribution d’eau froide sanitaire</t>
  </si>
  <si>
    <t>Attentes vannées pour les 3 laboratoires</t>
  </si>
  <si>
    <t>Chauffe-eau instantané sanitaire pour lavabo</t>
  </si>
  <si>
    <t xml:space="preserve">Alimentations terminales vers appareils sanitaires : lavabo </t>
  </si>
  <si>
    <t>Raccordement chauffe-eau sur attente électrique</t>
  </si>
  <si>
    <t>Raccordement extracteur sur attente électrique</t>
  </si>
  <si>
    <t>Production et distribution d’eau chaude sanitaire</t>
  </si>
  <si>
    <t>Analyse de l'eau</t>
  </si>
  <si>
    <t>Ensemble de tuyauteries en acier air comprimé ILM jusqu'au four, compris supports et fixations</t>
  </si>
  <si>
    <t>Filtre avec régulateur pour connexion sur four</t>
  </si>
  <si>
    <t>Récupération de l'ancienne évacuation du lavabo pour raccordement nouveaux appareils sanitaires</t>
  </si>
  <si>
    <t>4.4.2</t>
  </si>
  <si>
    <t>4.5.2</t>
  </si>
  <si>
    <t>Evacuation et relevage des eaux</t>
  </si>
  <si>
    <t>4.5.3</t>
  </si>
  <si>
    <t>4.5.4</t>
  </si>
  <si>
    <t>Fourniture des bouteilles de gaz hors lot</t>
  </si>
  <si>
    <t>4.6</t>
  </si>
  <si>
    <t>4.6.2</t>
  </si>
  <si>
    <t>4.6.3</t>
  </si>
  <si>
    <t>Centrale à inversion pour Argon, zone implanteur</t>
  </si>
  <si>
    <t>Centrale à inversion pour mélange Argon/Hydrogène, zone implanteur</t>
  </si>
  <si>
    <t>Groupe d’eau glacée "IP2I" pour la zone diamant</t>
  </si>
  <si>
    <t>Distribution d'eau glacée "IP2I" pour la zone diamant</t>
  </si>
  <si>
    <t>Distribution d’eau glacée</t>
  </si>
  <si>
    <t>Distribution d'eau glacée "ILM" pour la zone implanteur</t>
  </si>
  <si>
    <t>Groupe d'eau glacée "ILM" pour la zone implanteur</t>
  </si>
  <si>
    <t>Electricité et régulation "ILM" pour la zone implanteur</t>
  </si>
  <si>
    <t>Electricité et régulation "IP2I" pour la zone diamant</t>
  </si>
  <si>
    <t>Prix base</t>
  </si>
  <si>
    <t>P.U</t>
  </si>
  <si>
    <t>Centrale de traitement d’air CTA 1 "implanteur"</t>
  </si>
  <si>
    <t>Centrale de traitement d’air CTA 2 "polisseuse"</t>
  </si>
  <si>
    <t>Centrale de traitement d’air CTA 3 "labos"</t>
  </si>
  <si>
    <t>Unités terminales type cassettes 4 voies avec thermostat d'ambiance
  - 2 tubes eau glacée rafraichissement
  - 2 fils pour chauffage</t>
  </si>
  <si>
    <t>Chap.</t>
  </si>
  <si>
    <t>Grille de reprises latérales pour salle détecteur ISO 5</t>
  </si>
  <si>
    <t>Grille plafonniere reprise avec plénum raccordement pour salle écran ISO7 et sas</t>
  </si>
  <si>
    <t>Unités terminales de traitement d’ambiance par cassettes ou mural</t>
  </si>
  <si>
    <t>Automates de régulation des installations zone polisseuse</t>
  </si>
  <si>
    <t>Mise en attente des gaines de soufflage / reprise par registre d'obturation pour les labos 2 et 3</t>
  </si>
  <si>
    <t>Dépose et évacuation de l'unité et du groupe extérieur</t>
  </si>
  <si>
    <t>Neutralisation et récupération du gaz de l'unité de clim split</t>
  </si>
  <si>
    <t>Neutralisation de la ventilation</t>
  </si>
  <si>
    <t>Dépose des gaines de ventilation intérieures et bouchonnage + calfeutrement des gaines</t>
  </si>
  <si>
    <t>Calorifuge mousse élastomère anti-condensation</t>
  </si>
  <si>
    <t>Attente vannée pour la polisseuse avec filtre</t>
  </si>
  <si>
    <t>Appareils sanitaires "ILM"</t>
  </si>
  <si>
    <t>Appareils sanitaires "IP2I"</t>
  </si>
  <si>
    <t>Raccordement alimentation électrique du broyeur / séchoir électrique</t>
  </si>
  <si>
    <t>Production ECS labo chimie hors marché</t>
  </si>
  <si>
    <t>Attente vannée pour le local technique cryo</t>
  </si>
  <si>
    <t>Evier labo chimie cryo hors marché</t>
  </si>
  <si>
    <t>Vidange et bouchonnage alimentations plomberie et mise en attente évacuations nouveau local transfo</t>
  </si>
  <si>
    <t>Dépose et mise à disposition du groupe existant d'eau glacée</t>
  </si>
  <si>
    <t>Conduits d'air et accessoires réseaux</t>
  </si>
  <si>
    <t>Essais et mise en service</t>
  </si>
  <si>
    <t>Siphons de sol et attentes</t>
  </si>
  <si>
    <t>Distribution des gaz et platine de distribution</t>
  </si>
  <si>
    <t>Panoplies de détente / alimentation des 3  gaz pour labrador</t>
  </si>
  <si>
    <t>4.7</t>
  </si>
  <si>
    <t>Essais et mise en service des installations PB</t>
  </si>
  <si>
    <t>Zone ILM</t>
  </si>
  <si>
    <t>Zone IP2I</t>
  </si>
  <si>
    <t>Calorifuge coquille PSX avec finition isoxal pour DN100, ep classe 4</t>
  </si>
  <si>
    <t>Câblage RJ45 jusqu'à la baie VDI</t>
  </si>
  <si>
    <t>Automates de régulation des installations zone implanteur hors eau glacée</t>
  </si>
  <si>
    <t xml:space="preserve">4.3.1 </t>
  </si>
  <si>
    <t>4.3.2.a</t>
  </si>
  <si>
    <t>4.3.3</t>
  </si>
  <si>
    <t>4.3.3.a</t>
  </si>
  <si>
    <t>4.3.3.b</t>
  </si>
  <si>
    <t>4.3.4</t>
  </si>
  <si>
    <t>4.3.4.a</t>
  </si>
  <si>
    <t>4.3.4.b</t>
  </si>
  <si>
    <t>Agrandissement de 4 trous existants traversant locaux 09-029 et 09-019 en DN250</t>
  </si>
  <si>
    <t>Dépose et évacuation de la panoplie d'eau glacée existante en sous-station (ballon, échangeur, pompe, etc.)</t>
  </si>
  <si>
    <t>Dépose et évacuation des réseaux d'eau glacée non conservés, bouchonnage des réseaux arasés</t>
  </si>
  <si>
    <t>Calorifuge coquille PSX avec finition isoxal pour DN80, ep classe 4</t>
  </si>
  <si>
    <t>Ensemble de purges et vidanges</t>
  </si>
  <si>
    <t>On considère que la partie secondaire après échangeur est intégré la bâche à eau</t>
  </si>
  <si>
    <r>
      <t>Extracteur d'air de</t>
    </r>
    <r>
      <rPr>
        <sz val="10"/>
        <rFont val="Calibri"/>
        <family val="2"/>
        <scheme val="minor"/>
      </rPr>
      <t xml:space="preserve"> 150 m3/h adapté à l'extraction d'air haute température en toiture, monté sur chaise</t>
    </r>
    <r>
      <rPr>
        <sz val="10"/>
        <color theme="1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  - 1 connexion en DN100 en direct sur conduit d'évacuation des fours</t>
    </r>
    <r>
      <rPr>
        <sz val="10"/>
        <color theme="1"/>
        <rFont val="Calibri"/>
        <family val="2"/>
        <scheme val="minor"/>
      </rPr>
      <t xml:space="preserve">
  - Centrale de détection de CO</t>
    </r>
  </si>
  <si>
    <t>Armoire CVC commune mezzanine technique (chapitre 4.6.7)</t>
  </si>
  <si>
    <t>4.4.3</t>
  </si>
  <si>
    <t>4.4.4</t>
  </si>
  <si>
    <t>4.4.5</t>
  </si>
  <si>
    <t>4.4.6</t>
  </si>
  <si>
    <t>4.4.7</t>
  </si>
  <si>
    <t>4.4.8</t>
  </si>
  <si>
    <t>Grilles de prise d'air neuf 40x40cm
compris raccordement sur conduit</t>
  </si>
  <si>
    <t>Grilles de rejet d'air 40x40cm
compris raccordement sur conduit</t>
  </si>
  <si>
    <t>Connexion rejet sur costière toiture</t>
  </si>
  <si>
    <t>Gaines d'air neuf CTA1 DN355 en acier galvanisé calorifugée 25mm laine de verre
compris supportage spécifique déporté et fixations</t>
  </si>
  <si>
    <t>Gaine de rejet CTA1 DN355 en acier galvanisé
compris supportage et fixations</t>
  </si>
  <si>
    <t>Gaines de soufflage / reprise CTA1 en acier galvanisé DN125 jusqu'aux bouches
compris supports et fixations</t>
  </si>
  <si>
    <t>Manutention pour installation CTA4</t>
  </si>
  <si>
    <t>Manutention pour installation CTA1</t>
  </si>
  <si>
    <t>Prise d'air et rejet commune CTA (voir chapitre 4.7.5)</t>
  </si>
  <si>
    <t>Bouches plafonnieres soufflage et reprise avec module et conduit de raccordement</t>
  </si>
  <si>
    <t>4.6.4</t>
  </si>
  <si>
    <t>4.6.5</t>
  </si>
  <si>
    <t>4.6.6</t>
  </si>
  <si>
    <t>4.6.7</t>
  </si>
  <si>
    <t>4.7.2</t>
  </si>
  <si>
    <t>4.7.3</t>
  </si>
  <si>
    <t>4.7.4</t>
  </si>
  <si>
    <t>4.7.5</t>
  </si>
  <si>
    <t>4.7.6</t>
  </si>
  <si>
    <t>4.7.7</t>
  </si>
  <si>
    <t>4.7.8</t>
  </si>
  <si>
    <t>Centrale d'insufflation d'air 3150 m3/h avec sorties latérales, sur plots antivibratiles
  - Amenée d'air neuf
  - Batterie chaude electrique
  - Débit d'air variable</t>
  </si>
  <si>
    <t>Manutention pour installation CTA2 en mezzanine</t>
  </si>
  <si>
    <t>Manutention pour installation CTA3 en mezzanine</t>
  </si>
  <si>
    <t>Manutention pour installation CTA5</t>
  </si>
  <si>
    <t>Prises d’air neuf et de rejet commune, extraction des sorbonnes en toiture</t>
  </si>
  <si>
    <t>4.6.8</t>
  </si>
  <si>
    <t>4.6.9</t>
  </si>
  <si>
    <t>Gaines d'air neuf rectangulaire CTA3 500x400 en acier galvanisé calorifugée 25mm vers conduit commun air neuf
compris supportage et fixations</t>
  </si>
  <si>
    <t>Gaine de rejet rectangulaire CTA3 500x500 en acier galvanisé vers conduit commun rejet
compris supportage et fixations</t>
  </si>
  <si>
    <t>Automates de régulation des installations zone labo étages</t>
  </si>
  <si>
    <t>Sujétions de passage et rebouchages dans caniveau</t>
  </si>
  <si>
    <t>4.7.9</t>
  </si>
  <si>
    <t>Siphon de sol fosse four</t>
  </si>
  <si>
    <t>Siphon de sol mezzanine technique</t>
  </si>
  <si>
    <t>4.8</t>
  </si>
  <si>
    <t>4.8.1</t>
  </si>
  <si>
    <t>4.8.2</t>
  </si>
  <si>
    <t>4.8.3</t>
  </si>
  <si>
    <t>4.9</t>
  </si>
  <si>
    <t>4.9.1</t>
  </si>
  <si>
    <t>4.9.2</t>
  </si>
  <si>
    <t>4.9.3</t>
  </si>
  <si>
    <t>5.1</t>
  </si>
  <si>
    <t>5.2</t>
  </si>
  <si>
    <t>5.2.2</t>
  </si>
  <si>
    <t>5.2.3</t>
  </si>
  <si>
    <t>5.2.4</t>
  </si>
  <si>
    <t>5.4.2.a</t>
  </si>
  <si>
    <t>5.4.2.b</t>
  </si>
  <si>
    <t>5.2.5</t>
  </si>
  <si>
    <t>5.3</t>
  </si>
  <si>
    <t>5.3.2</t>
  </si>
  <si>
    <t>5.4</t>
  </si>
  <si>
    <t>5.4.1</t>
  </si>
  <si>
    <t>5.4.2</t>
  </si>
  <si>
    <t>5.5</t>
  </si>
  <si>
    <t>5.5.1</t>
  </si>
  <si>
    <t>5.5.2</t>
  </si>
  <si>
    <t>5.5.3</t>
  </si>
  <si>
    <t>5.5.4</t>
  </si>
  <si>
    <t>5.6</t>
  </si>
  <si>
    <t>5.6.2</t>
  </si>
  <si>
    <t>5.6.3</t>
  </si>
  <si>
    <t>Piquage sur réseau existant</t>
  </si>
  <si>
    <t>Panoplies de détente / alimentation des 7 gaz pour le labo 1</t>
  </si>
  <si>
    <t xml:space="preserve">Coffret de coupure extérieur ILM pour 2 lignes gaz </t>
  </si>
  <si>
    <t xml:space="preserve">Coffret de coupure extérieur IP2I diamant pour 7 lignes gaz </t>
  </si>
  <si>
    <t xml:space="preserve">Coffret de coupure extérieur IP2I labrador pour 3 lignes gaz </t>
  </si>
  <si>
    <t>Plénum de raccordement rejet sur costières</t>
  </si>
  <si>
    <t>4.9.4</t>
  </si>
  <si>
    <t>4.8.4</t>
  </si>
  <si>
    <t>SO</t>
  </si>
  <si>
    <t>Neutralisation du groupe d'eau glacée existant et récupération du gaz frigorigène</t>
  </si>
  <si>
    <t>Vidange de l'installation existante d'eau glacée</t>
  </si>
  <si>
    <t>Déconnexion hydraulique et mise en attente du réseau de l'ancienne cryo</t>
  </si>
  <si>
    <t>Dépose et évacuation de l'armoire électrique dédiée et des câblages après consignation</t>
  </si>
  <si>
    <t>Vannes d'équilibrage sur le retour</t>
  </si>
  <si>
    <t>Sonde de température</t>
  </si>
  <si>
    <t>Thermomètre</t>
  </si>
  <si>
    <t>Raccordement électrique du groupe sur attente du lot Electricité</t>
  </si>
  <si>
    <t>Vase d'expansion</t>
  </si>
  <si>
    <t>Vannes d'isolement aller / retour</t>
  </si>
  <si>
    <t>Vannes d'isolement</t>
  </si>
  <si>
    <t>Panoplie d'eau glacée ILM avec pompe double 14 m3/h, filtre et bypass</t>
  </si>
  <si>
    <t>Pressostat manque d'eau</t>
  </si>
  <si>
    <t>Traçage électrique sur canalisations extérieures et sonde de température pour anti-gel</t>
  </si>
  <si>
    <t>Calorifuge coquille PSX avec finition PVC pour DN80, ep classe 3</t>
  </si>
  <si>
    <t>Calorifuge coquille PSX avec finition PVC pour DN100, ep classe 3</t>
  </si>
  <si>
    <t>Calorifuge coquille PSX avec finition PVC pour DN32, ep classe 3</t>
  </si>
  <si>
    <t>Dépose de la sortie toiture de l'ancienne sorbonne</t>
  </si>
  <si>
    <t>Dépose de l'extracteur en façade ouest de la zone implanteur</t>
  </si>
  <si>
    <t>Pièges à sons circulaires DN400 pour CTA 1</t>
  </si>
  <si>
    <t>Bouches et diffuseurs</t>
  </si>
  <si>
    <t>4.4.9</t>
  </si>
  <si>
    <t>Grille de soufflage et reprise en conduits, compris registres à glissière</t>
  </si>
  <si>
    <t>Conduits d'air et accessoires</t>
  </si>
  <si>
    <t>Panoplie hydraulique eau glacée comprenant vanne 2 voies et d'équilibrage, vannes d'isolement, purge et vidange</t>
  </si>
  <si>
    <t>Batterie à eau glacée en gaine DN400 avec panoplie vanne 2 voies et d'équilibrage, vannes d'isolement, purge et vidange
compris supportage et raccordements</t>
  </si>
  <si>
    <t>Mise en place d'une souche d'adaptation au niveau de la sortie de toiture pour l'extraction des gaz, conduit de passage DN100</t>
  </si>
  <si>
    <t>Gaines de soufflage / reprise rectangulaire CTA2 400x400 en acier galvanisé jusqu'aux diffuseurs et grilles
compris supportage et fixations</t>
  </si>
  <si>
    <t>4.5.6</t>
  </si>
  <si>
    <t>4.5.5</t>
  </si>
  <si>
    <t>Gaines d'air neuf rectangulaire CTA2 400x400 en acier galvanisé calorifugée 25mm vers conduit commun air neuf
compris supportage et fixations en mezzanine</t>
  </si>
  <si>
    <t>Gaine de rejet rectangulaire CTA2 400x400 en acier galvanisé vers conduit commun rejet
compris supportage et fixations en mezzanine</t>
  </si>
  <si>
    <t>Panoplie d'eau glacée IP2I avec pompe double primaire 31 m3/h, filtre et bypass</t>
  </si>
  <si>
    <t>Ballon tampon 200 litres avec resistance électrique anti-gel intégrée, calorifuge 40mm et jaquette en tole isoxal</t>
  </si>
  <si>
    <t>Panoplie d'eau glacée IP2I avec pompe double secondaire 31 m3/h, filtre et bypass</t>
  </si>
  <si>
    <t>Ballon tampon / découplage 1500 litres avec brides primaires / secondaires avec calorifuge 40mm et jaquette en tole isoxal</t>
  </si>
  <si>
    <t>Grille plafonniere reprise 600x600 avec plénum et conduit de raccordement</t>
  </si>
  <si>
    <t>Diffuseurs plafonniers 600x600 de soufflage thermostatique avec plénum et conduit de raccordement</t>
  </si>
  <si>
    <t>Groupe d'eau glacée IP2I 184 kW froid avec pieds anti-vibratoires, compris manutention</t>
  </si>
  <si>
    <t>Groupe d'eau glacée ILM 76kW froid avec pieds anti-vibratoires, compris manutention</t>
  </si>
  <si>
    <t>Pièges à sons type baffles acoustiques rectangulaires 400x400 pour soufflage et reprise CTA2</t>
  </si>
  <si>
    <t>Pièges à sons type baffles acoustiques rectangulaires 500x400 pour soufflage et reprise CTA3</t>
  </si>
  <si>
    <t>Calorifuge coquille PSX avec finition PVC pour DN65, ep classe 3</t>
  </si>
  <si>
    <t>Tuyauteries extérieures d'eau glacée entre groupe et pénétration intérieure zone implanteur, DN80
compris supports, fixations et protection mécanique en façade</t>
  </si>
  <si>
    <t>Calorifuge mousse élastomère ep classe 3 pour DN65</t>
  </si>
  <si>
    <t>Calorifuge mousse élastomère ep classe 3 pour DN25</t>
  </si>
  <si>
    <t>Tuyauteries intérieures d'eau glacée intérieure zone implanteur DN65
compris supports, fixations et manutention pour intervention</t>
  </si>
  <si>
    <t>Tuyauteries intérieures d'eau glacée intérieure zone implanteur DN25
compris supports, fixations et manutention pour intervention</t>
  </si>
  <si>
    <t>Attentes vannées circuit eau glacée pour connexion échangeur bâche à eau DN65, au niveau du sol</t>
  </si>
  <si>
    <t>Unité murale avec thermostat / régulateur communiquant</t>
  </si>
  <si>
    <t>Réseau condensat vers EU existante</t>
  </si>
  <si>
    <t>Gaines de soufflage / reprise CTA1 en acier galvanisé DN400
compris supports et fixations sur poutres existantes et moyens matériels pour pose des gaines en hauteur</t>
  </si>
  <si>
    <t>Calorifuge 4 faces 25mm pour conduit rectangulaire 400x400</t>
  </si>
  <si>
    <t>Calorifuge 25mm pour conduit DN315</t>
  </si>
  <si>
    <t>Unité murale de traitement d'ambiance</t>
  </si>
  <si>
    <t>Attentes vannées pour connexion bâche à eau</t>
  </si>
  <si>
    <t>Gaines d'extraction du four en aluminium
compris supports et fixations</t>
  </si>
  <si>
    <t>Groupes d’eau glacée et panoplie primaire</t>
  </si>
  <si>
    <t>Armoire CVC dans zone implanteur</t>
  </si>
  <si>
    <t>Création des vues de supervision GTC et paramétrages</t>
  </si>
  <si>
    <t>Armoire CVC dans local sous-station 09_019</t>
  </si>
  <si>
    <t>Automates de régulation des installations eau glacée ILM</t>
  </si>
  <si>
    <t>Automates de régulation des installations eau glacée IP2I pour installation d'eau glacée</t>
  </si>
  <si>
    <t>Armoire CVC dans zone implanteur (commune au groupe d'eau glacée chapitre 4.3.4.a)</t>
  </si>
  <si>
    <t>Disjoncteurs, câblages électriques et bus de communication</t>
  </si>
  <si>
    <t>Eléments existants modifiés ou à déposer</t>
  </si>
  <si>
    <t>Centrale de traitement d'air hygiénique 2050 m3/h compacte avec sorties sur le dessus, sur plots antivibratiles
  - Récupération d'énergie à plaques
  - Batterie électrique post-chauffage
  - Filtration G4,F7 au soufflage, M5 à la reprise
  - Sondes de température et pressostats
  - Panneau de commande de visulation
  - Communication avec GTC du site</t>
  </si>
  <si>
    <t>Centrale de traitement d'air 2500 m3/h modulaire avec sorties latérales, sur plots antivibratiles
  - Récupération d'énergie à plaques
  - Batterie électrique post-chauffage
  - Batterie hydraulique à eau glacée
  - Filtration G4,F7 au soufflage, M5 à la reprise
  - Sondes de température et pressostats
  - Panneau de commande de visulation
  - Communication avec GTC du site</t>
  </si>
  <si>
    <t>Batterie à eau glacée en gaine DN450 avec panoplie hydraulique,
compris supportage et raccordements</t>
  </si>
  <si>
    <t>Pièges à sons circulaire DN450 au soufflage</t>
  </si>
  <si>
    <t>Moyen de mise en œuvre pour ouvrages en hauteur type échaffaudages tubulaires et mise en sécurité</t>
  </si>
  <si>
    <t>Divers carottages et percements</t>
  </si>
  <si>
    <t>Panoplie hydraulique eau glacée pour cassettes labos</t>
  </si>
  <si>
    <t>Caisson d’insufflation d’air « compensation sorbonnes » CTA 5</t>
  </si>
  <si>
    <t>Conduits d’air et accessoires réseaux</t>
  </si>
  <si>
    <t>Bouches de soufflage / reprise avec conduit de raccordement pour labo 1.1 et 1.2</t>
  </si>
  <si>
    <t>Diffuseurs plafonniers compensation d'air sorbonnes pour labo 1.2, compris registre motorisé</t>
  </si>
  <si>
    <t>Echangeur et boucle d’eau refroidie process « laboratoires » d’étage</t>
  </si>
  <si>
    <t>4.6.10</t>
  </si>
  <si>
    <t>Panoplie hydraulique secondaire comprenant vannes, vanne 3 voies et vanne d'équilibrage</t>
  </si>
  <si>
    <t>Gaines de soufflage / reprise rectangulaire CTA3 400x400 en acier galvanisé entre CTA et gaine technique labos étage
compris supports et fixations</t>
  </si>
  <si>
    <t>Gaines de soufflage / reprise circulaire CTA3 DN315 en acier galvanisé labos étage
compris supports et fixations</t>
  </si>
  <si>
    <t>Gaines de soufflage / reprise circulaire CTA3 DN250 en acier galvanisé labos étage
compris supports et fixations</t>
  </si>
  <si>
    <t>Gaines terminales de soufflage / reprise circulaire CTA3 DN200/DN160  jusqu'aux bouches du labo 1
compris supports et fixations</t>
  </si>
  <si>
    <t>Gaines de compensation d'air circulaire CTA5 DN400 jusqu'à chaque laboratoire étage
compris supports et fixations</t>
  </si>
  <si>
    <t>Gaines de compensation d'air circulaire CTA5 DN355 jusqu'à chaque laboratoire étage
compris supports et fixations</t>
  </si>
  <si>
    <t>Gaines de compensation d'air circulaire CTA5 DN450 en acier galvanisé entre CTA et gaine technique labos étage
compris supports et fixations</t>
  </si>
  <si>
    <t>Gaines de soufflage / reprise CTA2 en acier galvanisé DN315
compris supportage et fixations</t>
  </si>
  <si>
    <t>Mise en attente gaines d'extraction unitaires par registre d'obturation pour les 2 laboratoires non équipés</t>
  </si>
  <si>
    <t>Mise en attente gaines de compensation par registre d'obturation pour les 2 laboratoires non équipés</t>
  </si>
  <si>
    <t>Tuyauteries extérieures d'eau glacée entre groupe et pénétration intérieure zone sous-sol, DN100
compris supports, fixations et protection mécanique en façade</t>
  </si>
  <si>
    <t>Tuyauteries intérieures d'eau glacée entre pénétration intérieure et panoplie en sous-station, DN100
compris supports et fixations</t>
  </si>
  <si>
    <t>Tuyauteries intérieures d'eau glacée pour batteries CTA 2, 4 et 5, DN32
compris supports et fixations</t>
  </si>
  <si>
    <t>Tuyauteries intérieures d'eau glacée entre panoplie en sous-station et mezzanine technique, DN80
compris supports et fixations</t>
  </si>
  <si>
    <t>Tuyauteries intérieures secondaires d'eau refroidie "process" jusqu'aux attentes vannées, DN65/DN50
compris supports et fixations</t>
  </si>
  <si>
    <t>Calorifuge mousse élastomère pour DN40/DN32, ep classe 3</t>
  </si>
  <si>
    <t>Tuyauteries intérieures d'eau glacée principale des labos étage, DN40/DN32
compris supports et fixations</t>
  </si>
  <si>
    <t>Calorifuge mousse élastomère pour DN25/DN20, ep classe 3</t>
  </si>
  <si>
    <t>Tuyauteries intérieures terminales d'eau glacée pour unités intérieures, DN25/DN20
compris supports et fixations</t>
  </si>
  <si>
    <t>Attentes vannées sur réseau eau glacée pour labos 2 et 3 non équipés</t>
  </si>
  <si>
    <t>Attentes vannées sur réseau eau refroidie process pour labos 2 et 3 non équipés</t>
  </si>
  <si>
    <t>Attentes vannées sur réseau eau refroidie process pour labos 1.1 et 1.2</t>
  </si>
  <si>
    <t>Armoire CVC commune mezzanine technique</t>
  </si>
  <si>
    <t>Pièges à sons type baffles acoustiques rectangulaires 800x400 pour soufflage</t>
  </si>
  <si>
    <t>Pièges à sons type baffles acoustiques rectangulaires 600x400 pour reprise</t>
  </si>
  <si>
    <t>Extracteur d'air de 3900 m3/h associé à la CTA 4, sur plots anti-vibratiles</t>
  </si>
  <si>
    <t>Gaines d'air neuf circulaire CTA5 DN400 en acier galvanisé calorifugée 25mm vers conduit commun air neuf
compris supportage et fixations</t>
  </si>
  <si>
    <t>Gaines d'air neuf circulaire CTA4 DN400 en acier galvanisé calorifugée 25mm vers conduit commun air neuf
compris supportage et fixations</t>
  </si>
  <si>
    <t>Gaine de rejet rectangulaire EXT1 DN400 en acier galvanisé vers conduit commun rejet
compris supportage et fixations</t>
  </si>
  <si>
    <t>Gaines de soufflage rectangulaire CTA 4 800x400 en acier galvanisé entre CTA et gaine technique étage
compris supportage et fixations</t>
  </si>
  <si>
    <t>Gaines de soufflage rectangulaire CTA 4 800x400 en acier galvanisé entre gaine technique étage et plafond filtrant salle détecteur
compris supportage et fixations</t>
  </si>
  <si>
    <t>Calorifuge 4 faces 25mm pour conduit rectangulaire 800x400</t>
  </si>
  <si>
    <t>Gaines de soufflage / reprise circulaire CTA 4 DN315 en acier galvanisé pour antenne salle écran
compris supportage et fixations</t>
  </si>
  <si>
    <t>Gaines de soufflage / reprise circulaire CTA 4 DN200 en acier galvanisé pour antenne sas
compris supportage et fixations</t>
  </si>
  <si>
    <t>Gaines de reprise rectangulaire CTA 4 600x400 en acier galvanisé entre CTA et gaine technique étage
compris supportage et fixations</t>
  </si>
  <si>
    <t>Gaines de reprise rectangulaire CTA 4 600x400 en acier galvanisé entre gaine technique étage et gaine technique salle détecteur
compris supportage et fixations</t>
  </si>
  <si>
    <t>Calorifuge 4 faces 25mm pour conduit rectangulaire 600x400</t>
  </si>
  <si>
    <t>Calorifuge 25mm des gaines circulaires DN315</t>
  </si>
  <si>
    <t>Calorifuge 25mm des gaines circulaires DN200</t>
  </si>
  <si>
    <t>Conduit unitaire d'extraction sorbonnes DN250 en attente pour les labo 1, 2 et 3 et débouchant jusqu'en toiture
compris supports et fixations</t>
  </si>
  <si>
    <t>Conduit unitaire d'extraction sorbonne DN315 en attente pour le labo chimie cryo et débouchant jusqu'en toiture
compris supports et fixations</t>
  </si>
  <si>
    <t>Conduit unitaire d'extraction armoire ventilée DN200 en attente pour le labo chimie cryo et débouchant jusqu'en toiture
compris supports et fixations</t>
  </si>
  <si>
    <t>Batterie terminale à eau glacée en gaine circulaire DN355 pour antenne soufflage salle cryostat
compris supportage et raccordements</t>
  </si>
  <si>
    <t>Batterie terminale élec en gaine circulaire DN355 pour antenne soufflage salle cryostat
compris supportage et raccordements</t>
  </si>
  <si>
    <t>Centrale de traitement d’air « cryogénie spécifique » CTA 4</t>
  </si>
  <si>
    <t>Extracteur d’air « cryogénie spécifique » EXT 1</t>
  </si>
  <si>
    <t>Bouches et diffuseurs (hors salles spécifiques)</t>
  </si>
  <si>
    <t>Bouches et diffuseurs avec filtration terminale (salles spécifiques)</t>
  </si>
  <si>
    <t>4.7.10</t>
  </si>
  <si>
    <t>Batteries terminales pour traitement d’ambiance</t>
  </si>
  <si>
    <t>Gaines d'air neuf rectangulaire précalorifugées 1000x500 communes aux CTA mezzanine, vers costière en toiture
compris supportage renforcé et fixations</t>
  </si>
  <si>
    <t>Gaines de rejet rectangulaire 800x500 communes aux CTA mezzanine, vers costière en toiture
compris supportage renforcé et fixations</t>
  </si>
  <si>
    <t>Gaines de soufflage / reprise rectangulaire CTA3 400x400 en acier galvanisé entre gaine technique et locaux cryo
compris supports et fixations</t>
  </si>
  <si>
    <t>Gaines de soufflage / reprise circulaire CTA 3 DN355 en acier galvanisé locaux cryo
compris supportage et fixations</t>
  </si>
  <si>
    <t>Gaines de soufflage / reprise circulaire CTA 3 DN250 en acier galvanisé locaux cryo
compris supportage et fixations</t>
  </si>
  <si>
    <t>Gaines de soufflage / reprise circulaire CTA 3 DN200 en acier galvanisé locaux cryo
compris supportage et fixations</t>
  </si>
  <si>
    <t>Gaines de soufflage / reprise circulaire CTA 3 DN160 en acier galvanisé locaux cryo
compris supportage et fixations</t>
  </si>
  <si>
    <t>Gaines de compensation d'air circulaire CTA5 DN315 entre gaine technique et labo chimie
compris supports et fixations</t>
  </si>
  <si>
    <t>Boites à débit variable pour gestion débit / température pour salle détecteur ISO 5,
compris raccordement</t>
  </si>
  <si>
    <t>Boites à débit variable pour gestion débit / température pour salles écran ISO 7 et sas
compris raccordement</t>
  </si>
  <si>
    <t>Thermostat communiquant pour pilotage des 2 batteries</t>
  </si>
  <si>
    <t>Cassettes 4 voies et thermostat d'ambiance pour labo chimie et salle supervision
  - 2 tubes eau glacée rafraichissement
  - 2 fils pour chauffage</t>
  </si>
  <si>
    <t>Unité murale et thermostat d'ambiance pour local technique cryo
  - 2 tubes eau glacée rafraichissement
  - 2 fils pour chauffage</t>
  </si>
  <si>
    <t>Diffuseurs soufflage avec plénum raccordement pour salle cryostat</t>
  </si>
  <si>
    <t>Grille plafonniere reprise avec plénum raccordement pour salle cryostat</t>
  </si>
  <si>
    <t>Echangeur et boucle d’eau refroidie process « cryogénie »</t>
  </si>
  <si>
    <t>Circulateur secondaire simple à débit variable</t>
  </si>
  <si>
    <t xml:space="preserve">Sujétions de passage au-dessus de la porte </t>
  </si>
  <si>
    <t>Sujétions de traversée et calfeutrement</t>
  </si>
  <si>
    <t>Sujétions de cheminement en lien avec l'existant</t>
  </si>
  <si>
    <t>Plénum de raccordement air neuf pré-isolé sur costières</t>
  </si>
  <si>
    <t>Raccordement des rejets sur costière</t>
  </si>
  <si>
    <t>Echangeur à plaques eau / eau depuis circuit eau glacée pour boucle d'eau refroidie vers cryo, environ 25 kW
compris supportage et mise en œuvre</t>
  </si>
  <si>
    <t>Echangeur à plaques eau / eau depuis circuit eau glacée pour boucle d'eau refroidie vers labos étage, environ 60 kW
compris supportage et mise en œuvre</t>
  </si>
  <si>
    <t>Calorifuge coquille PSX avec finition PVC pour DN50, ep classe 3</t>
  </si>
  <si>
    <t>Attentes vannées sur réseau eau refroidie process pour local technique cryo</t>
  </si>
  <si>
    <t>Circulateur secondaire à débit variable, environ 4 m3/h</t>
  </si>
  <si>
    <t>Automates de régulation des installations zone cryo</t>
  </si>
  <si>
    <r>
      <t>Extracteur d'air de</t>
    </r>
    <r>
      <rPr>
        <sz val="10"/>
        <rFont val="Calibri"/>
        <family val="2"/>
        <scheme val="minor"/>
      </rPr>
      <t xml:space="preserve"> 150 m3/h installé en toiture terrasse, sur plots anti-vibratiles</t>
    </r>
  </si>
  <si>
    <t>Boitier de commande à potentiomètre pour gestion débit variable</t>
  </si>
  <si>
    <t>Gaines d'extraction circulaire jusqu'aux bouches en DN160/DN125</t>
  </si>
  <si>
    <r>
      <t>Extracteur d'air de</t>
    </r>
    <r>
      <rPr>
        <sz val="10"/>
        <rFont val="Calibri"/>
        <family val="2"/>
        <scheme val="minor"/>
      </rPr>
      <t xml:space="preserve"> 120 m3/h installé en intérieur, sur chassis et plots anti-vibratiles</t>
    </r>
  </si>
  <si>
    <t>Gaines d'extraction circulaire jusqu'aux bouches en DN125</t>
  </si>
  <si>
    <t>Gaine d'amenée d'air depuis ouverture en façade, jusqu'en bas de local en DN125</t>
  </si>
  <si>
    <t>Bouche d'extraction avec conduit de raccordement</t>
  </si>
  <si>
    <t>Calorifuge mousse élastomère anti-condensation 9mm</t>
  </si>
  <si>
    <t>Compteur d'énergie eau glacée communiquant</t>
  </si>
  <si>
    <t>5.2.3.a</t>
  </si>
  <si>
    <t>Distribution d'eau froide "ILM" pour la zone implanteur</t>
  </si>
  <si>
    <t>5.2.3.b</t>
  </si>
  <si>
    <t>Alimentation remplissage circuit eau glacée avec vanne, pot d'injection produit, disconnecteur BA</t>
  </si>
  <si>
    <t>Centrale de traitement d'air 5540 m3/h modulaire avec sorties latérales, sur plots antivibratiles
  - Amenée d'air neuf, taux d'air neuf environ 25%
  - Caisson de mélange avec jeu de registres
  - Batterie chaude electrique
  - Batterie froide eau glacée
  - Filtration H14
  - Panneau de commande de visulation
  - Communication avec GTC du site</t>
  </si>
  <si>
    <t>Diffuseurs plafonniers soufflage avec plénum et caisson filtre pour salle écran ISO7</t>
  </si>
  <si>
    <t>Diffuseurs plafonniers soufflage avec plénum et caisson filtre pour sas</t>
  </si>
  <si>
    <t>Grille plafonnière reprise avec plénum raccordement pour sas</t>
  </si>
  <si>
    <t>Part UCBL Cryo</t>
  </si>
  <si>
    <t>Centrale de traitement d'air 3690 m3/h modulaire avec sorties latérales, sur plots antivibratiles
  - Récupération d'énergie à plaques
  - Batterie électrique post-chauffage
  - Filtration G4,F7 au soufflage, M5 à la reprise
  - Sondes de température et pressostats
  - Panneau de commande de visulation
  - Communication avec GTC du site</t>
  </si>
  <si>
    <t>Alimentations terminales vers appareils sanitaires en 12/14 : lavabo et WC</t>
  </si>
  <si>
    <t>Alimentation remplissage circuit eau glacée avec vanne en DN20, pot d'injection produit, disconnecteur BA</t>
  </si>
  <si>
    <t>Tuyauteries d'eau froide principale IP2I jusqu'aux points de puisage, DN20
compris supports et fixations</t>
  </si>
  <si>
    <t>Système de filtration magnétique en amont de la bâche à eau</t>
  </si>
  <si>
    <t>Alimentation terminale eau froide vers bâche à eau, en DN50</t>
  </si>
  <si>
    <t>Tuyauteries d'eau froide principale IP2I depuis collecteur en local sous-station jusqu'aux points de puisage, DN25 à DN20
compris supports et fixations</t>
  </si>
  <si>
    <t>Tuyauteries d'eau froide principale ILM jusqu'au sanitaire, DN20
compris supports et fixations</t>
  </si>
  <si>
    <t>Tuyauteries d'eau froide principale ILM depuis collecteur en sous-sol jusqu'à la bâche à eau, DN40
compris supports et fixations</t>
  </si>
  <si>
    <t xml:space="preserve">Attente vannée pour l'eau froide de l'évier et pour le ballon ECS du labo chimie cryo </t>
  </si>
  <si>
    <t>Distribution d'eau froide "IP2I" pour la zone diamant</t>
  </si>
  <si>
    <t>Production et distribution d’eau chaude sanitaire "ILM" pour la zone implanteur</t>
  </si>
  <si>
    <t>Production et distribution d’eau chaude sanitaire "IP2I" pour la zone diamant</t>
  </si>
  <si>
    <t>Traitement d’eau pour l’alimentation en eau de la zone implanteur</t>
  </si>
  <si>
    <t>5.3.3</t>
  </si>
  <si>
    <t>5.3.3.a</t>
  </si>
  <si>
    <t>Distribution d’air comprimé "ILM" pour la zone implanteur</t>
  </si>
  <si>
    <t>Distribution d’air comprimé "IP2I" pour la zone implanteur</t>
  </si>
  <si>
    <t>5.3.3.b</t>
  </si>
  <si>
    <t>Sécheur d'air par adsorption installé en local sous-station 09_019, d'environ 15 m3/h</t>
  </si>
  <si>
    <t>Tuyauteries en acier air comprimé IP2I jusqu'au local sous-station en DN32
compris supports et fixations</t>
  </si>
  <si>
    <t>Filtration terminale 0,01µ dans local sous-station pour circuit polisseuse + cryogénie</t>
  </si>
  <si>
    <t>Tuyauteries en acier air comprimé IP2I jusqu'aux attentes vannées des labos de l'étage, en DN25
compris supports et fixations</t>
  </si>
  <si>
    <t>Pré-filtre 1µ avant sécheur</t>
  </si>
  <si>
    <t>Séparateur huile</t>
  </si>
  <si>
    <t>Attente vannée pour connexion sur polisseuse</t>
  </si>
  <si>
    <t>Attentes vannées sur réseau pour des laboratoires 2 et 3</t>
  </si>
  <si>
    <t>Attentes vannées avec connexion push dans les laboratoires 1.1 et 1.2</t>
  </si>
  <si>
    <t>Tuyauteries en acier air comprimé IP2I pour les locaux de la cryogénie,
compris supports et fixations</t>
  </si>
  <si>
    <t>Attentes vannées avec connexion push dans les locaux cryogénie</t>
  </si>
  <si>
    <t>Tuyauteries en acier air comprimé IP2I jusqu'au local polisseuse, en DN25
compris supports et fixations</t>
  </si>
  <si>
    <t>Barre PMR à 135°</t>
  </si>
  <si>
    <t>WC sur pied à cuvette rallongée avec réservoir, lunette et abattant</t>
  </si>
  <si>
    <t>Lavabo PMR avec robinetterie mitigeuse EC/EF et siphon d'évacuation PVC</t>
  </si>
  <si>
    <t>Miroir 60 x 120</t>
  </si>
  <si>
    <t>Distributeur papier WC</t>
  </si>
  <si>
    <t>Sèche-mains électrique  en inox</t>
  </si>
  <si>
    <t>Robinet de puisage</t>
  </si>
  <si>
    <t>CONTRÔLES – ESSAIS, RECEPTION ET GARANTIE</t>
  </si>
  <si>
    <t>6.1</t>
  </si>
  <si>
    <t>Broyeur intégré pour relevage des eaux usées du sanitaire</t>
  </si>
  <si>
    <t>Réseaux d'évacuation du sanitaire en DN32 vers évacuation zone diamant,
compris supportages</t>
  </si>
  <si>
    <t>Réseaux d'évacuation du sanitaire en DN40 depuis siphon de sol vers station de relevage,
compris supportages</t>
  </si>
  <si>
    <t>Réseaux d'évacuation du sanitaire en DN50 depuis drain de la bâche à eau,
compris supportages</t>
  </si>
  <si>
    <t>Attente EU siphonnée et bouchonnée pour le drain de la bâche à eau,
compris raccordement</t>
  </si>
  <si>
    <t>Attente EU siphonnée et bouchonnée pour labo 1, polisseuse et évier du laboratoire chimie cryo,
compris raccordement</t>
  </si>
  <si>
    <t>Station de relevage pour eaux usées avec contrôle de niveau zone implanteur dans fosse existante,
compris et alimentation</t>
  </si>
  <si>
    <t>Station de relevage pour eaux chargées avec contrôle de niveau dans vide sanitaire local polisseuse,
compris et alimentation</t>
  </si>
  <si>
    <t>Réseaux d'évacuation d'eaux relevées en DN40 depuis la station de relevage vers collecteur EU en sous-sol,
compris supportages</t>
  </si>
  <si>
    <t>Réseaux collecteur d'évacuation des eaux de l'étage DN100 (laboratoire) vers collecteur EU en sous-sol en gravitaire,
compris supportages</t>
  </si>
  <si>
    <t>Réseaux d'évacuation des eaux du RDC diamant DN40  vers station de relevage,
compris supportages</t>
  </si>
  <si>
    <t>Réception</t>
  </si>
  <si>
    <t>6.2</t>
  </si>
  <si>
    <t>Etudes d'EXE</t>
  </si>
  <si>
    <t>DOE</t>
  </si>
  <si>
    <t>Essais et mise en service des installations Chauffage</t>
  </si>
  <si>
    <t>Essais et mise en service des installations Plomberie</t>
  </si>
  <si>
    <t>Synthèse et phasage</t>
  </si>
  <si>
    <t>RECAPITULATIF TOTAL BASE LOT CVC-PBFS</t>
  </si>
  <si>
    <t xml:space="preserve"> avec vannes pour 2 lignes gaz</t>
  </si>
  <si>
    <t>Coffret intérieur avec vannes pour 4 lignes gaz</t>
  </si>
  <si>
    <t>Coffret intérieur avec vannes pour 3 lignes gaz</t>
  </si>
  <si>
    <t>Tuyauteries en inox pour 2 lignes gaz jusqu'à la platine intérieure,
compris supportages</t>
  </si>
  <si>
    <t>Carottages en dalle RDC dans local polisseuse pour chutes d'évacuation vers pompe de relevage diamant,
compris calfeutrement</t>
  </si>
  <si>
    <t>Divers carottages et percements en façade pour pénétrations réseaux gaz vers différentes zones</t>
  </si>
  <si>
    <t>Tuyauteries en inox pour 2 lignes gaz entre bouteilles et coffret extérieur,
compris supportages</t>
  </si>
  <si>
    <t>Tuyauteries en inox pour 7 lignes gaz entre bouteilles et coffret extérieur,
compris supportages</t>
  </si>
  <si>
    <t>Tuyauteries en inox pour 4 lignes gaz jusqu'au coffret intérieur,
compris supportages</t>
  </si>
  <si>
    <t>Tuyauteries en inox pour 3lignes gaz jusqu'au coffret extérieur,
compris supportages</t>
  </si>
  <si>
    <t>Tuyauteries en inox pour 3 lignes gaz entre bouteilles et coffret extérieur,
compris supportages</t>
  </si>
  <si>
    <t>Tuyauteries en inox pour 4 lignes gaz sur supports sous-plafond pour distribution intérieure dans laboratoires étage,
compris supportages et chemin de câbles</t>
  </si>
  <si>
    <t>Platine avec vannes sur chemin de câbles en attente par local pour 4 lignes gaz pour chaque laboratoire</t>
  </si>
  <si>
    <t>Forfait de tuyauteries en inox pour distribution intérieure depuis générateur d'azote (hors lot),
compris supportages et vannes d'isolement terminales</t>
  </si>
  <si>
    <t>Raccordement sur attente électrique broyeur sanitaires ILM</t>
  </si>
  <si>
    <t>Raccordement sur attente électrique pompe de relevage fosse ILM</t>
  </si>
  <si>
    <t>Raccordement sur attente électrique pompe de relevage en vide-sanitaire IP2I</t>
  </si>
  <si>
    <t>Plafond filtrant avec plénum pour salle détecteur ISO 5, environ 2,06 x 2,00 m suivant CCTP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</si>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</sst>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color rgb="FFFF000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1" fontId="0" fillId="0" borderId="0" xfId="0" applyNumberFormat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2" fillId="0" borderId="0" xfId="0" applyFont="1"/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1" fontId="2" fillId="0" borderId="2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4" xfId="0" applyFont="1" applyBorder="1"/>
    <xf numFmtId="0" fontId="2" fillId="0" borderId="9" xfId="0" applyFont="1" applyBorder="1" applyAlignment="1">
      <alignment vertical="center" wrapText="1"/>
    </xf>
    <xf numFmtId="0" fontId="2" fillId="0" borderId="27" xfId="0" applyFont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vertical="top" wrapText="1"/>
    </xf>
    <xf numFmtId="0" fontId="11" fillId="2" borderId="19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4" fontId="11" fillId="2" borderId="16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/>
    </xf>
    <xf numFmtId="0" fontId="9" fillId="0" borderId="7" xfId="0" applyFont="1" applyBorder="1" applyAlignment="1">
      <alignment horizontal="justify"/>
    </xf>
    <xf numFmtId="0" fontId="10" fillId="0" borderId="2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justify"/>
    </xf>
    <xf numFmtId="0" fontId="10" fillId="0" borderId="19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8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19" xfId="0" applyFont="1" applyBorder="1" applyAlignment="1">
      <alignment horizontal="center" vertical="top" wrapText="1"/>
    </xf>
    <xf numFmtId="4" fontId="10" fillId="0" borderId="14" xfId="0" applyNumberFormat="1" applyFont="1" applyBorder="1" applyAlignment="1">
      <alignment horizontal="center"/>
    </xf>
    <xf numFmtId="4" fontId="10" fillId="0" borderId="16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4" fontId="12" fillId="0" borderId="11" xfId="0" applyNumberFormat="1" applyFont="1" applyBorder="1" applyAlignment="1">
      <alignment horizontal="center" vertical="center"/>
    </xf>
    <xf numFmtId="4" fontId="12" fillId="0" borderId="16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justify"/>
    </xf>
    <xf numFmtId="0" fontId="10" fillId="0" borderId="1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" fontId="10" fillId="0" borderId="15" xfId="0" applyNumberFormat="1" applyFont="1" applyBorder="1" applyAlignment="1">
      <alignment horizontal="center"/>
    </xf>
    <xf numFmtId="0" fontId="9" fillId="0" borderId="25" xfId="0" applyFont="1" applyBorder="1" applyAlignment="1">
      <alignment horizontal="left"/>
    </xf>
    <xf numFmtId="0" fontId="6" fillId="4" borderId="18" xfId="0" applyFont="1" applyFill="1" applyBorder="1" applyAlignment="1">
      <alignment horizontal="center" vertical="center" wrapText="1"/>
    </xf>
    <xf numFmtId="1" fontId="6" fillId="4" borderId="3" xfId="0" applyNumberFormat="1" applyFont="1" applyFill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/>
    </xf>
    <xf numFmtId="4" fontId="6" fillId="4" borderId="15" xfId="0" applyNumberFormat="1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1" xfId="0" applyNumberFormat="1" applyFont="1" applyFill="1" applyBorder="1" applyAlignment="1">
      <alignment horizontal="center" vertical="center"/>
    </xf>
    <xf numFmtId="4" fontId="6" fillId="4" borderId="16" xfId="0" applyNumberFormat="1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1" xfId="0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/>
    </xf>
    <xf numFmtId="0" fontId="8" fillId="4" borderId="21" xfId="0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horizontal="center" vertical="center"/>
    </xf>
    <xf numFmtId="4" fontId="8" fillId="4" borderId="13" xfId="0" applyNumberFormat="1" applyFont="1" applyFill="1" applyBorder="1" applyAlignment="1">
      <alignment horizontal="center" vertical="center" wrapText="1"/>
    </xf>
    <xf numFmtId="4" fontId="8" fillId="4" borderId="14" xfId="0" applyNumberFormat="1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0" xfId="0" applyFont="1"/>
    <xf numFmtId="0" fontId="13" fillId="0" borderId="9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0" fontId="13" fillId="0" borderId="0" xfId="0" applyFont="1"/>
    <xf numFmtId="4" fontId="14" fillId="0" borderId="16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4" fontId="15" fillId="0" borderId="11" xfId="0" applyNumberFormat="1" applyFont="1" applyBorder="1" applyAlignment="1">
      <alignment horizontal="center" vertical="center"/>
    </xf>
    <xf numFmtId="4" fontId="15" fillId="0" borderId="16" xfId="0" applyNumberFormat="1" applyFont="1" applyBorder="1" applyAlignment="1">
      <alignment horizontal="center" vertical="center"/>
    </xf>
    <xf numFmtId="0" fontId="15" fillId="0" borderId="0" xfId="0" applyFont="1"/>
    <xf numFmtId="0" fontId="14" fillId="0" borderId="23" xfId="0" applyFont="1" applyBorder="1" applyAlignment="1">
      <alignment horizontal="center" vertical="center" wrapText="1"/>
    </xf>
    <xf numFmtId="0" fontId="14" fillId="0" borderId="0" xfId="0" applyFont="1"/>
    <xf numFmtId="0" fontId="16" fillId="0" borderId="19" xfId="0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/>
    </xf>
    <xf numFmtId="4" fontId="16" fillId="0" borderId="11" xfId="0" applyNumberFormat="1" applyFont="1" applyBorder="1" applyAlignment="1">
      <alignment horizontal="center" vertical="center"/>
    </xf>
    <xf numFmtId="4" fontId="16" fillId="0" borderId="16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/>
    <xf numFmtId="0" fontId="5" fillId="0" borderId="9" xfId="0" applyFont="1" applyBorder="1"/>
    <xf numFmtId="0" fontId="6" fillId="0" borderId="19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4" xfId="0" applyFont="1" applyBorder="1"/>
    <xf numFmtId="0" fontId="7" fillId="0" borderId="19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18" fillId="0" borderId="0" xfId="0" applyFont="1"/>
    <xf numFmtId="0" fontId="17" fillId="0" borderId="0" xfId="0" applyFont="1"/>
    <xf numFmtId="0" fontId="17" fillId="0" borderId="2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8" fillId="4" borderId="7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/>
    </xf>
    <xf numFmtId="4" fontId="6" fillId="4" borderId="22" xfId="0" applyNumberFormat="1" applyFont="1" applyFill="1" applyBorder="1" applyAlignment="1">
      <alignment horizontal="center" vertical="center"/>
    </xf>
    <xf numFmtId="4" fontId="6" fillId="4" borderId="9" xfId="0" applyNumberFormat="1" applyFont="1" applyFill="1" applyBorder="1" applyAlignment="1">
      <alignment horizontal="center" vertical="center"/>
    </xf>
    <xf numFmtId="4" fontId="6" fillId="3" borderId="9" xfId="0" applyNumberFormat="1" applyFont="1" applyFill="1" applyBorder="1" applyAlignment="1">
      <alignment horizontal="center" vertical="center"/>
    </xf>
    <xf numFmtId="4" fontId="12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4" fontId="16" fillId="0" borderId="9" xfId="0" applyNumberFormat="1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B4C91-FC33-4DF0-9020-56D768383EFB}">
  <sheetPr>
    <pageSetUpPr fitToPage="1"/>
  </sheetPr>
  <dimension ref="A1:K581"/>
  <sheetViews>
    <sheetView tabSelected="1" view="pageBreakPreview" zoomScale="85" zoomScaleNormal="100" zoomScaleSheetLayoutView="85" workbookViewId="0">
      <selection activeCell="C11" sqref="C11"/>
    </sheetView>
  </sheetViews>
  <sheetFormatPr baseColWidth="10" defaultColWidth="9.140625" defaultRowHeight="15" x14ac:dyDescent="0.25"/>
  <cols>
    <col min="1" max="1" width="0.85546875" customWidth="1"/>
    <col min="2" max="2" width="7.140625" style="2" bestFit="1" customWidth="1"/>
    <col min="3" max="3" width="110.28515625" style="2" bestFit="1" customWidth="1"/>
    <col min="4" max="4" width="7.7109375" style="2" bestFit="1" customWidth="1"/>
    <col min="5" max="5" width="10" style="5" bestFit="1" customWidth="1"/>
    <col min="6" max="6" width="9.85546875" style="8" bestFit="1" customWidth="1"/>
    <col min="7" max="7" width="11" style="8" customWidth="1"/>
    <col min="8" max="8" width="13.42578125" style="8" bestFit="1" customWidth="1"/>
  </cols>
  <sheetData>
    <row r="1" spans="2:8" ht="9.75" customHeight="1" thickBot="1" x14ac:dyDescent="0.3"/>
    <row r="2" spans="2:8" s="1" customFormat="1" ht="34.5" customHeight="1" x14ac:dyDescent="0.25">
      <c r="B2" s="95" t="s">
        <v>85</v>
      </c>
      <c r="C2" s="96" t="s">
        <v>3</v>
      </c>
      <c r="D2" s="97" t="s">
        <v>0</v>
      </c>
      <c r="E2" s="98" t="s">
        <v>1</v>
      </c>
      <c r="F2" s="99" t="s">
        <v>80</v>
      </c>
      <c r="G2" s="150" t="s">
        <v>387</v>
      </c>
      <c r="H2" s="100" t="s">
        <v>79</v>
      </c>
    </row>
    <row r="3" spans="2:8" ht="15.75" thickBot="1" x14ac:dyDescent="0.3">
      <c r="B3" s="89"/>
      <c r="C3" s="90"/>
      <c r="D3" s="91"/>
      <c r="E3" s="92"/>
      <c r="F3" s="93" t="s">
        <v>2</v>
      </c>
      <c r="G3" s="151"/>
      <c r="H3" s="94" t="s">
        <v>2</v>
      </c>
    </row>
    <row r="4" spans="2:8" x14ac:dyDescent="0.25">
      <c r="B4" s="42"/>
      <c r="C4" s="26"/>
      <c r="D4" s="21"/>
      <c r="E4" s="6"/>
      <c r="F4" s="13"/>
      <c r="G4" s="152"/>
      <c r="H4" s="17"/>
    </row>
    <row r="5" spans="2:8" s="4" customFormat="1" ht="15.75" x14ac:dyDescent="0.25">
      <c r="B5" s="45">
        <v>1</v>
      </c>
      <c r="C5" s="46" t="s">
        <v>4</v>
      </c>
      <c r="D5" s="77"/>
      <c r="E5" s="78"/>
      <c r="F5" s="79"/>
      <c r="G5" s="153"/>
      <c r="H5" s="80"/>
    </row>
    <row r="6" spans="2:8" s="9" customFormat="1" ht="12.75" x14ac:dyDescent="0.2">
      <c r="B6" s="25"/>
      <c r="C6" s="66"/>
      <c r="D6" s="67"/>
      <c r="E6" s="68"/>
      <c r="F6" s="69"/>
      <c r="G6" s="156"/>
      <c r="H6" s="70"/>
    </row>
    <row r="7" spans="2:8" s="128" customFormat="1" ht="12.75" x14ac:dyDescent="0.2">
      <c r="B7" s="127"/>
      <c r="C7" s="111" t="s">
        <v>441</v>
      </c>
      <c r="D7" s="112" t="s">
        <v>7</v>
      </c>
      <c r="E7" s="113">
        <v>1</v>
      </c>
      <c r="F7" s="114"/>
      <c r="G7" s="158"/>
      <c r="H7" s="17"/>
    </row>
    <row r="8" spans="2:8" s="9" customFormat="1" ht="12.75" x14ac:dyDescent="0.2">
      <c r="B8" s="25"/>
      <c r="C8" s="111" t="s">
        <v>445</v>
      </c>
      <c r="D8" s="112" t="s">
        <v>7</v>
      </c>
      <c r="E8" s="113">
        <v>1</v>
      </c>
      <c r="F8" s="114"/>
      <c r="G8" s="158"/>
      <c r="H8" s="17"/>
    </row>
    <row r="9" spans="2:8" s="9" customFormat="1" ht="12.75" x14ac:dyDescent="0.2">
      <c r="B9" s="25"/>
      <c r="C9" s="111" t="s">
        <v>442</v>
      </c>
      <c r="D9" s="112" t="s">
        <v>7</v>
      </c>
      <c r="E9" s="113">
        <v>1</v>
      </c>
      <c r="F9" s="114"/>
      <c r="G9" s="158"/>
      <c r="H9" s="17"/>
    </row>
    <row r="10" spans="2:8" s="9" customFormat="1" ht="12.75" x14ac:dyDescent="0.2">
      <c r="B10" s="25"/>
      <c r="C10" s="66"/>
      <c r="D10" s="67"/>
      <c r="E10" s="68"/>
      <c r="F10" s="69"/>
      <c r="G10" s="156"/>
      <c r="H10" s="70"/>
    </row>
    <row r="11" spans="2:8" s="4" customFormat="1" ht="15.75" x14ac:dyDescent="0.25">
      <c r="B11" s="47">
        <v>4</v>
      </c>
      <c r="C11" s="48" t="s">
        <v>48</v>
      </c>
      <c r="D11" s="81"/>
      <c r="E11" s="82"/>
      <c r="F11" s="83"/>
      <c r="G11" s="154"/>
      <c r="H11" s="84"/>
    </row>
    <row r="12" spans="2:8" s="9" customFormat="1" ht="12.75" x14ac:dyDescent="0.2">
      <c r="B12" s="25"/>
      <c r="C12" s="66"/>
      <c r="D12" s="67"/>
      <c r="E12" s="68"/>
      <c r="F12" s="69"/>
      <c r="G12" s="156"/>
      <c r="H12" s="70"/>
    </row>
    <row r="13" spans="2:8" s="4" customFormat="1" ht="15.75" x14ac:dyDescent="0.25">
      <c r="B13" s="43" t="s">
        <v>14</v>
      </c>
      <c r="C13" s="44" t="s">
        <v>32</v>
      </c>
      <c r="D13" s="85"/>
      <c r="E13" s="86"/>
      <c r="F13" s="87"/>
      <c r="G13" s="155"/>
      <c r="H13" s="88"/>
    </row>
    <row r="14" spans="2:8" s="9" customFormat="1" ht="12.75" x14ac:dyDescent="0.2">
      <c r="B14" s="25"/>
      <c r="C14" s="66"/>
      <c r="D14" s="67"/>
      <c r="E14" s="68"/>
      <c r="F14" s="69"/>
      <c r="G14" s="156"/>
      <c r="H14" s="70"/>
    </row>
    <row r="15" spans="2:8" s="4" customFormat="1" ht="15.75" x14ac:dyDescent="0.25">
      <c r="B15" s="43" t="s">
        <v>15</v>
      </c>
      <c r="C15" s="44" t="s">
        <v>5</v>
      </c>
      <c r="D15" s="85"/>
      <c r="E15" s="86"/>
      <c r="F15" s="87"/>
      <c r="G15" s="155"/>
      <c r="H15" s="88"/>
    </row>
    <row r="16" spans="2:8" s="9" customFormat="1" ht="12.75" x14ac:dyDescent="0.2">
      <c r="B16" s="25"/>
      <c r="C16" s="66"/>
      <c r="D16" s="67"/>
      <c r="E16" s="68"/>
      <c r="F16" s="69"/>
      <c r="G16" s="156"/>
      <c r="H16" s="70"/>
    </row>
    <row r="17" spans="2:8" s="4" customFormat="1" ht="15.75" x14ac:dyDescent="0.25">
      <c r="B17" s="43" t="s">
        <v>21</v>
      </c>
      <c r="C17" s="44" t="s">
        <v>6</v>
      </c>
      <c r="D17" s="85"/>
      <c r="E17" s="86"/>
      <c r="F17" s="87"/>
      <c r="G17" s="155"/>
      <c r="H17" s="88"/>
    </row>
    <row r="18" spans="2:8" s="9" customFormat="1" ht="12.75" x14ac:dyDescent="0.2">
      <c r="B18" s="25"/>
      <c r="C18" s="66"/>
      <c r="D18" s="67"/>
      <c r="E18" s="68"/>
      <c r="F18" s="69"/>
      <c r="G18" s="156"/>
      <c r="H18" s="70"/>
    </row>
    <row r="19" spans="2:8" s="3" customFormat="1" x14ac:dyDescent="0.25">
      <c r="B19" s="29" t="s">
        <v>117</v>
      </c>
      <c r="C19" s="30" t="s">
        <v>277</v>
      </c>
      <c r="D19" s="23"/>
      <c r="E19" s="7"/>
      <c r="F19" s="15"/>
      <c r="G19" s="157"/>
      <c r="H19" s="19"/>
    </row>
    <row r="20" spans="2:8" s="3" customFormat="1" x14ac:dyDescent="0.25">
      <c r="B20" s="29"/>
      <c r="C20" s="30"/>
      <c r="D20" s="23"/>
      <c r="E20" s="7"/>
      <c r="F20" s="15"/>
      <c r="G20" s="157"/>
      <c r="H20" s="19"/>
    </row>
    <row r="21" spans="2:8" s="9" customFormat="1" ht="12.75" x14ac:dyDescent="0.2">
      <c r="B21" s="25"/>
      <c r="C21" s="134" t="s">
        <v>112</v>
      </c>
      <c r="D21" s="21" t="s">
        <v>211</v>
      </c>
      <c r="E21" s="6"/>
      <c r="F21" s="13"/>
      <c r="G21" s="152"/>
      <c r="H21" s="17"/>
    </row>
    <row r="22" spans="2:8" s="102" customFormat="1" ht="12.75" x14ac:dyDescent="0.2">
      <c r="B22" s="101"/>
      <c r="C22" s="66"/>
      <c r="D22" s="67"/>
      <c r="E22" s="68"/>
      <c r="F22" s="69"/>
      <c r="G22" s="156"/>
      <c r="H22" s="70"/>
    </row>
    <row r="23" spans="2:8" s="9" customFormat="1" ht="12.75" x14ac:dyDescent="0.2">
      <c r="B23" s="25"/>
      <c r="C23" s="134" t="s">
        <v>113</v>
      </c>
      <c r="D23" s="21"/>
      <c r="E23" s="6"/>
      <c r="F23" s="13"/>
      <c r="G23" s="152"/>
      <c r="H23" s="17"/>
    </row>
    <row r="24" spans="2:8" s="128" customFormat="1" ht="12.75" x14ac:dyDescent="0.2">
      <c r="B24" s="127"/>
      <c r="C24" s="111" t="s">
        <v>125</v>
      </c>
      <c r="D24" s="112" t="s">
        <v>7</v>
      </c>
      <c r="E24" s="113">
        <v>1</v>
      </c>
      <c r="F24" s="114"/>
      <c r="G24" s="158"/>
      <c r="H24" s="17"/>
    </row>
    <row r="25" spans="2:8" s="9" customFormat="1" ht="12.75" x14ac:dyDescent="0.2">
      <c r="B25" s="25"/>
      <c r="C25" s="111" t="s">
        <v>212</v>
      </c>
      <c r="D25" s="21" t="s">
        <v>7</v>
      </c>
      <c r="E25" s="6">
        <v>1</v>
      </c>
      <c r="F25" s="13"/>
      <c r="G25" s="152"/>
      <c r="H25" s="17"/>
    </row>
    <row r="26" spans="2:8" s="9" customFormat="1" ht="12.75" x14ac:dyDescent="0.2">
      <c r="B26" s="25"/>
      <c r="C26" s="111" t="s">
        <v>213</v>
      </c>
      <c r="D26" s="21" t="s">
        <v>7</v>
      </c>
      <c r="E26" s="6">
        <v>1</v>
      </c>
      <c r="F26" s="13"/>
      <c r="G26" s="152"/>
      <c r="H26" s="17"/>
    </row>
    <row r="27" spans="2:8" s="9" customFormat="1" ht="12.75" x14ac:dyDescent="0.2">
      <c r="B27" s="25"/>
      <c r="C27" s="111" t="s">
        <v>214</v>
      </c>
      <c r="D27" s="21" t="s">
        <v>7</v>
      </c>
      <c r="E27" s="6">
        <v>1</v>
      </c>
      <c r="F27" s="13"/>
      <c r="G27" s="152"/>
      <c r="H27" s="17"/>
    </row>
    <row r="28" spans="2:8" s="9" customFormat="1" ht="12.75" x14ac:dyDescent="0.2">
      <c r="B28" s="25"/>
      <c r="C28" s="111" t="s">
        <v>104</v>
      </c>
      <c r="D28" s="21" t="s">
        <v>7</v>
      </c>
      <c r="E28" s="6">
        <v>1</v>
      </c>
      <c r="F28" s="13"/>
      <c r="G28" s="152"/>
      <c r="H28" s="17"/>
    </row>
    <row r="29" spans="2:8" s="9" customFormat="1" ht="12.75" x14ac:dyDescent="0.2">
      <c r="B29" s="25"/>
      <c r="C29" s="111" t="s">
        <v>126</v>
      </c>
      <c r="D29" s="21" t="s">
        <v>7</v>
      </c>
      <c r="E29" s="6">
        <v>1</v>
      </c>
      <c r="F29" s="13"/>
      <c r="G29" s="152"/>
      <c r="H29" s="17"/>
    </row>
    <row r="30" spans="2:8" s="9" customFormat="1" ht="12.75" x14ac:dyDescent="0.2">
      <c r="B30" s="25"/>
      <c r="C30" s="111" t="s">
        <v>127</v>
      </c>
      <c r="D30" s="21" t="s">
        <v>33</v>
      </c>
      <c r="E30" s="6">
        <v>40</v>
      </c>
      <c r="F30" s="13"/>
      <c r="G30" s="152"/>
      <c r="H30" s="17"/>
    </row>
    <row r="31" spans="2:8" s="9" customFormat="1" ht="12.75" x14ac:dyDescent="0.2">
      <c r="B31" s="25"/>
      <c r="C31" s="111" t="s">
        <v>215</v>
      </c>
      <c r="D31" s="21" t="s">
        <v>7</v>
      </c>
      <c r="E31" s="6">
        <v>1</v>
      </c>
      <c r="F31" s="13"/>
      <c r="G31" s="152"/>
      <c r="H31" s="17"/>
    </row>
    <row r="32" spans="2:8" s="9" customFormat="1" ht="12.75" x14ac:dyDescent="0.2">
      <c r="B32" s="25"/>
      <c r="C32" s="26"/>
      <c r="D32" s="21"/>
      <c r="E32" s="6"/>
      <c r="F32" s="13"/>
      <c r="G32" s="152"/>
      <c r="H32" s="17"/>
    </row>
    <row r="33" spans="2:8" s="3" customFormat="1" x14ac:dyDescent="0.25">
      <c r="B33" s="29" t="s">
        <v>23</v>
      </c>
      <c r="C33" s="30" t="s">
        <v>269</v>
      </c>
      <c r="D33" s="23"/>
      <c r="E33" s="7"/>
      <c r="F33" s="15"/>
      <c r="G33" s="157"/>
      <c r="H33" s="19"/>
    </row>
    <row r="34" spans="2:8" s="3" customFormat="1" x14ac:dyDescent="0.25">
      <c r="B34" s="29"/>
      <c r="C34" s="30"/>
      <c r="D34" s="23"/>
      <c r="E34" s="7"/>
      <c r="F34" s="15"/>
      <c r="G34" s="157"/>
      <c r="H34" s="19"/>
    </row>
    <row r="35" spans="2:8" s="3" customFormat="1" x14ac:dyDescent="0.25">
      <c r="B35" s="27" t="s">
        <v>118</v>
      </c>
      <c r="C35" s="28" t="s">
        <v>76</v>
      </c>
      <c r="D35" s="23"/>
      <c r="E35" s="7"/>
      <c r="F35" s="15"/>
      <c r="G35" s="157"/>
      <c r="H35" s="19"/>
    </row>
    <row r="36" spans="2:8" s="128" customFormat="1" ht="12.75" x14ac:dyDescent="0.2">
      <c r="B36" s="127"/>
      <c r="C36" s="111" t="s">
        <v>251</v>
      </c>
      <c r="D36" s="112" t="s">
        <v>7</v>
      </c>
      <c r="E36" s="113">
        <v>1</v>
      </c>
      <c r="F36" s="114"/>
      <c r="G36" s="158"/>
      <c r="H36" s="115"/>
    </row>
    <row r="37" spans="2:8" s="9" customFormat="1" ht="12.75" x14ac:dyDescent="0.2">
      <c r="B37" s="25"/>
      <c r="C37" s="26" t="s">
        <v>219</v>
      </c>
      <c r="D37" s="21" t="s">
        <v>7</v>
      </c>
      <c r="E37" s="6">
        <v>1</v>
      </c>
      <c r="F37" s="13"/>
      <c r="G37" s="152"/>
      <c r="H37" s="17"/>
    </row>
    <row r="38" spans="2:8" s="9" customFormat="1" ht="12.75" x14ac:dyDescent="0.2">
      <c r="B38" s="25"/>
      <c r="C38" s="26"/>
      <c r="D38" s="21"/>
      <c r="E38" s="6"/>
      <c r="F38" s="13"/>
      <c r="G38" s="152"/>
      <c r="H38" s="17"/>
    </row>
    <row r="39" spans="2:8" s="3" customFormat="1" x14ac:dyDescent="0.25">
      <c r="B39" s="27" t="s">
        <v>118</v>
      </c>
      <c r="C39" s="28" t="s">
        <v>72</v>
      </c>
      <c r="D39" s="23"/>
      <c r="E39" s="7"/>
      <c r="F39" s="15"/>
      <c r="G39" s="157"/>
      <c r="H39" s="19"/>
    </row>
    <row r="40" spans="2:8" s="9" customFormat="1" ht="12.75" x14ac:dyDescent="0.2">
      <c r="B40" s="25"/>
      <c r="C40" s="26" t="s">
        <v>250</v>
      </c>
      <c r="D40" s="21" t="s">
        <v>7</v>
      </c>
      <c r="E40" s="6">
        <v>1</v>
      </c>
      <c r="F40" s="13"/>
      <c r="G40" s="152"/>
      <c r="H40" s="17"/>
    </row>
    <row r="41" spans="2:8" s="9" customFormat="1" ht="12.75" x14ac:dyDescent="0.2">
      <c r="B41" s="25"/>
      <c r="C41" s="26" t="s">
        <v>219</v>
      </c>
      <c r="D41" s="21" t="s">
        <v>7</v>
      </c>
      <c r="E41" s="6">
        <v>1</v>
      </c>
      <c r="F41" s="13"/>
      <c r="G41" s="152"/>
      <c r="H41" s="17"/>
    </row>
    <row r="42" spans="2:8" s="9" customFormat="1" ht="12.75" x14ac:dyDescent="0.2">
      <c r="B42" s="25"/>
      <c r="C42" s="26"/>
      <c r="D42" s="21"/>
      <c r="E42" s="6"/>
      <c r="F42" s="13"/>
      <c r="G42" s="152"/>
      <c r="H42" s="17"/>
    </row>
    <row r="43" spans="2:8" s="3" customFormat="1" x14ac:dyDescent="0.25">
      <c r="B43" s="29" t="s">
        <v>119</v>
      </c>
      <c r="C43" s="30" t="s">
        <v>74</v>
      </c>
      <c r="D43" s="23"/>
      <c r="E43" s="7"/>
      <c r="F43" s="15"/>
      <c r="G43" s="157"/>
      <c r="H43" s="19"/>
    </row>
    <row r="44" spans="2:8" s="3" customFormat="1" x14ac:dyDescent="0.25">
      <c r="B44" s="29"/>
      <c r="C44" s="30"/>
      <c r="D44" s="23"/>
      <c r="E44" s="7"/>
      <c r="F44" s="15"/>
      <c r="G44" s="157"/>
      <c r="H44" s="19"/>
    </row>
    <row r="45" spans="2:8" s="3" customFormat="1" x14ac:dyDescent="0.25">
      <c r="B45" s="27" t="s">
        <v>120</v>
      </c>
      <c r="C45" s="28" t="s">
        <v>75</v>
      </c>
      <c r="D45" s="23"/>
      <c r="E45" s="7"/>
      <c r="F45" s="15"/>
      <c r="G45" s="157"/>
      <c r="H45" s="19"/>
    </row>
    <row r="46" spans="2:8" s="9" customFormat="1" ht="12.75" x14ac:dyDescent="0.2">
      <c r="B46" s="25"/>
      <c r="C46" s="26" t="s">
        <v>223</v>
      </c>
      <c r="D46" s="21" t="s">
        <v>7</v>
      </c>
      <c r="E46" s="6">
        <v>1</v>
      </c>
      <c r="F46" s="13"/>
      <c r="G46" s="152"/>
      <c r="H46" s="17"/>
    </row>
    <row r="47" spans="2:8" s="9" customFormat="1" ht="12.75" x14ac:dyDescent="0.2">
      <c r="B47" s="25"/>
      <c r="C47" s="26" t="s">
        <v>221</v>
      </c>
      <c r="D47" s="21" t="s">
        <v>36</v>
      </c>
      <c r="E47" s="6">
        <v>4</v>
      </c>
      <c r="F47" s="13"/>
      <c r="G47" s="152"/>
      <c r="H47" s="17"/>
    </row>
    <row r="48" spans="2:8" s="9" customFormat="1" ht="12.75" x14ac:dyDescent="0.2">
      <c r="B48" s="25"/>
      <c r="C48" s="26" t="s">
        <v>216</v>
      </c>
      <c r="D48" s="21" t="s">
        <v>36</v>
      </c>
      <c r="E48" s="6">
        <v>1</v>
      </c>
      <c r="F48" s="13"/>
      <c r="G48" s="152"/>
      <c r="H48" s="17"/>
    </row>
    <row r="49" spans="2:8" s="9" customFormat="1" ht="12.75" x14ac:dyDescent="0.2">
      <c r="B49" s="25"/>
      <c r="C49" s="26" t="s">
        <v>245</v>
      </c>
      <c r="D49" s="21" t="s">
        <v>7</v>
      </c>
      <c r="E49" s="6">
        <v>1</v>
      </c>
      <c r="F49" s="13"/>
      <c r="G49" s="152"/>
      <c r="H49" s="17"/>
    </row>
    <row r="50" spans="2:8" s="9" customFormat="1" ht="12.75" x14ac:dyDescent="0.2">
      <c r="B50" s="25"/>
      <c r="C50" s="26" t="s">
        <v>218</v>
      </c>
      <c r="D50" s="21" t="s">
        <v>36</v>
      </c>
      <c r="E50" s="6">
        <v>2</v>
      </c>
      <c r="F50" s="13"/>
      <c r="G50" s="152"/>
      <c r="H50" s="17"/>
    </row>
    <row r="51" spans="2:8" s="9" customFormat="1" ht="12.75" x14ac:dyDescent="0.2">
      <c r="B51" s="25"/>
      <c r="C51" s="26" t="s">
        <v>217</v>
      </c>
      <c r="D51" s="21" t="s">
        <v>36</v>
      </c>
      <c r="E51" s="6">
        <v>2</v>
      </c>
      <c r="F51" s="13"/>
      <c r="G51" s="152"/>
      <c r="H51" s="17"/>
    </row>
    <row r="52" spans="2:8" s="9" customFormat="1" ht="12.75" x14ac:dyDescent="0.2">
      <c r="B52" s="25"/>
      <c r="C52" s="26" t="s">
        <v>224</v>
      </c>
      <c r="D52" s="21" t="s">
        <v>36</v>
      </c>
      <c r="E52" s="6">
        <v>1</v>
      </c>
      <c r="F52" s="13"/>
      <c r="G52" s="152"/>
      <c r="H52" s="17"/>
    </row>
    <row r="53" spans="2:8" s="9" customFormat="1" ht="12.75" x14ac:dyDescent="0.2">
      <c r="B53" s="25"/>
      <c r="C53" s="26" t="s">
        <v>378</v>
      </c>
      <c r="D53" s="21" t="s">
        <v>36</v>
      </c>
      <c r="E53" s="6">
        <v>1</v>
      </c>
      <c r="F53" s="13"/>
      <c r="G53" s="152"/>
      <c r="H53" s="17"/>
    </row>
    <row r="54" spans="2:8" s="9" customFormat="1" ht="12.75" x14ac:dyDescent="0.2">
      <c r="B54" s="25"/>
      <c r="C54" s="26" t="s">
        <v>220</v>
      </c>
      <c r="D54" s="21" t="s">
        <v>7</v>
      </c>
      <c r="E54" s="6">
        <v>1</v>
      </c>
      <c r="F54" s="13"/>
      <c r="G54" s="152"/>
      <c r="H54" s="17"/>
    </row>
    <row r="55" spans="2:8" s="9" customFormat="1" ht="12.75" x14ac:dyDescent="0.2">
      <c r="B55" s="25"/>
      <c r="C55" s="26"/>
      <c r="D55" s="21"/>
      <c r="E55" s="6"/>
      <c r="F55" s="13"/>
      <c r="G55" s="152"/>
      <c r="H55" s="17"/>
    </row>
    <row r="56" spans="2:8" s="9" customFormat="1" ht="25.5" x14ac:dyDescent="0.2">
      <c r="B56" s="25"/>
      <c r="C56" s="26" t="s">
        <v>255</v>
      </c>
      <c r="D56" s="21" t="s">
        <v>33</v>
      </c>
      <c r="E56" s="6">
        <v>72</v>
      </c>
      <c r="F56" s="13"/>
      <c r="G56" s="152"/>
      <c r="H56" s="17"/>
    </row>
    <row r="57" spans="2:8" s="9" customFormat="1" ht="12.75" x14ac:dyDescent="0.2">
      <c r="B57" s="25"/>
      <c r="C57" s="26" t="s">
        <v>128</v>
      </c>
      <c r="D57" s="21" t="s">
        <v>33</v>
      </c>
      <c r="E57" s="6">
        <f>E56</f>
        <v>72</v>
      </c>
      <c r="F57" s="13"/>
      <c r="G57" s="152"/>
      <c r="H57" s="17"/>
    </row>
    <row r="58" spans="2:8" s="9" customFormat="1" ht="12.75" x14ac:dyDescent="0.2">
      <c r="B58" s="25"/>
      <c r="C58" s="26" t="s">
        <v>225</v>
      </c>
      <c r="D58" s="21" t="s">
        <v>7</v>
      </c>
      <c r="E58" s="6">
        <v>1</v>
      </c>
      <c r="F58" s="13"/>
      <c r="G58" s="152"/>
      <c r="H58" s="17"/>
    </row>
    <row r="59" spans="2:8" s="9" customFormat="1" ht="25.5" x14ac:dyDescent="0.2">
      <c r="B59" s="25"/>
      <c r="C59" s="26" t="s">
        <v>258</v>
      </c>
      <c r="D59" s="21" t="s">
        <v>33</v>
      </c>
      <c r="E59" s="6">
        <v>64</v>
      </c>
      <c r="F59" s="13"/>
      <c r="G59" s="152"/>
      <c r="H59" s="17"/>
    </row>
    <row r="60" spans="2:8" s="9" customFormat="1" ht="12.75" x14ac:dyDescent="0.2">
      <c r="B60" s="25"/>
      <c r="C60" s="26" t="s">
        <v>256</v>
      </c>
      <c r="D60" s="21" t="s">
        <v>33</v>
      </c>
      <c r="E60" s="6">
        <f>E59</f>
        <v>64</v>
      </c>
      <c r="F60" s="13"/>
      <c r="G60" s="152"/>
      <c r="H60" s="17"/>
    </row>
    <row r="61" spans="2:8" s="9" customFormat="1" ht="25.5" x14ac:dyDescent="0.2">
      <c r="B61" s="25"/>
      <c r="C61" s="26" t="s">
        <v>259</v>
      </c>
      <c r="D61" s="21" t="s">
        <v>33</v>
      </c>
      <c r="E61" s="6">
        <v>10</v>
      </c>
      <c r="F61" s="13"/>
      <c r="G61" s="152"/>
      <c r="H61" s="17"/>
    </row>
    <row r="62" spans="2:8" s="9" customFormat="1" ht="12.75" x14ac:dyDescent="0.2">
      <c r="B62" s="25"/>
      <c r="C62" s="26" t="s">
        <v>257</v>
      </c>
      <c r="D62" s="21" t="s">
        <v>33</v>
      </c>
      <c r="E62" s="6">
        <v>10</v>
      </c>
      <c r="F62" s="13"/>
      <c r="G62" s="152"/>
      <c r="H62" s="17"/>
    </row>
    <row r="63" spans="2:8" s="9" customFormat="1" ht="12.75" x14ac:dyDescent="0.2">
      <c r="B63" s="25"/>
      <c r="C63" s="26" t="s">
        <v>129</v>
      </c>
      <c r="D63" s="21" t="s">
        <v>7</v>
      </c>
      <c r="E63" s="6">
        <v>1</v>
      </c>
      <c r="F63" s="13"/>
      <c r="G63" s="152"/>
      <c r="H63" s="17"/>
    </row>
    <row r="64" spans="2:8" s="9" customFormat="1" ht="12.75" x14ac:dyDescent="0.2">
      <c r="B64" s="25"/>
      <c r="C64" s="26"/>
      <c r="D64" s="21"/>
      <c r="E64" s="6"/>
      <c r="F64" s="13"/>
      <c r="G64" s="152"/>
      <c r="H64" s="17"/>
    </row>
    <row r="65" spans="2:8" s="3" customFormat="1" x14ac:dyDescent="0.25">
      <c r="B65" s="27" t="s">
        <v>121</v>
      </c>
      <c r="C65" s="28" t="s">
        <v>73</v>
      </c>
      <c r="D65" s="23"/>
      <c r="E65" s="7"/>
      <c r="F65" s="15"/>
      <c r="G65" s="157"/>
      <c r="H65" s="19"/>
    </row>
    <row r="66" spans="2:8" s="9" customFormat="1" ht="12.75" x14ac:dyDescent="0.2">
      <c r="B66" s="25"/>
      <c r="C66" s="26" t="s">
        <v>244</v>
      </c>
      <c r="D66" s="21" t="s">
        <v>7</v>
      </c>
      <c r="E66" s="6">
        <v>1</v>
      </c>
      <c r="F66" s="13"/>
      <c r="G66" s="152"/>
      <c r="H66" s="17"/>
    </row>
    <row r="67" spans="2:8" s="9" customFormat="1" ht="12.75" x14ac:dyDescent="0.2">
      <c r="B67" s="25"/>
      <c r="C67" s="26" t="s">
        <v>222</v>
      </c>
      <c r="D67" s="21" t="s">
        <v>36</v>
      </c>
      <c r="E67" s="6">
        <v>2</v>
      </c>
      <c r="F67" s="13"/>
      <c r="G67" s="152"/>
      <c r="H67" s="17"/>
    </row>
    <row r="68" spans="2:8" s="9" customFormat="1" ht="12.75" x14ac:dyDescent="0.2">
      <c r="B68" s="25"/>
      <c r="C68" s="26" t="s">
        <v>216</v>
      </c>
      <c r="D68" s="21" t="s">
        <v>36</v>
      </c>
      <c r="E68" s="6">
        <v>1</v>
      </c>
      <c r="F68" s="13"/>
      <c r="G68" s="152"/>
      <c r="H68" s="17"/>
    </row>
    <row r="69" spans="2:8" s="9" customFormat="1" ht="12.75" x14ac:dyDescent="0.2">
      <c r="B69" s="25"/>
      <c r="C69" s="26" t="s">
        <v>218</v>
      </c>
      <c r="D69" s="21" t="s">
        <v>36</v>
      </c>
      <c r="E69" s="6">
        <v>2</v>
      </c>
      <c r="F69" s="13"/>
      <c r="G69" s="152"/>
      <c r="H69" s="17"/>
    </row>
    <row r="70" spans="2:8" s="9" customFormat="1" ht="12.75" x14ac:dyDescent="0.2">
      <c r="B70" s="25"/>
      <c r="C70" s="26" t="s">
        <v>217</v>
      </c>
      <c r="D70" s="21" t="s">
        <v>36</v>
      </c>
      <c r="E70" s="6">
        <v>2</v>
      </c>
      <c r="F70" s="13"/>
      <c r="G70" s="152"/>
      <c r="H70" s="17"/>
    </row>
    <row r="71" spans="2:8" s="9" customFormat="1" ht="12.75" x14ac:dyDescent="0.2">
      <c r="B71" s="25"/>
      <c r="C71" s="26" t="s">
        <v>224</v>
      </c>
      <c r="D71" s="21" t="s">
        <v>36</v>
      </c>
      <c r="E71" s="6">
        <v>1</v>
      </c>
      <c r="F71" s="13"/>
      <c r="G71" s="152"/>
      <c r="H71" s="17"/>
    </row>
    <row r="72" spans="2:8" s="9" customFormat="1" ht="12.75" x14ac:dyDescent="0.2">
      <c r="B72" s="25"/>
      <c r="C72" s="26" t="s">
        <v>378</v>
      </c>
      <c r="D72" s="21" t="s">
        <v>36</v>
      </c>
      <c r="E72" s="6">
        <v>1</v>
      </c>
      <c r="F72" s="13"/>
      <c r="G72" s="152"/>
      <c r="H72" s="17"/>
    </row>
    <row r="73" spans="2:8" s="9" customFormat="1" ht="12.75" x14ac:dyDescent="0.2">
      <c r="B73" s="25"/>
      <c r="C73" s="26" t="s">
        <v>220</v>
      </c>
      <c r="D73" s="21" t="s">
        <v>7</v>
      </c>
      <c r="E73" s="6">
        <v>1</v>
      </c>
      <c r="F73" s="13"/>
      <c r="G73" s="152"/>
      <c r="H73" s="17"/>
    </row>
    <row r="74" spans="2:8" s="9" customFormat="1" ht="12.75" x14ac:dyDescent="0.2">
      <c r="B74" s="25"/>
      <c r="C74" s="26"/>
      <c r="D74" s="21"/>
      <c r="E74" s="6"/>
      <c r="F74" s="13"/>
      <c r="G74" s="152"/>
      <c r="H74" s="17"/>
    </row>
    <row r="75" spans="2:8" s="9" customFormat="1" ht="12.75" x14ac:dyDescent="0.2">
      <c r="B75" s="25"/>
      <c r="C75" s="26" t="s">
        <v>247</v>
      </c>
      <c r="D75" s="21" t="s">
        <v>7</v>
      </c>
      <c r="E75" s="6">
        <v>1</v>
      </c>
      <c r="F75" s="13"/>
      <c r="G75" s="152"/>
      <c r="H75" s="17"/>
    </row>
    <row r="76" spans="2:8" s="9" customFormat="1" ht="12.75" x14ac:dyDescent="0.2">
      <c r="B76" s="25"/>
      <c r="C76" s="26" t="s">
        <v>246</v>
      </c>
      <c r="D76" s="21" t="s">
        <v>7</v>
      </c>
      <c r="E76" s="6">
        <v>1</v>
      </c>
      <c r="F76" s="13"/>
      <c r="G76" s="152"/>
      <c r="H76" s="17"/>
    </row>
    <row r="77" spans="2:8" s="9" customFormat="1" ht="12.75" x14ac:dyDescent="0.2">
      <c r="B77" s="25"/>
      <c r="C77" s="26" t="s">
        <v>222</v>
      </c>
      <c r="D77" s="21" t="s">
        <v>36</v>
      </c>
      <c r="E77" s="6">
        <v>2</v>
      </c>
      <c r="F77" s="13"/>
      <c r="G77" s="152"/>
      <c r="H77" s="17"/>
    </row>
    <row r="78" spans="2:8" s="9" customFormat="1" ht="12.75" x14ac:dyDescent="0.2">
      <c r="B78" s="25"/>
      <c r="C78" s="26" t="s">
        <v>216</v>
      </c>
      <c r="D78" s="21" t="s">
        <v>36</v>
      </c>
      <c r="E78" s="6">
        <v>1</v>
      </c>
      <c r="F78" s="13"/>
      <c r="G78" s="152"/>
      <c r="H78" s="17"/>
    </row>
    <row r="79" spans="2:8" s="9" customFormat="1" ht="12.75" x14ac:dyDescent="0.2">
      <c r="B79" s="25"/>
      <c r="C79" s="26" t="s">
        <v>218</v>
      </c>
      <c r="D79" s="21" t="s">
        <v>36</v>
      </c>
      <c r="E79" s="6">
        <v>2</v>
      </c>
      <c r="F79" s="13"/>
      <c r="G79" s="152"/>
      <c r="H79" s="17"/>
    </row>
    <row r="80" spans="2:8" s="9" customFormat="1" ht="12.75" x14ac:dyDescent="0.2">
      <c r="B80" s="25"/>
      <c r="C80" s="26" t="s">
        <v>217</v>
      </c>
      <c r="D80" s="21" t="s">
        <v>36</v>
      </c>
      <c r="E80" s="6">
        <v>2</v>
      </c>
      <c r="F80" s="13"/>
      <c r="G80" s="152"/>
      <c r="H80" s="17"/>
    </row>
    <row r="81" spans="2:8" s="9" customFormat="1" ht="12.75" x14ac:dyDescent="0.2">
      <c r="B81" s="25"/>
      <c r="C81" s="26" t="s">
        <v>224</v>
      </c>
      <c r="D81" s="21" t="s">
        <v>36</v>
      </c>
      <c r="E81" s="6">
        <v>1</v>
      </c>
      <c r="F81" s="13"/>
      <c r="G81" s="152"/>
      <c r="H81" s="17"/>
    </row>
    <row r="82" spans="2:8" s="9" customFormat="1" ht="12.75" x14ac:dyDescent="0.2">
      <c r="B82" s="25"/>
      <c r="C82" s="26" t="s">
        <v>220</v>
      </c>
      <c r="D82" s="21" t="s">
        <v>7</v>
      </c>
      <c r="E82" s="6">
        <v>1</v>
      </c>
      <c r="F82" s="13"/>
      <c r="G82" s="152"/>
      <c r="H82" s="17"/>
    </row>
    <row r="83" spans="2:8" s="9" customFormat="1" ht="12.75" x14ac:dyDescent="0.2">
      <c r="B83" s="25"/>
      <c r="C83" s="26"/>
      <c r="D83" s="21"/>
      <c r="E83" s="6"/>
      <c r="F83" s="13"/>
      <c r="G83" s="152"/>
      <c r="H83" s="17"/>
    </row>
    <row r="84" spans="2:8" s="9" customFormat="1" ht="25.5" x14ac:dyDescent="0.2">
      <c r="B84" s="25"/>
      <c r="C84" s="26" t="s">
        <v>302</v>
      </c>
      <c r="D84" s="21" t="s">
        <v>33</v>
      </c>
      <c r="E84" s="6">
        <v>12</v>
      </c>
      <c r="F84" s="13"/>
      <c r="G84" s="152"/>
      <c r="H84" s="17"/>
    </row>
    <row r="85" spans="2:8" s="9" customFormat="1" ht="12.75" x14ac:dyDescent="0.2">
      <c r="B85" s="25"/>
      <c r="C85" s="26" t="s">
        <v>114</v>
      </c>
      <c r="D85" s="21" t="s">
        <v>33</v>
      </c>
      <c r="E85" s="6">
        <f>E84</f>
        <v>12</v>
      </c>
      <c r="F85" s="13"/>
      <c r="G85" s="152"/>
      <c r="H85" s="17"/>
    </row>
    <row r="86" spans="2:8" s="9" customFormat="1" ht="12.75" x14ac:dyDescent="0.2">
      <c r="B86" s="25"/>
      <c r="C86" s="26" t="s">
        <v>225</v>
      </c>
      <c r="D86" s="21" t="s">
        <v>7</v>
      </c>
      <c r="E86" s="6">
        <v>1</v>
      </c>
      <c r="F86" s="13"/>
      <c r="G86" s="152"/>
      <c r="H86" s="17"/>
    </row>
    <row r="87" spans="2:8" s="9" customFormat="1" ht="12.75" x14ac:dyDescent="0.2">
      <c r="B87" s="25"/>
      <c r="C87" s="26"/>
      <c r="D87" s="21"/>
      <c r="E87" s="6"/>
      <c r="F87" s="13"/>
      <c r="G87" s="152"/>
      <c r="H87" s="17"/>
    </row>
    <row r="88" spans="2:8" s="9" customFormat="1" ht="25.5" x14ac:dyDescent="0.2">
      <c r="B88" s="25"/>
      <c r="C88" s="26" t="s">
        <v>303</v>
      </c>
      <c r="D88" s="21" t="s">
        <v>33</v>
      </c>
      <c r="E88" s="6">
        <v>60</v>
      </c>
      <c r="F88" s="13"/>
      <c r="G88" s="152"/>
      <c r="H88" s="17"/>
    </row>
    <row r="89" spans="2:8" s="9" customFormat="1" ht="12.75" x14ac:dyDescent="0.2">
      <c r="B89" s="25"/>
      <c r="C89" s="26" t="s">
        <v>227</v>
      </c>
      <c r="D89" s="21" t="s">
        <v>33</v>
      </c>
      <c r="E89" s="6">
        <f>E88</f>
        <v>60</v>
      </c>
      <c r="F89" s="13"/>
      <c r="G89" s="152"/>
      <c r="H89" s="17"/>
    </row>
    <row r="90" spans="2:8" s="9" customFormat="1" ht="25.5" x14ac:dyDescent="0.2">
      <c r="B90" s="25"/>
      <c r="C90" s="26" t="s">
        <v>305</v>
      </c>
      <c r="D90" s="21" t="s">
        <v>33</v>
      </c>
      <c r="E90" s="6">
        <v>130</v>
      </c>
      <c r="F90" s="13"/>
      <c r="G90" s="152"/>
      <c r="H90" s="17"/>
    </row>
    <row r="91" spans="2:8" s="9" customFormat="1" ht="12.75" x14ac:dyDescent="0.2">
      <c r="B91" s="25"/>
      <c r="C91" s="26" t="s">
        <v>226</v>
      </c>
      <c r="D91" s="21" t="s">
        <v>33</v>
      </c>
      <c r="E91" s="6">
        <f>E90</f>
        <v>130</v>
      </c>
      <c r="F91" s="13"/>
      <c r="G91" s="152"/>
      <c r="H91" s="17"/>
    </row>
    <row r="92" spans="2:8" s="9" customFormat="1" ht="25.5" x14ac:dyDescent="0.2">
      <c r="B92" s="25"/>
      <c r="C92" s="26" t="s">
        <v>304</v>
      </c>
      <c r="D92" s="21" t="s">
        <v>33</v>
      </c>
      <c r="E92" s="6">
        <v>65</v>
      </c>
      <c r="F92" s="13"/>
      <c r="G92" s="152"/>
      <c r="H92" s="17"/>
    </row>
    <row r="93" spans="2:8" s="9" customFormat="1" ht="12.75" x14ac:dyDescent="0.2">
      <c r="B93" s="25"/>
      <c r="C93" s="26" t="s">
        <v>228</v>
      </c>
      <c r="D93" s="21" t="s">
        <v>33</v>
      </c>
      <c r="E93" s="6">
        <f>E92</f>
        <v>65</v>
      </c>
      <c r="F93" s="13"/>
      <c r="G93" s="152"/>
      <c r="H93" s="17"/>
    </row>
    <row r="94" spans="2:8" s="9" customFormat="1" ht="25.5" x14ac:dyDescent="0.2">
      <c r="B94" s="25"/>
      <c r="C94" s="26" t="s">
        <v>308</v>
      </c>
      <c r="D94" s="21" t="s">
        <v>33</v>
      </c>
      <c r="E94" s="6">
        <v>44</v>
      </c>
      <c r="F94" s="13"/>
      <c r="G94" s="152"/>
      <c r="H94" s="17"/>
    </row>
    <row r="95" spans="2:8" s="9" customFormat="1" ht="12.75" x14ac:dyDescent="0.2">
      <c r="B95" s="25"/>
      <c r="C95" s="26" t="s">
        <v>307</v>
      </c>
      <c r="D95" s="21" t="s">
        <v>33</v>
      </c>
      <c r="E95" s="6">
        <f>E94</f>
        <v>44</v>
      </c>
      <c r="F95" s="13"/>
      <c r="G95" s="152"/>
      <c r="H95" s="17"/>
    </row>
    <row r="96" spans="2:8" s="9" customFormat="1" ht="25.5" x14ac:dyDescent="0.2">
      <c r="B96" s="25"/>
      <c r="C96" s="26" t="s">
        <v>310</v>
      </c>
      <c r="D96" s="21" t="s">
        <v>33</v>
      </c>
      <c r="E96" s="6">
        <v>62</v>
      </c>
      <c r="F96" s="13"/>
      <c r="G96" s="152"/>
      <c r="H96" s="17"/>
    </row>
    <row r="97" spans="2:8" s="9" customFormat="1" ht="12.75" x14ac:dyDescent="0.2">
      <c r="B97" s="25"/>
      <c r="C97" s="26" t="s">
        <v>309</v>
      </c>
      <c r="D97" s="21" t="s">
        <v>33</v>
      </c>
      <c r="E97" s="6">
        <f>E96</f>
        <v>62</v>
      </c>
      <c r="F97" s="13"/>
      <c r="G97" s="152"/>
      <c r="H97" s="17"/>
    </row>
    <row r="98" spans="2:8" s="9" customFormat="1" ht="12.75" x14ac:dyDescent="0.2">
      <c r="B98" s="25"/>
      <c r="C98" s="26" t="s">
        <v>129</v>
      </c>
      <c r="D98" s="21" t="s">
        <v>7</v>
      </c>
      <c r="E98" s="6">
        <v>1</v>
      </c>
      <c r="F98" s="13"/>
      <c r="G98" s="152"/>
      <c r="H98" s="17"/>
    </row>
    <row r="99" spans="2:8" s="9" customFormat="1" ht="12.75" x14ac:dyDescent="0.2">
      <c r="B99" s="25"/>
      <c r="C99" s="26"/>
      <c r="D99" s="21"/>
      <c r="E99" s="6"/>
      <c r="F99" s="13"/>
      <c r="G99" s="152"/>
      <c r="H99" s="17"/>
    </row>
    <row r="100" spans="2:8" s="9" customFormat="1" ht="12.75" x14ac:dyDescent="0.2">
      <c r="B100" s="25"/>
      <c r="C100" s="26" t="s">
        <v>170</v>
      </c>
      <c r="D100" s="21" t="s">
        <v>7</v>
      </c>
      <c r="E100" s="6">
        <v>1</v>
      </c>
      <c r="F100" s="13"/>
      <c r="G100" s="152"/>
      <c r="H100" s="17"/>
    </row>
    <row r="101" spans="2:8" s="9" customFormat="1" ht="12.75" x14ac:dyDescent="0.2">
      <c r="B101" s="25"/>
      <c r="C101" s="26"/>
      <c r="D101" s="21"/>
      <c r="E101" s="6"/>
      <c r="F101" s="13"/>
      <c r="G101" s="152"/>
      <c r="H101" s="17"/>
    </row>
    <row r="102" spans="2:8" s="3" customFormat="1" x14ac:dyDescent="0.25">
      <c r="B102" s="29" t="s">
        <v>122</v>
      </c>
      <c r="C102" s="30" t="s">
        <v>8</v>
      </c>
      <c r="D102" s="23"/>
      <c r="E102" s="7"/>
      <c r="F102" s="15"/>
      <c r="G102" s="157"/>
      <c r="H102" s="19"/>
    </row>
    <row r="103" spans="2:8" s="3" customFormat="1" x14ac:dyDescent="0.25">
      <c r="B103" s="29"/>
      <c r="C103" s="30"/>
      <c r="D103" s="23"/>
      <c r="E103" s="7"/>
      <c r="F103" s="15"/>
      <c r="G103" s="157"/>
      <c r="H103" s="19"/>
    </row>
    <row r="104" spans="2:8" s="3" customFormat="1" x14ac:dyDescent="0.25">
      <c r="B104" s="27" t="s">
        <v>123</v>
      </c>
      <c r="C104" s="28" t="s">
        <v>77</v>
      </c>
      <c r="D104" s="23"/>
      <c r="E104" s="7"/>
      <c r="F104" s="15"/>
      <c r="G104" s="157"/>
      <c r="H104" s="19"/>
    </row>
    <row r="105" spans="2:8" s="9" customFormat="1" ht="12.75" x14ac:dyDescent="0.2">
      <c r="B105" s="25"/>
      <c r="C105" s="26" t="s">
        <v>270</v>
      </c>
      <c r="D105" s="21" t="s">
        <v>7</v>
      </c>
      <c r="E105" s="6">
        <v>1</v>
      </c>
      <c r="F105" s="13"/>
      <c r="G105" s="152"/>
      <c r="H105" s="17"/>
    </row>
    <row r="106" spans="2:8" s="9" customFormat="1" ht="12.75" x14ac:dyDescent="0.2">
      <c r="B106" s="25"/>
      <c r="C106" s="26" t="s">
        <v>276</v>
      </c>
      <c r="D106" s="21" t="s">
        <v>7</v>
      </c>
      <c r="E106" s="6">
        <v>1</v>
      </c>
      <c r="F106" s="13"/>
      <c r="G106" s="152"/>
      <c r="H106" s="17"/>
    </row>
    <row r="107" spans="2:8" s="9" customFormat="1" ht="12.75" x14ac:dyDescent="0.2">
      <c r="B107" s="25"/>
      <c r="C107" s="26" t="s">
        <v>273</v>
      </c>
      <c r="D107" s="21" t="s">
        <v>7</v>
      </c>
      <c r="E107" s="6">
        <v>1</v>
      </c>
      <c r="F107" s="13"/>
      <c r="G107" s="152"/>
      <c r="H107" s="17"/>
    </row>
    <row r="108" spans="2:8" s="9" customFormat="1" ht="12.75" x14ac:dyDescent="0.2">
      <c r="B108" s="25"/>
      <c r="C108" s="26" t="s">
        <v>115</v>
      </c>
      <c r="D108" s="21" t="s">
        <v>7</v>
      </c>
      <c r="E108" s="6">
        <v>1</v>
      </c>
      <c r="F108" s="13"/>
      <c r="G108" s="152"/>
      <c r="H108" s="17"/>
    </row>
    <row r="109" spans="2:8" s="109" customFormat="1" ht="12.75" x14ac:dyDescent="0.2">
      <c r="B109" s="104"/>
      <c r="C109" s="111" t="s">
        <v>271</v>
      </c>
      <c r="D109" s="112" t="s">
        <v>7</v>
      </c>
      <c r="E109" s="113">
        <v>1</v>
      </c>
      <c r="F109" s="114"/>
      <c r="G109" s="158"/>
      <c r="H109" s="17"/>
    </row>
    <row r="110" spans="2:8" s="109" customFormat="1" ht="12.75" x14ac:dyDescent="0.2">
      <c r="B110" s="104"/>
      <c r="C110" s="103"/>
      <c r="D110" s="105"/>
      <c r="E110" s="106"/>
      <c r="F110" s="107"/>
      <c r="G110" s="159"/>
      <c r="H110" s="108"/>
    </row>
    <row r="111" spans="2:8" s="3" customFormat="1" x14ac:dyDescent="0.25">
      <c r="B111" s="27" t="s">
        <v>124</v>
      </c>
      <c r="C111" s="28" t="s">
        <v>78</v>
      </c>
      <c r="D111" s="23"/>
      <c r="E111" s="7"/>
      <c r="F111" s="15"/>
      <c r="G111" s="157"/>
      <c r="H111" s="19"/>
    </row>
    <row r="112" spans="2:8" s="9" customFormat="1" ht="12.75" x14ac:dyDescent="0.2">
      <c r="B112" s="25"/>
      <c r="C112" s="26" t="s">
        <v>272</v>
      </c>
      <c r="D112" s="21" t="s">
        <v>7</v>
      </c>
      <c r="E112" s="6">
        <v>1</v>
      </c>
      <c r="F112" s="13"/>
      <c r="G112" s="152"/>
      <c r="H112" s="17"/>
    </row>
    <row r="113" spans="2:8" s="9" customFormat="1" ht="12.75" x14ac:dyDescent="0.2">
      <c r="B113" s="25"/>
      <c r="C113" s="26" t="s">
        <v>276</v>
      </c>
      <c r="D113" s="21" t="s">
        <v>7</v>
      </c>
      <c r="E113" s="6">
        <v>1</v>
      </c>
      <c r="F113" s="13"/>
      <c r="G113" s="152"/>
      <c r="H113" s="17"/>
    </row>
    <row r="114" spans="2:8" s="9" customFormat="1" ht="12.75" x14ac:dyDescent="0.2">
      <c r="B114" s="25"/>
      <c r="C114" s="26" t="s">
        <v>274</v>
      </c>
      <c r="D114" s="21" t="s">
        <v>7</v>
      </c>
      <c r="E114" s="6">
        <v>1</v>
      </c>
      <c r="F114" s="13"/>
      <c r="G114" s="152"/>
      <c r="H114" s="17"/>
    </row>
    <row r="115" spans="2:8" s="9" customFormat="1" ht="12.75" x14ac:dyDescent="0.2">
      <c r="B115" s="25"/>
      <c r="C115" s="26" t="s">
        <v>115</v>
      </c>
      <c r="D115" s="21" t="s">
        <v>7</v>
      </c>
      <c r="E115" s="6">
        <v>1</v>
      </c>
      <c r="F115" s="13"/>
      <c r="G115" s="152"/>
      <c r="H115" s="17"/>
    </row>
    <row r="116" spans="2:8" s="109" customFormat="1" ht="12.75" x14ac:dyDescent="0.2">
      <c r="B116" s="104"/>
      <c r="C116" s="111" t="s">
        <v>271</v>
      </c>
      <c r="D116" s="112" t="s">
        <v>7</v>
      </c>
      <c r="E116" s="113">
        <v>1</v>
      </c>
      <c r="F116" s="114"/>
      <c r="G116" s="158"/>
      <c r="H116" s="17"/>
    </row>
    <row r="117" spans="2:8" s="9" customFormat="1" ht="12.75" x14ac:dyDescent="0.2">
      <c r="B117" s="25"/>
      <c r="C117" s="26"/>
      <c r="D117" s="21"/>
      <c r="E117" s="6"/>
      <c r="F117" s="13"/>
      <c r="G117" s="152"/>
      <c r="H117" s="17"/>
    </row>
    <row r="118" spans="2:8" s="4" customFormat="1" ht="15.75" x14ac:dyDescent="0.25">
      <c r="B118" s="43" t="s">
        <v>24</v>
      </c>
      <c r="C118" s="44" t="s">
        <v>37</v>
      </c>
      <c r="D118" s="85"/>
      <c r="E118" s="86"/>
      <c r="F118" s="87"/>
      <c r="G118" s="155"/>
      <c r="H118" s="88"/>
    </row>
    <row r="119" spans="2:8" s="11" customFormat="1" ht="12.75" x14ac:dyDescent="0.2">
      <c r="B119" s="27"/>
      <c r="C119" s="28"/>
      <c r="D119" s="22"/>
      <c r="E119" s="10"/>
      <c r="F119" s="14"/>
      <c r="G119" s="160"/>
      <c r="H119" s="18"/>
    </row>
    <row r="120" spans="2:8" s="3" customFormat="1" x14ac:dyDescent="0.25">
      <c r="B120" s="29" t="s">
        <v>61</v>
      </c>
      <c r="C120" s="30" t="s">
        <v>277</v>
      </c>
      <c r="D120" s="23"/>
      <c r="E120" s="7"/>
      <c r="F120" s="15"/>
      <c r="G120" s="157"/>
      <c r="H120" s="19"/>
    </row>
    <row r="121" spans="2:8" s="128" customFormat="1" ht="12.75" x14ac:dyDescent="0.2">
      <c r="B121" s="127"/>
      <c r="C121" s="111" t="s">
        <v>230</v>
      </c>
      <c r="D121" s="21" t="s">
        <v>7</v>
      </c>
      <c r="E121" s="6">
        <v>1</v>
      </c>
      <c r="F121" s="13"/>
      <c r="G121" s="152"/>
      <c r="H121" s="17"/>
    </row>
    <row r="122" spans="2:8" s="128" customFormat="1" ht="12.75" x14ac:dyDescent="0.2">
      <c r="B122" s="127"/>
      <c r="C122" s="111" t="s">
        <v>229</v>
      </c>
      <c r="D122" s="21" t="s">
        <v>7</v>
      </c>
      <c r="E122" s="6">
        <v>1</v>
      </c>
      <c r="F122" s="13"/>
      <c r="G122" s="152"/>
      <c r="H122" s="17"/>
    </row>
    <row r="123" spans="2:8" s="102" customFormat="1" ht="12.75" x14ac:dyDescent="0.2">
      <c r="B123" s="101"/>
      <c r="C123" s="111" t="s">
        <v>283</v>
      </c>
      <c r="D123" s="21" t="s">
        <v>7</v>
      </c>
      <c r="E123" s="6">
        <v>1</v>
      </c>
      <c r="F123" s="13"/>
      <c r="G123" s="152"/>
      <c r="H123" s="17"/>
    </row>
    <row r="124" spans="2:8" s="11" customFormat="1" ht="12.75" x14ac:dyDescent="0.2">
      <c r="B124" s="27"/>
      <c r="C124" s="28"/>
      <c r="D124" s="22"/>
      <c r="E124" s="10"/>
      <c r="F124" s="14"/>
      <c r="G124" s="160"/>
      <c r="H124" s="18"/>
    </row>
    <row r="125" spans="2:8" s="3" customFormat="1" x14ac:dyDescent="0.25">
      <c r="B125" s="29" t="s">
        <v>133</v>
      </c>
      <c r="C125" s="30" t="s">
        <v>81</v>
      </c>
      <c r="D125" s="23"/>
      <c r="E125" s="7"/>
      <c r="F125" s="15"/>
      <c r="G125" s="157"/>
      <c r="H125" s="19"/>
    </row>
    <row r="126" spans="2:8" s="9" customFormat="1" ht="89.25" x14ac:dyDescent="0.2">
      <c r="B126" s="25"/>
      <c r="C126" s="26" t="s">
        <v>278</v>
      </c>
      <c r="D126" s="21" t="s">
        <v>7</v>
      </c>
      <c r="E126" s="6">
        <v>1</v>
      </c>
      <c r="F126" s="13"/>
      <c r="G126" s="152"/>
      <c r="H126" s="17"/>
    </row>
    <row r="127" spans="2:8" s="128" customFormat="1" ht="25.5" x14ac:dyDescent="0.2">
      <c r="B127" s="127"/>
      <c r="C127" s="111" t="s">
        <v>237</v>
      </c>
      <c r="D127" s="112" t="s">
        <v>7</v>
      </c>
      <c r="E127" s="113">
        <v>1</v>
      </c>
      <c r="F127" s="114"/>
      <c r="G127" s="158"/>
      <c r="H127" s="115"/>
    </row>
    <row r="128" spans="2:8" s="9" customFormat="1" ht="12.75" x14ac:dyDescent="0.2">
      <c r="B128" s="25"/>
      <c r="C128" s="26" t="s">
        <v>231</v>
      </c>
      <c r="D128" s="21" t="s">
        <v>36</v>
      </c>
      <c r="E128" s="6">
        <v>4</v>
      </c>
      <c r="F128" s="13"/>
      <c r="G128" s="152"/>
      <c r="H128" s="17"/>
    </row>
    <row r="129" spans="2:8" s="9" customFormat="1" ht="12.75" x14ac:dyDescent="0.2">
      <c r="B129" s="25"/>
      <c r="C129" s="26" t="s">
        <v>146</v>
      </c>
      <c r="D129" s="21" t="s">
        <v>7</v>
      </c>
      <c r="E129" s="6">
        <v>1</v>
      </c>
      <c r="F129" s="13"/>
      <c r="G129" s="152"/>
      <c r="H129" s="17"/>
    </row>
    <row r="130" spans="2:8" s="9" customFormat="1" ht="12.75" x14ac:dyDescent="0.2">
      <c r="B130" s="25"/>
      <c r="C130" s="26"/>
      <c r="D130" s="21"/>
      <c r="E130" s="6"/>
      <c r="F130" s="13"/>
      <c r="G130" s="152"/>
      <c r="H130" s="17"/>
    </row>
    <row r="131" spans="2:8" s="3" customFormat="1" x14ac:dyDescent="0.25">
      <c r="B131" s="29" t="s">
        <v>134</v>
      </c>
      <c r="C131" s="30" t="s">
        <v>11</v>
      </c>
      <c r="D131" s="23"/>
      <c r="E131" s="7"/>
      <c r="F131" s="15"/>
      <c r="G131" s="157"/>
      <c r="H131" s="19"/>
    </row>
    <row r="132" spans="2:8" ht="38.25" x14ac:dyDescent="0.25">
      <c r="B132" s="31"/>
      <c r="C132" s="26" t="s">
        <v>131</v>
      </c>
      <c r="D132" s="21" t="s">
        <v>7</v>
      </c>
      <c r="E132" s="6">
        <v>1</v>
      </c>
      <c r="F132" s="13"/>
      <c r="G132" s="152"/>
      <c r="H132" s="17"/>
    </row>
    <row r="133" spans="2:8" s="9" customFormat="1" ht="12.75" x14ac:dyDescent="0.2">
      <c r="B133" s="25"/>
      <c r="C133" s="26" t="s">
        <v>141</v>
      </c>
      <c r="D133" s="21" t="s">
        <v>7</v>
      </c>
      <c r="E133" s="6">
        <v>1</v>
      </c>
      <c r="F133" s="13"/>
      <c r="G133" s="152"/>
      <c r="H133" s="17"/>
    </row>
    <row r="134" spans="2:8" s="9" customFormat="1" ht="12.75" x14ac:dyDescent="0.2">
      <c r="B134" s="25"/>
      <c r="C134" s="26"/>
      <c r="D134" s="21"/>
      <c r="E134" s="6"/>
      <c r="F134" s="13"/>
      <c r="G134" s="152"/>
      <c r="H134" s="17"/>
    </row>
    <row r="135" spans="2:8" s="3" customFormat="1" x14ac:dyDescent="0.25">
      <c r="B135" s="29" t="s">
        <v>135</v>
      </c>
      <c r="C135" s="30" t="s">
        <v>105</v>
      </c>
      <c r="D135" s="23"/>
      <c r="E135" s="7"/>
      <c r="F135" s="15"/>
      <c r="G135" s="157"/>
      <c r="H135" s="19"/>
    </row>
    <row r="136" spans="2:8" s="9" customFormat="1" ht="25.5" x14ac:dyDescent="0.2">
      <c r="B136" s="25"/>
      <c r="C136" s="26" t="s">
        <v>142</v>
      </c>
      <c r="D136" s="21" t="s">
        <v>33</v>
      </c>
      <c r="E136" s="6">
        <v>10</v>
      </c>
      <c r="F136" s="13"/>
      <c r="G136" s="152"/>
      <c r="H136" s="17"/>
    </row>
    <row r="137" spans="2:8" s="9" customFormat="1" ht="25.5" x14ac:dyDescent="0.2">
      <c r="B137" s="25"/>
      <c r="C137" s="26" t="s">
        <v>143</v>
      </c>
      <c r="D137" s="21" t="s">
        <v>33</v>
      </c>
      <c r="E137" s="6">
        <v>5</v>
      </c>
      <c r="F137" s="13"/>
      <c r="G137" s="152"/>
      <c r="H137" s="17"/>
    </row>
    <row r="138" spans="2:8" s="9" customFormat="1" ht="25.5" x14ac:dyDescent="0.2">
      <c r="B138" s="25"/>
      <c r="C138" s="26" t="s">
        <v>139</v>
      </c>
      <c r="D138" s="21" t="s">
        <v>7</v>
      </c>
      <c r="E138" s="6">
        <v>1</v>
      </c>
      <c r="F138" s="13"/>
      <c r="G138" s="152"/>
      <c r="H138" s="17"/>
    </row>
    <row r="139" spans="2:8" s="9" customFormat="1" ht="25.5" x14ac:dyDescent="0.2">
      <c r="B139" s="25"/>
      <c r="C139" s="26" t="s">
        <v>140</v>
      </c>
      <c r="D139" s="21" t="s">
        <v>7</v>
      </c>
      <c r="E139" s="6">
        <v>1</v>
      </c>
      <c r="F139" s="13"/>
      <c r="G139" s="152"/>
      <c r="H139" s="17"/>
    </row>
    <row r="140" spans="2:8" s="9" customFormat="1" ht="12.75" x14ac:dyDescent="0.2">
      <c r="B140" s="25"/>
      <c r="C140" s="26"/>
      <c r="D140" s="21"/>
      <c r="E140" s="6"/>
      <c r="F140" s="13"/>
      <c r="G140" s="152"/>
      <c r="H140" s="17"/>
    </row>
    <row r="141" spans="2:8" s="9" customFormat="1" ht="25.5" x14ac:dyDescent="0.2">
      <c r="B141" s="25"/>
      <c r="C141" s="26" t="s">
        <v>263</v>
      </c>
      <c r="D141" s="21" t="s">
        <v>33</v>
      </c>
      <c r="E141" s="6">
        <v>35</v>
      </c>
      <c r="F141" s="13"/>
      <c r="G141" s="152"/>
      <c r="H141" s="17"/>
    </row>
    <row r="142" spans="2:8" s="9" customFormat="1" ht="25.5" x14ac:dyDescent="0.2">
      <c r="B142" s="25"/>
      <c r="C142" s="26" t="s">
        <v>144</v>
      </c>
      <c r="D142" s="21" t="s">
        <v>33</v>
      </c>
      <c r="E142" s="6">
        <v>20</v>
      </c>
      <c r="F142" s="13"/>
      <c r="G142" s="152"/>
      <c r="H142" s="17"/>
    </row>
    <row r="143" spans="2:8" s="9" customFormat="1" ht="12.75" x14ac:dyDescent="0.2">
      <c r="B143" s="25"/>
      <c r="C143" s="26" t="s">
        <v>359</v>
      </c>
      <c r="D143" s="21" t="s">
        <v>7</v>
      </c>
      <c r="E143" s="6">
        <v>1</v>
      </c>
      <c r="F143" s="13"/>
      <c r="G143" s="152"/>
      <c r="H143" s="17"/>
    </row>
    <row r="144" spans="2:8" s="9" customFormat="1" ht="12.75" x14ac:dyDescent="0.2">
      <c r="B144" s="25"/>
      <c r="C144" s="26"/>
      <c r="D144" s="21"/>
      <c r="E144" s="6"/>
      <c r="F144" s="13"/>
      <c r="G144" s="152"/>
      <c r="H144" s="17"/>
    </row>
    <row r="145" spans="2:8" s="9" customFormat="1" ht="25.5" x14ac:dyDescent="0.2">
      <c r="B145" s="25"/>
      <c r="C145" s="26" t="s">
        <v>268</v>
      </c>
      <c r="D145" s="21" t="s">
        <v>33</v>
      </c>
      <c r="E145" s="6">
        <v>20</v>
      </c>
      <c r="F145" s="13"/>
      <c r="G145" s="152"/>
      <c r="H145" s="17"/>
    </row>
    <row r="146" spans="2:8" s="128" customFormat="1" ht="12.75" x14ac:dyDescent="0.2">
      <c r="B146" s="127"/>
      <c r="C146" s="111" t="s">
        <v>238</v>
      </c>
      <c r="D146" s="21" t="s">
        <v>7</v>
      </c>
      <c r="E146" s="6">
        <v>1</v>
      </c>
      <c r="F146" s="13"/>
      <c r="G146" s="152"/>
      <c r="H146" s="17"/>
    </row>
    <row r="147" spans="2:8" s="9" customFormat="1" ht="12.75" x14ac:dyDescent="0.2">
      <c r="B147" s="25"/>
      <c r="C147" s="26" t="s">
        <v>360</v>
      </c>
      <c r="D147" s="21" t="s">
        <v>7</v>
      </c>
      <c r="E147" s="6">
        <v>1</v>
      </c>
      <c r="F147" s="13"/>
      <c r="G147" s="152"/>
      <c r="H147" s="17"/>
    </row>
    <row r="148" spans="2:8" s="9" customFormat="1" ht="12.75" x14ac:dyDescent="0.2">
      <c r="B148" s="25"/>
      <c r="C148" s="26"/>
      <c r="D148" s="21"/>
      <c r="E148" s="6"/>
      <c r="F148" s="13"/>
      <c r="G148" s="152"/>
      <c r="H148" s="17"/>
    </row>
    <row r="149" spans="2:8" s="3" customFormat="1" x14ac:dyDescent="0.25">
      <c r="B149" s="29" t="s">
        <v>136</v>
      </c>
      <c r="C149" s="30" t="s">
        <v>232</v>
      </c>
      <c r="D149" s="23"/>
      <c r="E149" s="7"/>
      <c r="F149" s="15"/>
      <c r="G149" s="157"/>
      <c r="H149" s="19"/>
    </row>
    <row r="150" spans="2:8" s="9" customFormat="1" ht="12.75" x14ac:dyDescent="0.2">
      <c r="B150" s="25"/>
      <c r="C150" s="26" t="s">
        <v>234</v>
      </c>
      <c r="D150" s="21" t="s">
        <v>36</v>
      </c>
      <c r="E150" s="6">
        <v>8</v>
      </c>
      <c r="F150" s="13"/>
      <c r="G150" s="152"/>
      <c r="H150" s="17"/>
    </row>
    <row r="151" spans="2:8" s="9" customFormat="1" ht="12.75" x14ac:dyDescent="0.2">
      <c r="B151" s="25"/>
      <c r="C151" s="26" t="s">
        <v>148</v>
      </c>
      <c r="D151" s="21" t="s">
        <v>36</v>
      </c>
      <c r="E151" s="6">
        <v>5</v>
      </c>
      <c r="F151" s="13"/>
      <c r="G151" s="152"/>
      <c r="H151" s="17"/>
    </row>
    <row r="152" spans="2:8" s="9" customFormat="1" ht="12.75" x14ac:dyDescent="0.2">
      <c r="B152" s="25"/>
      <c r="C152" s="26"/>
      <c r="D152" s="21"/>
      <c r="E152" s="6"/>
      <c r="F152" s="13"/>
      <c r="G152" s="152"/>
      <c r="H152" s="17"/>
    </row>
    <row r="153" spans="2:8" s="3" customFormat="1" x14ac:dyDescent="0.25">
      <c r="B153" s="32" t="s">
        <v>137</v>
      </c>
      <c r="C153" s="33" t="s">
        <v>266</v>
      </c>
      <c r="D153" s="23"/>
      <c r="E153" s="7"/>
      <c r="F153" s="15"/>
      <c r="G153" s="157"/>
      <c r="H153" s="19"/>
    </row>
    <row r="154" spans="2:8" s="9" customFormat="1" ht="12.75" x14ac:dyDescent="0.2">
      <c r="B154" s="25"/>
      <c r="C154" s="26" t="s">
        <v>261</v>
      </c>
      <c r="D154" s="21" t="s">
        <v>7</v>
      </c>
      <c r="E154" s="6">
        <v>1</v>
      </c>
      <c r="F154" s="13"/>
      <c r="G154" s="152"/>
      <c r="H154" s="17"/>
    </row>
    <row r="155" spans="2:8" s="9" customFormat="1" ht="12.75" x14ac:dyDescent="0.2">
      <c r="B155" s="25"/>
      <c r="C155" s="26" t="s">
        <v>236</v>
      </c>
      <c r="D155" s="21" t="s">
        <v>7</v>
      </c>
      <c r="E155" s="6">
        <v>1</v>
      </c>
      <c r="F155" s="13"/>
      <c r="G155" s="152"/>
      <c r="H155" s="17"/>
    </row>
    <row r="156" spans="2:8" s="9" customFormat="1" ht="12.75" x14ac:dyDescent="0.2">
      <c r="B156" s="25"/>
      <c r="C156" s="26" t="s">
        <v>262</v>
      </c>
      <c r="D156" s="21" t="s">
        <v>7</v>
      </c>
      <c r="E156" s="6">
        <v>1</v>
      </c>
      <c r="F156" s="13"/>
      <c r="G156" s="152"/>
      <c r="H156" s="17"/>
    </row>
    <row r="157" spans="2:8" s="9" customFormat="1" ht="12.75" x14ac:dyDescent="0.2">
      <c r="B157" s="25"/>
      <c r="C157" s="26"/>
      <c r="D157" s="21"/>
      <c r="E157" s="6"/>
      <c r="F157" s="13"/>
      <c r="G157" s="152"/>
      <c r="H157" s="17"/>
    </row>
    <row r="158" spans="2:8" s="3" customFormat="1" x14ac:dyDescent="0.25">
      <c r="B158" s="32" t="s">
        <v>138</v>
      </c>
      <c r="C158" s="33" t="s">
        <v>267</v>
      </c>
      <c r="D158" s="22"/>
      <c r="E158" s="10"/>
      <c r="F158" s="14"/>
      <c r="G158" s="160"/>
      <c r="H158" s="18"/>
    </row>
    <row r="159" spans="2:8" s="9" customFormat="1" ht="12.75" x14ac:dyDescent="0.2">
      <c r="B159" s="25"/>
      <c r="C159" s="111" t="s">
        <v>260</v>
      </c>
      <c r="D159" s="21" t="s">
        <v>36</v>
      </c>
      <c r="E159" s="6">
        <v>2</v>
      </c>
      <c r="F159" s="13"/>
      <c r="G159" s="152"/>
      <c r="H159" s="17"/>
    </row>
    <row r="160" spans="2:8" s="9" customFormat="1" ht="12.75" x14ac:dyDescent="0.2">
      <c r="B160" s="25"/>
      <c r="C160" s="111" t="s">
        <v>130</v>
      </c>
      <c r="D160" s="112" t="s">
        <v>10</v>
      </c>
      <c r="E160" s="6"/>
      <c r="F160" s="13"/>
      <c r="G160" s="152"/>
      <c r="H160" s="17"/>
    </row>
    <row r="161" spans="2:8" s="9" customFormat="1" ht="12.75" x14ac:dyDescent="0.2">
      <c r="B161" s="25"/>
      <c r="C161" s="26"/>
      <c r="D161" s="21"/>
      <c r="E161" s="6"/>
      <c r="F161" s="13"/>
      <c r="G161" s="152"/>
      <c r="H161" s="17"/>
    </row>
    <row r="162" spans="2:8" s="3" customFormat="1" x14ac:dyDescent="0.25">
      <c r="B162" s="32" t="s">
        <v>233</v>
      </c>
      <c r="C162" s="33" t="s">
        <v>8</v>
      </c>
      <c r="D162" s="22"/>
      <c r="E162" s="10"/>
      <c r="F162" s="14"/>
      <c r="G162" s="160"/>
      <c r="H162" s="18"/>
    </row>
    <row r="163" spans="2:8" s="9" customFormat="1" ht="12.75" x14ac:dyDescent="0.2">
      <c r="B163" s="25"/>
      <c r="C163" s="26" t="s">
        <v>275</v>
      </c>
      <c r="D163" s="21" t="s">
        <v>10</v>
      </c>
      <c r="E163" s="6"/>
      <c r="F163" s="13"/>
      <c r="G163" s="152"/>
      <c r="H163" s="17"/>
    </row>
    <row r="164" spans="2:8" s="9" customFormat="1" ht="12.75" x14ac:dyDescent="0.2">
      <c r="B164" s="25"/>
      <c r="C164" s="26" t="s">
        <v>276</v>
      </c>
      <c r="D164" s="21" t="s">
        <v>7</v>
      </c>
      <c r="E164" s="6">
        <v>1</v>
      </c>
      <c r="F164" s="13"/>
      <c r="G164" s="152"/>
      <c r="H164" s="17"/>
    </row>
    <row r="165" spans="2:8" s="9" customFormat="1" ht="12.75" x14ac:dyDescent="0.2">
      <c r="B165" s="25"/>
      <c r="C165" s="26" t="s">
        <v>116</v>
      </c>
      <c r="D165" s="21" t="s">
        <v>7</v>
      </c>
      <c r="E165" s="6">
        <v>1</v>
      </c>
      <c r="F165" s="13"/>
      <c r="G165" s="152"/>
      <c r="H165" s="17"/>
    </row>
    <row r="166" spans="2:8" s="9" customFormat="1" ht="12.75" x14ac:dyDescent="0.2">
      <c r="B166" s="25"/>
      <c r="C166" s="26" t="s">
        <v>115</v>
      </c>
      <c r="D166" s="21" t="s">
        <v>10</v>
      </c>
      <c r="E166" s="6"/>
      <c r="F166" s="13"/>
      <c r="G166" s="152"/>
      <c r="H166" s="17"/>
    </row>
    <row r="167" spans="2:8" s="109" customFormat="1" ht="12.75" x14ac:dyDescent="0.2">
      <c r="B167" s="104"/>
      <c r="C167" s="111" t="s">
        <v>271</v>
      </c>
      <c r="D167" s="112" t="s">
        <v>7</v>
      </c>
      <c r="E167" s="113">
        <v>1</v>
      </c>
      <c r="F167" s="114"/>
      <c r="G167" s="158"/>
      <c r="H167" s="17"/>
    </row>
    <row r="168" spans="2:8" s="9" customFormat="1" ht="12.75" x14ac:dyDescent="0.2">
      <c r="B168" s="25"/>
      <c r="C168" s="26"/>
      <c r="D168" s="21"/>
      <c r="E168" s="6"/>
      <c r="F168" s="13"/>
      <c r="G168" s="152"/>
      <c r="H168" s="17"/>
    </row>
    <row r="169" spans="2:8" s="4" customFormat="1" ht="15.75" x14ac:dyDescent="0.25">
      <c r="B169" s="43" t="s">
        <v>26</v>
      </c>
      <c r="C169" s="44" t="s">
        <v>38</v>
      </c>
      <c r="D169" s="85"/>
      <c r="E169" s="86"/>
      <c r="F169" s="87"/>
      <c r="G169" s="155"/>
      <c r="H169" s="88"/>
    </row>
    <row r="170" spans="2:8" s="11" customFormat="1" ht="12.75" x14ac:dyDescent="0.2">
      <c r="B170" s="27"/>
      <c r="C170" s="28"/>
      <c r="D170" s="22"/>
      <c r="E170" s="10"/>
      <c r="F170" s="14"/>
      <c r="G170" s="160"/>
      <c r="H170" s="18"/>
    </row>
    <row r="171" spans="2:8" s="3" customFormat="1" x14ac:dyDescent="0.25">
      <c r="B171" s="29" t="s">
        <v>62</v>
      </c>
      <c r="C171" s="30" t="s">
        <v>277</v>
      </c>
      <c r="D171" s="23" t="s">
        <v>211</v>
      </c>
      <c r="E171" s="7"/>
      <c r="F171" s="15"/>
      <c r="G171" s="157"/>
      <c r="H171" s="19"/>
    </row>
    <row r="172" spans="2:8" s="11" customFormat="1" ht="12.75" x14ac:dyDescent="0.2">
      <c r="B172" s="27"/>
      <c r="C172" s="28"/>
      <c r="D172" s="22"/>
      <c r="E172" s="10"/>
      <c r="F172" s="14"/>
      <c r="G172" s="160"/>
      <c r="H172" s="18"/>
    </row>
    <row r="173" spans="2:8" s="3" customFormat="1" x14ac:dyDescent="0.25">
      <c r="B173" s="29" t="s">
        <v>64</v>
      </c>
      <c r="C173" s="30" t="s">
        <v>82</v>
      </c>
      <c r="D173" s="23"/>
      <c r="E173" s="7"/>
      <c r="F173" s="15"/>
      <c r="G173" s="157"/>
      <c r="H173" s="19"/>
    </row>
    <row r="174" spans="2:8" s="9" customFormat="1" ht="102" x14ac:dyDescent="0.2">
      <c r="B174" s="25"/>
      <c r="C174" s="26" t="s">
        <v>279</v>
      </c>
      <c r="D174" s="21" t="s">
        <v>7</v>
      </c>
      <c r="E174" s="6">
        <v>1</v>
      </c>
      <c r="F174" s="13"/>
      <c r="G174" s="152"/>
      <c r="H174" s="17"/>
    </row>
    <row r="175" spans="2:8" s="9" customFormat="1" ht="12.75" x14ac:dyDescent="0.2">
      <c r="B175" s="25"/>
      <c r="C175" s="26" t="s">
        <v>236</v>
      </c>
      <c r="D175" s="21" t="s">
        <v>7</v>
      </c>
      <c r="E175" s="6">
        <v>1</v>
      </c>
      <c r="F175" s="13"/>
      <c r="G175" s="152"/>
      <c r="H175" s="17"/>
    </row>
    <row r="176" spans="2:8" s="9" customFormat="1" ht="12.75" x14ac:dyDescent="0.2">
      <c r="B176" s="25"/>
      <c r="C176" s="26" t="s">
        <v>252</v>
      </c>
      <c r="D176" s="21" t="s">
        <v>36</v>
      </c>
      <c r="E176" s="6">
        <v>2</v>
      </c>
      <c r="F176" s="13"/>
      <c r="G176" s="152"/>
      <c r="H176" s="17"/>
    </row>
    <row r="177" spans="2:8" s="9" customFormat="1" ht="12.75" x14ac:dyDescent="0.2">
      <c r="B177" s="25"/>
      <c r="C177" s="26" t="s">
        <v>161</v>
      </c>
      <c r="D177" s="21" t="s">
        <v>7</v>
      </c>
      <c r="E177" s="6">
        <v>1</v>
      </c>
      <c r="F177" s="13"/>
      <c r="G177" s="152"/>
      <c r="H177" s="17"/>
    </row>
    <row r="178" spans="2:8" s="9" customFormat="1" ht="12.75" x14ac:dyDescent="0.2">
      <c r="B178" s="25"/>
      <c r="C178" s="26"/>
      <c r="D178" s="21"/>
      <c r="E178" s="6"/>
      <c r="F178" s="13"/>
      <c r="G178" s="152"/>
      <c r="H178" s="17"/>
    </row>
    <row r="179" spans="2:8" s="3" customFormat="1" x14ac:dyDescent="0.25">
      <c r="B179" s="29" t="s">
        <v>65</v>
      </c>
      <c r="C179" s="30" t="s">
        <v>235</v>
      </c>
      <c r="D179" s="23"/>
      <c r="E179" s="7"/>
      <c r="F179" s="15"/>
      <c r="G179" s="157"/>
      <c r="H179" s="19"/>
    </row>
    <row r="180" spans="2:8" s="9" customFormat="1" ht="25.5" x14ac:dyDescent="0.2">
      <c r="B180" s="25"/>
      <c r="C180" s="26" t="s">
        <v>242</v>
      </c>
      <c r="D180" s="21" t="s">
        <v>33</v>
      </c>
      <c r="E180" s="6">
        <v>4</v>
      </c>
      <c r="F180" s="13"/>
      <c r="G180" s="152"/>
      <c r="H180" s="17"/>
    </row>
    <row r="181" spans="2:8" s="9" customFormat="1" ht="25.5" x14ac:dyDescent="0.2">
      <c r="B181" s="25"/>
      <c r="C181" s="26" t="s">
        <v>243</v>
      </c>
      <c r="D181" s="21" t="s">
        <v>33</v>
      </c>
      <c r="E181" s="6">
        <v>6</v>
      </c>
      <c r="F181" s="13"/>
      <c r="G181" s="152"/>
      <c r="H181" s="17"/>
    </row>
    <row r="182" spans="2:8" s="9" customFormat="1" ht="12.75" x14ac:dyDescent="0.2">
      <c r="B182" s="25"/>
      <c r="C182" s="26" t="s">
        <v>147</v>
      </c>
      <c r="D182" s="21" t="s">
        <v>10</v>
      </c>
      <c r="E182" s="6"/>
      <c r="F182" s="13"/>
      <c r="G182" s="152"/>
      <c r="H182" s="17"/>
    </row>
    <row r="183" spans="2:8" s="9" customFormat="1" ht="12.75" x14ac:dyDescent="0.2">
      <c r="B183" s="25"/>
      <c r="C183" s="26"/>
      <c r="D183" s="21"/>
      <c r="E183" s="6"/>
      <c r="F183" s="13"/>
      <c r="G183" s="152"/>
      <c r="H183" s="17"/>
    </row>
    <row r="184" spans="2:8" s="9" customFormat="1" ht="25.5" x14ac:dyDescent="0.2">
      <c r="B184" s="25"/>
      <c r="C184" s="26" t="s">
        <v>239</v>
      </c>
      <c r="D184" s="21" t="s">
        <v>33</v>
      </c>
      <c r="E184" s="6">
        <v>46</v>
      </c>
      <c r="F184" s="13"/>
      <c r="G184" s="152"/>
      <c r="H184" s="17"/>
    </row>
    <row r="185" spans="2:8" s="9" customFormat="1" ht="12.75" x14ac:dyDescent="0.2">
      <c r="B185" s="25"/>
      <c r="C185" s="26" t="s">
        <v>264</v>
      </c>
      <c r="D185" s="21" t="s">
        <v>33</v>
      </c>
      <c r="E185" s="6">
        <v>46</v>
      </c>
      <c r="F185" s="13"/>
      <c r="G185" s="152"/>
      <c r="H185" s="17"/>
    </row>
    <row r="186" spans="2:8" s="9" customFormat="1" ht="25.5" x14ac:dyDescent="0.2">
      <c r="B186" s="25"/>
      <c r="C186" s="26" t="s">
        <v>299</v>
      </c>
      <c r="D186" s="21" t="s">
        <v>33</v>
      </c>
      <c r="E186" s="6">
        <v>10</v>
      </c>
      <c r="F186" s="13"/>
      <c r="G186" s="152"/>
      <c r="H186" s="17"/>
    </row>
    <row r="187" spans="2:8" s="9" customFormat="1" ht="12.75" x14ac:dyDescent="0.2">
      <c r="B187" s="25"/>
      <c r="C187" s="26" t="s">
        <v>265</v>
      </c>
      <c r="D187" s="21" t="s">
        <v>33</v>
      </c>
      <c r="E187" s="6">
        <f>E186</f>
        <v>10</v>
      </c>
      <c r="F187" s="13"/>
      <c r="G187" s="152"/>
      <c r="H187" s="17"/>
    </row>
    <row r="188" spans="2:8" s="9" customFormat="1" ht="12.75" x14ac:dyDescent="0.2">
      <c r="B188" s="25"/>
      <c r="C188" s="26"/>
      <c r="D188" s="21"/>
      <c r="E188" s="6"/>
      <c r="F188" s="13"/>
      <c r="G188" s="152"/>
      <c r="H188" s="17"/>
    </row>
    <row r="189" spans="2:8" s="3" customFormat="1" x14ac:dyDescent="0.25">
      <c r="B189" s="29" t="s">
        <v>241</v>
      </c>
      <c r="C189" s="30" t="s">
        <v>232</v>
      </c>
      <c r="D189" s="23"/>
      <c r="E189" s="7"/>
      <c r="F189" s="15"/>
      <c r="G189" s="157"/>
      <c r="H189" s="19"/>
    </row>
    <row r="190" spans="2:8" s="9" customFormat="1" ht="12.75" x14ac:dyDescent="0.2">
      <c r="B190" s="25"/>
      <c r="C190" s="26" t="s">
        <v>249</v>
      </c>
      <c r="D190" s="21" t="s">
        <v>36</v>
      </c>
      <c r="E190" s="6">
        <v>3</v>
      </c>
      <c r="F190" s="13"/>
      <c r="G190" s="152"/>
      <c r="H190" s="17"/>
    </row>
    <row r="191" spans="2:8" s="9" customFormat="1" ht="12.75" x14ac:dyDescent="0.2">
      <c r="B191" s="25"/>
      <c r="C191" s="26" t="s">
        <v>248</v>
      </c>
      <c r="D191" s="21" t="s">
        <v>36</v>
      </c>
      <c r="E191" s="6">
        <v>2</v>
      </c>
      <c r="F191" s="13"/>
      <c r="G191" s="152"/>
      <c r="H191" s="17"/>
    </row>
    <row r="192" spans="2:8" s="9" customFormat="1" ht="12.75" x14ac:dyDescent="0.2">
      <c r="B192" s="25"/>
      <c r="C192" s="26"/>
      <c r="D192" s="21"/>
      <c r="E192" s="6"/>
      <c r="F192" s="13"/>
      <c r="G192" s="152"/>
      <c r="H192" s="17"/>
    </row>
    <row r="193" spans="2:8" s="3" customFormat="1" x14ac:dyDescent="0.25">
      <c r="B193" s="32" t="s">
        <v>240</v>
      </c>
      <c r="C193" s="33" t="s">
        <v>8</v>
      </c>
      <c r="D193" s="22"/>
      <c r="E193" s="10"/>
      <c r="F193" s="14"/>
      <c r="G193" s="160"/>
      <c r="H193" s="18"/>
    </row>
    <row r="194" spans="2:8" s="9" customFormat="1" ht="12.75" x14ac:dyDescent="0.2">
      <c r="B194" s="25"/>
      <c r="C194" s="26" t="s">
        <v>132</v>
      </c>
      <c r="D194" s="21" t="s">
        <v>10</v>
      </c>
      <c r="E194" s="6"/>
      <c r="F194" s="13"/>
      <c r="G194" s="152"/>
      <c r="H194" s="17"/>
    </row>
    <row r="195" spans="2:8" s="9" customFormat="1" ht="12.75" x14ac:dyDescent="0.2">
      <c r="B195" s="25"/>
      <c r="C195" s="26" t="s">
        <v>276</v>
      </c>
      <c r="D195" s="21" t="s">
        <v>7</v>
      </c>
      <c r="E195" s="6">
        <v>1</v>
      </c>
      <c r="F195" s="13"/>
      <c r="G195" s="152"/>
      <c r="H195" s="17"/>
    </row>
    <row r="196" spans="2:8" s="9" customFormat="1" ht="12.75" x14ac:dyDescent="0.2">
      <c r="B196" s="25"/>
      <c r="C196" s="26" t="s">
        <v>89</v>
      </c>
      <c r="D196" s="21" t="s">
        <v>7</v>
      </c>
      <c r="E196" s="6">
        <v>1</v>
      </c>
      <c r="F196" s="13"/>
      <c r="G196" s="152"/>
      <c r="H196" s="17"/>
    </row>
    <row r="197" spans="2:8" s="9" customFormat="1" ht="12.75" x14ac:dyDescent="0.2">
      <c r="B197" s="25"/>
      <c r="C197" s="26" t="s">
        <v>115</v>
      </c>
      <c r="D197" s="21" t="s">
        <v>10</v>
      </c>
      <c r="E197" s="6"/>
      <c r="F197" s="13"/>
      <c r="G197" s="152"/>
      <c r="H197" s="17"/>
    </row>
    <row r="198" spans="2:8" s="109" customFormat="1" ht="12.75" x14ac:dyDescent="0.2">
      <c r="B198" s="104"/>
      <c r="C198" s="111" t="s">
        <v>271</v>
      </c>
      <c r="D198" s="112" t="s">
        <v>7</v>
      </c>
      <c r="E198" s="113">
        <v>1</v>
      </c>
      <c r="F198" s="114"/>
      <c r="G198" s="158"/>
      <c r="H198" s="17"/>
    </row>
    <row r="199" spans="2:8" s="9" customFormat="1" ht="12.75" x14ac:dyDescent="0.2">
      <c r="B199" s="25"/>
      <c r="C199" s="26"/>
      <c r="D199" s="21"/>
      <c r="E199" s="6"/>
      <c r="F199" s="13"/>
      <c r="G199" s="152"/>
      <c r="H199" s="17"/>
    </row>
    <row r="200" spans="2:8" s="4" customFormat="1" ht="15.75" x14ac:dyDescent="0.25">
      <c r="B200" s="43" t="s">
        <v>67</v>
      </c>
      <c r="C200" s="44" t="s">
        <v>39</v>
      </c>
      <c r="D200" s="85"/>
      <c r="E200" s="86"/>
      <c r="F200" s="87"/>
      <c r="G200" s="155"/>
      <c r="H200" s="88"/>
    </row>
    <row r="201" spans="2:8" s="11" customFormat="1" ht="12.75" x14ac:dyDescent="0.2">
      <c r="B201" s="27"/>
      <c r="C201" s="28"/>
      <c r="D201" s="22"/>
      <c r="E201" s="10"/>
      <c r="F201" s="14"/>
      <c r="G201" s="160"/>
      <c r="H201" s="18"/>
    </row>
    <row r="202" spans="2:8" s="3" customFormat="1" x14ac:dyDescent="0.25">
      <c r="B202" s="29" t="s">
        <v>68</v>
      </c>
      <c r="C202" s="30" t="s">
        <v>277</v>
      </c>
      <c r="D202" s="23"/>
      <c r="E202" s="7"/>
      <c r="F202" s="15"/>
      <c r="G202" s="157"/>
      <c r="H202" s="19"/>
    </row>
    <row r="203" spans="2:8" s="102" customFormat="1" ht="12.75" x14ac:dyDescent="0.2">
      <c r="B203" s="101"/>
      <c r="C203" s="111" t="s">
        <v>283</v>
      </c>
      <c r="D203" s="21" t="s">
        <v>7</v>
      </c>
      <c r="E203" s="149">
        <v>1</v>
      </c>
      <c r="F203" s="13"/>
      <c r="G203" s="152"/>
      <c r="H203" s="17"/>
    </row>
    <row r="204" spans="2:8" s="11" customFormat="1" ht="12.75" x14ac:dyDescent="0.2">
      <c r="B204" s="27"/>
      <c r="C204" s="28"/>
      <c r="D204" s="22"/>
      <c r="E204" s="10"/>
      <c r="F204" s="14"/>
      <c r="G204" s="160"/>
      <c r="H204" s="18"/>
    </row>
    <row r="205" spans="2:8" s="3" customFormat="1" x14ac:dyDescent="0.25">
      <c r="B205" s="29" t="s">
        <v>69</v>
      </c>
      <c r="C205" s="30" t="s">
        <v>83</v>
      </c>
      <c r="D205" s="23"/>
      <c r="E205" s="7"/>
      <c r="F205" s="15"/>
      <c r="G205" s="157"/>
      <c r="H205" s="19"/>
    </row>
    <row r="206" spans="2:8" s="9" customFormat="1" ht="89.25" x14ac:dyDescent="0.2">
      <c r="B206" s="25"/>
      <c r="C206" s="26" t="s">
        <v>388</v>
      </c>
      <c r="D206" s="21" t="s">
        <v>7</v>
      </c>
      <c r="E206" s="149">
        <v>1</v>
      </c>
      <c r="F206" s="13"/>
      <c r="G206" s="152"/>
      <c r="H206" s="17"/>
    </row>
    <row r="207" spans="2:8" s="9" customFormat="1" ht="12.75" x14ac:dyDescent="0.2">
      <c r="B207" s="25"/>
      <c r="C207" s="26" t="s">
        <v>253</v>
      </c>
      <c r="D207" s="21" t="s">
        <v>36</v>
      </c>
      <c r="E207" s="6">
        <v>2</v>
      </c>
      <c r="F207" s="13"/>
      <c r="G207" s="152"/>
      <c r="H207" s="17"/>
    </row>
    <row r="208" spans="2:8" s="9" customFormat="1" ht="12.75" x14ac:dyDescent="0.2">
      <c r="B208" s="25"/>
      <c r="C208" s="26" t="s">
        <v>162</v>
      </c>
      <c r="D208" s="21" t="s">
        <v>7</v>
      </c>
      <c r="E208" s="6">
        <v>1</v>
      </c>
      <c r="F208" s="13"/>
      <c r="G208" s="152"/>
      <c r="H208" s="17"/>
    </row>
    <row r="209" spans="2:8" s="9" customFormat="1" ht="12.75" x14ac:dyDescent="0.2">
      <c r="B209" s="25"/>
      <c r="C209" s="26"/>
      <c r="D209" s="21"/>
      <c r="E209" s="6"/>
      <c r="F209" s="13"/>
      <c r="G209" s="152"/>
      <c r="H209" s="17"/>
    </row>
    <row r="210" spans="2:8" s="3" customFormat="1" x14ac:dyDescent="0.25">
      <c r="B210" s="29" t="s">
        <v>149</v>
      </c>
      <c r="C210" s="30" t="s">
        <v>285</v>
      </c>
      <c r="D210" s="23"/>
      <c r="E210" s="7"/>
      <c r="F210" s="15"/>
      <c r="G210" s="157"/>
      <c r="H210" s="19"/>
    </row>
    <row r="211" spans="2:8" s="9" customFormat="1" ht="51" x14ac:dyDescent="0.2">
      <c r="B211" s="25"/>
      <c r="C211" s="26" t="s">
        <v>160</v>
      </c>
      <c r="D211" s="21" t="s">
        <v>7</v>
      </c>
      <c r="E211" s="6">
        <v>1</v>
      </c>
      <c r="F211" s="13"/>
      <c r="G211" s="152"/>
      <c r="H211" s="17"/>
    </row>
    <row r="212" spans="2:8" s="9" customFormat="1" ht="12.75" x14ac:dyDescent="0.2">
      <c r="B212" s="25"/>
      <c r="C212" s="26" t="s">
        <v>281</v>
      </c>
      <c r="D212" s="21" t="s">
        <v>36</v>
      </c>
      <c r="E212" s="6">
        <v>1</v>
      </c>
      <c r="F212" s="13"/>
      <c r="G212" s="152"/>
      <c r="H212" s="17"/>
    </row>
    <row r="213" spans="2:8" s="128" customFormat="1" ht="25.5" x14ac:dyDescent="0.2">
      <c r="B213" s="127"/>
      <c r="C213" s="111" t="s">
        <v>280</v>
      </c>
      <c r="D213" s="112" t="s">
        <v>7</v>
      </c>
      <c r="E213" s="113">
        <v>1</v>
      </c>
      <c r="F213" s="114"/>
      <c r="G213" s="158"/>
      <c r="H213" s="115"/>
    </row>
    <row r="214" spans="2:8" s="9" customFormat="1" ht="12.75" x14ac:dyDescent="0.2">
      <c r="B214" s="25"/>
      <c r="C214" s="26" t="s">
        <v>163</v>
      </c>
      <c r="D214" s="21" t="s">
        <v>7</v>
      </c>
      <c r="E214" s="6">
        <v>1</v>
      </c>
      <c r="F214" s="13"/>
      <c r="G214" s="152"/>
      <c r="H214" s="17"/>
    </row>
    <row r="215" spans="2:8" s="9" customFormat="1" ht="12.75" x14ac:dyDescent="0.2">
      <c r="B215" s="25"/>
      <c r="C215" s="26"/>
      <c r="D215" s="21"/>
      <c r="E215" s="6"/>
      <c r="F215" s="13"/>
      <c r="G215" s="152"/>
      <c r="H215" s="17"/>
    </row>
    <row r="216" spans="2:8" s="3" customFormat="1" x14ac:dyDescent="0.25">
      <c r="B216" s="29" t="s">
        <v>150</v>
      </c>
      <c r="C216" s="30" t="s">
        <v>164</v>
      </c>
      <c r="D216" s="23"/>
      <c r="E216" s="7"/>
      <c r="F216" s="15"/>
      <c r="G216" s="157"/>
      <c r="H216" s="19"/>
    </row>
    <row r="217" spans="2:8" s="128" customFormat="1" ht="12.75" x14ac:dyDescent="0.2">
      <c r="B217" s="127"/>
      <c r="C217" s="111" t="s">
        <v>282</v>
      </c>
      <c r="D217" s="21" t="s">
        <v>7</v>
      </c>
      <c r="E217" s="6">
        <v>1</v>
      </c>
      <c r="F217" s="13"/>
      <c r="G217" s="152"/>
      <c r="H217" s="115"/>
    </row>
    <row r="218" spans="2:8" s="128" customFormat="1" ht="12.75" x14ac:dyDescent="0.2">
      <c r="B218" s="127"/>
      <c r="C218" s="111"/>
      <c r="D218" s="21"/>
      <c r="E218" s="6"/>
      <c r="F218" s="13"/>
      <c r="G218" s="152"/>
      <c r="H218" s="17"/>
    </row>
    <row r="219" spans="2:8" s="9" customFormat="1" ht="25.5" x14ac:dyDescent="0.2">
      <c r="B219" s="25"/>
      <c r="C219" s="111" t="s">
        <v>342</v>
      </c>
      <c r="D219" s="112" t="s">
        <v>33</v>
      </c>
      <c r="E219" s="113">
        <v>40</v>
      </c>
      <c r="F219" s="114"/>
      <c r="G219" s="158"/>
      <c r="H219" s="17"/>
    </row>
    <row r="220" spans="2:8" s="128" customFormat="1" ht="12.75" x14ac:dyDescent="0.2">
      <c r="B220" s="127"/>
      <c r="C220" s="111" t="s">
        <v>362</v>
      </c>
      <c r="D220" s="112" t="s">
        <v>7</v>
      </c>
      <c r="E220" s="113">
        <v>1</v>
      </c>
      <c r="F220" s="114"/>
      <c r="G220" s="158"/>
      <c r="H220" s="17"/>
    </row>
    <row r="221" spans="2:8" s="9" customFormat="1" ht="25.5" x14ac:dyDescent="0.2">
      <c r="B221" s="25"/>
      <c r="C221" s="111" t="s">
        <v>343</v>
      </c>
      <c r="D221" s="112" t="s">
        <v>33</v>
      </c>
      <c r="E221" s="113">
        <v>30</v>
      </c>
      <c r="F221" s="114"/>
      <c r="G221" s="158"/>
      <c r="H221" s="17"/>
    </row>
    <row r="222" spans="2:8" s="128" customFormat="1" ht="12.75" x14ac:dyDescent="0.2">
      <c r="B222" s="127"/>
      <c r="C222" s="111" t="s">
        <v>208</v>
      </c>
      <c r="D222" s="112" t="s">
        <v>7</v>
      </c>
      <c r="E222" s="113">
        <v>1</v>
      </c>
      <c r="F222" s="114"/>
      <c r="G222" s="158"/>
      <c r="H222" s="17"/>
    </row>
    <row r="223" spans="2:8" s="128" customFormat="1" ht="12.75" x14ac:dyDescent="0.2">
      <c r="B223" s="127"/>
      <c r="C223" s="111"/>
      <c r="D223" s="112"/>
      <c r="E223" s="113"/>
      <c r="F223" s="114"/>
      <c r="G223" s="158"/>
      <c r="H223" s="17"/>
    </row>
    <row r="224" spans="2:8" s="9" customFormat="1" ht="25.5" x14ac:dyDescent="0.2">
      <c r="B224" s="25"/>
      <c r="C224" s="26" t="s">
        <v>331</v>
      </c>
      <c r="D224" s="21" t="s">
        <v>33</v>
      </c>
      <c r="E224" s="6">
        <v>60</v>
      </c>
      <c r="F224" s="13"/>
      <c r="G224" s="152"/>
      <c r="H224" s="17"/>
    </row>
    <row r="225" spans="2:8" s="9" customFormat="1" ht="25.5" x14ac:dyDescent="0.2">
      <c r="B225" s="25"/>
      <c r="C225" s="26" t="s">
        <v>332</v>
      </c>
      <c r="D225" s="21" t="s">
        <v>33</v>
      </c>
      <c r="E225" s="6">
        <v>35</v>
      </c>
      <c r="F225" s="13"/>
      <c r="G225" s="152"/>
      <c r="H225" s="17"/>
    </row>
    <row r="226" spans="2:8" s="122" customFormat="1" ht="25.5" x14ac:dyDescent="0.2">
      <c r="B226" s="121"/>
      <c r="C226" s="111" t="s">
        <v>333</v>
      </c>
      <c r="D226" s="112" t="s">
        <v>33</v>
      </c>
      <c r="E226" s="113">
        <v>35</v>
      </c>
      <c r="F226" s="114"/>
      <c r="G226" s="158"/>
      <c r="H226" s="17"/>
    </row>
    <row r="227" spans="2:8" s="128" customFormat="1" ht="12.75" x14ac:dyDescent="0.2">
      <c r="B227" s="127"/>
      <c r="C227" s="111" t="s">
        <v>363</v>
      </c>
      <c r="D227" s="112" t="s">
        <v>7</v>
      </c>
      <c r="E227" s="113">
        <v>1</v>
      </c>
      <c r="F227" s="114"/>
      <c r="G227" s="158"/>
      <c r="H227" s="17"/>
    </row>
    <row r="228" spans="2:8" s="128" customFormat="1" ht="12.75" x14ac:dyDescent="0.2">
      <c r="B228" s="127"/>
      <c r="C228" s="111"/>
      <c r="D228" s="112"/>
      <c r="E228" s="113"/>
      <c r="F228" s="114"/>
      <c r="G228" s="158"/>
      <c r="H228" s="17"/>
    </row>
    <row r="229" spans="2:8" s="9" customFormat="1" ht="12.75" x14ac:dyDescent="0.2">
      <c r="B229" s="25"/>
      <c r="C229" s="26" t="s">
        <v>361</v>
      </c>
      <c r="D229" s="21" t="s">
        <v>7</v>
      </c>
      <c r="E229" s="6">
        <v>1</v>
      </c>
      <c r="F229" s="13"/>
      <c r="G229" s="152"/>
      <c r="H229" s="17"/>
    </row>
    <row r="230" spans="2:8" s="9" customFormat="1" ht="12.75" x14ac:dyDescent="0.2">
      <c r="B230" s="25"/>
      <c r="C230" s="26"/>
      <c r="D230" s="21"/>
      <c r="E230" s="6"/>
      <c r="F230" s="13"/>
      <c r="G230" s="152"/>
      <c r="H230" s="17"/>
    </row>
    <row r="231" spans="2:8" s="3" customFormat="1" x14ac:dyDescent="0.25">
      <c r="B231" s="29" t="s">
        <v>151</v>
      </c>
      <c r="C231" s="30" t="s">
        <v>286</v>
      </c>
      <c r="D231" s="23"/>
      <c r="E231" s="7"/>
      <c r="F231" s="15"/>
      <c r="G231" s="157"/>
      <c r="H231" s="19"/>
    </row>
    <row r="232" spans="2:8" s="9" customFormat="1" ht="25.5" x14ac:dyDescent="0.2">
      <c r="B232" s="25"/>
      <c r="C232" s="26" t="s">
        <v>167</v>
      </c>
      <c r="D232" s="21" t="s">
        <v>33</v>
      </c>
      <c r="E232" s="6">
        <v>20</v>
      </c>
      <c r="F232" s="13"/>
      <c r="G232" s="152"/>
      <c r="H232" s="17"/>
    </row>
    <row r="233" spans="2:8" s="9" customFormat="1" ht="25.5" x14ac:dyDescent="0.2">
      <c r="B233" s="25"/>
      <c r="C233" s="26" t="s">
        <v>168</v>
      </c>
      <c r="D233" s="21" t="s">
        <v>33</v>
      </c>
      <c r="E233" s="6">
        <v>20</v>
      </c>
      <c r="F233" s="13"/>
      <c r="G233" s="152"/>
      <c r="H233" s="17"/>
    </row>
    <row r="234" spans="2:8" s="9" customFormat="1" ht="12.75" x14ac:dyDescent="0.2">
      <c r="B234" s="25"/>
      <c r="C234" s="26"/>
      <c r="D234" s="21"/>
      <c r="E234" s="6"/>
      <c r="F234" s="13"/>
      <c r="G234" s="152"/>
      <c r="H234" s="17"/>
    </row>
    <row r="235" spans="2:8" s="9" customFormat="1" ht="25.5" x14ac:dyDescent="0.2">
      <c r="B235" s="25"/>
      <c r="C235" s="26" t="s">
        <v>292</v>
      </c>
      <c r="D235" s="21" t="s">
        <v>33</v>
      </c>
      <c r="E235" s="6">
        <v>14</v>
      </c>
      <c r="F235" s="13"/>
      <c r="G235" s="152"/>
      <c r="H235" s="17"/>
    </row>
    <row r="236" spans="2:8" s="9" customFormat="1" ht="25.5" x14ac:dyDescent="0.2">
      <c r="B236" s="25"/>
      <c r="C236" s="26" t="s">
        <v>293</v>
      </c>
      <c r="D236" s="21" t="s">
        <v>33</v>
      </c>
      <c r="E236" s="6">
        <v>20</v>
      </c>
      <c r="F236" s="13"/>
      <c r="G236" s="152"/>
      <c r="H236" s="17"/>
    </row>
    <row r="237" spans="2:8" s="9" customFormat="1" ht="25.5" x14ac:dyDescent="0.2">
      <c r="B237" s="25"/>
      <c r="C237" s="26" t="s">
        <v>294</v>
      </c>
      <c r="D237" s="21" t="s">
        <v>33</v>
      </c>
      <c r="E237" s="6">
        <v>16</v>
      </c>
      <c r="F237" s="13"/>
      <c r="G237" s="152"/>
      <c r="H237" s="17"/>
    </row>
    <row r="238" spans="2:8" s="9" customFormat="1" ht="25.5" x14ac:dyDescent="0.2">
      <c r="B238" s="25"/>
      <c r="C238" s="26" t="s">
        <v>295</v>
      </c>
      <c r="D238" s="21" t="s">
        <v>33</v>
      </c>
      <c r="E238" s="6">
        <v>32</v>
      </c>
      <c r="F238" s="13"/>
      <c r="G238" s="152"/>
      <c r="H238" s="17"/>
    </row>
    <row r="239" spans="2:8" s="9" customFormat="1" ht="12.75" x14ac:dyDescent="0.2">
      <c r="B239" s="25"/>
      <c r="C239" s="26" t="s">
        <v>90</v>
      </c>
      <c r="D239" s="21" t="s">
        <v>36</v>
      </c>
      <c r="E239" s="6">
        <v>4</v>
      </c>
      <c r="F239" s="13"/>
      <c r="G239" s="152"/>
      <c r="H239" s="17"/>
    </row>
    <row r="240" spans="2:8" s="9" customFormat="1" ht="12.75" x14ac:dyDescent="0.2">
      <c r="B240" s="25"/>
      <c r="C240" s="26"/>
      <c r="D240" s="21"/>
      <c r="E240" s="6"/>
      <c r="F240" s="13"/>
      <c r="G240" s="152"/>
      <c r="H240" s="17"/>
    </row>
    <row r="241" spans="2:8" s="9" customFormat="1" ht="25.5" x14ac:dyDescent="0.2">
      <c r="B241" s="25"/>
      <c r="C241" s="26" t="s">
        <v>318</v>
      </c>
      <c r="D241" s="21" t="s">
        <v>33</v>
      </c>
      <c r="E241" s="6">
        <v>10</v>
      </c>
      <c r="F241" s="13"/>
      <c r="G241" s="152"/>
      <c r="H241" s="17"/>
    </row>
    <row r="242" spans="2:8" s="9" customFormat="1" ht="12.75" x14ac:dyDescent="0.2">
      <c r="B242" s="25"/>
      <c r="C242" s="26"/>
      <c r="D242" s="21"/>
      <c r="E242" s="6"/>
      <c r="F242" s="13"/>
      <c r="G242" s="152"/>
      <c r="H242" s="17"/>
    </row>
    <row r="243" spans="2:8" s="9" customFormat="1" ht="25.5" x14ac:dyDescent="0.2">
      <c r="B243" s="25"/>
      <c r="C243" s="26" t="s">
        <v>298</v>
      </c>
      <c r="D243" s="21" t="s">
        <v>33</v>
      </c>
      <c r="E243" s="6">
        <v>10</v>
      </c>
      <c r="F243" s="13"/>
      <c r="G243" s="152"/>
      <c r="H243" s="17"/>
    </row>
    <row r="244" spans="2:8" s="9" customFormat="1" ht="25.5" x14ac:dyDescent="0.2">
      <c r="B244" s="25"/>
      <c r="C244" s="26" t="s">
        <v>296</v>
      </c>
      <c r="D244" s="21" t="s">
        <v>33</v>
      </c>
      <c r="E244" s="6">
        <v>10</v>
      </c>
      <c r="F244" s="13"/>
      <c r="G244" s="152"/>
      <c r="H244" s="17"/>
    </row>
    <row r="245" spans="2:8" s="9" customFormat="1" ht="25.5" x14ac:dyDescent="0.2">
      <c r="B245" s="25"/>
      <c r="C245" s="26" t="s">
        <v>297</v>
      </c>
      <c r="D245" s="21" t="s">
        <v>33</v>
      </c>
      <c r="E245" s="6">
        <v>8</v>
      </c>
      <c r="F245" s="13"/>
      <c r="G245" s="152"/>
      <c r="H245" s="17"/>
    </row>
    <row r="246" spans="2:8" s="9" customFormat="1" ht="12.75" x14ac:dyDescent="0.2">
      <c r="B246" s="25"/>
      <c r="C246" s="26" t="s">
        <v>300</v>
      </c>
      <c r="D246" s="21" t="s">
        <v>36</v>
      </c>
      <c r="E246" s="6">
        <v>2</v>
      </c>
      <c r="F246" s="13"/>
      <c r="G246" s="152"/>
      <c r="H246" s="17"/>
    </row>
    <row r="247" spans="2:8" s="9" customFormat="1" ht="12.75" x14ac:dyDescent="0.2">
      <c r="B247" s="25"/>
      <c r="C247" s="26" t="s">
        <v>301</v>
      </c>
      <c r="D247" s="21" t="s">
        <v>36</v>
      </c>
      <c r="E247" s="6">
        <v>2</v>
      </c>
      <c r="F247" s="13"/>
      <c r="G247" s="152"/>
      <c r="H247" s="17"/>
    </row>
    <row r="248" spans="2:8" s="9" customFormat="1" ht="12.75" x14ac:dyDescent="0.2">
      <c r="B248" s="25"/>
      <c r="C248" s="26"/>
      <c r="D248" s="21"/>
      <c r="E248" s="6"/>
      <c r="F248" s="13"/>
      <c r="G248" s="152"/>
      <c r="H248" s="17"/>
    </row>
    <row r="249" spans="2:8" s="3" customFormat="1" x14ac:dyDescent="0.25">
      <c r="B249" s="29" t="s">
        <v>152</v>
      </c>
      <c r="C249" s="30" t="s">
        <v>232</v>
      </c>
      <c r="D249" s="23"/>
      <c r="E249" s="7"/>
      <c r="F249" s="15"/>
      <c r="G249" s="157"/>
      <c r="H249" s="19"/>
    </row>
    <row r="250" spans="2:8" s="9" customFormat="1" ht="12.75" x14ac:dyDescent="0.2">
      <c r="B250" s="25"/>
      <c r="C250" s="26" t="s">
        <v>287</v>
      </c>
      <c r="D250" s="21" t="s">
        <v>36</v>
      </c>
      <c r="E250" s="6">
        <v>8</v>
      </c>
      <c r="F250" s="13"/>
      <c r="G250" s="152"/>
      <c r="H250" s="17"/>
    </row>
    <row r="251" spans="2:8" s="9" customFormat="1" ht="12.75" x14ac:dyDescent="0.2">
      <c r="B251" s="25"/>
      <c r="C251" s="26" t="s">
        <v>288</v>
      </c>
      <c r="D251" s="21" t="s">
        <v>36</v>
      </c>
      <c r="E251" s="6">
        <v>1</v>
      </c>
      <c r="F251" s="13"/>
      <c r="G251" s="152"/>
      <c r="H251" s="17"/>
    </row>
    <row r="252" spans="2:8" s="9" customFormat="1" ht="12.75" x14ac:dyDescent="0.2">
      <c r="B252" s="25"/>
      <c r="C252" s="26"/>
      <c r="D252" s="21"/>
      <c r="E252" s="6"/>
      <c r="F252" s="13"/>
      <c r="G252" s="152"/>
      <c r="H252" s="17"/>
    </row>
    <row r="253" spans="2:8" s="3" customFormat="1" x14ac:dyDescent="0.25">
      <c r="B253" s="29" t="s">
        <v>165</v>
      </c>
      <c r="C253" s="30" t="s">
        <v>42</v>
      </c>
      <c r="D253" s="23"/>
      <c r="E253" s="7"/>
      <c r="F253" s="15"/>
      <c r="G253" s="157"/>
      <c r="H253" s="19"/>
    </row>
    <row r="254" spans="2:8" ht="38.25" x14ac:dyDescent="0.25">
      <c r="B254" s="31"/>
      <c r="C254" s="34" t="s">
        <v>84</v>
      </c>
      <c r="D254" s="21" t="s">
        <v>36</v>
      </c>
      <c r="E254" s="6">
        <v>4</v>
      </c>
      <c r="F254" s="13"/>
      <c r="G254" s="152"/>
      <c r="H254" s="17"/>
    </row>
    <row r="255" spans="2:8" s="9" customFormat="1" ht="12.75" x14ac:dyDescent="0.2">
      <c r="B255" s="25"/>
      <c r="C255" s="26" t="s">
        <v>284</v>
      </c>
      <c r="D255" s="21" t="s">
        <v>7</v>
      </c>
      <c r="E255" s="6">
        <v>1</v>
      </c>
      <c r="F255" s="13"/>
      <c r="G255" s="152"/>
      <c r="H255" s="17"/>
    </row>
    <row r="256" spans="2:8" s="9" customFormat="1" ht="12.75" x14ac:dyDescent="0.2">
      <c r="B256" s="25"/>
      <c r="C256" s="26" t="s">
        <v>311</v>
      </c>
      <c r="D256" s="21" t="s">
        <v>7</v>
      </c>
      <c r="E256" s="6">
        <v>1</v>
      </c>
      <c r="F256" s="13"/>
      <c r="G256" s="152"/>
      <c r="H256" s="17"/>
    </row>
    <row r="257" spans="2:8" s="9" customFormat="1" ht="12.75" x14ac:dyDescent="0.2">
      <c r="B257" s="25"/>
      <c r="C257" s="26"/>
      <c r="D257" s="21"/>
      <c r="E257" s="6"/>
      <c r="F257" s="13"/>
      <c r="G257" s="152"/>
      <c r="H257" s="17"/>
    </row>
    <row r="258" spans="2:8" s="3" customFormat="1" x14ac:dyDescent="0.25">
      <c r="B258" s="32" t="s">
        <v>166</v>
      </c>
      <c r="C258" s="33" t="s">
        <v>289</v>
      </c>
      <c r="D258" s="22"/>
      <c r="E258" s="10"/>
      <c r="F258" s="14"/>
      <c r="G258" s="160"/>
      <c r="H258" s="18"/>
    </row>
    <row r="259" spans="2:8" s="9" customFormat="1" ht="25.5" x14ac:dyDescent="0.2">
      <c r="B259" s="25"/>
      <c r="C259" s="26" t="s">
        <v>365</v>
      </c>
      <c r="D259" s="21" t="s">
        <v>7</v>
      </c>
      <c r="E259" s="6">
        <v>1</v>
      </c>
      <c r="F259" s="13"/>
      <c r="G259" s="152"/>
      <c r="H259" s="17"/>
    </row>
    <row r="260" spans="2:8" s="9" customFormat="1" ht="12.75" x14ac:dyDescent="0.2">
      <c r="B260" s="25"/>
      <c r="C260" s="26" t="s">
        <v>358</v>
      </c>
      <c r="D260" s="21" t="s">
        <v>7</v>
      </c>
      <c r="E260" s="6">
        <v>1</v>
      </c>
      <c r="F260" s="13"/>
      <c r="G260" s="152"/>
      <c r="H260" s="17"/>
    </row>
    <row r="261" spans="2:8" s="9" customFormat="1" ht="12.75" x14ac:dyDescent="0.2">
      <c r="B261" s="25"/>
      <c r="C261" s="26" t="s">
        <v>291</v>
      </c>
      <c r="D261" s="21" t="s">
        <v>7</v>
      </c>
      <c r="E261" s="6">
        <v>1</v>
      </c>
      <c r="F261" s="13"/>
      <c r="G261" s="152"/>
      <c r="H261" s="17"/>
    </row>
    <row r="262" spans="2:8" s="9" customFormat="1" ht="25.5" x14ac:dyDescent="0.2">
      <c r="B262" s="25"/>
      <c r="C262" s="26" t="s">
        <v>306</v>
      </c>
      <c r="D262" s="21" t="s">
        <v>33</v>
      </c>
      <c r="E262" s="6">
        <v>55</v>
      </c>
      <c r="F262" s="13"/>
      <c r="G262" s="152"/>
      <c r="H262" s="17"/>
    </row>
    <row r="263" spans="2:8" s="9" customFormat="1" ht="12.75" x14ac:dyDescent="0.2">
      <c r="B263" s="25"/>
      <c r="C263" s="26" t="s">
        <v>254</v>
      </c>
      <c r="D263" s="21" t="s">
        <v>33</v>
      </c>
      <c r="E263" s="6">
        <v>15</v>
      </c>
      <c r="F263" s="13"/>
      <c r="G263" s="152"/>
      <c r="H263" s="17"/>
    </row>
    <row r="264" spans="2:8" s="9" customFormat="1" ht="12.75" x14ac:dyDescent="0.2">
      <c r="B264" s="25"/>
      <c r="C264" s="26" t="s">
        <v>34</v>
      </c>
      <c r="D264" s="21" t="s">
        <v>33</v>
      </c>
      <c r="E264" s="6">
        <v>40</v>
      </c>
      <c r="F264" s="13"/>
      <c r="G264" s="152"/>
      <c r="H264" s="17"/>
    </row>
    <row r="265" spans="2:8" s="9" customFormat="1" ht="12.75" x14ac:dyDescent="0.2">
      <c r="B265" s="25"/>
      <c r="C265" s="26" t="s">
        <v>313</v>
      </c>
      <c r="D265" s="21" t="s">
        <v>7</v>
      </c>
      <c r="E265" s="6">
        <v>1</v>
      </c>
      <c r="F265" s="13"/>
      <c r="G265" s="152"/>
      <c r="H265" s="17"/>
    </row>
    <row r="266" spans="2:8" s="9" customFormat="1" ht="12.75" x14ac:dyDescent="0.2">
      <c r="B266" s="25"/>
      <c r="C266" s="26" t="s">
        <v>312</v>
      </c>
      <c r="D266" s="21" t="s">
        <v>7</v>
      </c>
      <c r="E266" s="6">
        <v>1</v>
      </c>
      <c r="F266" s="13"/>
      <c r="G266" s="152"/>
      <c r="H266" s="17"/>
    </row>
    <row r="267" spans="2:8" s="9" customFormat="1" ht="12.75" x14ac:dyDescent="0.2">
      <c r="B267" s="25"/>
      <c r="C267" s="26"/>
      <c r="D267" s="21"/>
      <c r="E267" s="6"/>
      <c r="F267" s="13"/>
      <c r="G267" s="152"/>
      <c r="H267" s="17"/>
    </row>
    <row r="268" spans="2:8" s="3" customFormat="1" x14ac:dyDescent="0.25">
      <c r="B268" s="32" t="s">
        <v>290</v>
      </c>
      <c r="C268" s="33" t="s">
        <v>8</v>
      </c>
      <c r="D268" s="22"/>
      <c r="E268" s="10"/>
      <c r="F268" s="14"/>
      <c r="G268" s="160"/>
      <c r="H268" s="18"/>
    </row>
    <row r="269" spans="2:8" s="9" customFormat="1" ht="12.75" x14ac:dyDescent="0.2">
      <c r="B269" s="25"/>
      <c r="C269" s="26" t="s">
        <v>314</v>
      </c>
      <c r="D269" s="21" t="s">
        <v>7</v>
      </c>
      <c r="E269" s="6">
        <v>1</v>
      </c>
      <c r="F269" s="13"/>
      <c r="G269" s="152"/>
      <c r="H269" s="17"/>
    </row>
    <row r="270" spans="2:8" s="9" customFormat="1" ht="12.75" x14ac:dyDescent="0.2">
      <c r="B270" s="25"/>
      <c r="C270" s="26" t="s">
        <v>276</v>
      </c>
      <c r="D270" s="21" t="s">
        <v>7</v>
      </c>
      <c r="E270" s="6">
        <v>1</v>
      </c>
      <c r="F270" s="13"/>
      <c r="G270" s="152"/>
      <c r="H270" s="17"/>
    </row>
    <row r="271" spans="2:8" s="9" customFormat="1" ht="12.75" x14ac:dyDescent="0.2">
      <c r="B271" s="25"/>
      <c r="C271" s="26" t="s">
        <v>169</v>
      </c>
      <c r="D271" s="21" t="s">
        <v>7</v>
      </c>
      <c r="E271" s="6">
        <v>1</v>
      </c>
      <c r="F271" s="13"/>
      <c r="G271" s="152"/>
      <c r="H271" s="17"/>
    </row>
    <row r="272" spans="2:8" s="9" customFormat="1" ht="12.75" x14ac:dyDescent="0.2">
      <c r="B272" s="25"/>
      <c r="C272" s="26" t="s">
        <v>115</v>
      </c>
      <c r="D272" s="21" t="s">
        <v>7</v>
      </c>
      <c r="E272" s="6">
        <v>1</v>
      </c>
      <c r="F272" s="13"/>
      <c r="G272" s="152"/>
      <c r="H272" s="17"/>
    </row>
    <row r="273" spans="2:11" s="109" customFormat="1" ht="12.75" x14ac:dyDescent="0.2">
      <c r="B273" s="104"/>
      <c r="C273" s="111" t="s">
        <v>271</v>
      </c>
      <c r="D273" s="112" t="s">
        <v>7</v>
      </c>
      <c r="E273" s="113">
        <v>1</v>
      </c>
      <c r="F273" s="114"/>
      <c r="G273" s="158"/>
      <c r="H273" s="17"/>
    </row>
    <row r="274" spans="2:11" s="9" customFormat="1" ht="12.75" x14ac:dyDescent="0.2">
      <c r="B274" s="25"/>
      <c r="C274" s="26"/>
      <c r="D274" s="21"/>
      <c r="E274" s="6"/>
      <c r="F274" s="13"/>
      <c r="G274" s="152"/>
      <c r="H274" s="17"/>
    </row>
    <row r="275" spans="2:11" s="4" customFormat="1" ht="15.75" x14ac:dyDescent="0.25">
      <c r="B275" s="43" t="s">
        <v>110</v>
      </c>
      <c r="C275" s="44" t="s">
        <v>40</v>
      </c>
      <c r="D275" s="85"/>
      <c r="E275" s="86"/>
      <c r="F275" s="87"/>
      <c r="G275" s="155"/>
      <c r="H275" s="88"/>
    </row>
    <row r="276" spans="2:11" s="9" customFormat="1" ht="12.75" x14ac:dyDescent="0.2">
      <c r="B276" s="25"/>
      <c r="C276" s="26"/>
      <c r="D276" s="21"/>
      <c r="E276" s="6"/>
      <c r="F276" s="13"/>
      <c r="G276" s="152"/>
      <c r="H276" s="17"/>
      <c r="J276" s="147"/>
      <c r="K276" s="147"/>
    </row>
    <row r="277" spans="2:11" s="3" customFormat="1" x14ac:dyDescent="0.25">
      <c r="B277" s="29" t="s">
        <v>153</v>
      </c>
      <c r="C277" s="30" t="s">
        <v>277</v>
      </c>
      <c r="D277" s="23"/>
      <c r="E277" s="7"/>
      <c r="F277" s="15"/>
      <c r="G277" s="157"/>
      <c r="H277" s="19"/>
      <c r="J277" s="143"/>
      <c r="K277" s="143"/>
    </row>
    <row r="278" spans="2:11" s="102" customFormat="1" ht="12.75" x14ac:dyDescent="0.2">
      <c r="B278" s="101"/>
      <c r="C278" s="111" t="s">
        <v>283</v>
      </c>
      <c r="D278" s="21" t="s">
        <v>7</v>
      </c>
      <c r="E278" s="6">
        <v>1</v>
      </c>
      <c r="F278" s="13"/>
      <c r="G278" s="152"/>
      <c r="H278" s="17"/>
      <c r="J278" s="128"/>
      <c r="K278" s="128"/>
    </row>
    <row r="279" spans="2:11" s="11" customFormat="1" ht="12.75" x14ac:dyDescent="0.2">
      <c r="B279" s="27"/>
      <c r="C279" s="28"/>
      <c r="D279" s="22"/>
      <c r="E279" s="10"/>
      <c r="F279" s="14"/>
      <c r="G279" s="160"/>
      <c r="H279" s="18"/>
    </row>
    <row r="280" spans="2:11" s="143" customFormat="1" x14ac:dyDescent="0.25">
      <c r="B280" s="135" t="s">
        <v>154</v>
      </c>
      <c r="C280" s="136" t="s">
        <v>336</v>
      </c>
      <c r="D280" s="139"/>
      <c r="E280" s="140"/>
      <c r="F280" s="141"/>
      <c r="G280" s="161"/>
      <c r="H280" s="142"/>
    </row>
    <row r="281" spans="2:11" s="128" customFormat="1" ht="102" x14ac:dyDescent="0.2">
      <c r="B281" s="127"/>
      <c r="C281" s="111" t="s">
        <v>383</v>
      </c>
      <c r="D281" s="21" t="s">
        <v>7</v>
      </c>
      <c r="E281" s="113">
        <v>1</v>
      </c>
      <c r="F281" s="114"/>
      <c r="G281" s="158"/>
      <c r="H281" s="115"/>
    </row>
    <row r="282" spans="2:11" s="128" customFormat="1" ht="12.75" x14ac:dyDescent="0.2">
      <c r="B282" s="127"/>
      <c r="C282" s="26" t="s">
        <v>236</v>
      </c>
      <c r="D282" s="21" t="s">
        <v>7</v>
      </c>
      <c r="E282" s="113">
        <v>1</v>
      </c>
      <c r="F282" s="114"/>
      <c r="G282" s="158"/>
      <c r="H282" s="115"/>
    </row>
    <row r="283" spans="2:11" s="128" customFormat="1" ht="12.75" x14ac:dyDescent="0.2">
      <c r="B283" s="127"/>
      <c r="C283" s="26" t="s">
        <v>315</v>
      </c>
      <c r="D283" s="21" t="s">
        <v>7</v>
      </c>
      <c r="E283" s="113">
        <v>1</v>
      </c>
      <c r="F283" s="114"/>
      <c r="G283" s="158"/>
      <c r="H283" s="115"/>
    </row>
    <row r="284" spans="2:11" s="128" customFormat="1" ht="12.75" x14ac:dyDescent="0.2">
      <c r="B284" s="127"/>
      <c r="C284" s="26" t="s">
        <v>316</v>
      </c>
      <c r="D284" s="21" t="s">
        <v>7</v>
      </c>
      <c r="E284" s="113">
        <v>1</v>
      </c>
      <c r="F284" s="114"/>
      <c r="G284" s="158"/>
      <c r="H284" s="115"/>
    </row>
    <row r="285" spans="2:11" s="128" customFormat="1" ht="12.75" x14ac:dyDescent="0.2">
      <c r="B285" s="127"/>
      <c r="C285" s="111" t="s">
        <v>145</v>
      </c>
      <c r="D285" s="112"/>
      <c r="E285" s="113">
        <v>1</v>
      </c>
      <c r="F285" s="114"/>
      <c r="G285" s="158"/>
      <c r="H285" s="115"/>
    </row>
    <row r="286" spans="2:11" s="128" customFormat="1" ht="12.75" x14ac:dyDescent="0.2">
      <c r="B286" s="127"/>
      <c r="C286" s="111"/>
      <c r="D286" s="112"/>
      <c r="E286" s="113"/>
      <c r="F286" s="114"/>
      <c r="G286" s="158"/>
      <c r="H286" s="115"/>
    </row>
    <row r="287" spans="2:11" s="143" customFormat="1" x14ac:dyDescent="0.25">
      <c r="B287" s="135" t="s">
        <v>155</v>
      </c>
      <c r="C287" s="136" t="s">
        <v>337</v>
      </c>
      <c r="D287" s="139"/>
      <c r="E287" s="140"/>
      <c r="F287" s="141"/>
      <c r="G287" s="161"/>
      <c r="H287" s="115"/>
      <c r="J287" s="128"/>
      <c r="K287" s="128"/>
    </row>
    <row r="288" spans="2:11" s="128" customFormat="1" ht="12.75" x14ac:dyDescent="0.2">
      <c r="B288" s="127"/>
      <c r="C288" s="111" t="s">
        <v>317</v>
      </c>
      <c r="D288" s="21" t="s">
        <v>7</v>
      </c>
      <c r="E288" s="113">
        <v>1</v>
      </c>
      <c r="F288" s="114"/>
      <c r="G288" s="158"/>
      <c r="H288" s="115"/>
    </row>
    <row r="289" spans="2:11" s="128" customFormat="1" ht="12.75" x14ac:dyDescent="0.2">
      <c r="B289" s="127"/>
      <c r="C289" s="111" t="s">
        <v>41</v>
      </c>
      <c r="D289" s="21" t="s">
        <v>7</v>
      </c>
      <c r="E289" s="113">
        <v>1</v>
      </c>
      <c r="F289" s="114"/>
      <c r="G289" s="158"/>
      <c r="H289" s="115"/>
    </row>
    <row r="290" spans="2:11" s="128" customFormat="1" ht="12.75" x14ac:dyDescent="0.2">
      <c r="B290" s="127"/>
      <c r="C290" s="111"/>
      <c r="D290" s="112"/>
      <c r="E290" s="113"/>
      <c r="F290" s="114"/>
      <c r="G290" s="158"/>
      <c r="H290" s="115"/>
    </row>
    <row r="291" spans="2:11" s="143" customFormat="1" x14ac:dyDescent="0.25">
      <c r="B291" s="135" t="s">
        <v>156</v>
      </c>
      <c r="C291" s="136" t="s">
        <v>105</v>
      </c>
      <c r="D291" s="139"/>
      <c r="E291" s="140"/>
      <c r="F291" s="141"/>
      <c r="G291" s="161"/>
      <c r="H291" s="115"/>
      <c r="J291" s="128"/>
      <c r="K291" s="128"/>
    </row>
    <row r="292" spans="2:11" s="9" customFormat="1" ht="25.5" x14ac:dyDescent="0.2">
      <c r="B292" s="25"/>
      <c r="C292" s="26" t="s">
        <v>319</v>
      </c>
      <c r="D292" s="21" t="s">
        <v>33</v>
      </c>
      <c r="E292" s="6">
        <v>10</v>
      </c>
      <c r="F292" s="13"/>
      <c r="G292" s="152"/>
      <c r="H292" s="17"/>
    </row>
    <row r="293" spans="2:11" s="128" customFormat="1" ht="25.5" x14ac:dyDescent="0.2">
      <c r="B293" s="127"/>
      <c r="C293" s="111" t="s">
        <v>320</v>
      </c>
      <c r="D293" s="112" t="s">
        <v>33</v>
      </c>
      <c r="E293" s="113">
        <v>20</v>
      </c>
      <c r="F293" s="114"/>
      <c r="G293" s="158"/>
      <c r="H293" s="115"/>
    </row>
    <row r="294" spans="2:11" s="128" customFormat="1" ht="12.75" x14ac:dyDescent="0.2">
      <c r="B294" s="127"/>
      <c r="C294" s="111" t="s">
        <v>147</v>
      </c>
      <c r="D294" s="112" t="s">
        <v>10</v>
      </c>
      <c r="E294" s="113"/>
      <c r="F294" s="114"/>
      <c r="G294" s="158"/>
      <c r="H294" s="115"/>
    </row>
    <row r="295" spans="2:11" s="128" customFormat="1" ht="12.75" x14ac:dyDescent="0.2">
      <c r="B295" s="127"/>
      <c r="C295" s="111"/>
      <c r="D295" s="112"/>
      <c r="E295" s="113"/>
      <c r="F295" s="114"/>
      <c r="G295" s="158"/>
      <c r="H295" s="115"/>
    </row>
    <row r="296" spans="2:11" s="128" customFormat="1" ht="25.5" x14ac:dyDescent="0.2">
      <c r="B296" s="127"/>
      <c r="C296" s="111" t="s">
        <v>321</v>
      </c>
      <c r="D296" s="112" t="s">
        <v>33</v>
      </c>
      <c r="E296" s="113">
        <v>4</v>
      </c>
      <c r="F296" s="114"/>
      <c r="G296" s="158"/>
      <c r="H296" s="115"/>
    </row>
    <row r="297" spans="2:11" s="128" customFormat="1" ht="25.5" x14ac:dyDescent="0.2">
      <c r="B297" s="127"/>
      <c r="C297" s="111" t="s">
        <v>322</v>
      </c>
      <c r="D297" s="112" t="s">
        <v>33</v>
      </c>
      <c r="E297" s="113">
        <v>12</v>
      </c>
      <c r="F297" s="114"/>
      <c r="G297" s="158"/>
      <c r="H297" s="115"/>
    </row>
    <row r="298" spans="2:11" s="9" customFormat="1" ht="12.75" x14ac:dyDescent="0.2">
      <c r="B298" s="25"/>
      <c r="C298" s="26" t="s">
        <v>323</v>
      </c>
      <c r="D298" s="21" t="s">
        <v>33</v>
      </c>
      <c r="E298" s="6">
        <f>E296+E297</f>
        <v>16</v>
      </c>
      <c r="F298" s="114"/>
      <c r="G298" s="152"/>
      <c r="H298" s="115"/>
    </row>
    <row r="299" spans="2:11" s="128" customFormat="1" ht="25.5" x14ac:dyDescent="0.2">
      <c r="B299" s="127"/>
      <c r="C299" s="111" t="s">
        <v>326</v>
      </c>
      <c r="D299" s="112" t="s">
        <v>33</v>
      </c>
      <c r="E299" s="113">
        <v>4</v>
      </c>
      <c r="F299" s="114"/>
      <c r="G299" s="158"/>
      <c r="H299" s="115"/>
    </row>
    <row r="300" spans="2:11" s="128" customFormat="1" ht="25.5" x14ac:dyDescent="0.2">
      <c r="B300" s="127"/>
      <c r="C300" s="111" t="s">
        <v>327</v>
      </c>
      <c r="D300" s="112" t="s">
        <v>33</v>
      </c>
      <c r="E300" s="113">
        <v>15</v>
      </c>
      <c r="F300" s="114"/>
      <c r="G300" s="158"/>
      <c r="H300" s="115"/>
    </row>
    <row r="301" spans="2:11" s="9" customFormat="1" ht="12.75" x14ac:dyDescent="0.2">
      <c r="B301" s="25"/>
      <c r="C301" s="26" t="s">
        <v>328</v>
      </c>
      <c r="D301" s="21" t="s">
        <v>33</v>
      </c>
      <c r="E301" s="6">
        <f>E299+E300</f>
        <v>19</v>
      </c>
      <c r="F301" s="114"/>
      <c r="G301" s="152"/>
      <c r="H301" s="115"/>
    </row>
    <row r="302" spans="2:11" s="128" customFormat="1" ht="25.5" x14ac:dyDescent="0.2">
      <c r="B302" s="127"/>
      <c r="C302" s="111" t="s">
        <v>324</v>
      </c>
      <c r="D302" s="112" t="s">
        <v>33</v>
      </c>
      <c r="E302" s="113">
        <v>9</v>
      </c>
      <c r="F302" s="114"/>
      <c r="G302" s="158"/>
      <c r="H302" s="115"/>
    </row>
    <row r="303" spans="2:11" s="128" customFormat="1" ht="12.75" x14ac:dyDescent="0.2">
      <c r="B303" s="127"/>
      <c r="C303" s="111" t="s">
        <v>329</v>
      </c>
      <c r="D303" s="112" t="s">
        <v>33</v>
      </c>
      <c r="E303" s="113">
        <f>E302</f>
        <v>9</v>
      </c>
      <c r="F303" s="114"/>
      <c r="G303" s="158"/>
      <c r="H303" s="115"/>
    </row>
    <row r="304" spans="2:11" s="128" customFormat="1" ht="25.5" x14ac:dyDescent="0.2">
      <c r="B304" s="127"/>
      <c r="C304" s="111" t="s">
        <v>325</v>
      </c>
      <c r="D304" s="112" t="s">
        <v>33</v>
      </c>
      <c r="E304" s="113">
        <v>4</v>
      </c>
      <c r="F304" s="114"/>
      <c r="G304" s="158"/>
      <c r="H304" s="115"/>
    </row>
    <row r="305" spans="2:11" s="128" customFormat="1" ht="12.75" x14ac:dyDescent="0.2">
      <c r="B305" s="127"/>
      <c r="C305" s="111" t="s">
        <v>330</v>
      </c>
      <c r="D305" s="112" t="s">
        <v>33</v>
      </c>
      <c r="E305" s="113">
        <f>E304</f>
        <v>4</v>
      </c>
      <c r="F305" s="114"/>
      <c r="G305" s="158"/>
      <c r="H305" s="115"/>
    </row>
    <row r="306" spans="2:11" s="128" customFormat="1" ht="12.75" x14ac:dyDescent="0.2">
      <c r="B306" s="127"/>
      <c r="C306" s="111"/>
      <c r="D306" s="112"/>
      <c r="E306" s="113"/>
      <c r="F306" s="114"/>
      <c r="G306" s="158"/>
      <c r="H306" s="115"/>
    </row>
    <row r="307" spans="2:11" s="128" customFormat="1" ht="25.5" x14ac:dyDescent="0.2">
      <c r="B307" s="127"/>
      <c r="C307" s="111" t="s">
        <v>350</v>
      </c>
      <c r="D307" s="112" t="s">
        <v>36</v>
      </c>
      <c r="E307" s="113">
        <v>2</v>
      </c>
      <c r="F307" s="114"/>
      <c r="G307" s="158"/>
      <c r="H307" s="115"/>
    </row>
    <row r="308" spans="2:11" s="128" customFormat="1" ht="25.5" x14ac:dyDescent="0.2">
      <c r="B308" s="127"/>
      <c r="C308" s="111" t="s">
        <v>351</v>
      </c>
      <c r="D308" s="112" t="s">
        <v>36</v>
      </c>
      <c r="E308" s="113">
        <v>4</v>
      </c>
      <c r="F308" s="114"/>
      <c r="G308" s="158"/>
      <c r="H308" s="115"/>
    </row>
    <row r="309" spans="2:11" s="128" customFormat="1" ht="12.75" x14ac:dyDescent="0.2">
      <c r="B309" s="127"/>
      <c r="C309" s="111"/>
      <c r="D309" s="112"/>
      <c r="E309" s="113"/>
      <c r="F309" s="114"/>
      <c r="G309" s="158"/>
      <c r="H309" s="115"/>
    </row>
    <row r="310" spans="2:11" s="9" customFormat="1" ht="25.5" x14ac:dyDescent="0.2">
      <c r="B310" s="25"/>
      <c r="C310" s="26" t="s">
        <v>344</v>
      </c>
      <c r="D310" s="21" t="s">
        <v>33</v>
      </c>
      <c r="E310" s="6">
        <v>30</v>
      </c>
      <c r="F310" s="13"/>
      <c r="G310" s="152"/>
      <c r="H310" s="17"/>
      <c r="J310" s="128"/>
      <c r="K310" s="128"/>
    </row>
    <row r="311" spans="2:11" s="128" customFormat="1" ht="25.5" x14ac:dyDescent="0.2">
      <c r="B311" s="127"/>
      <c r="C311" s="111" t="s">
        <v>345</v>
      </c>
      <c r="D311" s="112" t="s">
        <v>33</v>
      </c>
      <c r="E311" s="113">
        <v>14</v>
      </c>
      <c r="F311" s="114"/>
      <c r="G311" s="158"/>
      <c r="H311" s="115"/>
    </row>
    <row r="312" spans="2:11" s="128" customFormat="1" ht="25.5" x14ac:dyDescent="0.2">
      <c r="B312" s="127"/>
      <c r="C312" s="111" t="s">
        <v>346</v>
      </c>
      <c r="D312" s="112" t="s">
        <v>33</v>
      </c>
      <c r="E312" s="113">
        <v>8</v>
      </c>
      <c r="F312" s="114"/>
      <c r="G312" s="158"/>
      <c r="H312" s="115"/>
    </row>
    <row r="313" spans="2:11" s="128" customFormat="1" ht="25.5" x14ac:dyDescent="0.2">
      <c r="B313" s="127"/>
      <c r="C313" s="111" t="s">
        <v>347</v>
      </c>
      <c r="D313" s="112" t="s">
        <v>33</v>
      </c>
      <c r="E313" s="113">
        <v>10</v>
      </c>
      <c r="F313" s="114"/>
      <c r="G313" s="158"/>
      <c r="H313" s="115"/>
    </row>
    <row r="314" spans="2:11" s="128" customFormat="1" ht="25.5" x14ac:dyDescent="0.2">
      <c r="B314" s="127"/>
      <c r="C314" s="111" t="s">
        <v>348</v>
      </c>
      <c r="D314" s="112" t="s">
        <v>33</v>
      </c>
      <c r="E314" s="113">
        <v>15</v>
      </c>
      <c r="F314" s="114"/>
      <c r="G314" s="158"/>
      <c r="H314" s="115"/>
    </row>
    <row r="315" spans="2:11" s="128" customFormat="1" ht="12.75" x14ac:dyDescent="0.2">
      <c r="B315" s="127"/>
      <c r="C315" s="111"/>
      <c r="D315" s="112"/>
      <c r="E315" s="113"/>
      <c r="F315" s="114"/>
      <c r="G315" s="158"/>
      <c r="H315" s="115"/>
    </row>
    <row r="316" spans="2:11" s="128" customFormat="1" ht="25.5" x14ac:dyDescent="0.2">
      <c r="B316" s="127"/>
      <c r="C316" s="111" t="s">
        <v>349</v>
      </c>
      <c r="D316" s="112" t="s">
        <v>33</v>
      </c>
      <c r="E316" s="113">
        <v>14</v>
      </c>
      <c r="F316" s="114"/>
      <c r="G316" s="158"/>
      <c r="H316" s="115"/>
    </row>
    <row r="317" spans="2:11" s="9" customFormat="1" ht="12.75" x14ac:dyDescent="0.2">
      <c r="B317" s="25"/>
      <c r="C317" s="26" t="s">
        <v>300</v>
      </c>
      <c r="D317" s="21" t="s">
        <v>7</v>
      </c>
      <c r="E317" s="6">
        <v>1</v>
      </c>
      <c r="F317" s="13"/>
      <c r="G317" s="152"/>
      <c r="H317" s="17"/>
    </row>
    <row r="318" spans="2:11" s="128" customFormat="1" ht="12.75" x14ac:dyDescent="0.2">
      <c r="B318" s="127"/>
      <c r="C318" s="111"/>
      <c r="D318" s="112"/>
      <c r="E318" s="113"/>
      <c r="F318" s="114"/>
      <c r="G318" s="158"/>
      <c r="H318" s="115"/>
    </row>
    <row r="319" spans="2:11" s="143" customFormat="1" x14ac:dyDescent="0.25">
      <c r="B319" s="135" t="s">
        <v>157</v>
      </c>
      <c r="C319" s="136" t="s">
        <v>339</v>
      </c>
      <c r="D319" s="139"/>
      <c r="E319" s="140"/>
      <c r="F319" s="141"/>
      <c r="G319" s="161"/>
      <c r="H319" s="115"/>
    </row>
    <row r="320" spans="2:11" s="128" customFormat="1" ht="12.75" x14ac:dyDescent="0.2">
      <c r="B320" s="127"/>
      <c r="C320" s="111" t="s">
        <v>464</v>
      </c>
      <c r="D320" s="21" t="s">
        <v>36</v>
      </c>
      <c r="E320" s="113">
        <v>1</v>
      </c>
      <c r="F320" s="114"/>
      <c r="G320" s="158"/>
      <c r="H320" s="115"/>
    </row>
    <row r="321" spans="2:8" s="128" customFormat="1" ht="12.75" x14ac:dyDescent="0.2">
      <c r="B321" s="127"/>
      <c r="C321" s="111" t="s">
        <v>86</v>
      </c>
      <c r="D321" s="21" t="s">
        <v>36</v>
      </c>
      <c r="E321" s="113">
        <v>3</v>
      </c>
      <c r="F321" s="114"/>
      <c r="G321" s="158"/>
      <c r="H321" s="115"/>
    </row>
    <row r="322" spans="2:8" s="128" customFormat="1" ht="12.75" x14ac:dyDescent="0.2">
      <c r="B322" s="127"/>
      <c r="C322" s="111"/>
      <c r="D322" s="112"/>
      <c r="E322" s="113"/>
      <c r="F322" s="114"/>
      <c r="G322" s="158"/>
      <c r="H322" s="115"/>
    </row>
    <row r="323" spans="2:8" s="128" customFormat="1" ht="12.75" x14ac:dyDescent="0.2">
      <c r="B323" s="127"/>
      <c r="C323" s="111" t="s">
        <v>384</v>
      </c>
      <c r="D323" s="21" t="s">
        <v>36</v>
      </c>
      <c r="E323" s="113">
        <v>2</v>
      </c>
      <c r="F323" s="114"/>
      <c r="G323" s="158"/>
      <c r="H323" s="115"/>
    </row>
    <row r="324" spans="2:8" s="128" customFormat="1" ht="12.75" x14ac:dyDescent="0.2">
      <c r="B324" s="127"/>
      <c r="C324" s="111" t="s">
        <v>87</v>
      </c>
      <c r="D324" s="21" t="s">
        <v>36</v>
      </c>
      <c r="E324" s="113">
        <v>1</v>
      </c>
      <c r="F324" s="114"/>
      <c r="G324" s="158"/>
      <c r="H324" s="115"/>
    </row>
    <row r="325" spans="2:8" s="128" customFormat="1" ht="12.75" x14ac:dyDescent="0.2">
      <c r="B325" s="127"/>
      <c r="C325" s="111"/>
      <c r="D325" s="112"/>
      <c r="E325" s="113"/>
      <c r="F325" s="114"/>
      <c r="G325" s="158"/>
      <c r="H325" s="115"/>
    </row>
    <row r="326" spans="2:8" s="128" customFormat="1" ht="12.75" x14ac:dyDescent="0.2">
      <c r="B326" s="127"/>
      <c r="C326" s="111" t="s">
        <v>385</v>
      </c>
      <c r="D326" s="21" t="s">
        <v>36</v>
      </c>
      <c r="E326" s="113">
        <v>1</v>
      </c>
      <c r="F326" s="114"/>
      <c r="G326" s="158"/>
      <c r="H326" s="115"/>
    </row>
    <row r="327" spans="2:8" s="128" customFormat="1" ht="12.75" x14ac:dyDescent="0.2">
      <c r="B327" s="127"/>
      <c r="C327" s="111" t="s">
        <v>386</v>
      </c>
      <c r="D327" s="21" t="s">
        <v>36</v>
      </c>
      <c r="E327" s="113">
        <v>1</v>
      </c>
      <c r="F327" s="114"/>
      <c r="G327" s="158"/>
      <c r="H327" s="115"/>
    </row>
    <row r="328" spans="2:8" s="128" customFormat="1" ht="12.75" x14ac:dyDescent="0.2">
      <c r="B328" s="127"/>
      <c r="C328" s="111"/>
      <c r="D328" s="112"/>
      <c r="E328" s="113"/>
      <c r="F328" s="114"/>
      <c r="G328" s="158"/>
      <c r="H328" s="115"/>
    </row>
    <row r="329" spans="2:8" s="143" customFormat="1" x14ac:dyDescent="0.25">
      <c r="B329" s="135" t="s">
        <v>158</v>
      </c>
      <c r="C329" s="136" t="s">
        <v>338</v>
      </c>
      <c r="D329" s="139"/>
      <c r="E329" s="140"/>
      <c r="F329" s="141"/>
      <c r="G329" s="161"/>
      <c r="H329" s="115"/>
    </row>
    <row r="330" spans="2:8" s="128" customFormat="1" ht="12.75" x14ac:dyDescent="0.2">
      <c r="B330" s="127"/>
      <c r="C330" s="111" t="s">
        <v>355</v>
      </c>
      <c r="D330" s="21" t="s">
        <v>36</v>
      </c>
      <c r="E330" s="113">
        <v>2</v>
      </c>
      <c r="F330" s="114"/>
      <c r="G330" s="158"/>
      <c r="H330" s="115"/>
    </row>
    <row r="331" spans="2:8" s="128" customFormat="1" ht="12.75" x14ac:dyDescent="0.2">
      <c r="B331" s="127"/>
      <c r="C331" s="111" t="s">
        <v>356</v>
      </c>
      <c r="D331" s="21" t="s">
        <v>36</v>
      </c>
      <c r="E331" s="113">
        <v>1</v>
      </c>
      <c r="F331" s="114"/>
      <c r="G331" s="158"/>
      <c r="H331" s="115"/>
    </row>
    <row r="332" spans="2:8" s="128" customFormat="1" ht="12.75" x14ac:dyDescent="0.2">
      <c r="B332" s="127"/>
      <c r="C332" s="111"/>
      <c r="D332" s="112"/>
      <c r="E332" s="113"/>
      <c r="F332" s="114"/>
      <c r="G332" s="158"/>
      <c r="H332" s="115"/>
    </row>
    <row r="333" spans="2:8" s="128" customFormat="1" ht="12.75" x14ac:dyDescent="0.2">
      <c r="B333" s="127"/>
      <c r="C333" s="111" t="s">
        <v>148</v>
      </c>
      <c r="D333" s="21" t="s">
        <v>36</v>
      </c>
      <c r="E333" s="113">
        <v>7</v>
      </c>
      <c r="F333" s="114"/>
      <c r="G333" s="158"/>
      <c r="H333" s="115"/>
    </row>
    <row r="334" spans="2:8" s="9" customFormat="1" ht="12.75" x14ac:dyDescent="0.2">
      <c r="B334" s="25"/>
      <c r="C334" s="26" t="s">
        <v>288</v>
      </c>
      <c r="D334" s="21" t="s">
        <v>36</v>
      </c>
      <c r="E334" s="6">
        <v>1</v>
      </c>
      <c r="F334" s="13"/>
      <c r="G334" s="152"/>
      <c r="H334" s="17"/>
    </row>
    <row r="335" spans="2:8" s="128" customFormat="1" ht="12.75" x14ac:dyDescent="0.2">
      <c r="B335" s="127"/>
      <c r="C335" s="111"/>
      <c r="D335" s="112"/>
      <c r="E335" s="113"/>
      <c r="F335" s="114"/>
      <c r="G335" s="158"/>
      <c r="H335" s="115"/>
    </row>
    <row r="336" spans="2:8" s="143" customFormat="1" x14ac:dyDescent="0.25">
      <c r="B336" s="135" t="s">
        <v>159</v>
      </c>
      <c r="C336" s="136" t="s">
        <v>341</v>
      </c>
      <c r="D336" s="139"/>
      <c r="E336" s="140"/>
      <c r="F336" s="141"/>
      <c r="G336" s="161"/>
      <c r="H336" s="115"/>
    </row>
    <row r="337" spans="2:8" s="128" customFormat="1" ht="25.5" x14ac:dyDescent="0.2">
      <c r="B337" s="127"/>
      <c r="C337" s="111" t="s">
        <v>335</v>
      </c>
      <c r="D337" s="112" t="s">
        <v>7</v>
      </c>
      <c r="E337" s="113">
        <v>1</v>
      </c>
      <c r="F337" s="114"/>
      <c r="G337" s="158"/>
      <c r="H337" s="115"/>
    </row>
    <row r="338" spans="2:8" s="128" customFormat="1" ht="25.5" x14ac:dyDescent="0.2">
      <c r="B338" s="127"/>
      <c r="C338" s="111" t="s">
        <v>334</v>
      </c>
      <c r="D338" s="112" t="s">
        <v>7</v>
      </c>
      <c r="E338" s="113">
        <v>1</v>
      </c>
      <c r="F338" s="114"/>
      <c r="G338" s="158"/>
      <c r="H338" s="115"/>
    </row>
    <row r="339" spans="2:8" s="128" customFormat="1" ht="12.75" x14ac:dyDescent="0.2">
      <c r="B339" s="127"/>
      <c r="C339" s="26" t="s">
        <v>236</v>
      </c>
      <c r="D339" s="112" t="s">
        <v>7</v>
      </c>
      <c r="E339" s="113">
        <v>1</v>
      </c>
      <c r="F339" s="114"/>
      <c r="G339" s="158"/>
      <c r="H339" s="115"/>
    </row>
    <row r="340" spans="2:8" s="128" customFormat="1" ht="12.75" x14ac:dyDescent="0.2">
      <c r="B340" s="127"/>
      <c r="C340" s="26" t="s">
        <v>352</v>
      </c>
      <c r="D340" s="112" t="s">
        <v>36</v>
      </c>
      <c r="E340" s="113">
        <v>1</v>
      </c>
      <c r="F340" s="114"/>
      <c r="G340" s="158"/>
      <c r="H340" s="115"/>
    </row>
    <row r="341" spans="2:8" s="128" customFormat="1" ht="12.75" x14ac:dyDescent="0.2">
      <c r="B341" s="127"/>
      <c r="C341" s="111"/>
      <c r="D341" s="112"/>
      <c r="E341" s="113"/>
      <c r="F341" s="114"/>
      <c r="G341" s="158"/>
      <c r="H341" s="115"/>
    </row>
    <row r="342" spans="2:8" s="143" customFormat="1" x14ac:dyDescent="0.25">
      <c r="B342" s="135" t="s">
        <v>171</v>
      </c>
      <c r="C342" s="136" t="s">
        <v>88</v>
      </c>
      <c r="D342" s="139"/>
      <c r="E342" s="140"/>
      <c r="F342" s="141"/>
      <c r="G342" s="161"/>
      <c r="H342" s="115"/>
    </row>
    <row r="343" spans="2:8" s="146" customFormat="1" ht="38.25" x14ac:dyDescent="0.25">
      <c r="B343" s="144"/>
      <c r="C343" s="145" t="s">
        <v>353</v>
      </c>
      <c r="D343" s="112" t="s">
        <v>36</v>
      </c>
      <c r="E343" s="113">
        <v>2</v>
      </c>
      <c r="F343" s="114"/>
      <c r="G343" s="158"/>
      <c r="H343" s="115"/>
    </row>
    <row r="344" spans="2:8" s="146" customFormat="1" ht="38.25" x14ac:dyDescent="0.25">
      <c r="B344" s="144"/>
      <c r="C344" s="145" t="s">
        <v>354</v>
      </c>
      <c r="D344" s="112" t="s">
        <v>36</v>
      </c>
      <c r="E344" s="113">
        <v>1</v>
      </c>
      <c r="F344" s="114"/>
      <c r="G344" s="158"/>
      <c r="H344" s="115"/>
    </row>
    <row r="345" spans="2:8" s="128" customFormat="1" ht="12.75" x14ac:dyDescent="0.2">
      <c r="B345" s="127"/>
      <c r="C345" s="26" t="s">
        <v>236</v>
      </c>
      <c r="D345" s="112"/>
      <c r="E345" s="113">
        <f>E343+E344</f>
        <v>3</v>
      </c>
      <c r="F345" s="114"/>
      <c r="G345" s="158"/>
      <c r="H345" s="115"/>
    </row>
    <row r="346" spans="2:8" s="9" customFormat="1" ht="12.75" x14ac:dyDescent="0.2">
      <c r="B346" s="25"/>
      <c r="C346" s="26"/>
      <c r="D346" s="21"/>
      <c r="E346" s="6"/>
      <c r="F346" s="13"/>
      <c r="G346" s="152"/>
      <c r="H346" s="17"/>
    </row>
    <row r="347" spans="2:8" s="120" customFormat="1" x14ac:dyDescent="0.25">
      <c r="B347" s="135" t="s">
        <v>340</v>
      </c>
      <c r="C347" s="136" t="s">
        <v>357</v>
      </c>
      <c r="D347" s="116"/>
      <c r="E347" s="117"/>
      <c r="F347" s="118"/>
      <c r="G347" s="162"/>
      <c r="H347" s="119"/>
    </row>
    <row r="348" spans="2:8" s="9" customFormat="1" ht="25.5" x14ac:dyDescent="0.2">
      <c r="B348" s="25"/>
      <c r="C348" s="26" t="s">
        <v>364</v>
      </c>
      <c r="D348" s="21" t="s">
        <v>7</v>
      </c>
      <c r="E348" s="6">
        <v>1</v>
      </c>
      <c r="F348" s="13"/>
      <c r="G348" s="152"/>
      <c r="H348" s="17"/>
    </row>
    <row r="349" spans="2:8" s="9" customFormat="1" ht="12.75" x14ac:dyDescent="0.2">
      <c r="B349" s="25"/>
      <c r="C349" s="26" t="s">
        <v>368</v>
      </c>
      <c r="D349" s="21" t="s">
        <v>7</v>
      </c>
      <c r="E349" s="6">
        <v>1</v>
      </c>
      <c r="F349" s="13"/>
      <c r="G349" s="152"/>
      <c r="H349" s="17"/>
    </row>
    <row r="350" spans="2:8" s="9" customFormat="1" ht="12.75" x14ac:dyDescent="0.2">
      <c r="B350" s="25"/>
      <c r="C350" s="26" t="s">
        <v>291</v>
      </c>
      <c r="D350" s="21" t="s">
        <v>7</v>
      </c>
      <c r="E350" s="6">
        <v>1</v>
      </c>
      <c r="F350" s="13"/>
      <c r="G350" s="152"/>
      <c r="H350" s="17"/>
    </row>
    <row r="351" spans="2:8" s="9" customFormat="1" ht="25.5" x14ac:dyDescent="0.2">
      <c r="B351" s="25"/>
      <c r="C351" s="26" t="s">
        <v>306</v>
      </c>
      <c r="D351" s="21" t="s">
        <v>33</v>
      </c>
      <c r="E351" s="6">
        <v>40</v>
      </c>
      <c r="F351" s="13"/>
      <c r="G351" s="152"/>
      <c r="H351" s="17"/>
    </row>
    <row r="352" spans="2:8" s="9" customFormat="1" ht="12.75" x14ac:dyDescent="0.2">
      <c r="B352" s="25"/>
      <c r="C352" s="26" t="s">
        <v>366</v>
      </c>
      <c r="D352" s="21" t="s">
        <v>33</v>
      </c>
      <c r="E352" s="6">
        <f>E351</f>
        <v>40</v>
      </c>
      <c r="F352" s="13"/>
      <c r="G352" s="152"/>
      <c r="H352" s="17"/>
    </row>
    <row r="353" spans="2:8" s="9" customFormat="1" ht="12.75" x14ac:dyDescent="0.2">
      <c r="B353" s="25"/>
      <c r="C353" s="26" t="s">
        <v>367</v>
      </c>
      <c r="D353" s="21" t="s">
        <v>36</v>
      </c>
      <c r="E353" s="6">
        <v>2</v>
      </c>
      <c r="F353" s="13"/>
      <c r="G353" s="152"/>
      <c r="H353" s="17"/>
    </row>
    <row r="354" spans="2:8" s="9" customFormat="1" ht="12.75" x14ac:dyDescent="0.2">
      <c r="B354" s="25"/>
      <c r="C354" s="26"/>
      <c r="D354" s="21"/>
      <c r="E354" s="6"/>
      <c r="F354" s="13"/>
      <c r="G354" s="152"/>
      <c r="H354" s="17"/>
    </row>
    <row r="355" spans="2:8" s="9" customFormat="1" ht="12.75" x14ac:dyDescent="0.2">
      <c r="B355" s="25"/>
      <c r="C355" s="26" t="s">
        <v>170</v>
      </c>
      <c r="D355" s="21" t="s">
        <v>7</v>
      </c>
      <c r="E355" s="6">
        <v>1</v>
      </c>
      <c r="F355" s="13"/>
      <c r="G355" s="152"/>
      <c r="H355" s="17"/>
    </row>
    <row r="356" spans="2:8" s="9" customFormat="1" ht="12.75" x14ac:dyDescent="0.2">
      <c r="B356" s="25"/>
      <c r="C356" s="26"/>
      <c r="D356" s="21"/>
      <c r="E356" s="6"/>
      <c r="F356" s="13"/>
      <c r="G356" s="152"/>
      <c r="H356" s="17"/>
    </row>
    <row r="357" spans="2:8" s="120" customFormat="1" x14ac:dyDescent="0.25">
      <c r="B357" s="137" t="s">
        <v>171</v>
      </c>
      <c r="C357" s="138" t="s">
        <v>8</v>
      </c>
      <c r="D357" s="123"/>
      <c r="E357" s="124"/>
      <c r="F357" s="125"/>
      <c r="G357" s="163"/>
      <c r="H357" s="126"/>
    </row>
    <row r="358" spans="2:8" s="9" customFormat="1" ht="12.75" x14ac:dyDescent="0.2">
      <c r="B358" s="25"/>
      <c r="C358" s="26" t="s">
        <v>132</v>
      </c>
      <c r="D358" s="113" t="s">
        <v>10</v>
      </c>
      <c r="E358" s="113"/>
      <c r="F358" s="13"/>
      <c r="G358" s="152"/>
      <c r="H358" s="17"/>
    </row>
    <row r="359" spans="2:8" s="9" customFormat="1" ht="12.75" x14ac:dyDescent="0.2">
      <c r="B359" s="25"/>
      <c r="C359" s="26" t="s">
        <v>369</v>
      </c>
      <c r="D359" s="21" t="s">
        <v>7</v>
      </c>
      <c r="E359" s="113">
        <v>1</v>
      </c>
      <c r="F359" s="13"/>
      <c r="G359" s="152"/>
      <c r="H359" s="17"/>
    </row>
    <row r="360" spans="2:8" s="9" customFormat="1" ht="12.75" x14ac:dyDescent="0.2">
      <c r="B360" s="25"/>
      <c r="C360" s="26" t="s">
        <v>276</v>
      </c>
      <c r="D360" s="21" t="s">
        <v>7</v>
      </c>
      <c r="E360" s="113">
        <v>1</v>
      </c>
      <c r="F360" s="13"/>
      <c r="G360" s="152"/>
      <c r="H360" s="17"/>
    </row>
    <row r="361" spans="2:8" s="9" customFormat="1" ht="12.75" x14ac:dyDescent="0.2">
      <c r="B361" s="25"/>
      <c r="C361" s="26" t="s">
        <v>115</v>
      </c>
      <c r="D361" s="113" t="s">
        <v>10</v>
      </c>
      <c r="E361" s="113"/>
      <c r="F361" s="13"/>
      <c r="G361" s="152"/>
      <c r="H361" s="17"/>
    </row>
    <row r="362" spans="2:8" s="109" customFormat="1" ht="12.75" x14ac:dyDescent="0.2">
      <c r="B362" s="104"/>
      <c r="C362" s="111" t="s">
        <v>271</v>
      </c>
      <c r="D362" s="21" t="s">
        <v>7</v>
      </c>
      <c r="E362" s="113">
        <v>1</v>
      </c>
      <c r="F362" s="114"/>
      <c r="G362" s="158"/>
      <c r="H362" s="17"/>
    </row>
    <row r="363" spans="2:8" s="9" customFormat="1" ht="12.75" x14ac:dyDescent="0.2">
      <c r="B363" s="25"/>
      <c r="C363" s="26"/>
      <c r="D363" s="21"/>
      <c r="E363" s="6"/>
      <c r="F363" s="13"/>
      <c r="G363" s="152"/>
      <c r="H363" s="17"/>
    </row>
    <row r="364" spans="2:8" s="4" customFormat="1" ht="15.75" x14ac:dyDescent="0.25">
      <c r="B364" s="43" t="s">
        <v>174</v>
      </c>
      <c r="C364" s="44" t="s">
        <v>13</v>
      </c>
      <c r="D364" s="85"/>
      <c r="E364" s="86"/>
      <c r="F364" s="87"/>
      <c r="G364" s="155"/>
      <c r="H364" s="88"/>
    </row>
    <row r="365" spans="2:8" s="9" customFormat="1" ht="12.75" x14ac:dyDescent="0.2">
      <c r="B365" s="25"/>
      <c r="C365" s="26"/>
      <c r="D365" s="21"/>
      <c r="E365" s="6"/>
      <c r="F365" s="13"/>
      <c r="G365" s="152"/>
      <c r="H365" s="17"/>
    </row>
    <row r="366" spans="2:8" s="3" customFormat="1" x14ac:dyDescent="0.25">
      <c r="B366" s="29" t="s">
        <v>175</v>
      </c>
      <c r="C366" s="30" t="s">
        <v>9</v>
      </c>
      <c r="D366" s="23"/>
      <c r="E366" s="7"/>
      <c r="F366" s="15"/>
      <c r="G366" s="157"/>
      <c r="H366" s="19"/>
    </row>
    <row r="367" spans="2:8" s="11" customFormat="1" ht="12.75" x14ac:dyDescent="0.2">
      <c r="B367" s="27"/>
      <c r="C367" s="26"/>
      <c r="D367" s="21"/>
      <c r="E367" s="6"/>
      <c r="F367" s="13"/>
      <c r="G367" s="152"/>
      <c r="H367" s="17"/>
    </row>
    <row r="368" spans="2:8" s="3" customFormat="1" x14ac:dyDescent="0.25">
      <c r="B368" s="29" t="s">
        <v>176</v>
      </c>
      <c r="C368" s="30" t="s">
        <v>43</v>
      </c>
      <c r="D368" s="23"/>
      <c r="E368" s="7"/>
      <c r="F368" s="15"/>
      <c r="G368" s="157"/>
      <c r="H368" s="19"/>
    </row>
    <row r="369" spans="2:8" s="9" customFormat="1" ht="12.75" x14ac:dyDescent="0.2">
      <c r="B369" s="25"/>
      <c r="C369" s="26" t="s">
        <v>370</v>
      </c>
      <c r="D369" s="21" t="s">
        <v>7</v>
      </c>
      <c r="E369" s="6">
        <v>1</v>
      </c>
      <c r="F369" s="13"/>
      <c r="G369" s="152"/>
      <c r="H369" s="17"/>
    </row>
    <row r="370" spans="2:8" s="9" customFormat="1" ht="12.75" x14ac:dyDescent="0.2">
      <c r="B370" s="25"/>
      <c r="C370" s="26" t="s">
        <v>44</v>
      </c>
      <c r="D370" s="21" t="s">
        <v>7</v>
      </c>
      <c r="E370" s="6">
        <v>1</v>
      </c>
      <c r="F370" s="13"/>
      <c r="G370" s="152"/>
      <c r="H370" s="17"/>
    </row>
    <row r="371" spans="2:8" s="9" customFormat="1" ht="12.75" x14ac:dyDescent="0.2">
      <c r="B371" s="25"/>
      <c r="C371" s="26"/>
      <c r="D371" s="21"/>
      <c r="E371" s="6"/>
      <c r="F371" s="13"/>
      <c r="G371" s="152"/>
      <c r="H371" s="17"/>
    </row>
    <row r="372" spans="2:8" s="3" customFormat="1" x14ac:dyDescent="0.25">
      <c r="B372" s="29" t="s">
        <v>177</v>
      </c>
      <c r="C372" s="30" t="s">
        <v>35</v>
      </c>
      <c r="D372" s="23"/>
      <c r="E372" s="7"/>
      <c r="F372" s="15"/>
      <c r="G372" s="157"/>
      <c r="H372" s="19"/>
    </row>
    <row r="373" spans="2:8" s="9" customFormat="1" ht="12.75" x14ac:dyDescent="0.2">
      <c r="B373" s="25"/>
      <c r="C373" s="26" t="s">
        <v>372</v>
      </c>
      <c r="D373" s="21" t="s">
        <v>33</v>
      </c>
      <c r="E373" s="6">
        <v>10</v>
      </c>
      <c r="F373" s="13"/>
      <c r="G373" s="152"/>
      <c r="H373" s="17"/>
    </row>
    <row r="374" spans="2:8" s="9" customFormat="1" ht="12.75" x14ac:dyDescent="0.2">
      <c r="B374" s="25"/>
      <c r="C374" s="26" t="s">
        <v>45</v>
      </c>
      <c r="D374" s="21" t="s">
        <v>36</v>
      </c>
      <c r="E374" s="6">
        <v>2</v>
      </c>
      <c r="F374" s="13"/>
      <c r="G374" s="152"/>
      <c r="H374" s="17"/>
    </row>
    <row r="375" spans="2:8" s="11" customFormat="1" ht="12.75" x14ac:dyDescent="0.2">
      <c r="B375" s="27"/>
      <c r="C375" s="26"/>
      <c r="D375" s="21"/>
      <c r="E375" s="6"/>
      <c r="F375" s="13"/>
      <c r="G375" s="152"/>
      <c r="H375" s="17"/>
    </row>
    <row r="376" spans="2:8" s="3" customFormat="1" x14ac:dyDescent="0.25">
      <c r="B376" s="32" t="s">
        <v>210</v>
      </c>
      <c r="C376" s="33" t="s">
        <v>8</v>
      </c>
      <c r="D376" s="22"/>
      <c r="E376" s="10"/>
      <c r="F376" s="14"/>
      <c r="G376" s="160"/>
      <c r="H376" s="18"/>
    </row>
    <row r="377" spans="2:8" s="9" customFormat="1" ht="12.75" x14ac:dyDescent="0.2">
      <c r="B377" s="25"/>
      <c r="C377" s="26" t="s">
        <v>371</v>
      </c>
      <c r="D377" s="21" t="s">
        <v>7</v>
      </c>
      <c r="E377" s="6">
        <v>1</v>
      </c>
      <c r="F377" s="13"/>
      <c r="G377" s="152"/>
      <c r="H377" s="17"/>
    </row>
    <row r="378" spans="2:8" s="9" customFormat="1" ht="12.75" x14ac:dyDescent="0.2">
      <c r="B378" s="25"/>
      <c r="C378" s="26" t="s">
        <v>55</v>
      </c>
      <c r="D378" s="21" t="s">
        <v>7</v>
      </c>
      <c r="E378" s="6">
        <v>1</v>
      </c>
      <c r="F378" s="13"/>
      <c r="G378" s="152"/>
      <c r="H378" s="17"/>
    </row>
    <row r="379" spans="2:8" s="9" customFormat="1" ht="12.75" x14ac:dyDescent="0.2">
      <c r="B379" s="25"/>
      <c r="C379" s="26"/>
      <c r="D379" s="21"/>
      <c r="E379" s="6"/>
      <c r="F379" s="13"/>
      <c r="G379" s="152"/>
      <c r="H379" s="17"/>
    </row>
    <row r="380" spans="2:8" s="4" customFormat="1" ht="15.75" x14ac:dyDescent="0.25">
      <c r="B380" s="43" t="s">
        <v>178</v>
      </c>
      <c r="C380" s="44" t="s">
        <v>46</v>
      </c>
      <c r="D380" s="85"/>
      <c r="E380" s="86"/>
      <c r="F380" s="87"/>
      <c r="G380" s="155"/>
      <c r="H380" s="88"/>
    </row>
    <row r="381" spans="2:8" s="9" customFormat="1" ht="12.75" x14ac:dyDescent="0.2">
      <c r="B381" s="25"/>
      <c r="C381" s="26"/>
      <c r="D381" s="21"/>
      <c r="E381" s="6"/>
      <c r="F381" s="13"/>
      <c r="G381" s="152"/>
      <c r="H381" s="17"/>
    </row>
    <row r="382" spans="2:8" s="3" customFormat="1" x14ac:dyDescent="0.25">
      <c r="B382" s="29" t="s">
        <v>179</v>
      </c>
      <c r="C382" s="30" t="s">
        <v>9</v>
      </c>
      <c r="D382" s="23"/>
      <c r="E382" s="7"/>
      <c r="F382" s="15"/>
      <c r="G382" s="157"/>
      <c r="H382" s="19"/>
    </row>
    <row r="383" spans="2:8" s="102" customFormat="1" ht="12.75" x14ac:dyDescent="0.2">
      <c r="B383" s="27"/>
      <c r="C383" s="26" t="s">
        <v>92</v>
      </c>
      <c r="D383" s="21" t="s">
        <v>7</v>
      </c>
      <c r="E383" s="6">
        <v>1</v>
      </c>
      <c r="F383" s="13"/>
      <c r="G383" s="152"/>
      <c r="H383" s="17"/>
    </row>
    <row r="384" spans="2:8" s="9" customFormat="1" ht="12.75" x14ac:dyDescent="0.2">
      <c r="B384" s="25"/>
      <c r="C384" s="111" t="s">
        <v>91</v>
      </c>
      <c r="D384" s="21" t="s">
        <v>7</v>
      </c>
      <c r="E384" s="6">
        <v>1</v>
      </c>
      <c r="F384" s="13"/>
      <c r="G384" s="152"/>
      <c r="H384" s="17"/>
    </row>
    <row r="385" spans="2:8" s="9" customFormat="1" ht="12.75" x14ac:dyDescent="0.2">
      <c r="B385" s="25"/>
      <c r="C385" s="111" t="s">
        <v>93</v>
      </c>
      <c r="D385" s="21" t="s">
        <v>7</v>
      </c>
      <c r="E385" s="6">
        <v>1</v>
      </c>
      <c r="F385" s="13"/>
      <c r="G385" s="152"/>
      <c r="H385" s="17"/>
    </row>
    <row r="386" spans="2:8" s="102" customFormat="1" ht="12.75" x14ac:dyDescent="0.2">
      <c r="B386" s="27"/>
      <c r="C386" s="26" t="s">
        <v>94</v>
      </c>
      <c r="D386" s="21" t="s">
        <v>7</v>
      </c>
      <c r="E386" s="6">
        <v>1</v>
      </c>
      <c r="F386" s="13"/>
      <c r="G386" s="152"/>
      <c r="H386" s="17"/>
    </row>
    <row r="387" spans="2:8" s="11" customFormat="1" ht="12.75" x14ac:dyDescent="0.2">
      <c r="B387" s="27"/>
      <c r="C387" s="26"/>
      <c r="D387" s="21"/>
      <c r="E387" s="6"/>
      <c r="F387" s="13"/>
      <c r="G387" s="152"/>
      <c r="H387" s="17"/>
    </row>
    <row r="388" spans="2:8" s="3" customFormat="1" x14ac:dyDescent="0.25">
      <c r="B388" s="29" t="s">
        <v>180</v>
      </c>
      <c r="C388" s="30" t="s">
        <v>43</v>
      </c>
      <c r="D388" s="23"/>
      <c r="E388" s="7"/>
      <c r="F388" s="15"/>
      <c r="G388" s="157"/>
      <c r="H388" s="19"/>
    </row>
    <row r="389" spans="2:8" s="102" customFormat="1" ht="12.75" x14ac:dyDescent="0.2">
      <c r="B389" s="27"/>
      <c r="C389" s="26" t="s">
        <v>373</v>
      </c>
      <c r="D389" s="21" t="s">
        <v>7</v>
      </c>
      <c r="E389" s="6">
        <v>1</v>
      </c>
      <c r="F389" s="13"/>
      <c r="G389" s="152"/>
      <c r="H389" s="17"/>
    </row>
    <row r="390" spans="2:8" s="9" customFormat="1" ht="12.75" x14ac:dyDescent="0.2">
      <c r="B390" s="25"/>
      <c r="C390" s="111" t="s">
        <v>47</v>
      </c>
      <c r="D390" s="21" t="s">
        <v>7</v>
      </c>
      <c r="E390" s="6">
        <v>1</v>
      </c>
      <c r="F390" s="13"/>
      <c r="G390" s="152"/>
      <c r="H390" s="17"/>
    </row>
    <row r="391" spans="2:8" s="9" customFormat="1" ht="12.75" x14ac:dyDescent="0.2">
      <c r="B391" s="25"/>
      <c r="C391" s="111"/>
      <c r="D391" s="21"/>
      <c r="E391" s="6"/>
      <c r="F391" s="13"/>
      <c r="G391" s="152"/>
      <c r="H391" s="17"/>
    </row>
    <row r="392" spans="2:8" s="3" customFormat="1" x14ac:dyDescent="0.25">
      <c r="B392" s="29" t="s">
        <v>181</v>
      </c>
      <c r="C392" s="30" t="s">
        <v>35</v>
      </c>
      <c r="D392" s="23"/>
      <c r="E392" s="7"/>
      <c r="F392" s="15"/>
      <c r="G392" s="157"/>
      <c r="H392" s="19"/>
    </row>
    <row r="393" spans="2:8" s="9" customFormat="1" ht="12.75" x14ac:dyDescent="0.2">
      <c r="B393" s="25"/>
      <c r="C393" s="26" t="s">
        <v>374</v>
      </c>
      <c r="D393" s="21" t="s">
        <v>33</v>
      </c>
      <c r="E393" s="6">
        <v>4</v>
      </c>
      <c r="F393" s="13"/>
      <c r="G393" s="152"/>
      <c r="H393" s="17"/>
    </row>
    <row r="394" spans="2:8" s="9" customFormat="1" ht="12.75" x14ac:dyDescent="0.2">
      <c r="B394" s="25"/>
      <c r="C394" s="26" t="s">
        <v>375</v>
      </c>
      <c r="D394" s="21" t="s">
        <v>33</v>
      </c>
      <c r="E394" s="6">
        <v>4</v>
      </c>
      <c r="F394" s="13"/>
      <c r="G394" s="152"/>
      <c r="H394" s="17"/>
    </row>
    <row r="395" spans="2:8" s="9" customFormat="1" ht="12.75" x14ac:dyDescent="0.2">
      <c r="B395" s="25"/>
      <c r="C395" s="26" t="s">
        <v>376</v>
      </c>
      <c r="D395" s="21" t="s">
        <v>36</v>
      </c>
      <c r="E395" s="6">
        <v>1</v>
      </c>
      <c r="F395" s="13"/>
      <c r="G395" s="152"/>
      <c r="H395" s="17"/>
    </row>
    <row r="396" spans="2:8" s="11" customFormat="1" ht="12.75" x14ac:dyDescent="0.2">
      <c r="B396" s="27"/>
      <c r="C396" s="26"/>
      <c r="D396" s="21"/>
      <c r="E396" s="6"/>
      <c r="F396" s="13"/>
      <c r="G396" s="152"/>
      <c r="H396" s="17"/>
    </row>
    <row r="397" spans="2:8" s="3" customFormat="1" x14ac:dyDescent="0.25">
      <c r="B397" s="32" t="s">
        <v>209</v>
      </c>
      <c r="C397" s="33" t="s">
        <v>8</v>
      </c>
      <c r="D397" s="22"/>
      <c r="E397" s="10"/>
      <c r="F397" s="14"/>
      <c r="G397" s="160"/>
      <c r="H397" s="18"/>
    </row>
    <row r="398" spans="2:8" s="9" customFormat="1" ht="12.75" x14ac:dyDescent="0.2">
      <c r="B398" s="25"/>
      <c r="C398" s="26" t="s">
        <v>55</v>
      </c>
      <c r="D398" s="21" t="s">
        <v>7</v>
      </c>
      <c r="E398" s="6">
        <v>1</v>
      </c>
      <c r="F398" s="13"/>
      <c r="G398" s="152"/>
      <c r="H398" s="17"/>
    </row>
    <row r="399" spans="2:8" s="11" customFormat="1" ht="12.75" x14ac:dyDescent="0.2">
      <c r="B399" s="27"/>
      <c r="C399" s="26"/>
      <c r="D399" s="21"/>
      <c r="E399" s="6"/>
      <c r="F399" s="13"/>
      <c r="G399" s="152"/>
      <c r="H399" s="17"/>
    </row>
    <row r="400" spans="2:8" s="4" customFormat="1" ht="15.75" x14ac:dyDescent="0.25">
      <c r="B400" s="47">
        <v>5</v>
      </c>
      <c r="C400" s="48" t="s">
        <v>49</v>
      </c>
      <c r="D400" s="81"/>
      <c r="E400" s="82"/>
      <c r="F400" s="83"/>
      <c r="G400" s="154"/>
      <c r="H400" s="84"/>
    </row>
    <row r="401" spans="2:8" x14ac:dyDescent="0.25">
      <c r="B401" s="25"/>
      <c r="C401" s="26"/>
      <c r="D401" s="21"/>
      <c r="E401" s="6"/>
      <c r="F401" s="13"/>
      <c r="G401" s="152"/>
      <c r="H401" s="17"/>
    </row>
    <row r="402" spans="2:8" s="4" customFormat="1" ht="15.75" x14ac:dyDescent="0.25">
      <c r="B402" s="43" t="s">
        <v>182</v>
      </c>
      <c r="C402" s="44" t="s">
        <v>32</v>
      </c>
      <c r="D402" s="85"/>
      <c r="E402" s="86"/>
      <c r="F402" s="87"/>
      <c r="G402" s="155"/>
      <c r="H402" s="88"/>
    </row>
    <row r="403" spans="2:8" s="11" customFormat="1" ht="12.75" x14ac:dyDescent="0.2">
      <c r="B403" s="27"/>
      <c r="C403" s="28"/>
      <c r="D403" s="22"/>
      <c r="E403" s="10"/>
      <c r="F403" s="14"/>
      <c r="G403" s="160"/>
      <c r="H403" s="18"/>
    </row>
    <row r="404" spans="2:8" s="4" customFormat="1" ht="15.75" x14ac:dyDescent="0.25">
      <c r="B404" s="43" t="s">
        <v>183</v>
      </c>
      <c r="C404" s="44" t="s">
        <v>18</v>
      </c>
      <c r="D404" s="85"/>
      <c r="E404" s="86"/>
      <c r="F404" s="87"/>
      <c r="G404" s="155"/>
      <c r="H404" s="88"/>
    </row>
    <row r="405" spans="2:8" s="11" customFormat="1" ht="12.75" x14ac:dyDescent="0.2">
      <c r="B405" s="27"/>
      <c r="C405" s="28"/>
      <c r="D405" s="22"/>
      <c r="E405" s="10"/>
      <c r="F405" s="14"/>
      <c r="G405" s="160"/>
      <c r="H405" s="18"/>
    </row>
    <row r="406" spans="2:8" s="3" customFormat="1" x14ac:dyDescent="0.25">
      <c r="B406" s="29" t="s">
        <v>184</v>
      </c>
      <c r="C406" s="33" t="s">
        <v>12</v>
      </c>
      <c r="D406" s="23"/>
      <c r="E406" s="7"/>
      <c r="F406" s="15"/>
      <c r="G406" s="157"/>
      <c r="H406" s="19"/>
    </row>
    <row r="407" spans="2:8" s="9" customFormat="1" ht="12.75" x14ac:dyDescent="0.2">
      <c r="B407" s="25"/>
      <c r="C407" s="26" t="s">
        <v>16</v>
      </c>
      <c r="D407" s="21" t="s">
        <v>7</v>
      </c>
      <c r="E407" s="6">
        <v>1</v>
      </c>
      <c r="F407" s="13"/>
      <c r="G407" s="152"/>
      <c r="H407" s="17"/>
    </row>
    <row r="408" spans="2:8" s="9" customFormat="1" ht="12.75" x14ac:dyDescent="0.2">
      <c r="B408" s="25"/>
      <c r="C408" s="26" t="s">
        <v>103</v>
      </c>
      <c r="D408" s="21" t="s">
        <v>7</v>
      </c>
      <c r="E408" s="6">
        <v>1</v>
      </c>
      <c r="F408" s="13"/>
      <c r="G408" s="152"/>
      <c r="H408" s="17"/>
    </row>
    <row r="409" spans="2:8" s="9" customFormat="1" ht="12.75" x14ac:dyDescent="0.2">
      <c r="B409" s="25"/>
      <c r="C409" s="26"/>
      <c r="D409" s="21"/>
      <c r="E409" s="6"/>
      <c r="F409" s="13"/>
      <c r="G409" s="152"/>
      <c r="H409" s="17"/>
    </row>
    <row r="410" spans="2:8" s="3" customFormat="1" x14ac:dyDescent="0.25">
      <c r="B410" s="29" t="s">
        <v>185</v>
      </c>
      <c r="C410" s="33" t="s">
        <v>50</v>
      </c>
      <c r="D410" s="23"/>
      <c r="E410" s="7"/>
      <c r="F410" s="15"/>
      <c r="G410" s="157"/>
      <c r="H410" s="19"/>
    </row>
    <row r="411" spans="2:8" s="9" customFormat="1" ht="12.75" x14ac:dyDescent="0.2">
      <c r="B411" s="25"/>
      <c r="C411" s="26"/>
      <c r="D411" s="21"/>
      <c r="E411" s="6"/>
      <c r="F411" s="13"/>
      <c r="G411" s="152"/>
      <c r="H411" s="17"/>
    </row>
    <row r="412" spans="2:8" s="3" customFormat="1" x14ac:dyDescent="0.25">
      <c r="B412" s="27" t="s">
        <v>379</v>
      </c>
      <c r="C412" s="28" t="s">
        <v>380</v>
      </c>
      <c r="D412" s="23"/>
      <c r="E412" s="7"/>
      <c r="F412" s="15"/>
      <c r="G412" s="157"/>
      <c r="H412" s="19"/>
    </row>
    <row r="413" spans="2:8" s="9" customFormat="1" ht="25.5" x14ac:dyDescent="0.2">
      <c r="B413" s="25"/>
      <c r="C413" s="26" t="s">
        <v>396</v>
      </c>
      <c r="D413" s="21" t="s">
        <v>33</v>
      </c>
      <c r="E413" s="6">
        <v>10</v>
      </c>
      <c r="F413" s="13"/>
      <c r="G413" s="152"/>
      <c r="H413" s="17"/>
    </row>
    <row r="414" spans="2:8" s="9" customFormat="1" ht="25.5" x14ac:dyDescent="0.2">
      <c r="B414" s="25"/>
      <c r="C414" s="26" t="s">
        <v>395</v>
      </c>
      <c r="D414" s="21" t="s">
        <v>33</v>
      </c>
      <c r="E414" s="6">
        <v>15</v>
      </c>
      <c r="F414" s="13"/>
      <c r="G414" s="152"/>
      <c r="H414" s="17"/>
    </row>
    <row r="415" spans="2:8" s="9" customFormat="1" ht="12.75" x14ac:dyDescent="0.2">
      <c r="B415" s="25"/>
      <c r="C415" s="26" t="s">
        <v>377</v>
      </c>
      <c r="D415" s="21" t="s">
        <v>33</v>
      </c>
      <c r="E415" s="6">
        <f>E413+E414</f>
        <v>25</v>
      </c>
      <c r="F415" s="13"/>
      <c r="G415" s="152"/>
      <c r="H415" s="17"/>
    </row>
    <row r="416" spans="2:8" s="9" customFormat="1" ht="12.75" x14ac:dyDescent="0.2">
      <c r="B416" s="25"/>
      <c r="C416" s="26" t="s">
        <v>389</v>
      </c>
      <c r="D416" s="21" t="s">
        <v>33</v>
      </c>
      <c r="E416" s="6">
        <v>10</v>
      </c>
      <c r="F416" s="13"/>
      <c r="G416" s="152"/>
      <c r="H416" s="17"/>
    </row>
    <row r="417" spans="1:8" s="9" customFormat="1" ht="12.75" x14ac:dyDescent="0.2">
      <c r="B417" s="25"/>
      <c r="C417" s="26" t="s">
        <v>390</v>
      </c>
      <c r="D417" s="21" t="s">
        <v>7</v>
      </c>
      <c r="E417" s="6">
        <v>1</v>
      </c>
      <c r="F417" s="13"/>
      <c r="G417" s="152"/>
      <c r="H417" s="17"/>
    </row>
    <row r="418" spans="1:8" s="9" customFormat="1" ht="12.75" x14ac:dyDescent="0.2">
      <c r="B418" s="25"/>
      <c r="C418" s="26"/>
      <c r="D418" s="21"/>
      <c r="E418" s="6"/>
      <c r="F418" s="13"/>
      <c r="G418" s="152"/>
      <c r="H418" s="17"/>
    </row>
    <row r="419" spans="1:8" s="9" customFormat="1" ht="12.75" x14ac:dyDescent="0.2">
      <c r="B419" s="25"/>
      <c r="C419" s="26" t="s">
        <v>170</v>
      </c>
      <c r="D419" s="21" t="s">
        <v>7</v>
      </c>
      <c r="E419" s="6">
        <v>1</v>
      </c>
      <c r="F419" s="13"/>
      <c r="G419" s="152"/>
      <c r="H419" s="17"/>
    </row>
    <row r="420" spans="1:8" s="9" customFormat="1" ht="12.75" x14ac:dyDescent="0.2">
      <c r="B420" s="25"/>
      <c r="C420" s="26"/>
      <c r="D420" s="21"/>
      <c r="E420" s="6"/>
      <c r="F420" s="13"/>
      <c r="G420" s="152"/>
      <c r="H420" s="17"/>
    </row>
    <row r="421" spans="1:8" s="3" customFormat="1" x14ac:dyDescent="0.25">
      <c r="B421" s="27" t="s">
        <v>381</v>
      </c>
      <c r="C421" s="28" t="s">
        <v>398</v>
      </c>
      <c r="D421" s="23"/>
      <c r="E421" s="7"/>
      <c r="F421" s="15"/>
      <c r="G421" s="157"/>
      <c r="H421" s="19"/>
    </row>
    <row r="422" spans="1:8" s="9" customFormat="1" ht="25.5" x14ac:dyDescent="0.2">
      <c r="B422" s="25"/>
      <c r="C422" s="26" t="s">
        <v>394</v>
      </c>
      <c r="D422" s="21" t="s">
        <v>33</v>
      </c>
      <c r="E422" s="6">
        <v>95</v>
      </c>
      <c r="F422" s="13"/>
      <c r="G422" s="152"/>
      <c r="H422" s="17"/>
    </row>
    <row r="423" spans="1:8" s="9" customFormat="1" ht="12.75" x14ac:dyDescent="0.2">
      <c r="B423" s="25"/>
      <c r="C423" s="26" t="s">
        <v>377</v>
      </c>
      <c r="D423" s="21" t="s">
        <v>33</v>
      </c>
      <c r="E423" s="6">
        <f>E422</f>
        <v>95</v>
      </c>
      <c r="F423" s="13"/>
      <c r="G423" s="152"/>
      <c r="H423" s="17"/>
    </row>
    <row r="424" spans="1:8" s="9" customFormat="1" ht="12.75" x14ac:dyDescent="0.2">
      <c r="B424" s="25"/>
      <c r="C424" s="26" t="s">
        <v>51</v>
      </c>
      <c r="D424" s="21" t="s">
        <v>36</v>
      </c>
      <c r="E424" s="6">
        <v>3</v>
      </c>
      <c r="F424" s="13"/>
      <c r="G424" s="152"/>
      <c r="H424" s="17"/>
    </row>
    <row r="425" spans="1:8" s="9" customFormat="1" ht="12.75" x14ac:dyDescent="0.2">
      <c r="B425" s="25"/>
      <c r="C425" s="26" t="s">
        <v>96</v>
      </c>
      <c r="D425" s="21" t="s">
        <v>36</v>
      </c>
      <c r="E425" s="6">
        <v>1</v>
      </c>
      <c r="F425" s="13"/>
      <c r="G425" s="152"/>
      <c r="H425" s="17"/>
    </row>
    <row r="426" spans="1:8" s="9" customFormat="1" ht="12.75" x14ac:dyDescent="0.2">
      <c r="B426" s="25"/>
      <c r="C426" s="26" t="s">
        <v>382</v>
      </c>
      <c r="D426" s="21" t="s">
        <v>7</v>
      </c>
      <c r="E426" s="6">
        <v>1</v>
      </c>
      <c r="F426" s="13"/>
      <c r="G426" s="152"/>
      <c r="H426" s="17"/>
    </row>
    <row r="427" spans="1:8" s="9" customFormat="1" ht="12.75" x14ac:dyDescent="0.2">
      <c r="B427" s="25"/>
      <c r="C427" s="26"/>
      <c r="D427" s="21"/>
      <c r="E427" s="6"/>
      <c r="F427" s="13"/>
      <c r="G427" s="152"/>
      <c r="H427" s="17"/>
    </row>
    <row r="428" spans="1:8" s="122" customFormat="1" ht="25.5" x14ac:dyDescent="0.2">
      <c r="B428" s="121"/>
      <c r="C428" s="111" t="s">
        <v>391</v>
      </c>
      <c r="D428" s="112" t="s">
        <v>33</v>
      </c>
      <c r="E428" s="113">
        <v>10</v>
      </c>
      <c r="F428" s="114"/>
      <c r="G428" s="158"/>
      <c r="H428" s="115"/>
    </row>
    <row r="429" spans="1:8" s="122" customFormat="1" ht="12.75" x14ac:dyDescent="0.2">
      <c r="B429" s="121"/>
      <c r="C429" s="111" t="s">
        <v>95</v>
      </c>
      <c r="D429" s="112" t="s">
        <v>33</v>
      </c>
      <c r="E429" s="113">
        <f>E428</f>
        <v>10</v>
      </c>
      <c r="F429" s="114"/>
      <c r="G429" s="158"/>
      <c r="H429" s="115"/>
    </row>
    <row r="430" spans="1:8" s="9" customFormat="1" ht="12.75" x14ac:dyDescent="0.2">
      <c r="A430" s="122"/>
      <c r="B430" s="121"/>
      <c r="C430" s="111" t="s">
        <v>397</v>
      </c>
      <c r="D430" s="112" t="s">
        <v>36</v>
      </c>
      <c r="E430" s="113">
        <v>2</v>
      </c>
      <c r="F430" s="114"/>
      <c r="G430" s="158"/>
      <c r="H430" s="115"/>
    </row>
    <row r="431" spans="1:8" s="9" customFormat="1" ht="12.75" x14ac:dyDescent="0.2">
      <c r="A431" s="122"/>
      <c r="B431" s="121"/>
      <c r="C431" s="111" t="s">
        <v>101</v>
      </c>
      <c r="D431" s="112" t="s">
        <v>36</v>
      </c>
      <c r="E431" s="113">
        <v>1</v>
      </c>
      <c r="F431" s="114"/>
      <c r="G431" s="158"/>
      <c r="H431" s="115"/>
    </row>
    <row r="432" spans="1:8" s="9" customFormat="1" ht="12.75" x14ac:dyDescent="0.2">
      <c r="B432" s="25"/>
      <c r="C432" s="26"/>
      <c r="D432" s="21"/>
      <c r="E432" s="6"/>
      <c r="F432" s="13"/>
      <c r="G432" s="152"/>
      <c r="H432" s="17"/>
    </row>
    <row r="433" spans="2:8" s="9" customFormat="1" ht="12.75" x14ac:dyDescent="0.2">
      <c r="B433" s="25"/>
      <c r="C433" s="26" t="s">
        <v>170</v>
      </c>
      <c r="D433" s="21" t="s">
        <v>7</v>
      </c>
      <c r="E433" s="6">
        <v>1</v>
      </c>
      <c r="F433" s="13"/>
      <c r="G433" s="152"/>
      <c r="H433" s="17"/>
    </row>
    <row r="434" spans="2:8" s="9" customFormat="1" ht="12.75" x14ac:dyDescent="0.2">
      <c r="B434" s="25"/>
      <c r="C434" s="26"/>
      <c r="D434" s="21"/>
      <c r="E434" s="6"/>
      <c r="F434" s="13"/>
      <c r="G434" s="152"/>
      <c r="H434" s="17"/>
    </row>
    <row r="435" spans="2:8" s="3" customFormat="1" x14ac:dyDescent="0.25">
      <c r="B435" s="29" t="s">
        <v>186</v>
      </c>
      <c r="C435" s="129" t="s">
        <v>56</v>
      </c>
      <c r="D435" s="23"/>
      <c r="E435" s="7"/>
      <c r="F435" s="15"/>
      <c r="G435" s="157"/>
      <c r="H435" s="19"/>
    </row>
    <row r="436" spans="2:8" s="3" customFormat="1" x14ac:dyDescent="0.25">
      <c r="B436" s="29"/>
      <c r="C436" s="33"/>
      <c r="D436" s="23"/>
      <c r="E436" s="7"/>
      <c r="F436" s="15"/>
      <c r="G436" s="157"/>
      <c r="H436" s="19"/>
    </row>
    <row r="437" spans="2:8" s="3" customFormat="1" x14ac:dyDescent="0.25">
      <c r="B437" s="27" t="s">
        <v>187</v>
      </c>
      <c r="C437" s="28" t="s">
        <v>399</v>
      </c>
      <c r="D437" s="23"/>
      <c r="E437" s="7"/>
      <c r="F437" s="15"/>
      <c r="G437" s="157"/>
      <c r="H437" s="19"/>
    </row>
    <row r="438" spans="2:8" s="9" customFormat="1" ht="12.75" x14ac:dyDescent="0.2">
      <c r="B438" s="25"/>
      <c r="C438" s="26" t="s">
        <v>52</v>
      </c>
      <c r="D438" s="21" t="s">
        <v>7</v>
      </c>
      <c r="E438" s="6">
        <v>1</v>
      </c>
      <c r="F438" s="13"/>
      <c r="G438" s="152"/>
      <c r="H438" s="17"/>
    </row>
    <row r="439" spans="2:8" s="9" customFormat="1" ht="12.75" x14ac:dyDescent="0.2">
      <c r="B439" s="25"/>
      <c r="C439" s="26" t="s">
        <v>53</v>
      </c>
      <c r="D439" s="21" t="s">
        <v>33</v>
      </c>
      <c r="E439" s="6">
        <v>5</v>
      </c>
      <c r="F439" s="13"/>
      <c r="G439" s="152"/>
      <c r="H439" s="17"/>
    </row>
    <row r="440" spans="2:8" s="9" customFormat="1" ht="12.75" x14ac:dyDescent="0.2">
      <c r="B440" s="25"/>
      <c r="C440" s="26" t="s">
        <v>54</v>
      </c>
      <c r="D440" s="21" t="s">
        <v>7</v>
      </c>
      <c r="E440" s="6">
        <v>1</v>
      </c>
      <c r="F440" s="13"/>
      <c r="G440" s="152"/>
      <c r="H440" s="17"/>
    </row>
    <row r="441" spans="2:8" s="3" customFormat="1" x14ac:dyDescent="0.25">
      <c r="B441" s="29"/>
      <c r="C441" s="33"/>
      <c r="D441" s="23"/>
      <c r="E441" s="7"/>
      <c r="F441" s="15"/>
      <c r="G441" s="157"/>
      <c r="H441" s="19"/>
    </row>
    <row r="442" spans="2:8" s="143" customFormat="1" x14ac:dyDescent="0.25">
      <c r="B442" s="148" t="s">
        <v>188</v>
      </c>
      <c r="C442" s="134" t="s">
        <v>400</v>
      </c>
      <c r="D442" s="139"/>
      <c r="E442" s="140"/>
      <c r="F442" s="141"/>
      <c r="G442" s="161"/>
      <c r="H442" s="142"/>
    </row>
    <row r="443" spans="2:8" s="128" customFormat="1" ht="12.75" x14ac:dyDescent="0.2">
      <c r="B443" s="127"/>
      <c r="C443" s="111" t="s">
        <v>100</v>
      </c>
      <c r="D443" s="112" t="s">
        <v>465</v>
      </c>
      <c r="E443" s="113"/>
      <c r="F443" s="114"/>
      <c r="G443" s="158"/>
      <c r="H443" s="115"/>
    </row>
    <row r="444" spans="2:8" s="128" customFormat="1" ht="12.75" x14ac:dyDescent="0.2">
      <c r="B444" s="127"/>
      <c r="C444" s="111"/>
      <c r="D444" s="112"/>
      <c r="E444" s="113"/>
      <c r="F444" s="114"/>
      <c r="G444" s="158"/>
      <c r="H444" s="115"/>
    </row>
    <row r="445" spans="2:8" s="3" customFormat="1" x14ac:dyDescent="0.25">
      <c r="B445" s="29" t="s">
        <v>189</v>
      </c>
      <c r="C445" s="33" t="s">
        <v>401</v>
      </c>
      <c r="D445" s="23"/>
      <c r="E445" s="7"/>
      <c r="F445" s="15"/>
      <c r="G445" s="157"/>
      <c r="H445" s="19"/>
    </row>
    <row r="446" spans="2:8" s="9" customFormat="1" ht="12.75" x14ac:dyDescent="0.2">
      <c r="B446" s="25"/>
      <c r="C446" s="26" t="s">
        <v>57</v>
      </c>
      <c r="D446" s="21" t="s">
        <v>7</v>
      </c>
      <c r="E446" s="6">
        <v>1</v>
      </c>
      <c r="F446" s="13"/>
      <c r="G446" s="152"/>
      <c r="H446" s="17"/>
    </row>
    <row r="447" spans="2:8" s="128" customFormat="1" ht="12.75" x14ac:dyDescent="0.2">
      <c r="B447" s="127"/>
      <c r="C447" s="111" t="s">
        <v>392</v>
      </c>
      <c r="D447" s="112" t="s">
        <v>7</v>
      </c>
      <c r="E447" s="113">
        <v>1</v>
      </c>
      <c r="F447" s="114"/>
      <c r="G447" s="158"/>
      <c r="H447" s="115"/>
    </row>
    <row r="448" spans="2:8" s="9" customFormat="1" ht="12.75" x14ac:dyDescent="0.2">
      <c r="B448" s="25"/>
      <c r="C448" s="26" t="s">
        <v>393</v>
      </c>
      <c r="D448" s="21" t="s">
        <v>33</v>
      </c>
      <c r="E448" s="6">
        <v>5</v>
      </c>
      <c r="F448" s="13"/>
      <c r="G448" s="152"/>
      <c r="H448" s="17"/>
    </row>
    <row r="449" spans="2:8" s="9" customFormat="1" ht="12.75" x14ac:dyDescent="0.2">
      <c r="B449" s="25"/>
      <c r="C449" s="26"/>
      <c r="D449" s="21"/>
      <c r="E449" s="6"/>
      <c r="F449" s="13"/>
      <c r="G449" s="152"/>
      <c r="H449" s="17"/>
    </row>
    <row r="450" spans="2:8" s="4" customFormat="1" ht="15.75" x14ac:dyDescent="0.25">
      <c r="B450" s="43" t="s">
        <v>190</v>
      </c>
      <c r="C450" s="44" t="s">
        <v>17</v>
      </c>
      <c r="D450" s="85"/>
      <c r="E450" s="86"/>
      <c r="F450" s="87"/>
      <c r="G450" s="155"/>
      <c r="H450" s="88"/>
    </row>
    <row r="451" spans="2:8" s="11" customFormat="1" ht="12.75" x14ac:dyDescent="0.2">
      <c r="B451" s="27"/>
      <c r="C451" s="28"/>
      <c r="D451" s="22"/>
      <c r="E451" s="10"/>
      <c r="F451" s="14"/>
      <c r="G451" s="160"/>
      <c r="H451" s="18"/>
    </row>
    <row r="452" spans="2:8" s="3" customFormat="1" x14ac:dyDescent="0.25">
      <c r="B452" s="29" t="s">
        <v>191</v>
      </c>
      <c r="C452" s="33" t="s">
        <v>12</v>
      </c>
      <c r="D452" s="23"/>
      <c r="E452" s="7"/>
      <c r="F452" s="15"/>
      <c r="G452" s="157"/>
      <c r="H452" s="19"/>
    </row>
    <row r="453" spans="2:8" s="9" customFormat="1" ht="12.75" x14ac:dyDescent="0.2">
      <c r="B453" s="25"/>
      <c r="C453" s="26" t="s">
        <v>19</v>
      </c>
      <c r="D453" s="21" t="s">
        <v>7</v>
      </c>
      <c r="E453" s="6">
        <v>1</v>
      </c>
      <c r="F453" s="13"/>
      <c r="G453" s="152"/>
      <c r="H453" s="17"/>
    </row>
    <row r="454" spans="2:8" s="9" customFormat="1" ht="12.75" x14ac:dyDescent="0.2">
      <c r="B454" s="25"/>
      <c r="C454" s="26"/>
      <c r="D454" s="21"/>
      <c r="E454" s="6"/>
      <c r="F454" s="13"/>
      <c r="G454" s="152"/>
      <c r="H454" s="17"/>
    </row>
    <row r="455" spans="2:8" s="3" customFormat="1" x14ac:dyDescent="0.25">
      <c r="B455" s="29" t="s">
        <v>402</v>
      </c>
      <c r="C455" s="33" t="s">
        <v>20</v>
      </c>
      <c r="D455" s="23"/>
      <c r="E455" s="7"/>
      <c r="F455" s="15"/>
      <c r="G455" s="157"/>
      <c r="H455" s="19"/>
    </row>
    <row r="456" spans="2:8" s="9" customFormat="1" ht="12.75" x14ac:dyDescent="0.2">
      <c r="B456" s="25"/>
      <c r="C456" s="26"/>
      <c r="D456" s="21"/>
      <c r="E456" s="6"/>
      <c r="F456" s="13"/>
      <c r="G456" s="152"/>
      <c r="H456" s="17"/>
    </row>
    <row r="457" spans="2:8" s="3" customFormat="1" x14ac:dyDescent="0.25">
      <c r="B457" s="27" t="s">
        <v>403</v>
      </c>
      <c r="C457" s="28" t="s">
        <v>404</v>
      </c>
      <c r="D457" s="23"/>
      <c r="E457" s="7"/>
      <c r="F457" s="15"/>
      <c r="G457" s="157"/>
      <c r="H457" s="19"/>
    </row>
    <row r="458" spans="2:8" s="9" customFormat="1" ht="12.75" x14ac:dyDescent="0.2">
      <c r="B458" s="25"/>
      <c r="C458" s="26" t="s">
        <v>58</v>
      </c>
      <c r="D458" s="21" t="s">
        <v>33</v>
      </c>
      <c r="E458" s="6">
        <v>15</v>
      </c>
      <c r="F458" s="13"/>
      <c r="G458" s="152"/>
      <c r="H458" s="17"/>
    </row>
    <row r="459" spans="2:8" s="9" customFormat="1" ht="12.75" x14ac:dyDescent="0.2">
      <c r="B459" s="25"/>
      <c r="C459" s="26" t="s">
        <v>59</v>
      </c>
      <c r="D459" s="21" t="s">
        <v>36</v>
      </c>
      <c r="E459" s="6">
        <v>1</v>
      </c>
      <c r="F459" s="13"/>
      <c r="G459" s="152"/>
      <c r="H459" s="17"/>
    </row>
    <row r="460" spans="2:8" s="9" customFormat="1" ht="12.75" x14ac:dyDescent="0.2">
      <c r="B460" s="25"/>
      <c r="C460" s="26"/>
      <c r="D460" s="21"/>
      <c r="E460" s="6"/>
      <c r="F460" s="13"/>
      <c r="G460" s="152"/>
      <c r="H460" s="17"/>
    </row>
    <row r="461" spans="2:8" s="3" customFormat="1" x14ac:dyDescent="0.25">
      <c r="B461" s="27" t="s">
        <v>406</v>
      </c>
      <c r="C461" s="28" t="s">
        <v>405</v>
      </c>
      <c r="D461" s="23"/>
      <c r="E461" s="7"/>
      <c r="F461" s="15"/>
      <c r="G461" s="157"/>
      <c r="H461" s="19"/>
    </row>
    <row r="462" spans="2:8" s="9" customFormat="1" ht="12.75" x14ac:dyDescent="0.2">
      <c r="B462" s="25"/>
      <c r="C462" s="26" t="s">
        <v>203</v>
      </c>
      <c r="D462" s="21" t="s">
        <v>7</v>
      </c>
      <c r="E462" s="6">
        <v>1</v>
      </c>
      <c r="F462" s="13"/>
      <c r="G462" s="152"/>
      <c r="H462" s="17"/>
    </row>
    <row r="463" spans="2:8" s="9" customFormat="1" ht="25.5" x14ac:dyDescent="0.2">
      <c r="B463" s="25"/>
      <c r="C463" s="26" t="s">
        <v>408</v>
      </c>
      <c r="D463" s="21" t="s">
        <v>33</v>
      </c>
      <c r="E463" s="6">
        <v>10</v>
      </c>
      <c r="F463" s="13"/>
      <c r="G463" s="152"/>
      <c r="H463" s="17"/>
    </row>
    <row r="464" spans="2:8" s="9" customFormat="1" ht="12.75" x14ac:dyDescent="0.2">
      <c r="B464" s="25"/>
      <c r="C464" s="26" t="s">
        <v>411</v>
      </c>
      <c r="D464" s="21" t="s">
        <v>7</v>
      </c>
      <c r="E464" s="6">
        <v>1</v>
      </c>
      <c r="F464" s="13"/>
      <c r="G464" s="152"/>
      <c r="H464" s="17"/>
    </row>
    <row r="465" spans="2:8" s="9" customFormat="1" ht="12.75" x14ac:dyDescent="0.2">
      <c r="B465" s="25"/>
      <c r="C465" s="111" t="s">
        <v>407</v>
      </c>
      <c r="D465" s="21" t="s">
        <v>7</v>
      </c>
      <c r="E465" s="6">
        <v>1</v>
      </c>
      <c r="F465" s="13"/>
      <c r="G465" s="152"/>
      <c r="H465" s="17"/>
    </row>
    <row r="466" spans="2:8" s="9" customFormat="1" ht="12.75" x14ac:dyDescent="0.2">
      <c r="B466" s="25"/>
      <c r="C466" s="26" t="s">
        <v>409</v>
      </c>
      <c r="D466" s="21" t="s">
        <v>7</v>
      </c>
      <c r="E466" s="6">
        <v>1</v>
      </c>
      <c r="F466" s="13"/>
      <c r="G466" s="152"/>
      <c r="H466" s="17"/>
    </row>
    <row r="467" spans="2:8" s="9" customFormat="1" ht="12.75" x14ac:dyDescent="0.2">
      <c r="B467" s="25"/>
      <c r="C467" s="26" t="s">
        <v>412</v>
      </c>
      <c r="D467" s="21" t="s">
        <v>7</v>
      </c>
      <c r="E467" s="6">
        <v>1</v>
      </c>
      <c r="F467" s="13"/>
      <c r="G467" s="152"/>
      <c r="H467" s="17"/>
    </row>
    <row r="468" spans="2:8" s="9" customFormat="1" ht="12.75" x14ac:dyDescent="0.2">
      <c r="B468" s="25"/>
      <c r="C468" s="26"/>
      <c r="D468" s="21"/>
      <c r="E468" s="6"/>
      <c r="F468" s="13"/>
      <c r="G468" s="152"/>
      <c r="H468" s="17"/>
    </row>
    <row r="469" spans="2:8" s="9" customFormat="1" ht="25.5" x14ac:dyDescent="0.2">
      <c r="B469" s="25"/>
      <c r="C469" s="26" t="s">
        <v>410</v>
      </c>
      <c r="D469" s="21" t="s">
        <v>33</v>
      </c>
      <c r="E469" s="6">
        <v>70</v>
      </c>
      <c r="F469" s="13"/>
      <c r="G469" s="152"/>
      <c r="H469" s="17"/>
    </row>
    <row r="470" spans="2:8" s="9" customFormat="1" ht="12.75" x14ac:dyDescent="0.2">
      <c r="B470" s="25"/>
      <c r="C470" s="26" t="s">
        <v>415</v>
      </c>
      <c r="D470" s="21" t="s">
        <v>36</v>
      </c>
      <c r="E470" s="6">
        <v>2</v>
      </c>
      <c r="F470" s="13"/>
      <c r="G470" s="152"/>
      <c r="H470" s="17"/>
    </row>
    <row r="471" spans="2:8" s="9" customFormat="1" ht="12.75" x14ac:dyDescent="0.2">
      <c r="B471" s="25"/>
      <c r="C471" s="26" t="s">
        <v>414</v>
      </c>
      <c r="D471" s="21" t="s">
        <v>36</v>
      </c>
      <c r="E471" s="6">
        <v>1</v>
      </c>
      <c r="F471" s="13"/>
      <c r="G471" s="152"/>
      <c r="H471" s="17"/>
    </row>
    <row r="472" spans="2:8" s="9" customFormat="1" ht="12.75" x14ac:dyDescent="0.2">
      <c r="B472" s="25"/>
      <c r="C472" s="26"/>
      <c r="D472" s="21"/>
      <c r="E472" s="6"/>
      <c r="F472" s="13"/>
      <c r="G472" s="152"/>
      <c r="H472" s="17"/>
    </row>
    <row r="473" spans="2:8" s="9" customFormat="1" ht="25.5" x14ac:dyDescent="0.2">
      <c r="B473" s="25"/>
      <c r="C473" s="26" t="s">
        <v>418</v>
      </c>
      <c r="D473" s="21" t="s">
        <v>33</v>
      </c>
      <c r="E473" s="6">
        <v>80</v>
      </c>
      <c r="F473" s="13"/>
      <c r="G473" s="152"/>
      <c r="H473" s="17"/>
    </row>
    <row r="474" spans="2:8" s="9" customFormat="1" ht="12.75" x14ac:dyDescent="0.2">
      <c r="B474" s="25"/>
      <c r="C474" s="26" t="s">
        <v>413</v>
      </c>
      <c r="D474" s="21" t="s">
        <v>36</v>
      </c>
      <c r="E474" s="6">
        <v>1</v>
      </c>
      <c r="F474" s="13"/>
      <c r="G474" s="152"/>
      <c r="H474" s="17"/>
    </row>
    <row r="475" spans="2:8" s="9" customFormat="1" ht="25.5" x14ac:dyDescent="0.2">
      <c r="B475" s="25"/>
      <c r="C475" s="111" t="s">
        <v>416</v>
      </c>
      <c r="D475" s="21" t="s">
        <v>33</v>
      </c>
      <c r="E475" s="113">
        <v>35</v>
      </c>
      <c r="F475" s="114"/>
      <c r="G475" s="165"/>
      <c r="H475" s="110"/>
    </row>
    <row r="476" spans="2:8" s="9" customFormat="1" ht="12.75" x14ac:dyDescent="0.2">
      <c r="B476" s="25"/>
      <c r="C476" s="26" t="s">
        <v>417</v>
      </c>
      <c r="D476" s="21" t="s">
        <v>36</v>
      </c>
      <c r="E476" s="113">
        <v>6</v>
      </c>
      <c r="F476" s="114"/>
      <c r="G476" s="165"/>
      <c r="H476" s="110"/>
    </row>
    <row r="477" spans="2:8" s="9" customFormat="1" ht="12.75" x14ac:dyDescent="0.2">
      <c r="B477" s="25"/>
      <c r="C477" s="26"/>
      <c r="D477" s="21"/>
      <c r="E477" s="6"/>
      <c r="F477" s="13"/>
      <c r="G477" s="152"/>
      <c r="H477" s="17"/>
    </row>
    <row r="478" spans="2:8" s="4" customFormat="1" ht="15.75" x14ac:dyDescent="0.25">
      <c r="B478" s="43" t="s">
        <v>192</v>
      </c>
      <c r="C478" s="44" t="s">
        <v>22</v>
      </c>
      <c r="D478" s="85"/>
      <c r="E478" s="86"/>
      <c r="F478" s="87"/>
      <c r="G478" s="155"/>
      <c r="H478" s="88"/>
    </row>
    <row r="479" spans="2:8" s="11" customFormat="1" ht="12.75" x14ac:dyDescent="0.2">
      <c r="B479" s="27"/>
      <c r="C479" s="28"/>
      <c r="D479" s="22"/>
      <c r="E479" s="10"/>
      <c r="F479" s="14"/>
      <c r="G479" s="160"/>
      <c r="H479" s="18"/>
    </row>
    <row r="480" spans="2:8" s="3" customFormat="1" x14ac:dyDescent="0.25">
      <c r="B480" s="29" t="s">
        <v>193</v>
      </c>
      <c r="C480" s="30" t="s">
        <v>9</v>
      </c>
      <c r="D480" s="23"/>
      <c r="E480" s="7"/>
      <c r="F480" s="15"/>
      <c r="G480" s="157"/>
      <c r="H480" s="19"/>
    </row>
    <row r="481" spans="2:8" s="9" customFormat="1" ht="12.75" x14ac:dyDescent="0.2">
      <c r="B481" s="25"/>
      <c r="C481" s="26" t="s">
        <v>60</v>
      </c>
      <c r="D481" s="21" t="s">
        <v>7</v>
      </c>
      <c r="E481" s="6">
        <v>1</v>
      </c>
      <c r="F481" s="13"/>
      <c r="G481" s="152"/>
      <c r="H481" s="17"/>
    </row>
    <row r="482" spans="2:8" s="9" customFormat="1" ht="12.75" x14ac:dyDescent="0.2">
      <c r="B482" s="25"/>
      <c r="C482" s="26"/>
      <c r="D482" s="21"/>
      <c r="E482" s="6"/>
      <c r="F482" s="13"/>
      <c r="G482" s="152"/>
      <c r="H482" s="17"/>
    </row>
    <row r="483" spans="2:8" s="3" customFormat="1" x14ac:dyDescent="0.25">
      <c r="B483" s="29" t="s">
        <v>194</v>
      </c>
      <c r="C483" s="129" t="s">
        <v>22</v>
      </c>
      <c r="D483" s="23"/>
      <c r="E483" s="7"/>
      <c r="F483" s="15"/>
      <c r="G483" s="157"/>
      <c r="H483" s="19"/>
    </row>
    <row r="484" spans="2:8" s="3" customFormat="1" x14ac:dyDescent="0.25">
      <c r="B484" s="29"/>
      <c r="C484" s="33"/>
      <c r="D484" s="23"/>
      <c r="E484" s="7"/>
      <c r="F484" s="15"/>
      <c r="G484" s="157"/>
      <c r="H484" s="19"/>
    </row>
    <row r="485" spans="2:8" s="3" customFormat="1" x14ac:dyDescent="0.25">
      <c r="B485" s="27" t="s">
        <v>187</v>
      </c>
      <c r="C485" s="28" t="s">
        <v>97</v>
      </c>
      <c r="D485" s="23"/>
      <c r="E485" s="7"/>
      <c r="F485" s="15"/>
      <c r="G485" s="157"/>
      <c r="H485" s="19"/>
    </row>
    <row r="486" spans="2:8" s="9" customFormat="1" ht="12.75" x14ac:dyDescent="0.2">
      <c r="B486" s="25"/>
      <c r="C486" s="26" t="s">
        <v>421</v>
      </c>
      <c r="D486" s="21" t="s">
        <v>36</v>
      </c>
      <c r="E486" s="6">
        <v>1</v>
      </c>
      <c r="F486" s="13"/>
      <c r="G486" s="152"/>
      <c r="H486" s="17"/>
    </row>
    <row r="487" spans="2:8" s="9" customFormat="1" ht="12.75" x14ac:dyDescent="0.2">
      <c r="B487" s="25"/>
      <c r="C487" s="26" t="s">
        <v>420</v>
      </c>
      <c r="D487" s="21" t="s">
        <v>36</v>
      </c>
      <c r="E487" s="6">
        <v>1</v>
      </c>
      <c r="F487" s="13"/>
      <c r="G487" s="152"/>
      <c r="H487" s="17"/>
    </row>
    <row r="488" spans="2:8" s="9" customFormat="1" ht="12.75" x14ac:dyDescent="0.2">
      <c r="B488" s="25"/>
      <c r="C488" s="26" t="s">
        <v>419</v>
      </c>
      <c r="D488" s="21" t="s">
        <v>36</v>
      </c>
      <c r="E488" s="6">
        <v>1</v>
      </c>
      <c r="F488" s="13"/>
      <c r="G488" s="152"/>
      <c r="H488" s="17"/>
    </row>
    <row r="489" spans="2:8" s="128" customFormat="1" ht="12.75" x14ac:dyDescent="0.2">
      <c r="B489" s="127"/>
      <c r="C489" s="111" t="s">
        <v>423</v>
      </c>
      <c r="D489" s="21" t="s">
        <v>36</v>
      </c>
      <c r="E489" s="113">
        <v>1</v>
      </c>
      <c r="F489" s="114"/>
      <c r="G489" s="158"/>
      <c r="H489" s="115"/>
    </row>
    <row r="490" spans="2:8" s="128" customFormat="1" ht="12.75" x14ac:dyDescent="0.2">
      <c r="B490" s="127"/>
      <c r="C490" s="111" t="s">
        <v>422</v>
      </c>
      <c r="D490" s="21" t="s">
        <v>36</v>
      </c>
      <c r="E490" s="113">
        <v>1</v>
      </c>
      <c r="F490" s="114"/>
      <c r="G490" s="158"/>
      <c r="H490" s="115"/>
    </row>
    <row r="491" spans="2:8" s="128" customFormat="1" ht="12.75" x14ac:dyDescent="0.2">
      <c r="B491" s="127"/>
      <c r="C491" s="111" t="s">
        <v>424</v>
      </c>
      <c r="D491" s="21" t="s">
        <v>36</v>
      </c>
      <c r="E491" s="113">
        <v>1</v>
      </c>
      <c r="F491" s="114"/>
      <c r="G491" s="158"/>
      <c r="H491" s="115"/>
    </row>
    <row r="492" spans="2:8" s="128" customFormat="1" ht="12.75" x14ac:dyDescent="0.2">
      <c r="B492" s="127"/>
      <c r="C492" s="111" t="s">
        <v>99</v>
      </c>
      <c r="D492" s="21" t="s">
        <v>7</v>
      </c>
      <c r="E492" s="113">
        <v>1</v>
      </c>
      <c r="F492" s="114"/>
      <c r="G492" s="158"/>
      <c r="H492" s="115"/>
    </row>
    <row r="493" spans="2:8" s="3" customFormat="1" x14ac:dyDescent="0.25">
      <c r="B493" s="29"/>
      <c r="C493" s="33"/>
      <c r="D493" s="23"/>
      <c r="E493" s="7"/>
      <c r="F493" s="15"/>
      <c r="G493" s="157"/>
      <c r="H493" s="19"/>
    </row>
    <row r="494" spans="2:8" s="143" customFormat="1" x14ac:dyDescent="0.25">
      <c r="B494" s="148" t="s">
        <v>188</v>
      </c>
      <c r="C494" s="134" t="s">
        <v>98</v>
      </c>
      <c r="D494" s="139"/>
      <c r="E494" s="140"/>
      <c r="F494" s="141"/>
      <c r="G494" s="161"/>
      <c r="H494" s="142"/>
    </row>
    <row r="495" spans="2:8" s="128" customFormat="1" ht="12.75" x14ac:dyDescent="0.2">
      <c r="B495" s="127"/>
      <c r="C495" s="111" t="s">
        <v>425</v>
      </c>
      <c r="D495" s="112" t="s">
        <v>36</v>
      </c>
      <c r="E495" s="113">
        <v>2</v>
      </c>
      <c r="F495" s="114"/>
      <c r="G495" s="158"/>
      <c r="H495" s="115"/>
    </row>
    <row r="496" spans="2:8" s="128" customFormat="1" ht="12.75" x14ac:dyDescent="0.2">
      <c r="B496" s="127"/>
      <c r="C496" s="111" t="s">
        <v>102</v>
      </c>
      <c r="D496" s="112" t="s">
        <v>10</v>
      </c>
      <c r="E496" s="113"/>
      <c r="F496" s="114"/>
      <c r="G496" s="158"/>
      <c r="H496" s="115"/>
    </row>
    <row r="497" spans="2:8" s="9" customFormat="1" ht="12.75" x14ac:dyDescent="0.2">
      <c r="B497" s="25"/>
      <c r="C497" s="26"/>
      <c r="D497" s="21"/>
      <c r="E497" s="6"/>
      <c r="F497" s="13"/>
      <c r="G497" s="152"/>
      <c r="H497" s="17"/>
    </row>
    <row r="498" spans="2:8" s="4" customFormat="1" ht="15.75" x14ac:dyDescent="0.25">
      <c r="B498" s="43" t="s">
        <v>195</v>
      </c>
      <c r="C498" s="44" t="s">
        <v>25</v>
      </c>
      <c r="D498" s="85"/>
      <c r="E498" s="86"/>
      <c r="F498" s="87"/>
      <c r="G498" s="155"/>
      <c r="H498" s="88"/>
    </row>
    <row r="499" spans="2:8" s="9" customFormat="1" ht="12.75" x14ac:dyDescent="0.2">
      <c r="B499" s="25"/>
      <c r="C499" s="26"/>
      <c r="D499" s="21"/>
      <c r="E499" s="6"/>
      <c r="F499" s="13"/>
      <c r="G499" s="152"/>
      <c r="H499" s="17"/>
    </row>
    <row r="500" spans="2:8" s="3" customFormat="1" x14ac:dyDescent="0.25">
      <c r="B500" s="29" t="s">
        <v>196</v>
      </c>
      <c r="C500" s="30" t="s">
        <v>9</v>
      </c>
      <c r="D500" s="23"/>
      <c r="E500" s="7"/>
      <c r="F500" s="15"/>
      <c r="G500" s="157"/>
      <c r="H500" s="19"/>
    </row>
    <row r="501" spans="2:8" s="9" customFormat="1" ht="25.5" x14ac:dyDescent="0.2">
      <c r="B501" s="25"/>
      <c r="C501" s="111" t="s">
        <v>451</v>
      </c>
      <c r="D501" s="112" t="s">
        <v>7</v>
      </c>
      <c r="E501" s="6">
        <v>1</v>
      </c>
      <c r="F501" s="13"/>
      <c r="G501" s="152"/>
      <c r="H501" s="17"/>
    </row>
    <row r="502" spans="2:8" s="9" customFormat="1" ht="12.75" x14ac:dyDescent="0.2">
      <c r="B502" s="25"/>
      <c r="C502" s="66"/>
      <c r="D502" s="21"/>
      <c r="E502" s="6"/>
      <c r="F502" s="13"/>
      <c r="G502" s="152"/>
      <c r="H502" s="17"/>
    </row>
    <row r="503" spans="2:8" s="3" customFormat="1" x14ac:dyDescent="0.25">
      <c r="B503" s="29" t="s">
        <v>197</v>
      </c>
      <c r="C503" s="30" t="s">
        <v>63</v>
      </c>
      <c r="D503" s="23"/>
      <c r="E503" s="7"/>
      <c r="F503" s="15"/>
      <c r="G503" s="157"/>
      <c r="H503" s="19"/>
    </row>
    <row r="504" spans="2:8" s="9" customFormat="1" ht="12.75" x14ac:dyDescent="0.2">
      <c r="B504" s="25"/>
      <c r="C504" s="26" t="s">
        <v>428</v>
      </c>
      <c r="D504" s="21" t="s">
        <v>36</v>
      </c>
      <c r="E504" s="6">
        <v>1</v>
      </c>
      <c r="F504" s="13"/>
      <c r="G504" s="152"/>
      <c r="H504" s="17"/>
    </row>
    <row r="505" spans="2:8" s="9" customFormat="1" ht="25.5" x14ac:dyDescent="0.2">
      <c r="B505" s="25"/>
      <c r="C505" s="26" t="s">
        <v>429</v>
      </c>
      <c r="D505" s="21" t="s">
        <v>33</v>
      </c>
      <c r="E505" s="6">
        <v>20</v>
      </c>
      <c r="F505" s="13"/>
      <c r="G505" s="152"/>
      <c r="H505" s="17"/>
    </row>
    <row r="506" spans="2:8" s="9" customFormat="1" ht="12.75" x14ac:dyDescent="0.2">
      <c r="B506" s="25"/>
      <c r="C506" s="26"/>
      <c r="D506" s="21"/>
      <c r="E506" s="6"/>
      <c r="F506" s="13"/>
      <c r="G506" s="152"/>
      <c r="H506" s="17"/>
    </row>
    <row r="507" spans="2:8" s="9" customFormat="1" ht="25.5" x14ac:dyDescent="0.2">
      <c r="B507" s="25"/>
      <c r="C507" s="26" t="s">
        <v>434</v>
      </c>
      <c r="D507" s="21" t="s">
        <v>7</v>
      </c>
      <c r="E507" s="6">
        <v>1</v>
      </c>
      <c r="F507" s="13"/>
      <c r="G507" s="152"/>
      <c r="H507" s="17"/>
    </row>
    <row r="508" spans="2:8" s="9" customFormat="1" ht="25.5" x14ac:dyDescent="0.2">
      <c r="B508" s="25"/>
      <c r="C508" s="26" t="s">
        <v>430</v>
      </c>
      <c r="D508" s="21" t="s">
        <v>33</v>
      </c>
      <c r="E508" s="6">
        <v>5</v>
      </c>
      <c r="F508" s="13"/>
      <c r="G508" s="152"/>
      <c r="H508" s="17"/>
    </row>
    <row r="509" spans="2:8" s="9" customFormat="1" ht="25.5" x14ac:dyDescent="0.2">
      <c r="B509" s="25"/>
      <c r="C509" s="26" t="s">
        <v>431</v>
      </c>
      <c r="D509" s="21" t="s">
        <v>33</v>
      </c>
      <c r="E509" s="6">
        <v>8</v>
      </c>
      <c r="F509" s="13"/>
      <c r="G509" s="152"/>
      <c r="H509" s="17"/>
    </row>
    <row r="510" spans="2:8" s="9" customFormat="1" ht="25.5" x14ac:dyDescent="0.2">
      <c r="B510" s="25"/>
      <c r="C510" s="26" t="s">
        <v>436</v>
      </c>
      <c r="D510" s="21" t="s">
        <v>33</v>
      </c>
      <c r="E510" s="6">
        <v>10</v>
      </c>
      <c r="F510" s="13"/>
      <c r="G510" s="152"/>
      <c r="H510" s="17"/>
    </row>
    <row r="511" spans="2:8" s="9" customFormat="1" ht="12.75" x14ac:dyDescent="0.2">
      <c r="B511" s="25"/>
      <c r="C511" s="26" t="s">
        <v>170</v>
      </c>
      <c r="D511" s="21" t="s">
        <v>7</v>
      </c>
      <c r="E511" s="6">
        <v>1</v>
      </c>
      <c r="F511" s="13"/>
      <c r="G511" s="152"/>
      <c r="H511" s="17"/>
    </row>
    <row r="512" spans="2:8" s="9" customFormat="1" ht="12.75" x14ac:dyDescent="0.2">
      <c r="B512" s="25"/>
      <c r="C512" s="26"/>
      <c r="D512" s="21"/>
      <c r="E512" s="6"/>
      <c r="F512" s="13"/>
      <c r="G512" s="152"/>
      <c r="H512" s="17"/>
    </row>
    <row r="513" spans="2:8" s="9" customFormat="1" ht="25.5" x14ac:dyDescent="0.2">
      <c r="B513" s="25"/>
      <c r="C513" s="26" t="s">
        <v>437</v>
      </c>
      <c r="D513" s="21" t="s">
        <v>33</v>
      </c>
      <c r="E513" s="6">
        <v>40</v>
      </c>
      <c r="F513" s="13"/>
      <c r="G513" s="152"/>
      <c r="H513" s="17"/>
    </row>
    <row r="514" spans="2:8" s="9" customFormat="1" ht="12.75" x14ac:dyDescent="0.2">
      <c r="B514" s="25"/>
      <c r="C514" s="26"/>
      <c r="D514" s="21"/>
      <c r="E514" s="6"/>
      <c r="F514" s="13"/>
      <c r="G514" s="152"/>
      <c r="H514" s="17"/>
    </row>
    <row r="515" spans="2:8" s="9" customFormat="1" ht="25.5" x14ac:dyDescent="0.2">
      <c r="B515" s="25"/>
      <c r="C515" s="26" t="s">
        <v>435</v>
      </c>
      <c r="D515" s="21" t="s">
        <v>7</v>
      </c>
      <c r="E515" s="6">
        <v>1</v>
      </c>
      <c r="F515" s="13"/>
      <c r="G515" s="152"/>
      <c r="H515" s="17"/>
    </row>
    <row r="516" spans="2:8" s="9" customFormat="1" ht="25.5" x14ac:dyDescent="0.2">
      <c r="B516" s="25"/>
      <c r="C516" s="26" t="s">
        <v>438</v>
      </c>
      <c r="D516" s="21" t="s">
        <v>33</v>
      </c>
      <c r="E516" s="6">
        <v>15</v>
      </c>
      <c r="F516" s="13"/>
      <c r="G516" s="152"/>
      <c r="H516" s="17"/>
    </row>
    <row r="517" spans="2:8" s="9" customFormat="1" ht="25.5" x14ac:dyDescent="0.2">
      <c r="B517" s="25"/>
      <c r="C517" s="26" t="s">
        <v>436</v>
      </c>
      <c r="D517" s="21" t="s">
        <v>33</v>
      </c>
      <c r="E517" s="6">
        <v>25</v>
      </c>
      <c r="F517" s="13"/>
      <c r="G517" s="152"/>
      <c r="H517" s="17"/>
    </row>
    <row r="518" spans="2:8" s="9" customFormat="1" ht="12.75" x14ac:dyDescent="0.2">
      <c r="B518" s="25"/>
      <c r="C518" s="26" t="s">
        <v>170</v>
      </c>
      <c r="D518" s="21" t="s">
        <v>7</v>
      </c>
      <c r="E518" s="6">
        <v>1</v>
      </c>
      <c r="F518" s="13"/>
      <c r="G518" s="152"/>
      <c r="H518" s="17"/>
    </row>
    <row r="519" spans="2:8" s="9" customFormat="1" ht="12.75" x14ac:dyDescent="0.2">
      <c r="B519" s="25"/>
      <c r="C519" s="26"/>
      <c r="D519" s="21"/>
      <c r="E519" s="6"/>
      <c r="F519" s="13"/>
      <c r="G519" s="152"/>
      <c r="H519" s="17"/>
    </row>
    <row r="520" spans="2:8" s="3" customFormat="1" x14ac:dyDescent="0.25">
      <c r="B520" s="29" t="s">
        <v>198</v>
      </c>
      <c r="C520" s="30" t="s">
        <v>107</v>
      </c>
      <c r="D520" s="23"/>
      <c r="E520" s="7"/>
      <c r="F520" s="15"/>
      <c r="G520" s="157"/>
      <c r="H520" s="19"/>
    </row>
    <row r="521" spans="2:8" s="9" customFormat="1" ht="12.75" x14ac:dyDescent="0.2">
      <c r="B521" s="25"/>
      <c r="C521" s="26" t="s">
        <v>172</v>
      </c>
      <c r="D521" s="21" t="s">
        <v>36</v>
      </c>
      <c r="E521" s="6">
        <v>1</v>
      </c>
      <c r="F521" s="13"/>
      <c r="G521" s="152"/>
      <c r="H521" s="17"/>
    </row>
    <row r="522" spans="2:8" s="9" customFormat="1" ht="12.75" x14ac:dyDescent="0.2">
      <c r="B522" s="25"/>
      <c r="C522" s="26" t="s">
        <v>173</v>
      </c>
      <c r="D522" s="21" t="s">
        <v>36</v>
      </c>
      <c r="E522" s="6">
        <v>1</v>
      </c>
      <c r="F522" s="13"/>
      <c r="G522" s="152"/>
      <c r="H522" s="17"/>
    </row>
    <row r="523" spans="2:8" s="9" customFormat="1" ht="25.5" x14ac:dyDescent="0.2">
      <c r="B523" s="25"/>
      <c r="C523" s="26" t="s">
        <v>432</v>
      </c>
      <c r="D523" s="21" t="s">
        <v>36</v>
      </c>
      <c r="E523" s="6">
        <v>1</v>
      </c>
      <c r="F523" s="13"/>
      <c r="G523" s="152"/>
      <c r="H523" s="17"/>
    </row>
    <row r="524" spans="2:8" s="9" customFormat="1" ht="25.5" x14ac:dyDescent="0.2">
      <c r="B524" s="25"/>
      <c r="C524" s="26" t="s">
        <v>433</v>
      </c>
      <c r="D524" s="21" t="s">
        <v>36</v>
      </c>
      <c r="E524" s="6">
        <v>2</v>
      </c>
      <c r="F524" s="13"/>
      <c r="G524" s="152"/>
      <c r="H524" s="17"/>
    </row>
    <row r="525" spans="2:8" s="9" customFormat="1" ht="12.75" x14ac:dyDescent="0.2">
      <c r="B525" s="25"/>
      <c r="C525" s="26"/>
      <c r="D525" s="21"/>
      <c r="E525" s="6"/>
      <c r="F525" s="13"/>
      <c r="G525" s="152"/>
      <c r="H525" s="17"/>
    </row>
    <row r="526" spans="2:8" s="3" customFormat="1" x14ac:dyDescent="0.25">
      <c r="B526" s="32" t="s">
        <v>199</v>
      </c>
      <c r="C526" s="33" t="s">
        <v>8</v>
      </c>
      <c r="D526" s="22"/>
      <c r="E526" s="10"/>
      <c r="F526" s="14"/>
      <c r="G526" s="160"/>
      <c r="H526" s="18"/>
    </row>
    <row r="527" spans="2:8" s="9" customFormat="1" ht="12.75" x14ac:dyDescent="0.2">
      <c r="B527" s="25"/>
      <c r="C527" s="26" t="s">
        <v>461</v>
      </c>
      <c r="D527" s="21" t="s">
        <v>7</v>
      </c>
      <c r="E527" s="6">
        <v>1</v>
      </c>
      <c r="F527" s="13"/>
      <c r="G527" s="152"/>
      <c r="H527" s="17"/>
    </row>
    <row r="528" spans="2:8" s="9" customFormat="1" ht="12.75" x14ac:dyDescent="0.2">
      <c r="B528" s="25"/>
      <c r="C528" s="26" t="s">
        <v>462</v>
      </c>
      <c r="D528" s="21" t="s">
        <v>7</v>
      </c>
      <c r="E528" s="6">
        <v>1</v>
      </c>
      <c r="F528" s="13"/>
      <c r="G528" s="152"/>
      <c r="H528" s="17"/>
    </row>
    <row r="529" spans="2:8" s="9" customFormat="1" ht="12.75" x14ac:dyDescent="0.2">
      <c r="B529" s="25"/>
      <c r="C529" s="26" t="s">
        <v>463</v>
      </c>
      <c r="D529" s="21" t="s">
        <v>7</v>
      </c>
      <c r="E529" s="6">
        <v>1</v>
      </c>
      <c r="F529" s="13"/>
      <c r="G529" s="152"/>
      <c r="H529" s="17"/>
    </row>
    <row r="530" spans="2:8" s="9" customFormat="1" ht="12.75" x14ac:dyDescent="0.2">
      <c r="B530" s="25"/>
      <c r="C530" s="26"/>
      <c r="D530" s="21"/>
      <c r="E530" s="6"/>
      <c r="F530" s="13"/>
      <c r="G530" s="152"/>
      <c r="H530" s="17"/>
    </row>
    <row r="531" spans="2:8" s="4" customFormat="1" ht="15.75" x14ac:dyDescent="0.25">
      <c r="B531" s="43" t="s">
        <v>200</v>
      </c>
      <c r="C531" s="44" t="s">
        <v>27</v>
      </c>
      <c r="D531" s="85"/>
      <c r="E531" s="86"/>
      <c r="F531" s="87"/>
      <c r="G531" s="155"/>
      <c r="H531" s="88"/>
    </row>
    <row r="532" spans="2:8" s="9" customFormat="1" ht="12.75" x14ac:dyDescent="0.2">
      <c r="B532" s="25"/>
      <c r="C532" s="26"/>
      <c r="D532" s="21"/>
      <c r="E532" s="6"/>
      <c r="F532" s="13"/>
      <c r="G532" s="152"/>
      <c r="H532" s="17"/>
    </row>
    <row r="533" spans="2:8" s="3" customFormat="1" x14ac:dyDescent="0.25">
      <c r="B533" s="29" t="s">
        <v>201</v>
      </c>
      <c r="C533" s="30" t="s">
        <v>9</v>
      </c>
      <c r="D533" s="23"/>
      <c r="E533" s="7"/>
      <c r="F533" s="15"/>
      <c r="G533" s="157"/>
      <c r="H533" s="19"/>
    </row>
    <row r="534" spans="2:8" s="9" customFormat="1" ht="12.75" x14ac:dyDescent="0.2">
      <c r="B534" s="25"/>
      <c r="C534" s="111" t="s">
        <v>452</v>
      </c>
      <c r="D534" s="21" t="s">
        <v>10</v>
      </c>
      <c r="E534" s="6"/>
      <c r="F534" s="13"/>
      <c r="G534" s="152"/>
      <c r="H534" s="17"/>
    </row>
    <row r="535" spans="2:8" s="9" customFormat="1" ht="12.75" x14ac:dyDescent="0.2">
      <c r="B535" s="25"/>
      <c r="C535" s="26" t="s">
        <v>66</v>
      </c>
      <c r="D535" s="21" t="s">
        <v>10</v>
      </c>
      <c r="E535" s="6"/>
      <c r="F535" s="13"/>
      <c r="G535" s="152"/>
      <c r="H535" s="17"/>
    </row>
    <row r="536" spans="2:8" s="9" customFormat="1" ht="12.75" x14ac:dyDescent="0.2">
      <c r="B536" s="25"/>
      <c r="C536" s="26"/>
      <c r="D536" s="21"/>
      <c r="E536" s="6"/>
      <c r="F536" s="13"/>
      <c r="G536" s="152"/>
      <c r="H536" s="17"/>
    </row>
    <row r="537" spans="2:8" s="3" customFormat="1" x14ac:dyDescent="0.25">
      <c r="B537" s="29" t="s">
        <v>202</v>
      </c>
      <c r="C537" s="30" t="s">
        <v>108</v>
      </c>
      <c r="D537" s="23"/>
      <c r="E537" s="7"/>
      <c r="F537" s="15"/>
      <c r="G537" s="157"/>
      <c r="H537" s="19"/>
    </row>
    <row r="538" spans="2:8" s="128" customFormat="1" ht="12.75" x14ac:dyDescent="0.2">
      <c r="B538" s="127"/>
      <c r="C538" s="111" t="s">
        <v>70</v>
      </c>
      <c r="D538" s="112" t="s">
        <v>7</v>
      </c>
      <c r="E538" s="113">
        <v>1</v>
      </c>
      <c r="F538" s="114"/>
      <c r="G538" s="158"/>
      <c r="H538" s="115"/>
    </row>
    <row r="539" spans="2:8" s="128" customFormat="1" ht="12.75" x14ac:dyDescent="0.2">
      <c r="B539" s="127"/>
      <c r="C539" s="111" t="s">
        <v>71</v>
      </c>
      <c r="D539" s="112" t="s">
        <v>7</v>
      </c>
      <c r="E539" s="113">
        <v>1</v>
      </c>
      <c r="F539" s="114"/>
      <c r="G539" s="158"/>
      <c r="H539" s="115"/>
    </row>
    <row r="540" spans="2:8" s="128" customFormat="1" ht="25.5" x14ac:dyDescent="0.2">
      <c r="B540" s="127"/>
      <c r="C540" s="111" t="s">
        <v>453</v>
      </c>
      <c r="D540" s="112" t="s">
        <v>33</v>
      </c>
      <c r="E540" s="113">
        <v>15</v>
      </c>
      <c r="F540" s="114"/>
      <c r="G540" s="158"/>
      <c r="H540" s="115"/>
    </row>
    <row r="541" spans="2:8" s="128" customFormat="1" ht="12.75" x14ac:dyDescent="0.2">
      <c r="B541" s="127"/>
      <c r="C541" s="111" t="s">
        <v>205</v>
      </c>
      <c r="D541" s="112" t="s">
        <v>7</v>
      </c>
      <c r="E541" s="113">
        <v>1</v>
      </c>
      <c r="F541" s="114"/>
      <c r="G541" s="158"/>
      <c r="H541" s="115"/>
    </row>
    <row r="542" spans="2:8" s="128" customFormat="1" ht="25.5" x14ac:dyDescent="0.2">
      <c r="B542" s="127"/>
      <c r="C542" s="111" t="s">
        <v>450</v>
      </c>
      <c r="D542" s="112" t="s">
        <v>33</v>
      </c>
      <c r="E542" s="113">
        <v>40</v>
      </c>
      <c r="F542" s="114"/>
      <c r="G542" s="158"/>
      <c r="H542" s="115"/>
    </row>
    <row r="543" spans="2:8" s="128" customFormat="1" ht="12.75" x14ac:dyDescent="0.2">
      <c r="B543" s="127"/>
      <c r="C543" s="111" t="s">
        <v>447</v>
      </c>
      <c r="D543" s="112" t="s">
        <v>7</v>
      </c>
      <c r="E543" s="113">
        <v>1</v>
      </c>
      <c r="F543" s="114"/>
      <c r="G543" s="158"/>
      <c r="H543" s="115"/>
    </row>
    <row r="544" spans="2:8" s="128" customFormat="1" ht="12.75" x14ac:dyDescent="0.2">
      <c r="B544" s="127"/>
      <c r="C544" s="111"/>
      <c r="D544" s="112"/>
      <c r="E544" s="113"/>
      <c r="F544" s="114"/>
      <c r="G544" s="158"/>
      <c r="H544" s="115"/>
    </row>
    <row r="545" spans="2:8" s="128" customFormat="1" ht="12.75" x14ac:dyDescent="0.2">
      <c r="B545" s="127"/>
      <c r="C545" s="111" t="s">
        <v>204</v>
      </c>
      <c r="D545" s="112" t="s">
        <v>7</v>
      </c>
      <c r="E545" s="113">
        <v>4</v>
      </c>
      <c r="F545" s="114"/>
      <c r="G545" s="158"/>
      <c r="H545" s="115"/>
    </row>
    <row r="546" spans="2:8" s="128" customFormat="1" ht="25.5" x14ac:dyDescent="0.2">
      <c r="B546" s="127"/>
      <c r="C546" s="111" t="s">
        <v>454</v>
      </c>
      <c r="D546" s="112" t="s">
        <v>33</v>
      </c>
      <c r="E546" s="113">
        <v>90</v>
      </c>
      <c r="F546" s="114"/>
      <c r="G546" s="158"/>
      <c r="H546" s="115"/>
    </row>
    <row r="547" spans="2:8" s="128" customFormat="1" ht="12.75" x14ac:dyDescent="0.2">
      <c r="B547" s="127"/>
      <c r="C547" s="111" t="s">
        <v>206</v>
      </c>
      <c r="D547" s="112" t="s">
        <v>7</v>
      </c>
      <c r="E547" s="113">
        <v>1</v>
      </c>
      <c r="F547" s="114"/>
      <c r="G547" s="158"/>
      <c r="H547" s="115"/>
    </row>
    <row r="548" spans="2:8" s="128" customFormat="1" ht="25.5" x14ac:dyDescent="0.2">
      <c r="B548" s="127"/>
      <c r="C548" s="111" t="s">
        <v>455</v>
      </c>
      <c r="D548" s="112" t="s">
        <v>33</v>
      </c>
      <c r="E548" s="113">
        <v>60</v>
      </c>
      <c r="F548" s="114"/>
      <c r="G548" s="158"/>
      <c r="H548" s="115"/>
    </row>
    <row r="549" spans="2:8" s="128" customFormat="1" ht="12.75" x14ac:dyDescent="0.2">
      <c r="B549" s="127"/>
      <c r="C549" s="111" t="s">
        <v>448</v>
      </c>
      <c r="D549" s="112" t="s">
        <v>7</v>
      </c>
      <c r="E549" s="113">
        <v>1</v>
      </c>
      <c r="F549" s="114"/>
      <c r="G549" s="158"/>
      <c r="H549" s="115"/>
    </row>
    <row r="550" spans="2:8" s="128" customFormat="1" ht="25.5" x14ac:dyDescent="0.2">
      <c r="B550" s="127"/>
      <c r="C550" s="111" t="s">
        <v>458</v>
      </c>
      <c r="D550" s="112" t="s">
        <v>33</v>
      </c>
      <c r="E550" s="113">
        <v>60</v>
      </c>
      <c r="F550" s="114"/>
      <c r="G550" s="158"/>
      <c r="H550" s="115"/>
    </row>
    <row r="551" spans="2:8" s="128" customFormat="1" ht="12.75" x14ac:dyDescent="0.2">
      <c r="B551" s="127"/>
      <c r="C551" s="111" t="s">
        <v>459</v>
      </c>
      <c r="D551" s="112" t="s">
        <v>36</v>
      </c>
      <c r="E551" s="113">
        <v>2</v>
      </c>
      <c r="F551" s="114"/>
      <c r="G551" s="158"/>
      <c r="H551" s="115"/>
    </row>
    <row r="552" spans="2:8" s="128" customFormat="1" ht="12" customHeight="1" x14ac:dyDescent="0.2">
      <c r="B552" s="127"/>
      <c r="C552" s="111"/>
      <c r="D552" s="112"/>
      <c r="E552" s="113"/>
      <c r="F552" s="114"/>
      <c r="G552" s="158"/>
      <c r="H552" s="115"/>
    </row>
    <row r="553" spans="2:8" s="128" customFormat="1" ht="12.75" x14ac:dyDescent="0.2">
      <c r="B553" s="127"/>
      <c r="C553" s="111" t="s">
        <v>109</v>
      </c>
      <c r="D553" s="112" t="s">
        <v>7</v>
      </c>
      <c r="E553" s="113">
        <v>3</v>
      </c>
      <c r="F553" s="114"/>
      <c r="G553" s="158"/>
      <c r="H553" s="115"/>
    </row>
    <row r="554" spans="2:8" s="128" customFormat="1" ht="25.5" x14ac:dyDescent="0.2">
      <c r="B554" s="127"/>
      <c r="C554" s="111" t="s">
        <v>457</v>
      </c>
      <c r="D554" s="112" t="s">
        <v>33</v>
      </c>
      <c r="E554" s="113">
        <v>50</v>
      </c>
      <c r="F554" s="114"/>
      <c r="G554" s="158"/>
      <c r="H554" s="115"/>
    </row>
    <row r="555" spans="2:8" s="128" customFormat="1" ht="12.75" x14ac:dyDescent="0.2">
      <c r="B555" s="127"/>
      <c r="C555" s="111" t="s">
        <v>207</v>
      </c>
      <c r="D555" s="112" t="s">
        <v>7</v>
      </c>
      <c r="E555" s="113">
        <v>1</v>
      </c>
      <c r="F555" s="114"/>
      <c r="G555" s="158"/>
      <c r="H555" s="115"/>
    </row>
    <row r="556" spans="2:8" s="128" customFormat="1" ht="25.5" x14ac:dyDescent="0.2">
      <c r="B556" s="127"/>
      <c r="C556" s="111" t="s">
        <v>456</v>
      </c>
      <c r="D556" s="112" t="s">
        <v>33</v>
      </c>
      <c r="E556" s="113">
        <v>10</v>
      </c>
      <c r="F556" s="114"/>
      <c r="G556" s="158"/>
      <c r="H556" s="115"/>
    </row>
    <row r="557" spans="2:8" s="128" customFormat="1" ht="12.75" x14ac:dyDescent="0.2">
      <c r="B557" s="127"/>
      <c r="C557" s="111" t="s">
        <v>449</v>
      </c>
      <c r="D557" s="112" t="s">
        <v>7</v>
      </c>
      <c r="E557" s="113">
        <v>1</v>
      </c>
      <c r="F557" s="114"/>
      <c r="G557" s="158"/>
      <c r="H557" s="115"/>
    </row>
    <row r="558" spans="2:8" s="128" customFormat="1" ht="12.75" x14ac:dyDescent="0.2">
      <c r="B558" s="127"/>
      <c r="C558" s="111"/>
      <c r="D558" s="112"/>
      <c r="E558" s="113"/>
      <c r="F558" s="114"/>
      <c r="G558" s="158"/>
      <c r="H558" s="115"/>
    </row>
    <row r="559" spans="2:8" s="128" customFormat="1" ht="25.5" x14ac:dyDescent="0.2">
      <c r="B559" s="127"/>
      <c r="C559" s="111" t="s">
        <v>460</v>
      </c>
      <c r="D559" s="112" t="s">
        <v>33</v>
      </c>
      <c r="E559" s="113">
        <v>25</v>
      </c>
      <c r="F559" s="114"/>
      <c r="G559" s="158"/>
      <c r="H559" s="115"/>
    </row>
    <row r="560" spans="2:8" s="9" customFormat="1" ht="12.75" x14ac:dyDescent="0.2">
      <c r="B560" s="25"/>
      <c r="C560" s="26"/>
      <c r="D560" s="21"/>
      <c r="E560" s="6"/>
      <c r="F560" s="13"/>
      <c r="G560" s="152"/>
      <c r="H560" s="17"/>
    </row>
    <row r="561" spans="2:8" s="4" customFormat="1" ht="15.75" x14ac:dyDescent="0.25">
      <c r="B561" s="47">
        <v>6</v>
      </c>
      <c r="C561" s="48" t="s">
        <v>426</v>
      </c>
      <c r="D561" s="81"/>
      <c r="E561" s="82"/>
      <c r="F561" s="83"/>
      <c r="G561" s="154"/>
      <c r="H561" s="84"/>
    </row>
    <row r="562" spans="2:8" s="128" customFormat="1" ht="12.75" x14ac:dyDescent="0.2">
      <c r="B562" s="127"/>
      <c r="C562" s="111"/>
      <c r="D562" s="112"/>
      <c r="E562" s="113"/>
      <c r="F562" s="114"/>
      <c r="G562" s="158"/>
      <c r="H562" s="115"/>
    </row>
    <row r="563" spans="2:8" s="4" customFormat="1" ht="15.75" x14ac:dyDescent="0.25">
      <c r="B563" s="43" t="s">
        <v>427</v>
      </c>
      <c r="C563" s="44" t="s">
        <v>106</v>
      </c>
      <c r="D563" s="85"/>
      <c r="E563" s="86"/>
      <c r="F563" s="87"/>
      <c r="G563" s="155"/>
      <c r="H563" s="88"/>
    </row>
    <row r="564" spans="2:8" s="9" customFormat="1" ht="12.75" x14ac:dyDescent="0.2">
      <c r="B564" s="25"/>
      <c r="C564" s="26" t="s">
        <v>443</v>
      </c>
      <c r="D564" s="21" t="s">
        <v>7</v>
      </c>
      <c r="E564" s="6">
        <v>1</v>
      </c>
      <c r="F564" s="13"/>
      <c r="G564" s="152"/>
      <c r="H564" s="17"/>
    </row>
    <row r="565" spans="2:8" s="9" customFormat="1" ht="12.75" x14ac:dyDescent="0.2">
      <c r="B565" s="25"/>
      <c r="C565" s="26" t="s">
        <v>444</v>
      </c>
      <c r="D565" s="21" t="s">
        <v>7</v>
      </c>
      <c r="E565" s="6">
        <v>1</v>
      </c>
      <c r="F565" s="13"/>
      <c r="G565" s="152"/>
      <c r="H565" s="17"/>
    </row>
    <row r="566" spans="2:8" s="4" customFormat="1" ht="15.75" x14ac:dyDescent="0.25">
      <c r="B566" s="172"/>
      <c r="C566" s="173"/>
      <c r="D566" s="130"/>
      <c r="E566" s="131"/>
      <c r="F566" s="132"/>
      <c r="G566" s="166"/>
      <c r="H566" s="133"/>
    </row>
    <row r="567" spans="2:8" s="4" customFormat="1" ht="15.75" x14ac:dyDescent="0.25">
      <c r="B567" s="43" t="s">
        <v>440</v>
      </c>
      <c r="C567" s="44" t="s">
        <v>439</v>
      </c>
      <c r="D567" s="85"/>
      <c r="E567" s="86"/>
      <c r="F567" s="87"/>
      <c r="G567" s="155"/>
      <c r="H567" s="88"/>
    </row>
    <row r="568" spans="2:8" s="9" customFormat="1" ht="12.75" x14ac:dyDescent="0.2">
      <c r="B568" s="25"/>
      <c r="C568" s="26" t="s">
        <v>111</v>
      </c>
      <c r="D568" s="21" t="s">
        <v>7</v>
      </c>
      <c r="E568" s="6">
        <v>1</v>
      </c>
      <c r="F568" s="13"/>
      <c r="G568" s="152"/>
      <c r="H568" s="17"/>
    </row>
    <row r="569" spans="2:8" s="9" customFormat="1" ht="13.5" thickBot="1" x14ac:dyDescent="0.25">
      <c r="B569" s="25"/>
      <c r="C569" s="35"/>
      <c r="D569" s="24"/>
      <c r="E569" s="12"/>
      <c r="F569" s="16"/>
      <c r="G569" s="167"/>
      <c r="H569" s="20"/>
    </row>
    <row r="570" spans="2:8" s="1" customFormat="1" ht="18.75" customHeight="1" x14ac:dyDescent="0.25">
      <c r="B570" s="49"/>
      <c r="C570" s="50" t="s">
        <v>446</v>
      </c>
      <c r="D570" s="51"/>
      <c r="E570" s="52"/>
      <c r="F570" s="53"/>
      <c r="G570" s="168"/>
      <c r="H570" s="64"/>
    </row>
    <row r="571" spans="2:8" s="1" customFormat="1" ht="18.75" customHeight="1" x14ac:dyDescent="0.25">
      <c r="B571" s="76"/>
      <c r="C571" s="71"/>
      <c r="D571" s="72"/>
      <c r="E571" s="73"/>
      <c r="F571" s="74"/>
      <c r="G571" s="171"/>
      <c r="H571" s="75"/>
    </row>
    <row r="572" spans="2:8" s="1" customFormat="1" ht="18.75" customHeight="1" x14ac:dyDescent="0.25">
      <c r="B572" s="76">
        <f>B5</f>
        <v>1</v>
      </c>
      <c r="C572" s="71" t="str">
        <f>C5</f>
        <v>GENERALITES</v>
      </c>
      <c r="D572" s="72"/>
      <c r="E572" s="73"/>
      <c r="F572" s="74"/>
      <c r="G572" s="171"/>
      <c r="H572" s="75">
        <f>SUM(H7:H9)</f>
        <v>0</v>
      </c>
    </row>
    <row r="573" spans="2:8" s="1" customFormat="1" ht="18.75" customHeight="1" x14ac:dyDescent="0.25">
      <c r="B573" s="76">
        <f>B11</f>
        <v>4</v>
      </c>
      <c r="C573" s="71" t="str">
        <f>C11</f>
        <v>DESCRIPTION DES INSTALLATIONS DE CHAUFFAGE / VENTILATION / CLIMATISATION</v>
      </c>
      <c r="D573" s="72"/>
      <c r="E573" s="73"/>
      <c r="F573" s="74"/>
      <c r="G573" s="171"/>
      <c r="H573" s="75">
        <f>SUM(H12:H399)</f>
        <v>0</v>
      </c>
    </row>
    <row r="574" spans="2:8" s="1" customFormat="1" ht="18.75" customHeight="1" x14ac:dyDescent="0.25">
      <c r="B574" s="76">
        <f>B400</f>
        <v>5</v>
      </c>
      <c r="C574" s="71" t="str">
        <f>C400</f>
        <v>DESCRIPTION DES INSTALLATIONS DE PLOMBERIE ET GAZ SPECIFIQUES</v>
      </c>
      <c r="D574" s="72"/>
      <c r="E574" s="73"/>
      <c r="F574" s="74"/>
      <c r="G574" s="171"/>
      <c r="H574" s="75">
        <f>SUM(H401:H557)</f>
        <v>0</v>
      </c>
    </row>
    <row r="575" spans="2:8" s="1" customFormat="1" ht="18.75" customHeight="1" x14ac:dyDescent="0.25">
      <c r="B575" s="76">
        <f>B561</f>
        <v>6</v>
      </c>
      <c r="C575" s="71" t="str">
        <f>C561</f>
        <v>CONTRÔLES – ESSAIS, RECEPTION ET GARANTIE</v>
      </c>
      <c r="D575" s="72"/>
      <c r="E575" s="73"/>
      <c r="F575" s="74"/>
      <c r="G575" s="171"/>
      <c r="H575" s="75">
        <f>SUM(H564:H568)</f>
        <v>0</v>
      </c>
    </row>
    <row r="576" spans="2:8" s="1" customFormat="1" ht="18.75" customHeight="1" x14ac:dyDescent="0.25">
      <c r="B576" s="76"/>
      <c r="C576" s="71"/>
      <c r="D576" s="72"/>
      <c r="E576" s="73"/>
      <c r="F576" s="74"/>
      <c r="G576" s="171"/>
      <c r="H576" s="75"/>
    </row>
    <row r="577" spans="2:8" s="1" customFormat="1" ht="15.75" x14ac:dyDescent="0.25">
      <c r="B577" s="54"/>
      <c r="C577" s="55"/>
      <c r="D577" s="56"/>
      <c r="E577" s="57"/>
      <c r="F577" s="58"/>
      <c r="G577" s="169"/>
      <c r="H577" s="65"/>
    </row>
    <row r="578" spans="2:8" s="1" customFormat="1" ht="15.75" x14ac:dyDescent="0.25">
      <c r="B578" s="36"/>
      <c r="C578" s="37" t="s">
        <v>29</v>
      </c>
      <c r="D578" s="38"/>
      <c r="E578" s="39"/>
      <c r="F578" s="40"/>
      <c r="G578" s="164"/>
      <c r="H578" s="41">
        <f>H572+H573+H574+H575</f>
        <v>0</v>
      </c>
    </row>
    <row r="579" spans="2:8" s="1" customFormat="1" ht="15.75" x14ac:dyDescent="0.25">
      <c r="B579" s="59"/>
      <c r="C579" s="62" t="s">
        <v>28</v>
      </c>
      <c r="D579" s="63"/>
      <c r="E579" s="60"/>
      <c r="F579" s="61"/>
      <c r="G579" s="170"/>
      <c r="H579" s="65">
        <f>H578*0.2</f>
        <v>0</v>
      </c>
    </row>
    <row r="580" spans="2:8" s="1" customFormat="1" ht="15.75" x14ac:dyDescent="0.25">
      <c r="B580" s="36"/>
      <c r="C580" s="37" t="s">
        <v>30</v>
      </c>
      <c r="D580" s="38"/>
      <c r="E580" s="39"/>
      <c r="F580" s="40"/>
      <c r="G580" s="164"/>
      <c r="H580" s="41">
        <f>H578+H579</f>
        <v>0</v>
      </c>
    </row>
    <row r="581" spans="2:8" s="9" customFormat="1" ht="15.75" x14ac:dyDescent="0.25">
      <c r="B581" s="76"/>
      <c r="C581" s="71" t="s">
        <v>31</v>
      </c>
      <c r="D581" s="72"/>
      <c r="E581" s="73"/>
      <c r="F581" s="74"/>
      <c r="G581" s="171"/>
      <c r="H581" s="75"/>
    </row>
  </sheetData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&amp;L&amp;12Bâtiment Haefely
Site de La Doua&amp;C&amp;"-,Gras"&amp;12Mise en place de machines scientifiques&amp;R&amp;12AJ Innov</oddHeader>
    <oddFooter>&amp;L&amp;12 22 Janvier 2025&amp;CPhase DCE&amp;R&amp;12&amp;P</oddFooter>
  </headerFooter>
  <rowBreaks count="7" manualBreakCount="7">
    <brk id="101" max="7" man="1"/>
    <brk id="178" max="7" man="1"/>
    <brk id="252" max="7" man="1"/>
    <brk id="335" max="7" man="1"/>
    <brk id="399" max="11" man="1"/>
    <brk id="497" max="7" man="1"/>
    <brk id="5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HAEFELY Estimation DCE CVC-PBFS</vt:lpstr>
      <vt:lpstr>'HAEFELY Estimation DCE CVC-PBFS'!_Toc136791105</vt:lpstr>
      <vt:lpstr>'HAEFELY Estimation DCE CVC-PBFS'!_Toc136791118</vt:lpstr>
      <vt:lpstr>'HAEFELY Estimation DCE CVC-PBFS'!_Toc157151786</vt:lpstr>
      <vt:lpstr>'HAEFELY Estimation DCE CVC-PBFS'!Impression_des_titres</vt:lpstr>
      <vt:lpstr>'HAEFELY Estimation DCE CVC-PBFS'!Zone_d_impression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Jacqueson</dc:creator>
  <cp:lastModifiedBy>Alexandre Jacqueson</cp:lastModifiedBy>
  <cp:lastPrinted>2025-01-22T11:41:41Z</cp:lastPrinted>
  <dcterms:created xsi:type="dcterms:W3CDTF">2015-06-05T18:19:34Z</dcterms:created>
  <dcterms:modified xsi:type="dcterms:W3CDTF">2025-01-22T11:41:45Z</dcterms:modified>
</cp:coreProperties>
</file>