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460" activeTab="2"/>
  </bookViews>
  <sheets>
    <sheet name="Bordereau de prix" sheetId="1" r:id="rId1"/>
    <sheet name="DQE- Scenario 1" sheetId="2" r:id="rId2"/>
    <sheet name="DQE- Scenario 2" sheetId="4" r:id="rId3"/>
  </sheets>
  <definedNames>
    <definedName name="_xlnm.Print_Titles" localSheetId="0">'Bordereau de prix'!$4:$4</definedName>
    <definedName name="_xlnm.Print_Area" localSheetId="0">'Bordereau de prix'!$A$1:$I$178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2" i="1" l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70" i="1" l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166" i="1" l="1"/>
  <c r="E19" i="4" l="1"/>
  <c r="E18" i="4"/>
  <c r="E17" i="4"/>
  <c r="G31" i="4"/>
  <c r="H31" i="4" s="1"/>
  <c r="F31" i="4"/>
  <c r="E31" i="4"/>
  <c r="F30" i="4"/>
  <c r="E30" i="4"/>
  <c r="F29" i="4"/>
  <c r="E29" i="4"/>
  <c r="F28" i="4"/>
  <c r="E28" i="4"/>
  <c r="G27" i="4"/>
  <c r="H27" i="4" s="1"/>
  <c r="F27" i="4"/>
  <c r="E27" i="4"/>
  <c r="F26" i="4"/>
  <c r="E26" i="4"/>
  <c r="F25" i="4"/>
  <c r="E25" i="4"/>
  <c r="F24" i="4"/>
  <c r="E24" i="4"/>
  <c r="G23" i="4"/>
  <c r="H23" i="4" s="1"/>
  <c r="F23" i="4"/>
  <c r="E23" i="4"/>
  <c r="F22" i="4"/>
  <c r="E22" i="4"/>
  <c r="F21" i="4"/>
  <c r="E21" i="4"/>
  <c r="F20" i="4"/>
  <c r="E20" i="4"/>
  <c r="G19" i="4"/>
  <c r="H19" i="4" s="1"/>
  <c r="F19" i="4"/>
  <c r="F18" i="4"/>
  <c r="G17" i="4"/>
  <c r="H17" i="4" s="1"/>
  <c r="F17" i="4"/>
  <c r="F16" i="4"/>
  <c r="E16" i="4"/>
  <c r="F15" i="4"/>
  <c r="E15" i="4"/>
  <c r="G14" i="4"/>
  <c r="H14" i="4" s="1"/>
  <c r="F14" i="4"/>
  <c r="E14" i="4"/>
  <c r="F13" i="4"/>
  <c r="E13" i="4"/>
  <c r="F12" i="4"/>
  <c r="E12" i="4"/>
  <c r="F11" i="4"/>
  <c r="E11" i="4"/>
  <c r="G10" i="4"/>
  <c r="H10" i="4" s="1"/>
  <c r="F10" i="4"/>
  <c r="E10" i="4"/>
  <c r="F9" i="4"/>
  <c r="E9" i="4"/>
  <c r="F8" i="4"/>
  <c r="E8" i="4"/>
  <c r="F7" i="4"/>
  <c r="E7" i="4"/>
  <c r="F6" i="4"/>
  <c r="E6" i="4"/>
  <c r="F5" i="4"/>
  <c r="E5" i="4"/>
  <c r="F4" i="4"/>
  <c r="E4" i="4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F15" i="2"/>
  <c r="I169" i="1"/>
  <c r="G29" i="4" s="1"/>
  <c r="H29" i="4" s="1"/>
  <c r="I159" i="1"/>
  <c r="G24" i="4" s="1"/>
  <c r="H24" i="4" s="1"/>
  <c r="I172" i="1"/>
  <c r="I171" i="1"/>
  <c r="G30" i="2" s="1"/>
  <c r="H30" i="2" s="1"/>
  <c r="I170" i="1"/>
  <c r="G29" i="2"/>
  <c r="H29" i="2" s="1"/>
  <c r="I168" i="1"/>
  <c r="G28" i="4" s="1"/>
  <c r="H28" i="4" s="1"/>
  <c r="I167" i="1"/>
  <c r="I165" i="1"/>
  <c r="G26" i="2" s="1"/>
  <c r="H26" i="2" s="1"/>
  <c r="I163" i="1"/>
  <c r="I162" i="1"/>
  <c r="G25" i="4" s="1"/>
  <c r="H25" i="4" s="1"/>
  <c r="I161" i="1"/>
  <c r="I160" i="1"/>
  <c r="I158" i="1"/>
  <c r="I153" i="1"/>
  <c r="I150" i="1"/>
  <c r="G22" i="4" s="1"/>
  <c r="H22" i="4" s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71" i="1"/>
  <c r="I72" i="1"/>
  <c r="G18" i="2" s="1"/>
  <c r="H18" i="2" s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107" i="1"/>
  <c r="I108" i="1"/>
  <c r="G19" i="2" s="1"/>
  <c r="H19" i="2" s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43" i="1"/>
  <c r="I144" i="1"/>
  <c r="G20" i="2" s="1"/>
  <c r="H20" i="2" s="1"/>
  <c r="I145" i="1"/>
  <c r="I146" i="1"/>
  <c r="I147" i="1"/>
  <c r="I148" i="1"/>
  <c r="I149" i="1"/>
  <c r="G21" i="2" s="1"/>
  <c r="H21" i="2" s="1"/>
  <c r="G22" i="2"/>
  <c r="H22" i="2" s="1"/>
  <c r="I32" i="1"/>
  <c r="G16" i="4" s="1"/>
  <c r="H16" i="4" s="1"/>
  <c r="I13" i="1"/>
  <c r="I14" i="1"/>
  <c r="G9" i="4" s="1"/>
  <c r="H9" i="4" s="1"/>
  <c r="I15" i="1"/>
  <c r="I16" i="1"/>
  <c r="G10" i="2" s="1"/>
  <c r="H10" i="2" s="1"/>
  <c r="I17" i="1"/>
  <c r="G11" i="4" s="1"/>
  <c r="H11" i="4" s="1"/>
  <c r="I18" i="1"/>
  <c r="G12" i="2" s="1"/>
  <c r="H12" i="2" s="1"/>
  <c r="I19" i="1"/>
  <c r="G13" i="2" s="1"/>
  <c r="H13" i="2" s="1"/>
  <c r="I21" i="1"/>
  <c r="G14" i="2" s="1"/>
  <c r="H14" i="2" s="1"/>
  <c r="I22" i="1"/>
  <c r="I23" i="1"/>
  <c r="G15" i="4" s="1"/>
  <c r="H15" i="4" s="1"/>
  <c r="I24" i="1"/>
  <c r="I25" i="1"/>
  <c r="I26" i="1"/>
  <c r="I27" i="1"/>
  <c r="I28" i="1"/>
  <c r="I29" i="1"/>
  <c r="I12" i="1"/>
  <c r="G8" i="2" s="1"/>
  <c r="H8" i="2" s="1"/>
  <c r="I6" i="1"/>
  <c r="I7" i="1"/>
  <c r="I8" i="1"/>
  <c r="G5" i="4" s="1"/>
  <c r="H5" i="4" s="1"/>
  <c r="I9" i="1"/>
  <c r="G6" i="2" s="1"/>
  <c r="H6" i="2" s="1"/>
  <c r="I5" i="1"/>
  <c r="G4" i="2" s="1"/>
  <c r="H4" i="2" s="1"/>
  <c r="F5" i="2"/>
  <c r="G5" i="2"/>
  <c r="H5" i="2" s="1"/>
  <c r="F6" i="2"/>
  <c r="F7" i="2"/>
  <c r="F8" i="2"/>
  <c r="F9" i="2"/>
  <c r="G9" i="2"/>
  <c r="H9" i="2" s="1"/>
  <c r="F10" i="2"/>
  <c r="F11" i="2"/>
  <c r="G11" i="2"/>
  <c r="H11" i="2" s="1"/>
  <c r="F12" i="2"/>
  <c r="F13" i="2"/>
  <c r="F14" i="2"/>
  <c r="F16" i="2"/>
  <c r="G16" i="2"/>
  <c r="H16" i="2" s="1"/>
  <c r="F17" i="2"/>
  <c r="G17" i="2"/>
  <c r="H17" i="2" s="1"/>
  <c r="F18" i="2"/>
  <c r="F19" i="2"/>
  <c r="F20" i="2"/>
  <c r="F21" i="2"/>
  <c r="F22" i="2"/>
  <c r="F23" i="2"/>
  <c r="G23" i="2"/>
  <c r="H23" i="2" s="1"/>
  <c r="F24" i="2"/>
  <c r="G24" i="2"/>
  <c r="H24" i="2" s="1"/>
  <c r="F25" i="2"/>
  <c r="G25" i="2"/>
  <c r="H25" i="2" s="1"/>
  <c r="F26" i="2"/>
  <c r="F27" i="2"/>
  <c r="G27" i="2"/>
  <c r="H27" i="2" s="1"/>
  <c r="F28" i="2"/>
  <c r="G28" i="2"/>
  <c r="H28" i="2" s="1"/>
  <c r="F29" i="2"/>
  <c r="F30" i="2"/>
  <c r="F31" i="2"/>
  <c r="G31" i="2"/>
  <c r="H31" i="2" s="1"/>
  <c r="F4" i="2"/>
  <c r="G13" i="4" l="1"/>
  <c r="H13" i="4" s="1"/>
  <c r="G26" i="4"/>
  <c r="H26" i="4" s="1"/>
  <c r="G30" i="4"/>
  <c r="H30" i="4" s="1"/>
  <c r="G6" i="4"/>
  <c r="H6" i="4" s="1"/>
  <c r="G7" i="2"/>
  <c r="H7" i="2" s="1"/>
  <c r="G15" i="2"/>
  <c r="H15" i="2" s="1"/>
  <c r="G4" i="4"/>
  <c r="H4" i="4" s="1"/>
  <c r="G8" i="4"/>
  <c r="H8" i="4" s="1"/>
  <c r="G12" i="4"/>
  <c r="H12" i="4" s="1"/>
  <c r="G18" i="4"/>
  <c r="H18" i="4" s="1"/>
  <c r="G21" i="4"/>
  <c r="H21" i="4" s="1"/>
  <c r="G7" i="4"/>
  <c r="H7" i="4" s="1"/>
  <c r="G20" i="4"/>
  <c r="H20" i="4" s="1"/>
  <c r="H32" i="2"/>
  <c r="H32" i="4"/>
</calcChain>
</file>

<file path=xl/sharedStrings.xml><?xml version="1.0" encoding="utf-8"?>
<sst xmlns="http://schemas.openxmlformats.org/spreadsheetml/2006/main" count="638" uniqueCount="212">
  <si>
    <t>Prestations</t>
  </si>
  <si>
    <t>Détails</t>
  </si>
  <si>
    <t>Forme de prix</t>
  </si>
  <si>
    <t>Prix en € HT</t>
  </si>
  <si>
    <t>Prix en € TTC</t>
  </si>
  <si>
    <t>Unitaire</t>
  </si>
  <si>
    <t>POSTE 1 : Accueil et transport des personnels militaires</t>
  </si>
  <si>
    <t>Sous-postes</t>
  </si>
  <si>
    <t>1.1</t>
  </si>
  <si>
    <t>1.2</t>
  </si>
  <si>
    <t>Assistance à l'accueil à l'hôtel</t>
  </si>
  <si>
    <t>2.1</t>
  </si>
  <si>
    <t>Hébergement</t>
  </si>
  <si>
    <t>Taxe de séjour</t>
  </si>
  <si>
    <t>Le cas échéant</t>
  </si>
  <si>
    <t>Unitaire 
(par personne et par nuit)</t>
  </si>
  <si>
    <t>2.2</t>
  </si>
  <si>
    <t>Restauration</t>
  </si>
  <si>
    <t>Unitaire 
(par personne et par repas)</t>
  </si>
  <si>
    <t>Panier repas 
(comprenant une boisson non alcoolisée)</t>
  </si>
  <si>
    <t>2.3</t>
  </si>
  <si>
    <t>Tenue (5 pièces)</t>
  </si>
  <si>
    <t>Nettoyage des effets (VAM)</t>
  </si>
  <si>
    <t>2.4</t>
  </si>
  <si>
    <t>2.5</t>
  </si>
  <si>
    <t>2.6</t>
  </si>
  <si>
    <t>2.7</t>
  </si>
  <si>
    <t>Collation</t>
  </si>
  <si>
    <t>Alcoolisées et/ou non alcoolisées</t>
  </si>
  <si>
    <t>Sur devis</t>
  </si>
  <si>
    <t>POSTE 3 : Activités culturelles, ludiques, sportives et de détente au profit des VAM</t>
  </si>
  <si>
    <t>POSTE 2 : Prestations hôtelières</t>
  </si>
  <si>
    <t>3.1</t>
  </si>
  <si>
    <t>comprends les effets suivants : veste type costume, pantalon type costumes, chemise</t>
  </si>
  <si>
    <t>Soirée à thème n°1</t>
  </si>
  <si>
    <t>Soirée à thème n°2</t>
  </si>
  <si>
    <t>Soirée à thème n°3</t>
  </si>
  <si>
    <t>3.2</t>
  </si>
  <si>
    <t>3.3</t>
  </si>
  <si>
    <t>Activité ludique n°1 
(transports inclus)</t>
  </si>
  <si>
    <t>Activité ludique n°3 
(transports inclus)</t>
  </si>
  <si>
    <t>Activité ludique n°2 
(transports inclus)</t>
  </si>
  <si>
    <t>3.4</t>
  </si>
  <si>
    <t>Activité sportive n°1 
(transports inclus)</t>
  </si>
  <si>
    <t>Activité sportive n°2 
(transports inclus)</t>
  </si>
  <si>
    <t>Activité sportive n°3 
(transports inclus)</t>
  </si>
  <si>
    <t>Location de VTT</t>
  </si>
  <si>
    <t>3.5</t>
  </si>
  <si>
    <t>3.6</t>
  </si>
  <si>
    <t>Unitaire (par personne)</t>
  </si>
  <si>
    <t>Massage</t>
  </si>
  <si>
    <t>3.7</t>
  </si>
  <si>
    <t>Du dos et des épaules, 40 minutes</t>
  </si>
  <si>
    <t>comprends les effets suivants : t-shirt, sweat-shirt, short ou pantalon, sous-vétement (bas et haut), paire de chaussettes</t>
  </si>
  <si>
    <t>POSTE 4 : Assistance administrative</t>
  </si>
  <si>
    <t>4.1</t>
  </si>
  <si>
    <t>Mise à disposition d'une salle de travail équipée</t>
  </si>
  <si>
    <t>Fournitures de bureau</t>
  </si>
  <si>
    <t>4.2</t>
  </si>
  <si>
    <t>A la semaine</t>
  </si>
  <si>
    <t>Carburant</t>
  </si>
  <si>
    <t>Sur présentation de la facture</t>
  </si>
  <si>
    <t>Mise à disposition de salles</t>
  </si>
  <si>
    <t>Forfait (annuel)</t>
  </si>
  <si>
    <t>4.3</t>
  </si>
  <si>
    <t>Local de stockage (mini 30 m²)</t>
  </si>
  <si>
    <t>Guichet d'informations</t>
  </si>
  <si>
    <t>4.4</t>
  </si>
  <si>
    <t>Guichet d'information 
"hospitality desk" 
de 6h30 à 23h00</t>
  </si>
  <si>
    <t>Assistance au DS</t>
  </si>
  <si>
    <t>Vérification et contrôle quotidien de l'ensemble des prestations</t>
  </si>
  <si>
    <t>4.5</t>
  </si>
  <si>
    <t>POSTE 5 : Prestations exceptionnelles</t>
  </si>
  <si>
    <t>Prestations exceptionnelles</t>
  </si>
  <si>
    <t>Transport du personnel et transport des bagages 
(3 sacs par personne) 
(aéroport vers hôtel OU hôtel vers aéroport)</t>
  </si>
  <si>
    <t>Unitaire, par bénéficiaire composant la VAM</t>
  </si>
  <si>
    <t>Nettoyage des effets (DS) 
- prestation par tranches</t>
  </si>
  <si>
    <t>Unitaire (par VTT) à la journée</t>
  </si>
  <si>
    <t>Unitaire (par VTT) à la semaine</t>
  </si>
  <si>
    <t>Unitaire (par VTT) au mois</t>
  </si>
  <si>
    <t>Salle (30 personnes minimum) (destinée à des séances d'informations et aux activités de relaxation/stretching)</t>
  </si>
  <si>
    <t>Local infirmerie</t>
  </si>
  <si>
    <t>Mise à disposition de smartphones</t>
  </si>
  <si>
    <t>Abonnement international</t>
  </si>
  <si>
    <t>Cartes prépayées</t>
  </si>
  <si>
    <t>Prestation boisson</t>
  </si>
  <si>
    <t>Mini Car d'environ 18 places avec chauffeur et véhicule de transport de bagages (18 x 50 kg) avec chauffeur</t>
  </si>
  <si>
    <t>Car d'environ 30 places avec chauffeur et véhicules de transport de bagages (30 X 50 kg) avec chauffeur</t>
  </si>
  <si>
    <t>Car d'environ 45 à 50 places avec chauffeur et véhicules de transport de bagages (50 X 50 kg) avec chauffeur</t>
  </si>
  <si>
    <t>de 61 à 100 pièces</t>
  </si>
  <si>
    <t>de 1 à 25 pièces</t>
  </si>
  <si>
    <t>de 26 à 60 pièces</t>
  </si>
  <si>
    <t>de 1 à 100 pièces</t>
  </si>
  <si>
    <t>de 101 à 400 pièces</t>
  </si>
  <si>
    <t>de 401 à 600 pièces</t>
  </si>
  <si>
    <t>de 601 à 1100 pièces</t>
  </si>
  <si>
    <t>Activité croisière</t>
  </si>
  <si>
    <t>Unitaire (par jour et par personne)</t>
  </si>
  <si>
    <t>Pressing (Nettoyage à sec) des effets (DS)</t>
  </si>
  <si>
    <t>Unitaire (par tenue de 5 pièces)</t>
  </si>
  <si>
    <t>Location d'un véhicule 5 places</t>
  </si>
  <si>
    <t xml:space="preserve">Assuré tous risques, climatisé, de catégorie B, en kilométrage illimité </t>
  </si>
  <si>
    <t xml:space="preserve">Assuré tous risques, climatisé, de catégorie C, en kilométrage illimité </t>
  </si>
  <si>
    <t>Voir article 4 du CCTP</t>
  </si>
  <si>
    <t>Supplément</t>
  </si>
  <si>
    <t>Unitaire 
(par chambre)</t>
  </si>
  <si>
    <t>Taux de TVA</t>
  </si>
  <si>
    <t>Nettoyage des effets (VAM) masculin</t>
  </si>
  <si>
    <t>Nettoyage des effets (VAM) féminin</t>
  </si>
  <si>
    <t>Tenue (6 pièces)</t>
  </si>
  <si>
    <t>Unitaire (par tenue de 6 pièces)</t>
  </si>
  <si>
    <t>Le prix de l'accompagnateur doit comprendre le repas, entré et tous frais annexes</t>
  </si>
  <si>
    <t>Le prix de la location doit comprendre touts les charges annexes (protections, réparations,…)</t>
  </si>
  <si>
    <t>Location d'un véhicule 9 places</t>
  </si>
  <si>
    <t>Sous-Postes</t>
  </si>
  <si>
    <t>Quantité</t>
  </si>
  <si>
    <t>Prix unitaire en € HT</t>
  </si>
  <si>
    <t>Prix unitaire en € TTC</t>
  </si>
  <si>
    <t>Transport du personnel et transport des bagages 
Aéroport vers hôtel PUIS hôtel vers aéroport</t>
  </si>
  <si>
    <t xml:space="preserve">Déjeuner </t>
  </si>
  <si>
    <t xml:space="preserve">Diner </t>
  </si>
  <si>
    <t>Panier repas</t>
  </si>
  <si>
    <t>Prestation Boisson</t>
  </si>
  <si>
    <t>Nettoyages des effets du DS</t>
  </si>
  <si>
    <t>Soirée à Thème n°1</t>
  </si>
  <si>
    <t>Transport inclus, tranche de 44 à 86 personnes</t>
  </si>
  <si>
    <t>Visite Culturelle n°1</t>
  </si>
  <si>
    <t>Activité ludique n°1</t>
  </si>
  <si>
    <t>Transport inclus, tranche de 11 à 43 personnes</t>
  </si>
  <si>
    <t>Journée, avec transport</t>
  </si>
  <si>
    <t>40 minutes</t>
  </si>
  <si>
    <t>Salle de travail équipée</t>
  </si>
  <si>
    <t>A la SEMAINE, Climatisé, de catégorie B, en kilométrage illimité</t>
  </si>
  <si>
    <t>A la SEMAINE, Climatisé, de catégorie C, en kilométrage illimité</t>
  </si>
  <si>
    <t>Bureau pour les entretiens individuels (mini 9m²)</t>
  </si>
  <si>
    <t xml:space="preserve">Guichet d'information </t>
  </si>
  <si>
    <t>Activité sportive n°1</t>
  </si>
  <si>
    <t>1 Pax</t>
  </si>
  <si>
    <t>1 car + 1 véhicule transport de sac + 1 chauffeur</t>
  </si>
  <si>
    <t>Unité</t>
  </si>
  <si>
    <t>1 chambre</t>
  </si>
  <si>
    <t>1 salle</t>
  </si>
  <si>
    <t>prestation complète</t>
  </si>
  <si>
    <t>Prestation complète</t>
  </si>
  <si>
    <t>1 véhicule</t>
  </si>
  <si>
    <t>5 pièces</t>
  </si>
  <si>
    <t>6 pièces</t>
  </si>
  <si>
    <t>1 pièce</t>
  </si>
  <si>
    <t>Unitaire par personne</t>
  </si>
  <si>
    <t>Unitaire de 1 à 10 personnes</t>
  </si>
  <si>
    <t>Unitaire de 11 à 43 personnes</t>
  </si>
  <si>
    <t>Unitaire de 44 à 86 personnes</t>
  </si>
  <si>
    <t>Unitaire de 87 à 129 personnes</t>
  </si>
  <si>
    <t>Unitaire, prix d'un accompagnateur</t>
  </si>
  <si>
    <t>Unitaire (à la journée)</t>
  </si>
  <si>
    <t>Unitaire horaire (1 heure)</t>
  </si>
  <si>
    <t>Unitaire A la journée</t>
  </si>
  <si>
    <t>Unitaire A la semaine</t>
  </si>
  <si>
    <t>Unitaire Au mois</t>
  </si>
  <si>
    <t>Unitaire  (à la journée)</t>
  </si>
  <si>
    <t>NOM DU CANDIDAT</t>
  </si>
  <si>
    <t>Unitaire 130  personnes ou +</t>
  </si>
  <si>
    <t>Transport inclus, tranche de 1 à 10 personnes</t>
  </si>
  <si>
    <r>
      <t xml:space="preserve">Salle de conférence </t>
    </r>
    <r>
      <rPr>
        <sz val="11"/>
        <color theme="1"/>
        <rFont val="Calibri"/>
        <family val="2"/>
        <scheme val="minor"/>
      </rPr>
      <t>prix à l'heure</t>
    </r>
  </si>
  <si>
    <t>Transport inclus unitaire de 87 à 129 personnes</t>
  </si>
  <si>
    <t xml:space="preserve">"All inclusive" </t>
  </si>
  <si>
    <t>Prix par PAX</t>
  </si>
  <si>
    <t>Location de 1 VTT</t>
  </si>
  <si>
    <t>Salle de conférence (100 personnes minimum)</t>
  </si>
  <si>
    <t>à la journée</t>
  </si>
  <si>
    <t>Voir article 4 du CCTP, prix pour un PAX</t>
  </si>
  <si>
    <t>Location de chambres double et service inclus + petit déjeuner ( prix par chambre et par nuit)</t>
  </si>
  <si>
    <t>Location de chambres simples et service inclus + petit déjeuner (prix par chambre et par nuit)</t>
  </si>
  <si>
    <t>Tenue (5 pièces) / prix pour 1 pièce</t>
  </si>
  <si>
    <t>(2 tickets) par jour et par personne</t>
  </si>
  <si>
    <t>1 journée</t>
  </si>
  <si>
    <t>Unitaire 
(par personne et par jour)</t>
  </si>
  <si>
    <r>
      <t xml:space="preserve">DAF_2025_000024
Prestations hôtelières comprenant l’hébergement, la restauration, le transport/transit aéroport, les activités au profit des forces de retour d’opération (relance)
</t>
    </r>
    <r>
      <rPr>
        <b/>
        <sz val="16"/>
        <rFont val="Calibri"/>
        <family val="2"/>
        <scheme val="minor"/>
      </rPr>
      <t>SCENARIO N°1- VAM 200 PAX + DS 25 PAX POUR 3 NUITS</t>
    </r>
  </si>
  <si>
    <t>NOM DU CANDIDAT :</t>
  </si>
  <si>
    <t>Unitaire Sur devis</t>
  </si>
  <si>
    <t>MONTANT TOTAL en € TTC</t>
  </si>
  <si>
    <t>MONTANT TOTAL EN € TTC</t>
  </si>
  <si>
    <t>Salle de travail (centre opérationnel) équipée</t>
  </si>
  <si>
    <t>Accompagnateur</t>
  </si>
  <si>
    <r>
      <t xml:space="preserve">DAF_2025_000024
Prestations hôtelières comprenant l’hébergement, la restauration, le transport/transit aéroport, les activités au profit des forces de retour d’opération (relance)
</t>
    </r>
    <r>
      <rPr>
        <b/>
        <sz val="16"/>
        <rFont val="Calibri"/>
        <family val="2"/>
        <scheme val="minor"/>
      </rPr>
      <t>SCENARIO N°1- VAM 50 PAX + DS 15 PAX POUR 3 NUITS</t>
    </r>
  </si>
  <si>
    <t>*(1) Le prix doit comprendre les frais de repas, transports, les droits d'entrées éventuels pour accéder aux lieux dans lesquels se déroulent l'activité (ex: sites historiques, terrains de sports, etc…) et tous autres frais annexes nécessaires à la réalisation de la prestation.</t>
  </si>
  <si>
    <t>DAF_2025_000024
Prestations hôtelières comprenant l’hébergement, la restauration, le transport/transit aéroport, les activités au profit des forces de retour d’opération (relance)
BORDEREAU DE PRIX</t>
  </si>
  <si>
    <r>
      <t>Location de chambre simple
(</t>
    </r>
    <r>
      <rPr>
        <i/>
        <sz val="11"/>
        <color theme="1"/>
        <rFont val="Calibri"/>
        <family val="2"/>
        <scheme val="minor"/>
      </rPr>
      <t>le cas échéant, taxe de séjour incluse si c'est une taxe forfaitaire pour le titulaire</t>
    </r>
    <r>
      <rPr>
        <sz val="11"/>
        <color theme="1"/>
        <rFont val="Calibri"/>
        <family val="2"/>
        <scheme val="minor"/>
      </rPr>
      <t>) 
et service inclus (</t>
    </r>
    <r>
      <rPr>
        <i/>
        <sz val="11"/>
        <color theme="1"/>
        <rFont val="Calibri"/>
        <family val="2"/>
        <scheme val="minor"/>
      </rPr>
      <t>éventuellement le coût de la bagagerie)</t>
    </r>
    <r>
      <rPr>
        <sz val="11"/>
        <color theme="1"/>
        <rFont val="Calibri"/>
        <family val="2"/>
        <scheme val="minor"/>
      </rPr>
      <t xml:space="preserve"> 
+ petit déjeuner (pour une personne)</t>
    </r>
  </si>
  <si>
    <r>
      <t xml:space="preserve">Location de chambre twin
</t>
    </r>
    <r>
      <rPr>
        <i/>
        <sz val="11"/>
        <color theme="1"/>
        <rFont val="Calibri"/>
        <family val="2"/>
        <scheme val="minor"/>
      </rPr>
      <t>(le cas échéant, taxe de séjour incluse si c'est une taxe forfaitaire pour le titulaire)</t>
    </r>
    <r>
      <rPr>
        <sz val="11"/>
        <color theme="1"/>
        <rFont val="Calibri"/>
        <family val="2"/>
        <scheme val="minor"/>
      </rPr>
      <t xml:space="preserve"> 
et service inclus</t>
    </r>
    <r>
      <rPr>
        <i/>
        <sz val="11"/>
        <color theme="1"/>
        <rFont val="Calibri"/>
        <family val="2"/>
        <scheme val="minor"/>
      </rPr>
      <t xml:space="preserve"> (éventuellement le coût de la bagagerie) </t>
    </r>
    <r>
      <rPr>
        <sz val="11"/>
        <color theme="1"/>
        <rFont val="Calibri"/>
        <family val="2"/>
        <scheme val="minor"/>
      </rPr>
      <t xml:space="preserve">
+ petit déjeuner (pour 2 personnes)</t>
    </r>
  </si>
  <si>
    <r>
      <t xml:space="preserve">"All inclusive" </t>
    </r>
    <r>
      <rPr>
        <sz val="11"/>
        <color rgb="FFFF0000"/>
        <rFont val="Calibri"/>
        <family val="2"/>
        <scheme val="minor"/>
      </rPr>
      <t>(si cette prestation existe, sinon, remplir les prix Déjeuner, Diner et Prestation Boissons)</t>
    </r>
  </si>
  <si>
    <r>
      <t>Déjeuner (</t>
    </r>
    <r>
      <rPr>
        <sz val="11"/>
        <color rgb="FFFF0000"/>
        <rFont val="Calibri"/>
        <family val="2"/>
        <scheme val="minor"/>
      </rPr>
      <t>si pas de suppléments "all inclusive"</t>
    </r>
    <r>
      <rPr>
        <sz val="11"/>
        <color theme="1"/>
        <rFont val="Calibri"/>
        <family val="2"/>
        <scheme val="minor"/>
      </rPr>
      <t>)
(comprenant des boissons non alcoolisées, le café et/ou le thé)</t>
    </r>
  </si>
  <si>
    <r>
      <t>Diner (</t>
    </r>
    <r>
      <rPr>
        <sz val="11"/>
        <color rgb="FFFF0000"/>
        <rFont val="Calibri"/>
        <family val="2"/>
        <scheme val="minor"/>
      </rPr>
      <t>si pas de suppléments "all inclusive"</t>
    </r>
    <r>
      <rPr>
        <sz val="11"/>
        <color theme="1"/>
        <rFont val="Calibri"/>
        <family val="2"/>
        <scheme val="minor"/>
      </rPr>
      <t>)
(comprenant des boissons non alcoolisées, le café et/ou le thé)</t>
    </r>
  </si>
  <si>
    <r>
      <rPr>
        <sz val="11"/>
        <color rgb="FFFF0000"/>
        <rFont val="Calibri"/>
        <family val="2"/>
        <scheme val="minor"/>
      </rPr>
      <t>Si pas de suppléments "all inclusive"</t>
    </r>
    <r>
      <rPr>
        <sz val="11"/>
        <color theme="1"/>
        <rFont val="Calibri"/>
        <family val="2"/>
        <scheme val="minor"/>
      </rPr>
      <t xml:space="preserve">
2 Boissons non alcoolisées, figurant à la carte des bars du titulaire</t>
    </r>
  </si>
  <si>
    <r>
      <t xml:space="preserve">Un accompagnateur lors des visites culturelles </t>
    </r>
    <r>
      <rPr>
        <sz val="11"/>
        <color rgb="FFFF0000"/>
        <rFont val="Calibri"/>
        <family val="2"/>
        <scheme val="minor"/>
      </rPr>
      <t>*(1)</t>
    </r>
  </si>
  <si>
    <r>
      <t xml:space="preserve">Visite culturelle n°4
(transports inclus)
</t>
    </r>
    <r>
      <rPr>
        <b/>
        <sz val="11"/>
        <color rgb="FFFF0000"/>
        <rFont val="Calibri"/>
        <family val="2"/>
        <scheme val="minor"/>
      </rPr>
      <t>facultatif EXI 55</t>
    </r>
  </si>
  <si>
    <r>
      <t xml:space="preserve">Visite culturelle n°5 
(transports inclus)
</t>
    </r>
    <r>
      <rPr>
        <b/>
        <sz val="11"/>
        <color rgb="FFFF0000"/>
        <rFont val="Calibri"/>
        <family val="2"/>
        <scheme val="minor"/>
      </rPr>
      <t>facultatif EXI 55</t>
    </r>
  </si>
  <si>
    <r>
      <t xml:space="preserve">Visite culturelle n°6 
(transports inclus)
</t>
    </r>
    <r>
      <rPr>
        <b/>
        <sz val="11"/>
        <color rgb="FFFF0000"/>
        <rFont val="Calibri"/>
        <family val="2"/>
        <scheme val="minor"/>
      </rPr>
      <t>facultatif EXI 55</t>
    </r>
  </si>
  <si>
    <r>
      <t xml:space="preserve">Un accompagnateur lors des activités ludiques </t>
    </r>
    <r>
      <rPr>
        <sz val="11"/>
        <color rgb="FFFF0000"/>
        <rFont val="Calibri"/>
        <family val="2"/>
        <scheme val="minor"/>
      </rPr>
      <t>*(1)</t>
    </r>
  </si>
  <si>
    <r>
      <t xml:space="preserve">Activité ludique n°4 
(transports inclus)
</t>
    </r>
    <r>
      <rPr>
        <b/>
        <sz val="11"/>
        <color rgb="FFFF0000"/>
        <rFont val="Calibri"/>
        <family val="2"/>
        <scheme val="minor"/>
      </rPr>
      <t>facultatif EXI 58</t>
    </r>
  </si>
  <si>
    <r>
      <t xml:space="preserve">Activité ludique n°5 
(transports inclus)
</t>
    </r>
    <r>
      <rPr>
        <b/>
        <sz val="11"/>
        <color rgb="FFFF0000"/>
        <rFont val="Calibri"/>
        <family val="2"/>
        <scheme val="minor"/>
      </rPr>
      <t>facultatif EXI 58</t>
    </r>
  </si>
  <si>
    <r>
      <t xml:space="preserve">Activité ludique n°6
(transports inclus)
</t>
    </r>
    <r>
      <rPr>
        <b/>
        <sz val="11"/>
        <color rgb="FFFF0000"/>
        <rFont val="Calibri"/>
        <family val="2"/>
        <scheme val="minor"/>
      </rPr>
      <t>facultatif EXI 58</t>
    </r>
  </si>
  <si>
    <r>
      <t xml:space="preserve">Un accompagnateur lors des activités sportives </t>
    </r>
    <r>
      <rPr>
        <sz val="11"/>
        <color rgb="FFFF0000"/>
        <rFont val="Calibri"/>
        <family val="2"/>
        <scheme val="minor"/>
      </rPr>
      <t>*(1)</t>
    </r>
  </si>
  <si>
    <r>
      <t xml:space="preserve">Activité sportive n°4 
(transports inclus)
</t>
    </r>
    <r>
      <rPr>
        <b/>
        <sz val="11"/>
        <color rgb="FFFF0000"/>
        <rFont val="Calibri"/>
        <family val="2"/>
        <scheme val="minor"/>
      </rPr>
      <t>facultatif EXI 61</t>
    </r>
  </si>
  <si>
    <r>
      <t xml:space="preserve">Activité sportive n°5 
(transports inclus)
</t>
    </r>
    <r>
      <rPr>
        <b/>
        <sz val="11"/>
        <color rgb="FFFF0000"/>
        <rFont val="Calibri"/>
        <family val="2"/>
        <scheme val="minor"/>
      </rPr>
      <t>facultatif EXI 61</t>
    </r>
  </si>
  <si>
    <r>
      <t xml:space="preserve">Activité sportive n°6
(transports inclus)
</t>
    </r>
    <r>
      <rPr>
        <b/>
        <sz val="11"/>
        <color rgb="FFFF0000"/>
        <rFont val="Calibri"/>
        <family val="2"/>
        <scheme val="minor"/>
      </rPr>
      <t>facultatif EXI 61</t>
    </r>
  </si>
  <si>
    <r>
      <t xml:space="preserve">Demi-journée, </t>
    </r>
    <r>
      <rPr>
        <b/>
        <sz val="11"/>
        <color theme="1"/>
        <rFont val="Calibri"/>
        <family val="2"/>
        <scheme val="minor"/>
      </rPr>
      <t>avec</t>
    </r>
    <r>
      <rPr>
        <sz val="11"/>
        <color theme="1"/>
        <rFont val="Calibri"/>
        <family val="2"/>
        <scheme val="minor"/>
      </rPr>
      <t xml:space="preserve"> transport</t>
    </r>
  </si>
  <si>
    <r>
      <t xml:space="preserve">Journée, </t>
    </r>
    <r>
      <rPr>
        <b/>
        <sz val="11"/>
        <color theme="1"/>
        <rFont val="Calibri"/>
        <family val="2"/>
        <scheme val="minor"/>
      </rPr>
      <t>avec</t>
    </r>
    <r>
      <rPr>
        <sz val="11"/>
        <color theme="1"/>
        <rFont val="Calibri"/>
        <family val="2"/>
        <scheme val="minor"/>
      </rPr>
      <t xml:space="preserve"> transport</t>
    </r>
  </si>
  <si>
    <r>
      <t>Bureau pour les entretiens individuels (mini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9m²</t>
    </r>
    <r>
      <rPr>
        <sz val="11"/>
        <color theme="1"/>
        <rFont val="Calibri"/>
        <family val="2"/>
        <scheme val="minor"/>
      </rPr>
      <t>)</t>
    </r>
  </si>
  <si>
    <t>Visite culturelle n°1 
(transports inclus)</t>
  </si>
  <si>
    <t>Visite culturelle n°2 
(transports inclus)</t>
  </si>
  <si>
    <t>Visite culturelle n°3 
(transports inclus)</t>
  </si>
  <si>
    <t>Accompagnateur (2 par car)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</si>
</sst>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mediumGray"/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80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6" xfId="0" applyFont="1" applyFill="1" applyBorder="1"/>
    <xf numFmtId="164" fontId="0" fillId="0" borderId="1" xfId="0" applyNumberFormat="1" applyFont="1" applyFill="1" applyBorder="1"/>
    <xf numFmtId="0" fontId="0" fillId="0" borderId="5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justify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vertical="center" wrapText="1"/>
    </xf>
    <xf numFmtId="164" fontId="1" fillId="5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9" fontId="0" fillId="0" borderId="6" xfId="1" applyFont="1" applyFill="1" applyBorder="1"/>
    <xf numFmtId="0" fontId="0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64" fontId="0" fillId="7" borderId="1" xfId="0" applyNumberFormat="1" applyFont="1" applyFill="1" applyBorder="1" applyAlignment="1">
      <alignment horizontal="center" vertical="center" wrapText="1"/>
    </xf>
    <xf numFmtId="9" fontId="0" fillId="7" borderId="1" xfId="1" applyFont="1" applyFill="1" applyBorder="1" applyAlignment="1">
      <alignment vertical="center" wrapText="1"/>
    </xf>
    <xf numFmtId="164" fontId="0" fillId="0" borderId="1" xfId="0" applyNumberFormat="1" applyFont="1" applyBorder="1" applyAlignment="1">
      <alignment vertical="center" wrapText="1"/>
    </xf>
    <xf numFmtId="0" fontId="0" fillId="0" borderId="6" xfId="0" applyFont="1" applyBorder="1" applyAlignment="1">
      <alignment horizontal="center" vertical="center" wrapText="1"/>
    </xf>
    <xf numFmtId="164" fontId="0" fillId="7" borderId="1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 wrapText="1"/>
    </xf>
    <xf numFmtId="9" fontId="0" fillId="2" borderId="1" xfId="1" applyFont="1" applyFill="1" applyBorder="1" applyAlignment="1">
      <alignment vertical="center" wrapText="1"/>
    </xf>
    <xf numFmtId="164" fontId="0" fillId="2" borderId="1" xfId="0" applyNumberFormat="1" applyFont="1" applyFill="1" applyBorder="1" applyAlignment="1">
      <alignment vertical="center" wrapText="1"/>
    </xf>
    <xf numFmtId="0" fontId="0" fillId="7" borderId="1" xfId="0" applyFont="1" applyFill="1" applyBorder="1" applyAlignment="1">
      <alignment horizontal="center" vertical="center" wrapText="1"/>
    </xf>
    <xf numFmtId="9" fontId="0" fillId="7" borderId="1" xfId="1" applyFont="1" applyFill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9" fontId="0" fillId="0" borderId="1" xfId="1" applyFont="1" applyBorder="1" applyAlignment="1">
      <alignment vertical="center" wrapText="1"/>
    </xf>
    <xf numFmtId="164" fontId="0" fillId="0" borderId="0" xfId="0" applyNumberFormat="1" applyFont="1" applyAlignment="1">
      <alignment horizontal="center" vertical="center" wrapText="1"/>
    </xf>
    <xf numFmtId="164" fontId="0" fillId="0" borderId="0" xfId="0" applyNumberFormat="1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7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0" fillId="4" borderId="0" xfId="0" applyFont="1" applyFill="1" applyAlignment="1">
      <alignment horizontal="left" vertical="center" wrapText="1"/>
    </xf>
    <xf numFmtId="0" fontId="0" fillId="4" borderId="0" xfId="0" applyFont="1" applyFill="1" applyAlignment="1">
      <alignment horizontal="left" vertical="center" wrapText="1"/>
    </xf>
    <xf numFmtId="0" fontId="1" fillId="6" borderId="7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49" fontId="1" fillId="7" borderId="5" xfId="0" applyNumberFormat="1" applyFont="1" applyFill="1" applyBorder="1" applyAlignment="1">
      <alignment horizontal="center" vertical="center"/>
    </xf>
    <xf numFmtId="49" fontId="1" fillId="7" borderId="6" xfId="0" applyNumberFormat="1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9" fillId="6" borderId="7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9" fontId="1" fillId="7" borderId="5" xfId="0" applyNumberFormat="1" applyFont="1" applyFill="1" applyBorder="1" applyAlignment="1">
      <alignment horizontal="center" vertical="center" wrapText="1"/>
    </xf>
    <xf numFmtId="49" fontId="1" fillId="7" borderId="6" xfId="0" applyNumberFormat="1" applyFont="1" applyFill="1" applyBorder="1" applyAlignment="1">
      <alignment horizontal="center" vertical="center" wrapText="1"/>
    </xf>
    <xf numFmtId="0" fontId="1" fillId="7" borderId="5" xfId="0" applyFont="1" applyFill="1" applyBorder="1" applyAlignment="1">
      <alignment horizontal="center" vertical="center" wrapText="1"/>
    </xf>
    <xf numFmtId="0" fontId="1" fillId="7" borderId="6" xfId="0" applyFont="1" applyFill="1" applyBorder="1" applyAlignment="1">
      <alignment horizontal="center" vertical="center" wrapText="1"/>
    </xf>
    <xf numFmtId="0" fontId="1" fillId="7" borderId="5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6"/>
  <sheetViews>
    <sheetView showGridLines="0" zoomScale="55" zoomScaleNormal="55" zoomScaleSheetLayoutView="70" workbookViewId="0">
      <selection activeCell="V26" sqref="V26"/>
    </sheetView>
  </sheetViews>
  <sheetFormatPr baseColWidth="10" defaultColWidth="9.1796875" defaultRowHeight="14.5" x14ac:dyDescent="0.35"/>
  <cols>
    <col min="1" max="1" width="9.1796875" style="27"/>
    <col min="2" max="2" width="29.453125" style="27" customWidth="1"/>
    <col min="3" max="3" width="71.54296875" style="27" customWidth="1"/>
    <col min="4" max="4" width="14.1796875" style="27" customWidth="1"/>
    <col min="5" max="5" width="15.453125" style="27" bestFit="1" customWidth="1"/>
    <col min="6" max="6" width="15.453125" style="27" customWidth="1"/>
    <col min="7" max="7" width="21.54296875" style="46" customWidth="1"/>
    <col min="8" max="8" width="22.1796875" style="47" customWidth="1"/>
    <col min="9" max="9" width="21" style="47" customWidth="1"/>
    <col min="10" max="16384" width="9.1796875" style="27"/>
  </cols>
  <sheetData>
    <row r="1" spans="1:9" ht="59.15" customHeight="1" x14ac:dyDescent="0.35">
      <c r="A1" s="57" t="s">
        <v>186</v>
      </c>
      <c r="B1" s="57"/>
      <c r="C1" s="57"/>
      <c r="D1" s="57"/>
      <c r="E1" s="57"/>
      <c r="F1" s="57"/>
      <c r="G1" s="57"/>
      <c r="H1" s="57"/>
      <c r="I1" s="57"/>
    </row>
    <row r="2" spans="1:9" ht="59.15" customHeight="1" x14ac:dyDescent="0.35">
      <c r="A2" s="63" t="s">
        <v>178</v>
      </c>
      <c r="B2" s="63"/>
      <c r="C2" s="63"/>
      <c r="D2" s="63"/>
      <c r="E2" s="63"/>
      <c r="F2" s="63"/>
      <c r="G2" s="63"/>
      <c r="H2" s="63"/>
      <c r="I2" s="63"/>
    </row>
    <row r="3" spans="1:9" ht="39.75" customHeight="1" x14ac:dyDescent="0.35">
      <c r="A3" s="58" t="s">
        <v>6</v>
      </c>
      <c r="B3" s="58"/>
      <c r="C3" s="58"/>
      <c r="D3" s="58"/>
      <c r="E3" s="58"/>
      <c r="F3" s="58"/>
      <c r="G3" s="58"/>
      <c r="H3" s="58"/>
      <c r="I3" s="58"/>
    </row>
    <row r="4" spans="1:9" s="29" customFormat="1" ht="29" x14ac:dyDescent="0.35">
      <c r="A4" s="26" t="s">
        <v>7</v>
      </c>
      <c r="B4" s="26" t="s">
        <v>0</v>
      </c>
      <c r="C4" s="26" t="s">
        <v>1</v>
      </c>
      <c r="D4" s="58" t="s">
        <v>2</v>
      </c>
      <c r="E4" s="58"/>
      <c r="F4" s="26" t="s">
        <v>139</v>
      </c>
      <c r="G4" s="28" t="s">
        <v>3</v>
      </c>
      <c r="H4" s="28" t="s">
        <v>106</v>
      </c>
      <c r="I4" s="28" t="s">
        <v>4</v>
      </c>
    </row>
    <row r="5" spans="1:9" ht="29.25" customHeight="1" x14ac:dyDescent="0.35">
      <c r="A5" s="58" t="s">
        <v>8</v>
      </c>
      <c r="B5" s="58" t="s">
        <v>74</v>
      </c>
      <c r="C5" s="79" t="s">
        <v>211</v>
      </c>
      <c r="D5" s="54" t="s">
        <v>5</v>
      </c>
      <c r="E5" s="54"/>
      <c r="F5" s="30" t="s">
        <v>137</v>
      </c>
      <c r="G5" s="31"/>
      <c r="H5" s="32"/>
      <c r="I5" s="33">
        <f>G5*H5+G5</f>
        <v>0</v>
      </c>
    </row>
    <row r="6" spans="1:9" ht="43.5" x14ac:dyDescent="0.35">
      <c r="A6" s="58"/>
      <c r="B6" s="58"/>
      <c r="C6" s="30" t="s">
        <v>86</v>
      </c>
      <c r="D6" s="54" t="s">
        <v>5</v>
      </c>
      <c r="E6" s="54"/>
      <c r="F6" s="30" t="s">
        <v>138</v>
      </c>
      <c r="G6" s="31"/>
      <c r="H6" s="32"/>
      <c r="I6" s="33">
        <f t="shared" ref="I6:I9" si="0">G6*H6+G6</f>
        <v>0</v>
      </c>
    </row>
    <row r="7" spans="1:9" ht="42" customHeight="1" x14ac:dyDescent="0.35">
      <c r="A7" s="58"/>
      <c r="B7" s="58"/>
      <c r="C7" s="30" t="s">
        <v>87</v>
      </c>
      <c r="D7" s="54" t="s">
        <v>5</v>
      </c>
      <c r="E7" s="54"/>
      <c r="F7" s="30" t="s">
        <v>138</v>
      </c>
      <c r="G7" s="31"/>
      <c r="H7" s="32"/>
      <c r="I7" s="33">
        <f t="shared" si="0"/>
        <v>0</v>
      </c>
    </row>
    <row r="8" spans="1:9" ht="43.5" x14ac:dyDescent="0.35">
      <c r="A8" s="58"/>
      <c r="B8" s="58"/>
      <c r="C8" s="30" t="s">
        <v>88</v>
      </c>
      <c r="D8" s="54" t="s">
        <v>5</v>
      </c>
      <c r="E8" s="54"/>
      <c r="F8" s="30" t="s">
        <v>138</v>
      </c>
      <c r="G8" s="31"/>
      <c r="H8" s="32"/>
      <c r="I8" s="33">
        <f t="shared" si="0"/>
        <v>0</v>
      </c>
    </row>
    <row r="9" spans="1:9" ht="42" customHeight="1" x14ac:dyDescent="0.35">
      <c r="A9" s="26" t="s">
        <v>9</v>
      </c>
      <c r="B9" s="26" t="s">
        <v>10</v>
      </c>
      <c r="C9" s="25" t="s">
        <v>103</v>
      </c>
      <c r="D9" s="54" t="s">
        <v>75</v>
      </c>
      <c r="E9" s="54"/>
      <c r="F9" s="30" t="s">
        <v>137</v>
      </c>
      <c r="G9" s="31"/>
      <c r="H9" s="32"/>
      <c r="I9" s="33">
        <f t="shared" si="0"/>
        <v>0</v>
      </c>
    </row>
    <row r="10" spans="1:9" ht="44.25" customHeight="1" x14ac:dyDescent="0.35">
      <c r="A10" s="58" t="s">
        <v>31</v>
      </c>
      <c r="B10" s="58"/>
      <c r="C10" s="58"/>
      <c r="D10" s="58"/>
      <c r="E10" s="58"/>
      <c r="F10" s="58"/>
      <c r="G10" s="58"/>
      <c r="H10" s="58"/>
      <c r="I10" s="58"/>
    </row>
    <row r="11" spans="1:9" ht="44.25" customHeight="1" x14ac:dyDescent="0.35">
      <c r="A11" s="26" t="s">
        <v>7</v>
      </c>
      <c r="B11" s="26" t="s">
        <v>0</v>
      </c>
      <c r="C11" s="26" t="s">
        <v>1</v>
      </c>
      <c r="D11" s="58" t="s">
        <v>2</v>
      </c>
      <c r="E11" s="58"/>
      <c r="F11" s="26" t="s">
        <v>139</v>
      </c>
      <c r="G11" s="28" t="s">
        <v>3</v>
      </c>
      <c r="H11" s="28" t="s">
        <v>106</v>
      </c>
      <c r="I11" s="28" t="s">
        <v>4</v>
      </c>
    </row>
    <row r="12" spans="1:9" ht="87" x14ac:dyDescent="0.35">
      <c r="A12" s="48" t="s">
        <v>11</v>
      </c>
      <c r="B12" s="48" t="s">
        <v>12</v>
      </c>
      <c r="C12" s="25" t="s">
        <v>187</v>
      </c>
      <c r="D12" s="60" t="s">
        <v>105</v>
      </c>
      <c r="E12" s="61"/>
      <c r="F12" s="34" t="s">
        <v>140</v>
      </c>
      <c r="G12" s="35"/>
      <c r="H12" s="32"/>
      <c r="I12" s="33">
        <f>G12*H12+G12</f>
        <v>0</v>
      </c>
    </row>
    <row r="13" spans="1:9" ht="87" x14ac:dyDescent="0.35">
      <c r="A13" s="50"/>
      <c r="B13" s="50"/>
      <c r="C13" s="25" t="s">
        <v>188</v>
      </c>
      <c r="D13" s="60" t="s">
        <v>105</v>
      </c>
      <c r="E13" s="61"/>
      <c r="F13" s="34" t="s">
        <v>140</v>
      </c>
      <c r="G13" s="35"/>
      <c r="H13" s="32"/>
      <c r="I13" s="33">
        <f t="shared" ref="I13:I29" si="1">G13*H13+G13</f>
        <v>0</v>
      </c>
    </row>
    <row r="14" spans="1:9" ht="30" customHeight="1" x14ac:dyDescent="0.35">
      <c r="A14" s="36"/>
      <c r="B14" s="26" t="s">
        <v>104</v>
      </c>
      <c r="C14" s="25" t="s">
        <v>189</v>
      </c>
      <c r="D14" s="60" t="s">
        <v>176</v>
      </c>
      <c r="E14" s="61"/>
      <c r="F14" s="34" t="s">
        <v>137</v>
      </c>
      <c r="G14" s="35"/>
      <c r="H14" s="32"/>
      <c r="I14" s="33">
        <f t="shared" si="1"/>
        <v>0</v>
      </c>
    </row>
    <row r="15" spans="1:9" ht="34.5" customHeight="1" x14ac:dyDescent="0.35">
      <c r="A15" s="36"/>
      <c r="B15" s="26" t="s">
        <v>13</v>
      </c>
      <c r="C15" s="30" t="s">
        <v>14</v>
      </c>
      <c r="D15" s="54" t="s">
        <v>15</v>
      </c>
      <c r="E15" s="54"/>
      <c r="F15" s="30" t="s">
        <v>137</v>
      </c>
      <c r="G15" s="35"/>
      <c r="H15" s="32"/>
      <c r="I15" s="33">
        <f t="shared" si="1"/>
        <v>0</v>
      </c>
    </row>
    <row r="16" spans="1:9" ht="29" x14ac:dyDescent="0.35">
      <c r="A16" s="58" t="s">
        <v>16</v>
      </c>
      <c r="B16" s="58" t="s">
        <v>17</v>
      </c>
      <c r="C16" s="30" t="s">
        <v>190</v>
      </c>
      <c r="D16" s="54" t="s">
        <v>18</v>
      </c>
      <c r="E16" s="54"/>
      <c r="F16" s="30" t="s">
        <v>137</v>
      </c>
      <c r="G16" s="35"/>
      <c r="H16" s="32"/>
      <c r="I16" s="33">
        <f t="shared" si="1"/>
        <v>0</v>
      </c>
    </row>
    <row r="17" spans="1:9" ht="29" x14ac:dyDescent="0.35">
      <c r="A17" s="58"/>
      <c r="B17" s="58"/>
      <c r="C17" s="30" t="s">
        <v>191</v>
      </c>
      <c r="D17" s="54" t="s">
        <v>18</v>
      </c>
      <c r="E17" s="54"/>
      <c r="F17" s="30" t="s">
        <v>137</v>
      </c>
      <c r="G17" s="35"/>
      <c r="H17" s="32"/>
      <c r="I17" s="33">
        <f t="shared" si="1"/>
        <v>0</v>
      </c>
    </row>
    <row r="18" spans="1:9" ht="29" x14ac:dyDescent="0.35">
      <c r="A18" s="58"/>
      <c r="B18" s="58"/>
      <c r="C18" s="30" t="s">
        <v>19</v>
      </c>
      <c r="D18" s="54" t="s">
        <v>18</v>
      </c>
      <c r="E18" s="54"/>
      <c r="F18" s="30" t="s">
        <v>137</v>
      </c>
      <c r="G18" s="35"/>
      <c r="H18" s="32"/>
      <c r="I18" s="33">
        <f t="shared" si="1"/>
        <v>0</v>
      </c>
    </row>
    <row r="19" spans="1:9" s="38" customFormat="1" ht="29" x14ac:dyDescent="0.35">
      <c r="A19" s="26" t="s">
        <v>20</v>
      </c>
      <c r="B19" s="1" t="s">
        <v>85</v>
      </c>
      <c r="C19" s="37" t="s">
        <v>192</v>
      </c>
      <c r="D19" s="59" t="s">
        <v>97</v>
      </c>
      <c r="E19" s="59"/>
      <c r="F19" s="30" t="s">
        <v>137</v>
      </c>
      <c r="G19" s="35"/>
      <c r="H19" s="32"/>
      <c r="I19" s="33">
        <f t="shared" si="1"/>
        <v>0</v>
      </c>
    </row>
    <row r="20" spans="1:9" ht="31.5" customHeight="1" x14ac:dyDescent="0.35">
      <c r="A20" s="26" t="s">
        <v>23</v>
      </c>
      <c r="B20" s="26" t="s">
        <v>27</v>
      </c>
      <c r="C20" s="30" t="s">
        <v>28</v>
      </c>
      <c r="D20" s="54" t="s">
        <v>29</v>
      </c>
      <c r="E20" s="54"/>
      <c r="F20" s="30"/>
      <c r="G20" s="39"/>
      <c r="H20" s="39"/>
      <c r="I20" s="40"/>
    </row>
    <row r="21" spans="1:9" ht="31.5" customHeight="1" x14ac:dyDescent="0.35">
      <c r="A21" s="48" t="s">
        <v>24</v>
      </c>
      <c r="B21" s="26" t="s">
        <v>107</v>
      </c>
      <c r="C21" s="30" t="s">
        <v>21</v>
      </c>
      <c r="D21" s="54" t="s">
        <v>99</v>
      </c>
      <c r="E21" s="54"/>
      <c r="F21" s="30" t="s">
        <v>145</v>
      </c>
      <c r="G21" s="35"/>
      <c r="H21" s="32"/>
      <c r="I21" s="33">
        <f t="shared" si="1"/>
        <v>0</v>
      </c>
    </row>
    <row r="22" spans="1:9" ht="31.5" customHeight="1" x14ac:dyDescent="0.35">
      <c r="A22" s="50"/>
      <c r="B22" s="26" t="s">
        <v>108</v>
      </c>
      <c r="C22" s="30" t="s">
        <v>109</v>
      </c>
      <c r="D22" s="54" t="s">
        <v>110</v>
      </c>
      <c r="E22" s="54"/>
      <c r="F22" s="30" t="s">
        <v>146</v>
      </c>
      <c r="G22" s="35"/>
      <c r="H22" s="32"/>
      <c r="I22" s="33">
        <f t="shared" si="1"/>
        <v>0</v>
      </c>
    </row>
    <row r="23" spans="1:9" x14ac:dyDescent="0.35">
      <c r="A23" s="58" t="s">
        <v>25</v>
      </c>
      <c r="B23" s="58" t="s">
        <v>76</v>
      </c>
      <c r="C23" s="54" t="s">
        <v>53</v>
      </c>
      <c r="D23" s="54" t="s">
        <v>92</v>
      </c>
      <c r="E23" s="54"/>
      <c r="F23" s="30" t="s">
        <v>147</v>
      </c>
      <c r="G23" s="35"/>
      <c r="H23" s="32"/>
      <c r="I23" s="33">
        <f t="shared" si="1"/>
        <v>0</v>
      </c>
    </row>
    <row r="24" spans="1:9" x14ac:dyDescent="0.35">
      <c r="A24" s="58"/>
      <c r="B24" s="58"/>
      <c r="C24" s="54"/>
      <c r="D24" s="54" t="s">
        <v>93</v>
      </c>
      <c r="E24" s="54"/>
      <c r="F24" s="30" t="s">
        <v>147</v>
      </c>
      <c r="G24" s="35"/>
      <c r="H24" s="32"/>
      <c r="I24" s="33">
        <f t="shared" si="1"/>
        <v>0</v>
      </c>
    </row>
    <row r="25" spans="1:9" x14ac:dyDescent="0.35">
      <c r="A25" s="58"/>
      <c r="B25" s="58"/>
      <c r="C25" s="54"/>
      <c r="D25" s="54" t="s">
        <v>94</v>
      </c>
      <c r="E25" s="54"/>
      <c r="F25" s="30" t="s">
        <v>147</v>
      </c>
      <c r="G25" s="35"/>
      <c r="H25" s="32"/>
      <c r="I25" s="33">
        <f t="shared" si="1"/>
        <v>0</v>
      </c>
    </row>
    <row r="26" spans="1:9" x14ac:dyDescent="0.35">
      <c r="A26" s="58"/>
      <c r="B26" s="58"/>
      <c r="C26" s="54"/>
      <c r="D26" s="54" t="s">
        <v>95</v>
      </c>
      <c r="E26" s="54"/>
      <c r="F26" s="30" t="s">
        <v>147</v>
      </c>
      <c r="G26" s="35"/>
      <c r="H26" s="32"/>
      <c r="I26" s="33">
        <f t="shared" si="1"/>
        <v>0</v>
      </c>
    </row>
    <row r="27" spans="1:9" x14ac:dyDescent="0.35">
      <c r="A27" s="58" t="s">
        <v>26</v>
      </c>
      <c r="B27" s="58" t="s">
        <v>98</v>
      </c>
      <c r="C27" s="54" t="s">
        <v>33</v>
      </c>
      <c r="D27" s="54" t="s">
        <v>90</v>
      </c>
      <c r="E27" s="54"/>
      <c r="F27" s="30" t="s">
        <v>147</v>
      </c>
      <c r="G27" s="35"/>
      <c r="H27" s="32"/>
      <c r="I27" s="33">
        <f t="shared" si="1"/>
        <v>0</v>
      </c>
    </row>
    <row r="28" spans="1:9" x14ac:dyDescent="0.35">
      <c r="A28" s="58"/>
      <c r="B28" s="58"/>
      <c r="C28" s="54"/>
      <c r="D28" s="54" t="s">
        <v>91</v>
      </c>
      <c r="E28" s="54"/>
      <c r="F28" s="30" t="s">
        <v>147</v>
      </c>
      <c r="G28" s="35"/>
      <c r="H28" s="32"/>
      <c r="I28" s="33">
        <f t="shared" si="1"/>
        <v>0</v>
      </c>
    </row>
    <row r="29" spans="1:9" x14ac:dyDescent="0.35">
      <c r="A29" s="58"/>
      <c r="B29" s="58"/>
      <c r="C29" s="54"/>
      <c r="D29" s="54" t="s">
        <v>89</v>
      </c>
      <c r="E29" s="54"/>
      <c r="F29" s="30" t="s">
        <v>147</v>
      </c>
      <c r="G29" s="35"/>
      <c r="H29" s="32"/>
      <c r="I29" s="33">
        <f t="shared" si="1"/>
        <v>0</v>
      </c>
    </row>
    <row r="30" spans="1:9" ht="39" customHeight="1" x14ac:dyDescent="0.35">
      <c r="A30" s="58" t="s">
        <v>30</v>
      </c>
      <c r="B30" s="58"/>
      <c r="C30" s="58"/>
      <c r="D30" s="58"/>
      <c r="E30" s="58"/>
      <c r="F30" s="58"/>
      <c r="G30" s="58"/>
      <c r="H30" s="58"/>
      <c r="I30" s="58"/>
    </row>
    <row r="31" spans="1:9" ht="29" x14ac:dyDescent="0.35">
      <c r="A31" s="26" t="s">
        <v>7</v>
      </c>
      <c r="B31" s="26" t="s">
        <v>0</v>
      </c>
      <c r="C31" s="26" t="s">
        <v>1</v>
      </c>
      <c r="D31" s="58" t="s">
        <v>2</v>
      </c>
      <c r="E31" s="58"/>
      <c r="F31" s="26" t="s">
        <v>139</v>
      </c>
      <c r="G31" s="28" t="s">
        <v>3</v>
      </c>
      <c r="H31" s="28" t="s">
        <v>106</v>
      </c>
      <c r="I31" s="28" t="s">
        <v>4</v>
      </c>
    </row>
    <row r="32" spans="1:9" ht="36.75" customHeight="1" x14ac:dyDescent="0.35">
      <c r="A32" s="58" t="s">
        <v>32</v>
      </c>
      <c r="B32" s="26" t="s">
        <v>34</v>
      </c>
      <c r="C32" s="41"/>
      <c r="D32" s="54" t="s">
        <v>148</v>
      </c>
      <c r="E32" s="54"/>
      <c r="F32" s="30" t="s">
        <v>137</v>
      </c>
      <c r="G32" s="31"/>
      <c r="H32" s="32"/>
      <c r="I32" s="33">
        <f>G32*H32+G32</f>
        <v>0</v>
      </c>
    </row>
    <row r="33" spans="1:9" ht="37.5" customHeight="1" x14ac:dyDescent="0.35">
      <c r="A33" s="58"/>
      <c r="B33" s="26" t="s">
        <v>35</v>
      </c>
      <c r="C33" s="41"/>
      <c r="D33" s="54" t="s">
        <v>148</v>
      </c>
      <c r="E33" s="54"/>
      <c r="F33" s="30" t="s">
        <v>137</v>
      </c>
      <c r="G33" s="31"/>
      <c r="H33" s="32"/>
      <c r="I33" s="33">
        <f t="shared" ref="I33:I149" si="2">G33*H33+G33</f>
        <v>0</v>
      </c>
    </row>
    <row r="34" spans="1:9" ht="36" customHeight="1" x14ac:dyDescent="0.35">
      <c r="A34" s="58"/>
      <c r="B34" s="26" t="s">
        <v>36</v>
      </c>
      <c r="C34" s="41"/>
      <c r="D34" s="54" t="s">
        <v>148</v>
      </c>
      <c r="E34" s="54"/>
      <c r="F34" s="30" t="s">
        <v>137</v>
      </c>
      <c r="G34" s="31"/>
      <c r="H34" s="32"/>
      <c r="I34" s="33">
        <f t="shared" si="2"/>
        <v>0</v>
      </c>
    </row>
    <row r="35" spans="1:9" ht="30" customHeight="1" x14ac:dyDescent="0.35">
      <c r="A35" s="48" t="s">
        <v>37</v>
      </c>
      <c r="B35" s="48" t="s">
        <v>208</v>
      </c>
      <c r="C35" s="30" t="s">
        <v>193</v>
      </c>
      <c r="D35" s="51" t="s">
        <v>5</v>
      </c>
      <c r="E35" s="52"/>
      <c r="F35" s="30" t="s">
        <v>137</v>
      </c>
      <c r="G35" s="31"/>
      <c r="H35" s="32"/>
      <c r="I35" s="33">
        <f t="shared" si="2"/>
        <v>0</v>
      </c>
    </row>
    <row r="36" spans="1:9" s="44" customFormat="1" ht="30" customHeight="1" x14ac:dyDescent="0.35">
      <c r="A36" s="49"/>
      <c r="B36" s="49"/>
      <c r="C36" s="53"/>
      <c r="D36" s="54" t="s">
        <v>149</v>
      </c>
      <c r="E36" s="54"/>
      <c r="F36" s="30" t="s">
        <v>137</v>
      </c>
      <c r="G36" s="31"/>
      <c r="H36" s="42"/>
      <c r="I36" s="43">
        <f t="shared" si="2"/>
        <v>0</v>
      </c>
    </row>
    <row r="37" spans="1:9" ht="30" customHeight="1" x14ac:dyDescent="0.35">
      <c r="A37" s="49"/>
      <c r="B37" s="49"/>
      <c r="C37" s="53"/>
      <c r="D37" s="54" t="s">
        <v>150</v>
      </c>
      <c r="E37" s="54"/>
      <c r="F37" s="30" t="s">
        <v>137</v>
      </c>
      <c r="G37" s="31"/>
      <c r="H37" s="32"/>
      <c r="I37" s="33">
        <f t="shared" si="2"/>
        <v>0</v>
      </c>
    </row>
    <row r="38" spans="1:9" ht="30" customHeight="1" x14ac:dyDescent="0.35">
      <c r="A38" s="49"/>
      <c r="B38" s="49"/>
      <c r="C38" s="53"/>
      <c r="D38" s="54" t="s">
        <v>151</v>
      </c>
      <c r="E38" s="54"/>
      <c r="F38" s="30" t="s">
        <v>137</v>
      </c>
      <c r="G38" s="31"/>
      <c r="H38" s="32"/>
      <c r="I38" s="33">
        <f t="shared" si="2"/>
        <v>0</v>
      </c>
    </row>
    <row r="39" spans="1:9" ht="30" customHeight="1" x14ac:dyDescent="0.35">
      <c r="A39" s="49"/>
      <c r="B39" s="49"/>
      <c r="C39" s="53"/>
      <c r="D39" s="54" t="s">
        <v>152</v>
      </c>
      <c r="E39" s="54"/>
      <c r="F39" s="30" t="s">
        <v>137</v>
      </c>
      <c r="G39" s="31"/>
      <c r="H39" s="32"/>
      <c r="I39" s="33">
        <f t="shared" si="2"/>
        <v>0</v>
      </c>
    </row>
    <row r="40" spans="1:9" ht="30" customHeight="1" x14ac:dyDescent="0.35">
      <c r="A40" s="49"/>
      <c r="B40" s="50"/>
      <c r="C40" s="53"/>
      <c r="D40" s="54" t="s">
        <v>161</v>
      </c>
      <c r="E40" s="54"/>
      <c r="F40" s="30" t="s">
        <v>137</v>
      </c>
      <c r="G40" s="31"/>
      <c r="H40" s="32"/>
      <c r="I40" s="33">
        <f t="shared" si="2"/>
        <v>0</v>
      </c>
    </row>
    <row r="41" spans="1:9" ht="30" customHeight="1" x14ac:dyDescent="0.35">
      <c r="A41" s="49"/>
      <c r="B41" s="48" t="s">
        <v>209</v>
      </c>
      <c r="C41" s="30" t="s">
        <v>193</v>
      </c>
      <c r="D41" s="51" t="s">
        <v>5</v>
      </c>
      <c r="E41" s="52"/>
      <c r="F41" s="30" t="s">
        <v>137</v>
      </c>
      <c r="G41" s="31"/>
      <c r="H41" s="32"/>
      <c r="I41" s="33">
        <f t="shared" si="2"/>
        <v>0</v>
      </c>
    </row>
    <row r="42" spans="1:9" ht="30" customHeight="1" x14ac:dyDescent="0.35">
      <c r="A42" s="49"/>
      <c r="B42" s="49"/>
      <c r="C42" s="53"/>
      <c r="D42" s="54" t="s">
        <v>149</v>
      </c>
      <c r="E42" s="54"/>
      <c r="F42" s="30" t="s">
        <v>137</v>
      </c>
      <c r="G42" s="31"/>
      <c r="H42" s="32"/>
      <c r="I42" s="33">
        <f t="shared" si="2"/>
        <v>0</v>
      </c>
    </row>
    <row r="43" spans="1:9" ht="30" customHeight="1" x14ac:dyDescent="0.35">
      <c r="A43" s="49"/>
      <c r="B43" s="49"/>
      <c r="C43" s="53"/>
      <c r="D43" s="54" t="s">
        <v>150</v>
      </c>
      <c r="E43" s="54"/>
      <c r="F43" s="30" t="s">
        <v>137</v>
      </c>
      <c r="G43" s="31"/>
      <c r="H43" s="32"/>
      <c r="I43" s="33">
        <f t="shared" si="2"/>
        <v>0</v>
      </c>
    </row>
    <row r="44" spans="1:9" ht="30" customHeight="1" x14ac:dyDescent="0.35">
      <c r="A44" s="49"/>
      <c r="B44" s="49"/>
      <c r="C44" s="53"/>
      <c r="D44" s="54" t="s">
        <v>151</v>
      </c>
      <c r="E44" s="54"/>
      <c r="F44" s="30" t="s">
        <v>137</v>
      </c>
      <c r="G44" s="31"/>
      <c r="H44" s="32"/>
      <c r="I44" s="33">
        <f t="shared" si="2"/>
        <v>0</v>
      </c>
    </row>
    <row r="45" spans="1:9" ht="30" customHeight="1" x14ac:dyDescent="0.35">
      <c r="A45" s="49"/>
      <c r="B45" s="49"/>
      <c r="C45" s="53"/>
      <c r="D45" s="54" t="s">
        <v>152</v>
      </c>
      <c r="E45" s="54"/>
      <c r="F45" s="30" t="s">
        <v>137</v>
      </c>
      <c r="G45" s="31"/>
      <c r="H45" s="32"/>
      <c r="I45" s="33">
        <f t="shared" si="2"/>
        <v>0</v>
      </c>
    </row>
    <row r="46" spans="1:9" ht="30" customHeight="1" x14ac:dyDescent="0.35">
      <c r="A46" s="49"/>
      <c r="B46" s="50"/>
      <c r="C46" s="53"/>
      <c r="D46" s="54" t="s">
        <v>161</v>
      </c>
      <c r="E46" s="54"/>
      <c r="F46" s="30" t="s">
        <v>137</v>
      </c>
      <c r="G46" s="31"/>
      <c r="H46" s="32"/>
      <c r="I46" s="33">
        <f t="shared" si="2"/>
        <v>0</v>
      </c>
    </row>
    <row r="47" spans="1:9" ht="30" customHeight="1" x14ac:dyDescent="0.35">
      <c r="A47" s="49"/>
      <c r="B47" s="48" t="s">
        <v>210</v>
      </c>
      <c r="C47" s="30" t="s">
        <v>193</v>
      </c>
      <c r="D47" s="51" t="s">
        <v>5</v>
      </c>
      <c r="E47" s="52"/>
      <c r="F47" s="30" t="s">
        <v>137</v>
      </c>
      <c r="G47" s="31"/>
      <c r="H47" s="32"/>
      <c r="I47" s="33">
        <f t="shared" si="2"/>
        <v>0</v>
      </c>
    </row>
    <row r="48" spans="1:9" ht="30" customHeight="1" x14ac:dyDescent="0.35">
      <c r="A48" s="49"/>
      <c r="B48" s="49"/>
      <c r="C48" s="53"/>
      <c r="D48" s="54" t="s">
        <v>149</v>
      </c>
      <c r="E48" s="54"/>
      <c r="F48" s="30" t="s">
        <v>137</v>
      </c>
      <c r="G48" s="31"/>
      <c r="H48" s="32"/>
      <c r="I48" s="33">
        <f t="shared" si="2"/>
        <v>0</v>
      </c>
    </row>
    <row r="49" spans="1:9" ht="30" customHeight="1" x14ac:dyDescent="0.35">
      <c r="A49" s="49"/>
      <c r="B49" s="49"/>
      <c r="C49" s="53"/>
      <c r="D49" s="54" t="s">
        <v>150</v>
      </c>
      <c r="E49" s="54"/>
      <c r="F49" s="30" t="s">
        <v>137</v>
      </c>
      <c r="G49" s="31"/>
      <c r="H49" s="32"/>
      <c r="I49" s="33">
        <f t="shared" si="2"/>
        <v>0</v>
      </c>
    </row>
    <row r="50" spans="1:9" ht="30" customHeight="1" x14ac:dyDescent="0.35">
      <c r="A50" s="49"/>
      <c r="B50" s="49"/>
      <c r="C50" s="53"/>
      <c r="D50" s="54" t="s">
        <v>151</v>
      </c>
      <c r="E50" s="54"/>
      <c r="F50" s="30" t="s">
        <v>137</v>
      </c>
      <c r="G50" s="31"/>
      <c r="H50" s="32"/>
      <c r="I50" s="33">
        <f t="shared" si="2"/>
        <v>0</v>
      </c>
    </row>
    <row r="51" spans="1:9" ht="30" customHeight="1" x14ac:dyDescent="0.35">
      <c r="A51" s="49"/>
      <c r="B51" s="49"/>
      <c r="C51" s="53"/>
      <c r="D51" s="54" t="s">
        <v>152</v>
      </c>
      <c r="E51" s="54"/>
      <c r="F51" s="30" t="s">
        <v>137</v>
      </c>
      <c r="G51" s="31"/>
      <c r="H51" s="32"/>
      <c r="I51" s="33">
        <f t="shared" si="2"/>
        <v>0</v>
      </c>
    </row>
    <row r="52" spans="1:9" ht="30" customHeight="1" x14ac:dyDescent="0.35">
      <c r="A52" s="49"/>
      <c r="B52" s="50"/>
      <c r="C52" s="53"/>
      <c r="D52" s="54" t="s">
        <v>161</v>
      </c>
      <c r="E52" s="54"/>
      <c r="F52" s="30" t="s">
        <v>137</v>
      </c>
      <c r="G52" s="31"/>
      <c r="H52" s="32"/>
      <c r="I52" s="33">
        <f t="shared" si="2"/>
        <v>0</v>
      </c>
    </row>
    <row r="53" spans="1:9" ht="30" customHeight="1" x14ac:dyDescent="0.35">
      <c r="A53" s="49"/>
      <c r="B53" s="48" t="s">
        <v>194</v>
      </c>
      <c r="C53" s="30" t="s">
        <v>193</v>
      </c>
      <c r="D53" s="51" t="s">
        <v>5</v>
      </c>
      <c r="E53" s="52"/>
      <c r="F53" s="30" t="s">
        <v>137</v>
      </c>
      <c r="G53" s="31"/>
      <c r="H53" s="32"/>
      <c r="I53" s="33">
        <f t="shared" ref="I53:I70" si="3">G53*H53+G53</f>
        <v>0</v>
      </c>
    </row>
    <row r="54" spans="1:9" ht="30" customHeight="1" x14ac:dyDescent="0.35">
      <c r="A54" s="49"/>
      <c r="B54" s="49"/>
      <c r="C54" s="53"/>
      <c r="D54" s="54" t="s">
        <v>149</v>
      </c>
      <c r="E54" s="54"/>
      <c r="F54" s="30" t="s">
        <v>137</v>
      </c>
      <c r="G54" s="31"/>
      <c r="H54" s="32"/>
      <c r="I54" s="33">
        <f t="shared" si="3"/>
        <v>0</v>
      </c>
    </row>
    <row r="55" spans="1:9" ht="30" customHeight="1" x14ac:dyDescent="0.35">
      <c r="A55" s="49"/>
      <c r="B55" s="49"/>
      <c r="C55" s="53"/>
      <c r="D55" s="54" t="s">
        <v>150</v>
      </c>
      <c r="E55" s="54"/>
      <c r="F55" s="30" t="s">
        <v>137</v>
      </c>
      <c r="G55" s="31"/>
      <c r="H55" s="32"/>
      <c r="I55" s="33">
        <f t="shared" si="3"/>
        <v>0</v>
      </c>
    </row>
    <row r="56" spans="1:9" ht="30" customHeight="1" x14ac:dyDescent="0.35">
      <c r="A56" s="49"/>
      <c r="B56" s="49"/>
      <c r="C56" s="53"/>
      <c r="D56" s="54" t="s">
        <v>151</v>
      </c>
      <c r="E56" s="54"/>
      <c r="F56" s="30" t="s">
        <v>137</v>
      </c>
      <c r="G56" s="31"/>
      <c r="H56" s="32"/>
      <c r="I56" s="33">
        <f t="shared" si="3"/>
        <v>0</v>
      </c>
    </row>
    <row r="57" spans="1:9" ht="30" customHeight="1" x14ac:dyDescent="0.35">
      <c r="A57" s="49"/>
      <c r="B57" s="49"/>
      <c r="C57" s="53"/>
      <c r="D57" s="54" t="s">
        <v>152</v>
      </c>
      <c r="E57" s="54"/>
      <c r="F57" s="30" t="s">
        <v>137</v>
      </c>
      <c r="G57" s="31"/>
      <c r="H57" s="32"/>
      <c r="I57" s="33">
        <f t="shared" si="3"/>
        <v>0</v>
      </c>
    </row>
    <row r="58" spans="1:9" ht="30" customHeight="1" x14ac:dyDescent="0.35">
      <c r="A58" s="49"/>
      <c r="B58" s="50"/>
      <c r="C58" s="53"/>
      <c r="D58" s="54" t="s">
        <v>161</v>
      </c>
      <c r="E58" s="54"/>
      <c r="F58" s="30" t="s">
        <v>137</v>
      </c>
      <c r="G58" s="31"/>
      <c r="H58" s="32"/>
      <c r="I58" s="33">
        <f t="shared" si="3"/>
        <v>0</v>
      </c>
    </row>
    <row r="59" spans="1:9" ht="30" customHeight="1" x14ac:dyDescent="0.35">
      <c r="A59" s="49"/>
      <c r="B59" s="48" t="s">
        <v>195</v>
      </c>
      <c r="C59" s="30" t="s">
        <v>193</v>
      </c>
      <c r="D59" s="51" t="s">
        <v>5</v>
      </c>
      <c r="E59" s="52"/>
      <c r="F59" s="30" t="s">
        <v>137</v>
      </c>
      <c r="G59" s="31"/>
      <c r="H59" s="32"/>
      <c r="I59" s="33">
        <f t="shared" si="3"/>
        <v>0</v>
      </c>
    </row>
    <row r="60" spans="1:9" ht="30" customHeight="1" x14ac:dyDescent="0.35">
      <c r="A60" s="49"/>
      <c r="B60" s="49"/>
      <c r="C60" s="53"/>
      <c r="D60" s="54" t="s">
        <v>149</v>
      </c>
      <c r="E60" s="54"/>
      <c r="F60" s="30" t="s">
        <v>137</v>
      </c>
      <c r="G60" s="31"/>
      <c r="H60" s="32"/>
      <c r="I60" s="33">
        <f t="shared" si="3"/>
        <v>0</v>
      </c>
    </row>
    <row r="61" spans="1:9" ht="30" customHeight="1" x14ac:dyDescent="0.35">
      <c r="A61" s="49"/>
      <c r="B61" s="49"/>
      <c r="C61" s="53"/>
      <c r="D61" s="54" t="s">
        <v>150</v>
      </c>
      <c r="E61" s="54"/>
      <c r="F61" s="30" t="s">
        <v>137</v>
      </c>
      <c r="G61" s="31"/>
      <c r="H61" s="32"/>
      <c r="I61" s="33">
        <f t="shared" si="3"/>
        <v>0</v>
      </c>
    </row>
    <row r="62" spans="1:9" ht="30" customHeight="1" x14ac:dyDescent="0.35">
      <c r="A62" s="49"/>
      <c r="B62" s="49"/>
      <c r="C62" s="53"/>
      <c r="D62" s="54" t="s">
        <v>151</v>
      </c>
      <c r="E62" s="54"/>
      <c r="F62" s="30" t="s">
        <v>137</v>
      </c>
      <c r="G62" s="31"/>
      <c r="H62" s="32"/>
      <c r="I62" s="33">
        <f t="shared" si="3"/>
        <v>0</v>
      </c>
    </row>
    <row r="63" spans="1:9" ht="30" customHeight="1" x14ac:dyDescent="0.35">
      <c r="A63" s="49"/>
      <c r="B63" s="49"/>
      <c r="C63" s="53"/>
      <c r="D63" s="54" t="s">
        <v>152</v>
      </c>
      <c r="E63" s="54"/>
      <c r="F63" s="30" t="s">
        <v>137</v>
      </c>
      <c r="G63" s="31"/>
      <c r="H63" s="32"/>
      <c r="I63" s="33">
        <f t="shared" si="3"/>
        <v>0</v>
      </c>
    </row>
    <row r="64" spans="1:9" ht="30" customHeight="1" x14ac:dyDescent="0.35">
      <c r="A64" s="49"/>
      <c r="B64" s="50"/>
      <c r="C64" s="53"/>
      <c r="D64" s="54" t="s">
        <v>161</v>
      </c>
      <c r="E64" s="54"/>
      <c r="F64" s="30" t="s">
        <v>137</v>
      </c>
      <c r="G64" s="31"/>
      <c r="H64" s="32"/>
      <c r="I64" s="33">
        <f t="shared" si="3"/>
        <v>0</v>
      </c>
    </row>
    <row r="65" spans="1:9" ht="30" customHeight="1" x14ac:dyDescent="0.35">
      <c r="A65" s="49"/>
      <c r="B65" s="48" t="s">
        <v>196</v>
      </c>
      <c r="C65" s="30" t="s">
        <v>193</v>
      </c>
      <c r="D65" s="51" t="s">
        <v>5</v>
      </c>
      <c r="E65" s="52"/>
      <c r="F65" s="30" t="s">
        <v>137</v>
      </c>
      <c r="G65" s="31"/>
      <c r="H65" s="32"/>
      <c r="I65" s="33">
        <f t="shared" si="3"/>
        <v>0</v>
      </c>
    </row>
    <row r="66" spans="1:9" ht="30" customHeight="1" x14ac:dyDescent="0.35">
      <c r="A66" s="49"/>
      <c r="B66" s="49"/>
      <c r="C66" s="53"/>
      <c r="D66" s="54" t="s">
        <v>149</v>
      </c>
      <c r="E66" s="54"/>
      <c r="F66" s="30" t="s">
        <v>137</v>
      </c>
      <c r="G66" s="31"/>
      <c r="H66" s="32"/>
      <c r="I66" s="33">
        <f t="shared" si="3"/>
        <v>0</v>
      </c>
    </row>
    <row r="67" spans="1:9" ht="30" customHeight="1" x14ac:dyDescent="0.35">
      <c r="A67" s="49"/>
      <c r="B67" s="49"/>
      <c r="C67" s="53"/>
      <c r="D67" s="54" t="s">
        <v>150</v>
      </c>
      <c r="E67" s="54"/>
      <c r="F67" s="30" t="s">
        <v>137</v>
      </c>
      <c r="G67" s="31"/>
      <c r="H67" s="32"/>
      <c r="I67" s="33">
        <f t="shared" si="3"/>
        <v>0</v>
      </c>
    </row>
    <row r="68" spans="1:9" ht="30" customHeight="1" x14ac:dyDescent="0.35">
      <c r="A68" s="49"/>
      <c r="B68" s="49"/>
      <c r="C68" s="53"/>
      <c r="D68" s="54" t="s">
        <v>151</v>
      </c>
      <c r="E68" s="54"/>
      <c r="F68" s="30" t="s">
        <v>137</v>
      </c>
      <c r="G68" s="31"/>
      <c r="H68" s="32"/>
      <c r="I68" s="33">
        <f t="shared" si="3"/>
        <v>0</v>
      </c>
    </row>
    <row r="69" spans="1:9" ht="30" customHeight="1" x14ac:dyDescent="0.35">
      <c r="A69" s="49"/>
      <c r="B69" s="49"/>
      <c r="C69" s="53"/>
      <c r="D69" s="54" t="s">
        <v>152</v>
      </c>
      <c r="E69" s="54"/>
      <c r="F69" s="30" t="s">
        <v>137</v>
      </c>
      <c r="G69" s="31"/>
      <c r="H69" s="32"/>
      <c r="I69" s="33">
        <f t="shared" si="3"/>
        <v>0</v>
      </c>
    </row>
    <row r="70" spans="1:9" ht="30" customHeight="1" x14ac:dyDescent="0.35">
      <c r="A70" s="50"/>
      <c r="B70" s="50"/>
      <c r="C70" s="53"/>
      <c r="D70" s="54" t="s">
        <v>161</v>
      </c>
      <c r="E70" s="54"/>
      <c r="F70" s="30" t="s">
        <v>137</v>
      </c>
      <c r="G70" s="31"/>
      <c r="H70" s="32"/>
      <c r="I70" s="33">
        <f t="shared" si="3"/>
        <v>0</v>
      </c>
    </row>
    <row r="71" spans="1:9" ht="30" customHeight="1" x14ac:dyDescent="0.35">
      <c r="A71" s="48" t="s">
        <v>38</v>
      </c>
      <c r="B71" s="48" t="s">
        <v>39</v>
      </c>
      <c r="C71" s="30" t="s">
        <v>197</v>
      </c>
      <c r="D71" s="51" t="s">
        <v>5</v>
      </c>
      <c r="E71" s="52"/>
      <c r="F71" s="30" t="s">
        <v>137</v>
      </c>
      <c r="G71" s="31"/>
      <c r="H71" s="32"/>
      <c r="I71" s="33">
        <f t="shared" si="2"/>
        <v>0</v>
      </c>
    </row>
    <row r="72" spans="1:9" ht="30" customHeight="1" x14ac:dyDescent="0.35">
      <c r="A72" s="49"/>
      <c r="B72" s="49"/>
      <c r="C72" s="53"/>
      <c r="D72" s="54" t="s">
        <v>149</v>
      </c>
      <c r="E72" s="54"/>
      <c r="F72" s="30" t="s">
        <v>137</v>
      </c>
      <c r="G72" s="31"/>
      <c r="H72" s="32"/>
      <c r="I72" s="33">
        <f t="shared" si="2"/>
        <v>0</v>
      </c>
    </row>
    <row r="73" spans="1:9" ht="30" customHeight="1" x14ac:dyDescent="0.35">
      <c r="A73" s="49"/>
      <c r="B73" s="49"/>
      <c r="C73" s="53"/>
      <c r="D73" s="54" t="s">
        <v>150</v>
      </c>
      <c r="E73" s="54"/>
      <c r="F73" s="30" t="s">
        <v>137</v>
      </c>
      <c r="G73" s="31"/>
      <c r="H73" s="32"/>
      <c r="I73" s="33">
        <f t="shared" si="2"/>
        <v>0</v>
      </c>
    </row>
    <row r="74" spans="1:9" ht="30" customHeight="1" x14ac:dyDescent="0.35">
      <c r="A74" s="49"/>
      <c r="B74" s="49"/>
      <c r="C74" s="53"/>
      <c r="D74" s="54" t="s">
        <v>151</v>
      </c>
      <c r="E74" s="54"/>
      <c r="F74" s="30" t="s">
        <v>137</v>
      </c>
      <c r="G74" s="31"/>
      <c r="H74" s="32"/>
      <c r="I74" s="33">
        <f t="shared" si="2"/>
        <v>0</v>
      </c>
    </row>
    <row r="75" spans="1:9" ht="30" customHeight="1" x14ac:dyDescent="0.35">
      <c r="A75" s="49"/>
      <c r="B75" s="49"/>
      <c r="C75" s="53"/>
      <c r="D75" s="54" t="s">
        <v>152</v>
      </c>
      <c r="E75" s="54"/>
      <c r="F75" s="30" t="s">
        <v>137</v>
      </c>
      <c r="G75" s="31"/>
      <c r="H75" s="32"/>
      <c r="I75" s="33">
        <f t="shared" si="2"/>
        <v>0</v>
      </c>
    </row>
    <row r="76" spans="1:9" ht="30" customHeight="1" x14ac:dyDescent="0.35">
      <c r="A76" s="49"/>
      <c r="B76" s="50"/>
      <c r="C76" s="53"/>
      <c r="D76" s="54" t="s">
        <v>161</v>
      </c>
      <c r="E76" s="54"/>
      <c r="F76" s="30" t="s">
        <v>137</v>
      </c>
      <c r="G76" s="31"/>
      <c r="H76" s="32"/>
      <c r="I76" s="33">
        <f t="shared" si="2"/>
        <v>0</v>
      </c>
    </row>
    <row r="77" spans="1:9" ht="30" customHeight="1" x14ac:dyDescent="0.35">
      <c r="A77" s="49"/>
      <c r="B77" s="48" t="s">
        <v>41</v>
      </c>
      <c r="C77" s="30" t="s">
        <v>197</v>
      </c>
      <c r="D77" s="51" t="s">
        <v>5</v>
      </c>
      <c r="E77" s="52"/>
      <c r="F77" s="30" t="s">
        <v>137</v>
      </c>
      <c r="G77" s="31"/>
      <c r="H77" s="32"/>
      <c r="I77" s="33">
        <f t="shared" si="2"/>
        <v>0</v>
      </c>
    </row>
    <row r="78" spans="1:9" ht="30" customHeight="1" x14ac:dyDescent="0.35">
      <c r="A78" s="49"/>
      <c r="B78" s="49"/>
      <c r="C78" s="53"/>
      <c r="D78" s="54" t="s">
        <v>149</v>
      </c>
      <c r="E78" s="54"/>
      <c r="F78" s="30" t="s">
        <v>137</v>
      </c>
      <c r="G78" s="31"/>
      <c r="H78" s="32"/>
      <c r="I78" s="33">
        <f t="shared" si="2"/>
        <v>0</v>
      </c>
    </row>
    <row r="79" spans="1:9" ht="30" customHeight="1" x14ac:dyDescent="0.35">
      <c r="A79" s="49"/>
      <c r="B79" s="49"/>
      <c r="C79" s="53"/>
      <c r="D79" s="54" t="s">
        <v>150</v>
      </c>
      <c r="E79" s="54"/>
      <c r="F79" s="30" t="s">
        <v>137</v>
      </c>
      <c r="G79" s="31"/>
      <c r="H79" s="32"/>
      <c r="I79" s="33">
        <f t="shared" si="2"/>
        <v>0</v>
      </c>
    </row>
    <row r="80" spans="1:9" ht="30" customHeight="1" x14ac:dyDescent="0.35">
      <c r="A80" s="49"/>
      <c r="B80" s="49"/>
      <c r="C80" s="53"/>
      <c r="D80" s="54" t="s">
        <v>151</v>
      </c>
      <c r="E80" s="54"/>
      <c r="F80" s="30" t="s">
        <v>137</v>
      </c>
      <c r="G80" s="31"/>
      <c r="H80" s="32"/>
      <c r="I80" s="33">
        <f t="shared" si="2"/>
        <v>0</v>
      </c>
    </row>
    <row r="81" spans="1:9" ht="30" customHeight="1" x14ac:dyDescent="0.35">
      <c r="A81" s="49"/>
      <c r="B81" s="49"/>
      <c r="C81" s="53"/>
      <c r="D81" s="54" t="s">
        <v>152</v>
      </c>
      <c r="E81" s="54"/>
      <c r="F81" s="30" t="s">
        <v>137</v>
      </c>
      <c r="G81" s="31"/>
      <c r="H81" s="32"/>
      <c r="I81" s="33">
        <f t="shared" si="2"/>
        <v>0</v>
      </c>
    </row>
    <row r="82" spans="1:9" ht="30" customHeight="1" x14ac:dyDescent="0.35">
      <c r="A82" s="49"/>
      <c r="B82" s="50"/>
      <c r="C82" s="53"/>
      <c r="D82" s="54" t="s">
        <v>161</v>
      </c>
      <c r="E82" s="54"/>
      <c r="F82" s="30" t="s">
        <v>137</v>
      </c>
      <c r="G82" s="31"/>
      <c r="H82" s="32"/>
      <c r="I82" s="33">
        <f t="shared" si="2"/>
        <v>0</v>
      </c>
    </row>
    <row r="83" spans="1:9" ht="30" customHeight="1" x14ac:dyDescent="0.35">
      <c r="A83" s="49"/>
      <c r="B83" s="48" t="s">
        <v>40</v>
      </c>
      <c r="C83" s="30" t="s">
        <v>197</v>
      </c>
      <c r="D83" s="51" t="s">
        <v>5</v>
      </c>
      <c r="E83" s="52"/>
      <c r="F83" s="30" t="s">
        <v>137</v>
      </c>
      <c r="G83" s="31"/>
      <c r="H83" s="32"/>
      <c r="I83" s="33">
        <f t="shared" si="2"/>
        <v>0</v>
      </c>
    </row>
    <row r="84" spans="1:9" ht="30" customHeight="1" x14ac:dyDescent="0.35">
      <c r="A84" s="49"/>
      <c r="B84" s="49"/>
      <c r="C84" s="53"/>
      <c r="D84" s="54" t="s">
        <v>149</v>
      </c>
      <c r="E84" s="54"/>
      <c r="F84" s="30" t="s">
        <v>137</v>
      </c>
      <c r="G84" s="31"/>
      <c r="H84" s="32"/>
      <c r="I84" s="33">
        <f t="shared" si="2"/>
        <v>0</v>
      </c>
    </row>
    <row r="85" spans="1:9" ht="30" customHeight="1" x14ac:dyDescent="0.35">
      <c r="A85" s="49"/>
      <c r="B85" s="49"/>
      <c r="C85" s="53"/>
      <c r="D85" s="54" t="s">
        <v>150</v>
      </c>
      <c r="E85" s="54"/>
      <c r="F85" s="30" t="s">
        <v>137</v>
      </c>
      <c r="G85" s="31"/>
      <c r="H85" s="32"/>
      <c r="I85" s="33">
        <f t="shared" si="2"/>
        <v>0</v>
      </c>
    </row>
    <row r="86" spans="1:9" ht="30" customHeight="1" x14ac:dyDescent="0.35">
      <c r="A86" s="49"/>
      <c r="B86" s="49"/>
      <c r="C86" s="53"/>
      <c r="D86" s="54" t="s">
        <v>151</v>
      </c>
      <c r="E86" s="54"/>
      <c r="F86" s="30" t="s">
        <v>137</v>
      </c>
      <c r="G86" s="31"/>
      <c r="H86" s="32"/>
      <c r="I86" s="33">
        <f t="shared" si="2"/>
        <v>0</v>
      </c>
    </row>
    <row r="87" spans="1:9" ht="30" customHeight="1" x14ac:dyDescent="0.35">
      <c r="A87" s="49"/>
      <c r="B87" s="49"/>
      <c r="C87" s="53"/>
      <c r="D87" s="54" t="s">
        <v>152</v>
      </c>
      <c r="E87" s="54"/>
      <c r="F87" s="30" t="s">
        <v>137</v>
      </c>
      <c r="G87" s="31"/>
      <c r="H87" s="32"/>
      <c r="I87" s="33">
        <f t="shared" si="2"/>
        <v>0</v>
      </c>
    </row>
    <row r="88" spans="1:9" ht="30" customHeight="1" x14ac:dyDescent="0.35">
      <c r="A88" s="49"/>
      <c r="B88" s="50"/>
      <c r="C88" s="53"/>
      <c r="D88" s="54" t="s">
        <v>161</v>
      </c>
      <c r="E88" s="54"/>
      <c r="F88" s="30" t="s">
        <v>137</v>
      </c>
      <c r="G88" s="31"/>
      <c r="H88" s="32"/>
      <c r="I88" s="33">
        <f t="shared" si="2"/>
        <v>0</v>
      </c>
    </row>
    <row r="89" spans="1:9" ht="30" customHeight="1" x14ac:dyDescent="0.35">
      <c r="A89" s="49"/>
      <c r="B89" s="48" t="s">
        <v>198</v>
      </c>
      <c r="C89" s="30" t="s">
        <v>197</v>
      </c>
      <c r="D89" s="51" t="s">
        <v>5</v>
      </c>
      <c r="E89" s="52"/>
      <c r="F89" s="30" t="s">
        <v>137</v>
      </c>
      <c r="G89" s="31"/>
      <c r="H89" s="32"/>
      <c r="I89" s="33">
        <f t="shared" ref="I89:I94" si="4">G89*H89+G89</f>
        <v>0</v>
      </c>
    </row>
    <row r="90" spans="1:9" ht="30" customHeight="1" x14ac:dyDescent="0.35">
      <c r="A90" s="49"/>
      <c r="B90" s="49"/>
      <c r="C90" s="53"/>
      <c r="D90" s="54" t="s">
        <v>149</v>
      </c>
      <c r="E90" s="54"/>
      <c r="F90" s="30" t="s">
        <v>137</v>
      </c>
      <c r="G90" s="31"/>
      <c r="H90" s="32"/>
      <c r="I90" s="33">
        <f t="shared" si="4"/>
        <v>0</v>
      </c>
    </row>
    <row r="91" spans="1:9" ht="30" customHeight="1" x14ac:dyDescent="0.35">
      <c r="A91" s="49"/>
      <c r="B91" s="49"/>
      <c r="C91" s="53"/>
      <c r="D91" s="54" t="s">
        <v>150</v>
      </c>
      <c r="E91" s="54"/>
      <c r="F91" s="30" t="s">
        <v>137</v>
      </c>
      <c r="G91" s="31"/>
      <c r="H91" s="32"/>
      <c r="I91" s="33">
        <f t="shared" si="4"/>
        <v>0</v>
      </c>
    </row>
    <row r="92" spans="1:9" ht="30" customHeight="1" x14ac:dyDescent="0.35">
      <c r="A92" s="49"/>
      <c r="B92" s="49"/>
      <c r="C92" s="53"/>
      <c r="D92" s="54" t="s">
        <v>151</v>
      </c>
      <c r="E92" s="54"/>
      <c r="F92" s="30" t="s">
        <v>137</v>
      </c>
      <c r="G92" s="31"/>
      <c r="H92" s="32"/>
      <c r="I92" s="33">
        <f t="shared" si="4"/>
        <v>0</v>
      </c>
    </row>
    <row r="93" spans="1:9" ht="30" customHeight="1" x14ac:dyDescent="0.35">
      <c r="A93" s="49"/>
      <c r="B93" s="49"/>
      <c r="C93" s="53"/>
      <c r="D93" s="54" t="s">
        <v>152</v>
      </c>
      <c r="E93" s="54"/>
      <c r="F93" s="30" t="s">
        <v>137</v>
      </c>
      <c r="G93" s="31"/>
      <c r="H93" s="32"/>
      <c r="I93" s="33">
        <f t="shared" si="4"/>
        <v>0</v>
      </c>
    </row>
    <row r="94" spans="1:9" ht="30" customHeight="1" x14ac:dyDescent="0.35">
      <c r="A94" s="49"/>
      <c r="B94" s="50"/>
      <c r="C94" s="53"/>
      <c r="D94" s="54" t="s">
        <v>161</v>
      </c>
      <c r="E94" s="54"/>
      <c r="F94" s="30" t="s">
        <v>137</v>
      </c>
      <c r="G94" s="31"/>
      <c r="H94" s="32"/>
      <c r="I94" s="33">
        <f t="shared" si="4"/>
        <v>0</v>
      </c>
    </row>
    <row r="95" spans="1:9" ht="30" customHeight="1" x14ac:dyDescent="0.35">
      <c r="A95" s="49"/>
      <c r="B95" s="48" t="s">
        <v>199</v>
      </c>
      <c r="C95" s="30" t="s">
        <v>197</v>
      </c>
      <c r="D95" s="51" t="s">
        <v>5</v>
      </c>
      <c r="E95" s="52"/>
      <c r="F95" s="30" t="s">
        <v>137</v>
      </c>
      <c r="G95" s="31"/>
      <c r="H95" s="32"/>
      <c r="I95" s="33">
        <f t="shared" ref="I95:I100" si="5">G95*H95+G95</f>
        <v>0</v>
      </c>
    </row>
    <row r="96" spans="1:9" ht="30" customHeight="1" x14ac:dyDescent="0.35">
      <c r="A96" s="49"/>
      <c r="B96" s="49"/>
      <c r="C96" s="53"/>
      <c r="D96" s="54" t="s">
        <v>149</v>
      </c>
      <c r="E96" s="54"/>
      <c r="F96" s="30" t="s">
        <v>137</v>
      </c>
      <c r="G96" s="31"/>
      <c r="H96" s="32"/>
      <c r="I96" s="33">
        <f t="shared" si="5"/>
        <v>0</v>
      </c>
    </row>
    <row r="97" spans="1:9" ht="30" customHeight="1" x14ac:dyDescent="0.35">
      <c r="A97" s="49"/>
      <c r="B97" s="49"/>
      <c r="C97" s="53"/>
      <c r="D97" s="54" t="s">
        <v>150</v>
      </c>
      <c r="E97" s="54"/>
      <c r="F97" s="30" t="s">
        <v>137</v>
      </c>
      <c r="G97" s="31"/>
      <c r="H97" s="32"/>
      <c r="I97" s="33">
        <f t="shared" si="5"/>
        <v>0</v>
      </c>
    </row>
    <row r="98" spans="1:9" ht="30" customHeight="1" x14ac:dyDescent="0.35">
      <c r="A98" s="49"/>
      <c r="B98" s="49"/>
      <c r="C98" s="53"/>
      <c r="D98" s="54" t="s">
        <v>151</v>
      </c>
      <c r="E98" s="54"/>
      <c r="F98" s="30" t="s">
        <v>137</v>
      </c>
      <c r="G98" s="31"/>
      <c r="H98" s="32"/>
      <c r="I98" s="33">
        <f t="shared" si="5"/>
        <v>0</v>
      </c>
    </row>
    <row r="99" spans="1:9" ht="30" customHeight="1" x14ac:dyDescent="0.35">
      <c r="A99" s="49"/>
      <c r="B99" s="49"/>
      <c r="C99" s="53"/>
      <c r="D99" s="54" t="s">
        <v>152</v>
      </c>
      <c r="E99" s="54"/>
      <c r="F99" s="30" t="s">
        <v>137</v>
      </c>
      <c r="G99" s="31"/>
      <c r="H99" s="32"/>
      <c r="I99" s="33">
        <f t="shared" si="5"/>
        <v>0</v>
      </c>
    </row>
    <row r="100" spans="1:9" ht="30" customHeight="1" x14ac:dyDescent="0.35">
      <c r="A100" s="49"/>
      <c r="B100" s="50"/>
      <c r="C100" s="53"/>
      <c r="D100" s="54" t="s">
        <v>161</v>
      </c>
      <c r="E100" s="54"/>
      <c r="F100" s="30" t="s">
        <v>137</v>
      </c>
      <c r="G100" s="31"/>
      <c r="H100" s="32"/>
      <c r="I100" s="33">
        <f t="shared" si="5"/>
        <v>0</v>
      </c>
    </row>
    <row r="101" spans="1:9" ht="30" customHeight="1" x14ac:dyDescent="0.35">
      <c r="A101" s="49"/>
      <c r="B101" s="48" t="s">
        <v>200</v>
      </c>
      <c r="C101" s="30" t="s">
        <v>197</v>
      </c>
      <c r="D101" s="51" t="s">
        <v>5</v>
      </c>
      <c r="E101" s="52"/>
      <c r="F101" s="30" t="s">
        <v>137</v>
      </c>
      <c r="G101" s="31"/>
      <c r="H101" s="32"/>
      <c r="I101" s="33">
        <f t="shared" ref="I101:I106" si="6">G101*H101+G101</f>
        <v>0</v>
      </c>
    </row>
    <row r="102" spans="1:9" ht="30" customHeight="1" x14ac:dyDescent="0.35">
      <c r="A102" s="49"/>
      <c r="B102" s="49"/>
      <c r="C102" s="53"/>
      <c r="D102" s="54" t="s">
        <v>149</v>
      </c>
      <c r="E102" s="54"/>
      <c r="F102" s="30" t="s">
        <v>137</v>
      </c>
      <c r="G102" s="31"/>
      <c r="H102" s="32"/>
      <c r="I102" s="33">
        <f t="shared" si="6"/>
        <v>0</v>
      </c>
    </row>
    <row r="103" spans="1:9" ht="30" customHeight="1" x14ac:dyDescent="0.35">
      <c r="A103" s="49"/>
      <c r="B103" s="49"/>
      <c r="C103" s="53"/>
      <c r="D103" s="54" t="s">
        <v>150</v>
      </c>
      <c r="E103" s="54"/>
      <c r="F103" s="30" t="s">
        <v>137</v>
      </c>
      <c r="G103" s="31"/>
      <c r="H103" s="32"/>
      <c r="I103" s="33">
        <f t="shared" si="6"/>
        <v>0</v>
      </c>
    </row>
    <row r="104" spans="1:9" ht="30" customHeight="1" x14ac:dyDescent="0.35">
      <c r="A104" s="49"/>
      <c r="B104" s="49"/>
      <c r="C104" s="53"/>
      <c r="D104" s="54" t="s">
        <v>151</v>
      </c>
      <c r="E104" s="54"/>
      <c r="F104" s="30" t="s">
        <v>137</v>
      </c>
      <c r="G104" s="31"/>
      <c r="H104" s="32"/>
      <c r="I104" s="33">
        <f t="shared" si="6"/>
        <v>0</v>
      </c>
    </row>
    <row r="105" spans="1:9" ht="30" customHeight="1" x14ac:dyDescent="0.35">
      <c r="A105" s="49"/>
      <c r="B105" s="49"/>
      <c r="C105" s="53"/>
      <c r="D105" s="54" t="s">
        <v>152</v>
      </c>
      <c r="E105" s="54"/>
      <c r="F105" s="30" t="s">
        <v>137</v>
      </c>
      <c r="G105" s="31"/>
      <c r="H105" s="32"/>
      <c r="I105" s="33">
        <f t="shared" si="6"/>
        <v>0</v>
      </c>
    </row>
    <row r="106" spans="1:9" ht="30" customHeight="1" x14ac:dyDescent="0.35">
      <c r="A106" s="50"/>
      <c r="B106" s="50"/>
      <c r="C106" s="53"/>
      <c r="D106" s="54" t="s">
        <v>161</v>
      </c>
      <c r="E106" s="54"/>
      <c r="F106" s="30" t="s">
        <v>137</v>
      </c>
      <c r="G106" s="31"/>
      <c r="H106" s="32"/>
      <c r="I106" s="33">
        <f t="shared" si="6"/>
        <v>0</v>
      </c>
    </row>
    <row r="107" spans="1:9" ht="30" customHeight="1" x14ac:dyDescent="0.35">
      <c r="A107" s="48" t="s">
        <v>42</v>
      </c>
      <c r="B107" s="48" t="s">
        <v>43</v>
      </c>
      <c r="C107" s="30" t="s">
        <v>201</v>
      </c>
      <c r="D107" s="51" t="s">
        <v>5</v>
      </c>
      <c r="E107" s="52"/>
      <c r="F107" s="30" t="s">
        <v>137</v>
      </c>
      <c r="G107" s="31"/>
      <c r="H107" s="32"/>
      <c r="I107" s="33">
        <f t="shared" si="2"/>
        <v>0</v>
      </c>
    </row>
    <row r="108" spans="1:9" ht="30" customHeight="1" x14ac:dyDescent="0.35">
      <c r="A108" s="49"/>
      <c r="B108" s="49"/>
      <c r="C108" s="53"/>
      <c r="D108" s="54" t="s">
        <v>149</v>
      </c>
      <c r="E108" s="54"/>
      <c r="F108" s="30" t="s">
        <v>137</v>
      </c>
      <c r="G108" s="31"/>
      <c r="H108" s="32"/>
      <c r="I108" s="33">
        <f t="shared" si="2"/>
        <v>0</v>
      </c>
    </row>
    <row r="109" spans="1:9" ht="30" customHeight="1" x14ac:dyDescent="0.35">
      <c r="A109" s="49"/>
      <c r="B109" s="49"/>
      <c r="C109" s="53"/>
      <c r="D109" s="54" t="s">
        <v>150</v>
      </c>
      <c r="E109" s="54"/>
      <c r="F109" s="30" t="s">
        <v>137</v>
      </c>
      <c r="G109" s="31"/>
      <c r="H109" s="32"/>
      <c r="I109" s="33">
        <f t="shared" si="2"/>
        <v>0</v>
      </c>
    </row>
    <row r="110" spans="1:9" ht="30" customHeight="1" x14ac:dyDescent="0.35">
      <c r="A110" s="49"/>
      <c r="B110" s="49"/>
      <c r="C110" s="53"/>
      <c r="D110" s="54" t="s">
        <v>151</v>
      </c>
      <c r="E110" s="54"/>
      <c r="F110" s="30" t="s">
        <v>137</v>
      </c>
      <c r="G110" s="31"/>
      <c r="H110" s="32"/>
      <c r="I110" s="33">
        <f t="shared" si="2"/>
        <v>0</v>
      </c>
    </row>
    <row r="111" spans="1:9" ht="30" customHeight="1" x14ac:dyDescent="0.35">
      <c r="A111" s="49"/>
      <c r="B111" s="49"/>
      <c r="C111" s="53"/>
      <c r="D111" s="54" t="s">
        <v>152</v>
      </c>
      <c r="E111" s="54"/>
      <c r="F111" s="30" t="s">
        <v>137</v>
      </c>
      <c r="G111" s="31"/>
      <c r="H111" s="32"/>
      <c r="I111" s="33">
        <f t="shared" si="2"/>
        <v>0</v>
      </c>
    </row>
    <row r="112" spans="1:9" ht="30" customHeight="1" x14ac:dyDescent="0.35">
      <c r="A112" s="49"/>
      <c r="B112" s="50"/>
      <c r="C112" s="53"/>
      <c r="D112" s="54" t="s">
        <v>161</v>
      </c>
      <c r="E112" s="54"/>
      <c r="F112" s="30" t="s">
        <v>137</v>
      </c>
      <c r="G112" s="31"/>
      <c r="H112" s="32"/>
      <c r="I112" s="33">
        <f t="shared" si="2"/>
        <v>0</v>
      </c>
    </row>
    <row r="113" spans="1:9" ht="30" customHeight="1" x14ac:dyDescent="0.35">
      <c r="A113" s="49"/>
      <c r="B113" s="48" t="s">
        <v>44</v>
      </c>
      <c r="C113" s="30" t="s">
        <v>201</v>
      </c>
      <c r="D113" s="51" t="s">
        <v>5</v>
      </c>
      <c r="E113" s="52"/>
      <c r="F113" s="30" t="s">
        <v>137</v>
      </c>
      <c r="G113" s="31"/>
      <c r="H113" s="32"/>
      <c r="I113" s="33">
        <f t="shared" si="2"/>
        <v>0</v>
      </c>
    </row>
    <row r="114" spans="1:9" ht="30" customHeight="1" x14ac:dyDescent="0.35">
      <c r="A114" s="49"/>
      <c r="B114" s="49"/>
      <c r="C114" s="53"/>
      <c r="D114" s="54" t="s">
        <v>149</v>
      </c>
      <c r="E114" s="54"/>
      <c r="F114" s="30" t="s">
        <v>137</v>
      </c>
      <c r="G114" s="31"/>
      <c r="H114" s="32"/>
      <c r="I114" s="33">
        <f t="shared" si="2"/>
        <v>0</v>
      </c>
    </row>
    <row r="115" spans="1:9" ht="30" customHeight="1" x14ac:dyDescent="0.35">
      <c r="A115" s="49"/>
      <c r="B115" s="49"/>
      <c r="C115" s="53"/>
      <c r="D115" s="54" t="s">
        <v>150</v>
      </c>
      <c r="E115" s="54"/>
      <c r="F115" s="30" t="s">
        <v>137</v>
      </c>
      <c r="G115" s="31"/>
      <c r="H115" s="32"/>
      <c r="I115" s="33">
        <f t="shared" si="2"/>
        <v>0</v>
      </c>
    </row>
    <row r="116" spans="1:9" ht="30" customHeight="1" x14ac:dyDescent="0.35">
      <c r="A116" s="49"/>
      <c r="B116" s="49"/>
      <c r="C116" s="53"/>
      <c r="D116" s="54" t="s">
        <v>151</v>
      </c>
      <c r="E116" s="54"/>
      <c r="F116" s="30" t="s">
        <v>137</v>
      </c>
      <c r="G116" s="31"/>
      <c r="H116" s="32"/>
      <c r="I116" s="33">
        <f t="shared" si="2"/>
        <v>0</v>
      </c>
    </row>
    <row r="117" spans="1:9" ht="30" customHeight="1" x14ac:dyDescent="0.35">
      <c r="A117" s="49"/>
      <c r="B117" s="49"/>
      <c r="C117" s="53"/>
      <c r="D117" s="54" t="s">
        <v>152</v>
      </c>
      <c r="E117" s="54"/>
      <c r="F117" s="30" t="s">
        <v>137</v>
      </c>
      <c r="G117" s="31"/>
      <c r="H117" s="32"/>
      <c r="I117" s="33">
        <f t="shared" si="2"/>
        <v>0</v>
      </c>
    </row>
    <row r="118" spans="1:9" ht="30" customHeight="1" x14ac:dyDescent="0.35">
      <c r="A118" s="49"/>
      <c r="B118" s="50"/>
      <c r="C118" s="53"/>
      <c r="D118" s="54" t="s">
        <v>161</v>
      </c>
      <c r="E118" s="54"/>
      <c r="F118" s="30" t="s">
        <v>137</v>
      </c>
      <c r="G118" s="31"/>
      <c r="H118" s="32"/>
      <c r="I118" s="33">
        <f t="shared" si="2"/>
        <v>0</v>
      </c>
    </row>
    <row r="119" spans="1:9" ht="30" customHeight="1" x14ac:dyDescent="0.35">
      <c r="A119" s="49"/>
      <c r="B119" s="48" t="s">
        <v>45</v>
      </c>
      <c r="C119" s="30" t="s">
        <v>201</v>
      </c>
      <c r="D119" s="51" t="s">
        <v>5</v>
      </c>
      <c r="E119" s="52"/>
      <c r="F119" s="30" t="s">
        <v>137</v>
      </c>
      <c r="G119" s="31"/>
      <c r="H119" s="32"/>
      <c r="I119" s="33">
        <f t="shared" si="2"/>
        <v>0</v>
      </c>
    </row>
    <row r="120" spans="1:9" ht="30" customHeight="1" x14ac:dyDescent="0.35">
      <c r="A120" s="49"/>
      <c r="B120" s="49"/>
      <c r="C120" s="53"/>
      <c r="D120" s="54" t="s">
        <v>149</v>
      </c>
      <c r="E120" s="54"/>
      <c r="F120" s="30" t="s">
        <v>137</v>
      </c>
      <c r="G120" s="31"/>
      <c r="H120" s="32"/>
      <c r="I120" s="33">
        <f t="shared" si="2"/>
        <v>0</v>
      </c>
    </row>
    <row r="121" spans="1:9" ht="30" customHeight="1" x14ac:dyDescent="0.35">
      <c r="A121" s="49"/>
      <c r="B121" s="49"/>
      <c r="C121" s="53"/>
      <c r="D121" s="54" t="s">
        <v>150</v>
      </c>
      <c r="E121" s="54"/>
      <c r="F121" s="30" t="s">
        <v>137</v>
      </c>
      <c r="G121" s="31"/>
      <c r="H121" s="32"/>
      <c r="I121" s="33">
        <f t="shared" si="2"/>
        <v>0</v>
      </c>
    </row>
    <row r="122" spans="1:9" ht="30" customHeight="1" x14ac:dyDescent="0.35">
      <c r="A122" s="49"/>
      <c r="B122" s="49"/>
      <c r="C122" s="53"/>
      <c r="D122" s="54" t="s">
        <v>151</v>
      </c>
      <c r="E122" s="54"/>
      <c r="F122" s="30" t="s">
        <v>137</v>
      </c>
      <c r="G122" s="31"/>
      <c r="H122" s="32"/>
      <c r="I122" s="33">
        <f t="shared" si="2"/>
        <v>0</v>
      </c>
    </row>
    <row r="123" spans="1:9" ht="30" customHeight="1" x14ac:dyDescent="0.35">
      <c r="A123" s="49"/>
      <c r="B123" s="49"/>
      <c r="C123" s="53"/>
      <c r="D123" s="54" t="s">
        <v>152</v>
      </c>
      <c r="E123" s="54"/>
      <c r="F123" s="30" t="s">
        <v>137</v>
      </c>
      <c r="G123" s="31"/>
      <c r="H123" s="32"/>
      <c r="I123" s="33">
        <f t="shared" si="2"/>
        <v>0</v>
      </c>
    </row>
    <row r="124" spans="1:9" ht="30" customHeight="1" x14ac:dyDescent="0.35">
      <c r="A124" s="49"/>
      <c r="B124" s="50"/>
      <c r="C124" s="53"/>
      <c r="D124" s="54" t="s">
        <v>161</v>
      </c>
      <c r="E124" s="54"/>
      <c r="F124" s="30" t="s">
        <v>137</v>
      </c>
      <c r="G124" s="31"/>
      <c r="H124" s="32"/>
      <c r="I124" s="33">
        <f t="shared" si="2"/>
        <v>0</v>
      </c>
    </row>
    <row r="125" spans="1:9" ht="30" customHeight="1" x14ac:dyDescent="0.35">
      <c r="A125" s="49"/>
      <c r="B125" s="48" t="s">
        <v>202</v>
      </c>
      <c r="C125" s="30" t="s">
        <v>201</v>
      </c>
      <c r="D125" s="51" t="s">
        <v>5</v>
      </c>
      <c r="E125" s="52"/>
      <c r="F125" s="30" t="s">
        <v>137</v>
      </c>
      <c r="G125" s="31"/>
      <c r="H125" s="32"/>
      <c r="I125" s="33">
        <f t="shared" ref="I125:I130" si="7">G125*H125+G125</f>
        <v>0</v>
      </c>
    </row>
    <row r="126" spans="1:9" ht="30" customHeight="1" x14ac:dyDescent="0.35">
      <c r="A126" s="49"/>
      <c r="B126" s="49"/>
      <c r="C126" s="53"/>
      <c r="D126" s="54" t="s">
        <v>149</v>
      </c>
      <c r="E126" s="54"/>
      <c r="F126" s="30" t="s">
        <v>137</v>
      </c>
      <c r="G126" s="31"/>
      <c r="H126" s="32"/>
      <c r="I126" s="33">
        <f t="shared" si="7"/>
        <v>0</v>
      </c>
    </row>
    <row r="127" spans="1:9" ht="30" customHeight="1" x14ac:dyDescent="0.35">
      <c r="A127" s="49"/>
      <c r="B127" s="49"/>
      <c r="C127" s="53"/>
      <c r="D127" s="54" t="s">
        <v>150</v>
      </c>
      <c r="E127" s="54"/>
      <c r="F127" s="30" t="s">
        <v>137</v>
      </c>
      <c r="G127" s="31"/>
      <c r="H127" s="32"/>
      <c r="I127" s="33">
        <f t="shared" si="7"/>
        <v>0</v>
      </c>
    </row>
    <row r="128" spans="1:9" ht="30" customHeight="1" x14ac:dyDescent="0.35">
      <c r="A128" s="49"/>
      <c r="B128" s="49"/>
      <c r="C128" s="53"/>
      <c r="D128" s="54" t="s">
        <v>151</v>
      </c>
      <c r="E128" s="54"/>
      <c r="F128" s="30" t="s">
        <v>137</v>
      </c>
      <c r="G128" s="31"/>
      <c r="H128" s="32"/>
      <c r="I128" s="33">
        <f t="shared" si="7"/>
        <v>0</v>
      </c>
    </row>
    <row r="129" spans="1:9" ht="30" customHeight="1" x14ac:dyDescent="0.35">
      <c r="A129" s="49"/>
      <c r="B129" s="49"/>
      <c r="C129" s="53"/>
      <c r="D129" s="54" t="s">
        <v>152</v>
      </c>
      <c r="E129" s="54"/>
      <c r="F129" s="30" t="s">
        <v>137</v>
      </c>
      <c r="G129" s="31"/>
      <c r="H129" s="32"/>
      <c r="I129" s="33">
        <f t="shared" si="7"/>
        <v>0</v>
      </c>
    </row>
    <row r="130" spans="1:9" ht="30" customHeight="1" x14ac:dyDescent="0.35">
      <c r="A130" s="49"/>
      <c r="B130" s="50"/>
      <c r="C130" s="53"/>
      <c r="D130" s="54" t="s">
        <v>161</v>
      </c>
      <c r="E130" s="54"/>
      <c r="F130" s="30" t="s">
        <v>137</v>
      </c>
      <c r="G130" s="31"/>
      <c r="H130" s="32"/>
      <c r="I130" s="33">
        <f t="shared" si="7"/>
        <v>0</v>
      </c>
    </row>
    <row r="131" spans="1:9" ht="30" customHeight="1" x14ac:dyDescent="0.35">
      <c r="A131" s="49"/>
      <c r="B131" s="48" t="s">
        <v>203</v>
      </c>
      <c r="C131" s="30" t="s">
        <v>201</v>
      </c>
      <c r="D131" s="51" t="s">
        <v>5</v>
      </c>
      <c r="E131" s="52"/>
      <c r="F131" s="30" t="s">
        <v>137</v>
      </c>
      <c r="G131" s="31"/>
      <c r="H131" s="32"/>
      <c r="I131" s="33">
        <f t="shared" ref="I131:I136" si="8">G131*H131+G131</f>
        <v>0</v>
      </c>
    </row>
    <row r="132" spans="1:9" ht="30" customHeight="1" x14ac:dyDescent="0.35">
      <c r="A132" s="49"/>
      <c r="B132" s="49"/>
      <c r="C132" s="53"/>
      <c r="D132" s="54" t="s">
        <v>149</v>
      </c>
      <c r="E132" s="54"/>
      <c r="F132" s="30" t="s">
        <v>137</v>
      </c>
      <c r="G132" s="31"/>
      <c r="H132" s="32"/>
      <c r="I132" s="33">
        <f t="shared" si="8"/>
        <v>0</v>
      </c>
    </row>
    <row r="133" spans="1:9" ht="30" customHeight="1" x14ac:dyDescent="0.35">
      <c r="A133" s="49"/>
      <c r="B133" s="49"/>
      <c r="C133" s="53"/>
      <c r="D133" s="54" t="s">
        <v>150</v>
      </c>
      <c r="E133" s="54"/>
      <c r="F133" s="30" t="s">
        <v>137</v>
      </c>
      <c r="G133" s="31"/>
      <c r="H133" s="32"/>
      <c r="I133" s="33">
        <f t="shared" si="8"/>
        <v>0</v>
      </c>
    </row>
    <row r="134" spans="1:9" ht="30" customHeight="1" x14ac:dyDescent="0.35">
      <c r="A134" s="49"/>
      <c r="B134" s="49"/>
      <c r="C134" s="53"/>
      <c r="D134" s="54" t="s">
        <v>151</v>
      </c>
      <c r="E134" s="54"/>
      <c r="F134" s="30" t="s">
        <v>137</v>
      </c>
      <c r="G134" s="31"/>
      <c r="H134" s="32"/>
      <c r="I134" s="33">
        <f t="shared" si="8"/>
        <v>0</v>
      </c>
    </row>
    <row r="135" spans="1:9" ht="30" customHeight="1" x14ac:dyDescent="0.35">
      <c r="A135" s="49"/>
      <c r="B135" s="49"/>
      <c r="C135" s="53"/>
      <c r="D135" s="54" t="s">
        <v>152</v>
      </c>
      <c r="E135" s="54"/>
      <c r="F135" s="30" t="s">
        <v>137</v>
      </c>
      <c r="G135" s="31"/>
      <c r="H135" s="32"/>
      <c r="I135" s="33">
        <f t="shared" si="8"/>
        <v>0</v>
      </c>
    </row>
    <row r="136" spans="1:9" ht="30" customHeight="1" x14ac:dyDescent="0.35">
      <c r="A136" s="49"/>
      <c r="B136" s="50"/>
      <c r="C136" s="53"/>
      <c r="D136" s="54" t="s">
        <v>161</v>
      </c>
      <c r="E136" s="54"/>
      <c r="F136" s="30" t="s">
        <v>137</v>
      </c>
      <c r="G136" s="31"/>
      <c r="H136" s="32"/>
      <c r="I136" s="33">
        <f t="shared" si="8"/>
        <v>0</v>
      </c>
    </row>
    <row r="137" spans="1:9" ht="30" customHeight="1" x14ac:dyDescent="0.35">
      <c r="A137" s="49"/>
      <c r="B137" s="48" t="s">
        <v>204</v>
      </c>
      <c r="C137" s="30" t="s">
        <v>201</v>
      </c>
      <c r="D137" s="51" t="s">
        <v>5</v>
      </c>
      <c r="E137" s="52"/>
      <c r="F137" s="30" t="s">
        <v>137</v>
      </c>
      <c r="G137" s="31"/>
      <c r="H137" s="32"/>
      <c r="I137" s="33">
        <f t="shared" ref="I137:I142" si="9">G137*H137+G137</f>
        <v>0</v>
      </c>
    </row>
    <row r="138" spans="1:9" ht="30" customHeight="1" x14ac:dyDescent="0.35">
      <c r="A138" s="49"/>
      <c r="B138" s="49"/>
      <c r="C138" s="53"/>
      <c r="D138" s="54" t="s">
        <v>149</v>
      </c>
      <c r="E138" s="54"/>
      <c r="F138" s="30" t="s">
        <v>137</v>
      </c>
      <c r="G138" s="31"/>
      <c r="H138" s="32"/>
      <c r="I138" s="33">
        <f t="shared" si="9"/>
        <v>0</v>
      </c>
    </row>
    <row r="139" spans="1:9" ht="30" customHeight="1" x14ac:dyDescent="0.35">
      <c r="A139" s="49"/>
      <c r="B139" s="49"/>
      <c r="C139" s="53"/>
      <c r="D139" s="54" t="s">
        <v>150</v>
      </c>
      <c r="E139" s="54"/>
      <c r="F139" s="30" t="s">
        <v>137</v>
      </c>
      <c r="G139" s="31"/>
      <c r="H139" s="32"/>
      <c r="I139" s="33">
        <f t="shared" si="9"/>
        <v>0</v>
      </c>
    </row>
    <row r="140" spans="1:9" ht="30" customHeight="1" x14ac:dyDescent="0.35">
      <c r="A140" s="49"/>
      <c r="B140" s="49"/>
      <c r="C140" s="53"/>
      <c r="D140" s="54" t="s">
        <v>151</v>
      </c>
      <c r="E140" s="54"/>
      <c r="F140" s="30" t="s">
        <v>137</v>
      </c>
      <c r="G140" s="31"/>
      <c r="H140" s="32"/>
      <c r="I140" s="33">
        <f t="shared" si="9"/>
        <v>0</v>
      </c>
    </row>
    <row r="141" spans="1:9" ht="30" customHeight="1" x14ac:dyDescent="0.35">
      <c r="A141" s="49"/>
      <c r="B141" s="49"/>
      <c r="C141" s="53"/>
      <c r="D141" s="54" t="s">
        <v>152</v>
      </c>
      <c r="E141" s="54"/>
      <c r="F141" s="30" t="s">
        <v>137</v>
      </c>
      <c r="G141" s="31"/>
      <c r="H141" s="32"/>
      <c r="I141" s="33">
        <f t="shared" si="9"/>
        <v>0</v>
      </c>
    </row>
    <row r="142" spans="1:9" ht="30" customHeight="1" x14ac:dyDescent="0.35">
      <c r="A142" s="50"/>
      <c r="B142" s="50"/>
      <c r="C142" s="53"/>
      <c r="D142" s="54" t="s">
        <v>161</v>
      </c>
      <c r="E142" s="54"/>
      <c r="F142" s="30" t="s">
        <v>137</v>
      </c>
      <c r="G142" s="31"/>
      <c r="H142" s="32"/>
      <c r="I142" s="33">
        <f t="shared" si="9"/>
        <v>0</v>
      </c>
    </row>
    <row r="143" spans="1:9" ht="36" customHeight="1" x14ac:dyDescent="0.35">
      <c r="A143" s="58" t="s">
        <v>47</v>
      </c>
      <c r="B143" s="58" t="s">
        <v>46</v>
      </c>
      <c r="C143" s="54" t="s">
        <v>112</v>
      </c>
      <c r="D143" s="54" t="s">
        <v>77</v>
      </c>
      <c r="E143" s="54"/>
      <c r="F143" s="30" t="s">
        <v>137</v>
      </c>
      <c r="G143" s="31"/>
      <c r="H143" s="32"/>
      <c r="I143" s="33">
        <f t="shared" si="2"/>
        <v>0</v>
      </c>
    </row>
    <row r="144" spans="1:9" ht="36" customHeight="1" x14ac:dyDescent="0.35">
      <c r="A144" s="58"/>
      <c r="B144" s="58"/>
      <c r="C144" s="54"/>
      <c r="D144" s="54" t="s">
        <v>78</v>
      </c>
      <c r="E144" s="54"/>
      <c r="F144" s="30" t="s">
        <v>137</v>
      </c>
      <c r="G144" s="31"/>
      <c r="H144" s="32"/>
      <c r="I144" s="33">
        <f t="shared" si="2"/>
        <v>0</v>
      </c>
    </row>
    <row r="145" spans="1:9" ht="36" customHeight="1" x14ac:dyDescent="0.35">
      <c r="A145" s="58"/>
      <c r="B145" s="58"/>
      <c r="C145" s="54"/>
      <c r="D145" s="54" t="s">
        <v>79</v>
      </c>
      <c r="E145" s="54"/>
      <c r="F145" s="30" t="s">
        <v>137</v>
      </c>
      <c r="G145" s="31"/>
      <c r="H145" s="32"/>
      <c r="I145" s="33">
        <f t="shared" si="2"/>
        <v>0</v>
      </c>
    </row>
    <row r="146" spans="1:9" x14ac:dyDescent="0.35">
      <c r="A146" s="58" t="s">
        <v>48</v>
      </c>
      <c r="B146" s="58" t="s">
        <v>96</v>
      </c>
      <c r="C146" s="30" t="s">
        <v>111</v>
      </c>
      <c r="D146" s="60" t="s">
        <v>153</v>
      </c>
      <c r="E146" s="61"/>
      <c r="F146" s="30" t="s">
        <v>137</v>
      </c>
      <c r="G146" s="31"/>
      <c r="H146" s="32"/>
      <c r="I146" s="33">
        <f t="shared" si="2"/>
        <v>0</v>
      </c>
    </row>
    <row r="147" spans="1:9" ht="15" customHeight="1" x14ac:dyDescent="0.35">
      <c r="A147" s="58"/>
      <c r="B147" s="58"/>
      <c r="C147" s="30" t="s">
        <v>205</v>
      </c>
      <c r="D147" s="54" t="s">
        <v>49</v>
      </c>
      <c r="E147" s="54"/>
      <c r="F147" s="30" t="s">
        <v>137</v>
      </c>
      <c r="G147" s="31"/>
      <c r="H147" s="32"/>
      <c r="I147" s="33">
        <f t="shared" si="2"/>
        <v>0</v>
      </c>
    </row>
    <row r="148" spans="1:9" x14ac:dyDescent="0.35">
      <c r="A148" s="58"/>
      <c r="B148" s="58"/>
      <c r="C148" s="30" t="s">
        <v>111</v>
      </c>
      <c r="D148" s="60" t="s">
        <v>153</v>
      </c>
      <c r="E148" s="61"/>
      <c r="F148" s="30" t="s">
        <v>137</v>
      </c>
      <c r="G148" s="31"/>
      <c r="H148" s="32"/>
      <c r="I148" s="33">
        <f t="shared" si="2"/>
        <v>0</v>
      </c>
    </row>
    <row r="149" spans="1:9" x14ac:dyDescent="0.35">
      <c r="A149" s="58"/>
      <c r="B149" s="58"/>
      <c r="C149" s="30" t="s">
        <v>206</v>
      </c>
      <c r="D149" s="54" t="s">
        <v>49</v>
      </c>
      <c r="E149" s="54"/>
      <c r="F149" s="30" t="s">
        <v>137</v>
      </c>
      <c r="G149" s="31"/>
      <c r="H149" s="32"/>
      <c r="I149" s="33">
        <f t="shared" si="2"/>
        <v>0</v>
      </c>
    </row>
    <row r="150" spans="1:9" ht="30" customHeight="1" x14ac:dyDescent="0.35">
      <c r="A150" s="26" t="s">
        <v>51</v>
      </c>
      <c r="B150" s="26" t="s">
        <v>50</v>
      </c>
      <c r="C150" s="30" t="s">
        <v>52</v>
      </c>
      <c r="D150" s="54" t="s">
        <v>49</v>
      </c>
      <c r="E150" s="54"/>
      <c r="F150" s="30" t="s">
        <v>137</v>
      </c>
      <c r="G150" s="31"/>
      <c r="H150" s="32"/>
      <c r="I150" s="33">
        <f>G150*H150+G150</f>
        <v>0</v>
      </c>
    </row>
    <row r="151" spans="1:9" ht="32.25" customHeight="1" x14ac:dyDescent="0.35">
      <c r="A151" s="58" t="s">
        <v>54</v>
      </c>
      <c r="B151" s="58"/>
      <c r="C151" s="58"/>
      <c r="D151" s="58"/>
      <c r="E151" s="58"/>
      <c r="F151" s="58"/>
      <c r="G151" s="58"/>
      <c r="H151" s="58"/>
      <c r="I151" s="58"/>
    </row>
    <row r="152" spans="1:9" ht="32.25" customHeight="1" x14ac:dyDescent="0.35">
      <c r="A152" s="26" t="s">
        <v>7</v>
      </c>
      <c r="B152" s="26" t="s">
        <v>0</v>
      </c>
      <c r="C152" s="26" t="s">
        <v>1</v>
      </c>
      <c r="D152" s="58" t="s">
        <v>2</v>
      </c>
      <c r="E152" s="58"/>
      <c r="F152" s="26" t="s">
        <v>139</v>
      </c>
      <c r="G152" s="28" t="s">
        <v>3</v>
      </c>
      <c r="H152" s="28" t="s">
        <v>106</v>
      </c>
      <c r="I152" s="28" t="s">
        <v>4</v>
      </c>
    </row>
    <row r="153" spans="1:9" ht="30" customHeight="1" x14ac:dyDescent="0.35">
      <c r="A153" s="58" t="s">
        <v>55</v>
      </c>
      <c r="B153" s="26" t="s">
        <v>56</v>
      </c>
      <c r="C153" s="39"/>
      <c r="D153" s="54" t="s">
        <v>159</v>
      </c>
      <c r="E153" s="54"/>
      <c r="F153" s="30" t="s">
        <v>141</v>
      </c>
      <c r="G153" s="43"/>
      <c r="H153" s="45"/>
      <c r="I153" s="33">
        <f>G153*H153+G153</f>
        <v>0</v>
      </c>
    </row>
    <row r="154" spans="1:9" ht="30" customHeight="1" x14ac:dyDescent="0.35">
      <c r="A154" s="58"/>
      <c r="B154" s="26" t="s">
        <v>57</v>
      </c>
      <c r="C154" s="39"/>
      <c r="D154" s="62" t="s">
        <v>179</v>
      </c>
      <c r="E154" s="54"/>
      <c r="F154" s="30"/>
      <c r="G154" s="39"/>
      <c r="H154" s="39"/>
      <c r="I154" s="39"/>
    </row>
    <row r="155" spans="1:9" ht="30" customHeight="1" x14ac:dyDescent="0.35">
      <c r="A155" s="58"/>
      <c r="B155" s="26" t="s">
        <v>82</v>
      </c>
      <c r="C155" s="39"/>
      <c r="D155" s="62" t="s">
        <v>179</v>
      </c>
      <c r="E155" s="62"/>
      <c r="F155" s="30"/>
      <c r="G155" s="39"/>
      <c r="H155" s="39"/>
      <c r="I155" s="39"/>
    </row>
    <row r="156" spans="1:9" ht="30" customHeight="1" x14ac:dyDescent="0.35">
      <c r="A156" s="58"/>
      <c r="B156" s="26" t="s">
        <v>83</v>
      </c>
      <c r="C156" s="39"/>
      <c r="D156" s="62" t="s">
        <v>179</v>
      </c>
      <c r="E156" s="62"/>
      <c r="F156" s="30"/>
      <c r="G156" s="39"/>
      <c r="H156" s="39"/>
      <c r="I156" s="39"/>
    </row>
    <row r="157" spans="1:9" ht="30" customHeight="1" x14ac:dyDescent="0.35">
      <c r="A157" s="58"/>
      <c r="B157" s="26" t="s">
        <v>84</v>
      </c>
      <c r="C157" s="39"/>
      <c r="D157" s="62" t="s">
        <v>179</v>
      </c>
      <c r="E157" s="62"/>
      <c r="F157" s="30"/>
      <c r="G157" s="39"/>
      <c r="H157" s="39"/>
      <c r="I157" s="39"/>
    </row>
    <row r="158" spans="1:9" ht="30" customHeight="1" x14ac:dyDescent="0.35">
      <c r="A158" s="58" t="s">
        <v>58</v>
      </c>
      <c r="B158" s="58" t="s">
        <v>100</v>
      </c>
      <c r="C158" s="54" t="s">
        <v>101</v>
      </c>
      <c r="D158" s="54" t="s">
        <v>156</v>
      </c>
      <c r="E158" s="54"/>
      <c r="F158" s="30" t="s">
        <v>144</v>
      </c>
      <c r="G158" s="31"/>
      <c r="H158" s="32"/>
      <c r="I158" s="33">
        <f t="shared" ref="I158:I163" si="10">G158*H158+G158</f>
        <v>0</v>
      </c>
    </row>
    <row r="159" spans="1:9" ht="30" customHeight="1" x14ac:dyDescent="0.35">
      <c r="A159" s="58"/>
      <c r="B159" s="58"/>
      <c r="C159" s="54"/>
      <c r="D159" s="54" t="s">
        <v>157</v>
      </c>
      <c r="E159" s="54"/>
      <c r="F159" s="30" t="s">
        <v>144</v>
      </c>
      <c r="G159" s="31"/>
      <c r="H159" s="32"/>
      <c r="I159" s="33">
        <f>G159*H159+G159</f>
        <v>0</v>
      </c>
    </row>
    <row r="160" spans="1:9" ht="30" customHeight="1" x14ac:dyDescent="0.35">
      <c r="A160" s="58"/>
      <c r="B160" s="58"/>
      <c r="C160" s="54"/>
      <c r="D160" s="54" t="s">
        <v>158</v>
      </c>
      <c r="E160" s="54"/>
      <c r="F160" s="30" t="s">
        <v>144</v>
      </c>
      <c r="G160" s="31"/>
      <c r="H160" s="32"/>
      <c r="I160" s="33">
        <f t="shared" si="10"/>
        <v>0</v>
      </c>
    </row>
    <row r="161" spans="1:9" ht="30" customHeight="1" x14ac:dyDescent="0.35">
      <c r="A161" s="58"/>
      <c r="B161" s="58" t="s">
        <v>113</v>
      </c>
      <c r="C161" s="54" t="s">
        <v>102</v>
      </c>
      <c r="D161" s="54" t="s">
        <v>156</v>
      </c>
      <c r="E161" s="54"/>
      <c r="F161" s="30" t="s">
        <v>144</v>
      </c>
      <c r="G161" s="31"/>
      <c r="H161" s="32"/>
      <c r="I161" s="33">
        <f t="shared" si="10"/>
        <v>0</v>
      </c>
    </row>
    <row r="162" spans="1:9" ht="30" customHeight="1" x14ac:dyDescent="0.35">
      <c r="A162" s="58"/>
      <c r="B162" s="58"/>
      <c r="C162" s="54"/>
      <c r="D162" s="54" t="s">
        <v>157</v>
      </c>
      <c r="E162" s="54"/>
      <c r="F162" s="30" t="s">
        <v>144</v>
      </c>
      <c r="G162" s="31"/>
      <c r="H162" s="32"/>
      <c r="I162" s="33">
        <f t="shared" si="10"/>
        <v>0</v>
      </c>
    </row>
    <row r="163" spans="1:9" ht="30" customHeight="1" x14ac:dyDescent="0.35">
      <c r="A163" s="58"/>
      <c r="B163" s="58"/>
      <c r="C163" s="54"/>
      <c r="D163" s="54" t="s">
        <v>158</v>
      </c>
      <c r="E163" s="54"/>
      <c r="F163" s="30" t="s">
        <v>144</v>
      </c>
      <c r="G163" s="31"/>
      <c r="H163" s="32"/>
      <c r="I163" s="33">
        <f t="shared" si="10"/>
        <v>0</v>
      </c>
    </row>
    <row r="164" spans="1:9" ht="30" customHeight="1" x14ac:dyDescent="0.35">
      <c r="A164" s="58"/>
      <c r="B164" s="26" t="s">
        <v>60</v>
      </c>
      <c r="C164" s="39"/>
      <c r="D164" s="54" t="s">
        <v>61</v>
      </c>
      <c r="E164" s="54"/>
      <c r="F164" s="30"/>
      <c r="G164" s="39"/>
      <c r="H164" s="39"/>
      <c r="I164" s="39"/>
    </row>
    <row r="165" spans="1:9" ht="30" customHeight="1" x14ac:dyDescent="0.35">
      <c r="A165" s="58" t="s">
        <v>64</v>
      </c>
      <c r="B165" s="58" t="s">
        <v>62</v>
      </c>
      <c r="C165" s="30" t="s">
        <v>182</v>
      </c>
      <c r="D165" s="54" t="s">
        <v>154</v>
      </c>
      <c r="E165" s="54"/>
      <c r="F165" s="30" t="s">
        <v>141</v>
      </c>
      <c r="G165" s="31"/>
      <c r="H165" s="32"/>
      <c r="I165" s="33">
        <f t="shared" ref="I165:I172" si="11">G165*H165+G165</f>
        <v>0</v>
      </c>
    </row>
    <row r="166" spans="1:9" ht="30" customHeight="1" x14ac:dyDescent="0.35">
      <c r="A166" s="58"/>
      <c r="B166" s="58"/>
      <c r="C166" s="30" t="s">
        <v>168</v>
      </c>
      <c r="D166" s="54" t="s">
        <v>155</v>
      </c>
      <c r="E166" s="54"/>
      <c r="F166" s="30" t="s">
        <v>141</v>
      </c>
      <c r="G166" s="31"/>
      <c r="H166" s="32"/>
      <c r="I166" s="33">
        <f t="shared" ref="I166" si="12">G166*H166+G166</f>
        <v>0</v>
      </c>
    </row>
    <row r="167" spans="1:9" ht="30" customHeight="1" x14ac:dyDescent="0.35">
      <c r="A167" s="58"/>
      <c r="B167" s="58"/>
      <c r="C167" s="30" t="s">
        <v>207</v>
      </c>
      <c r="D167" s="54" t="s">
        <v>154</v>
      </c>
      <c r="E167" s="54"/>
      <c r="F167" s="30" t="s">
        <v>141</v>
      </c>
      <c r="G167" s="31"/>
      <c r="H167" s="32"/>
      <c r="I167" s="33">
        <f t="shared" si="11"/>
        <v>0</v>
      </c>
    </row>
    <row r="168" spans="1:9" ht="30" customHeight="1" x14ac:dyDescent="0.35">
      <c r="A168" s="58"/>
      <c r="B168" s="58"/>
      <c r="C168" s="30" t="s">
        <v>80</v>
      </c>
      <c r="D168" s="54" t="s">
        <v>154</v>
      </c>
      <c r="E168" s="54"/>
      <c r="F168" s="30" t="s">
        <v>141</v>
      </c>
      <c r="G168" s="31"/>
      <c r="H168" s="32"/>
      <c r="I168" s="33">
        <f t="shared" si="11"/>
        <v>0</v>
      </c>
    </row>
    <row r="169" spans="1:9" ht="30" customHeight="1" x14ac:dyDescent="0.35">
      <c r="A169" s="58"/>
      <c r="B169" s="58"/>
      <c r="C169" s="30" t="s">
        <v>81</v>
      </c>
      <c r="D169" s="54" t="s">
        <v>154</v>
      </c>
      <c r="E169" s="54"/>
      <c r="F169" s="30" t="s">
        <v>141</v>
      </c>
      <c r="G169" s="31"/>
      <c r="H169" s="32"/>
      <c r="I169" s="33">
        <f>G169*H169+G169</f>
        <v>0</v>
      </c>
    </row>
    <row r="170" spans="1:9" ht="30" customHeight="1" x14ac:dyDescent="0.35">
      <c r="A170" s="58"/>
      <c r="B170" s="58"/>
      <c r="C170" s="30" t="s">
        <v>65</v>
      </c>
      <c r="D170" s="54" t="s">
        <v>63</v>
      </c>
      <c r="E170" s="54"/>
      <c r="F170" s="30" t="s">
        <v>141</v>
      </c>
      <c r="G170" s="31"/>
      <c r="H170" s="32"/>
      <c r="I170" s="33">
        <f t="shared" si="11"/>
        <v>0</v>
      </c>
    </row>
    <row r="171" spans="1:9" ht="30" customHeight="1" x14ac:dyDescent="0.35">
      <c r="A171" s="26" t="s">
        <v>67</v>
      </c>
      <c r="B171" s="26" t="s">
        <v>68</v>
      </c>
      <c r="C171" s="30" t="s">
        <v>66</v>
      </c>
      <c r="D171" s="54" t="s">
        <v>154</v>
      </c>
      <c r="E171" s="54"/>
      <c r="F171" s="30" t="s">
        <v>143</v>
      </c>
      <c r="G171" s="31"/>
      <c r="H171" s="32"/>
      <c r="I171" s="33">
        <f t="shared" si="11"/>
        <v>0</v>
      </c>
    </row>
    <row r="172" spans="1:9" ht="30" customHeight="1" x14ac:dyDescent="0.35">
      <c r="A172" s="26" t="s">
        <v>71</v>
      </c>
      <c r="B172" s="26" t="s">
        <v>69</v>
      </c>
      <c r="C172" s="25" t="s">
        <v>70</v>
      </c>
      <c r="D172" s="54" t="s">
        <v>154</v>
      </c>
      <c r="E172" s="54"/>
      <c r="F172" s="30" t="s">
        <v>142</v>
      </c>
      <c r="G172" s="31"/>
      <c r="H172" s="32"/>
      <c r="I172" s="33">
        <f t="shared" si="11"/>
        <v>0</v>
      </c>
    </row>
    <row r="173" spans="1:9" x14ac:dyDescent="0.35">
      <c r="A173" s="58" t="s">
        <v>72</v>
      </c>
      <c r="B173" s="58"/>
      <c r="C173" s="58"/>
      <c r="D173" s="58"/>
      <c r="E173" s="58"/>
      <c r="F173" s="58"/>
      <c r="G173" s="58"/>
      <c r="H173" s="58"/>
      <c r="I173" s="58"/>
    </row>
    <row r="174" spans="1:9" ht="26.25" customHeight="1" x14ac:dyDescent="0.35">
      <c r="A174" s="26">
        <v>5</v>
      </c>
      <c r="B174" s="26" t="s">
        <v>73</v>
      </c>
      <c r="C174" s="39"/>
      <c r="D174" s="62" t="s">
        <v>179</v>
      </c>
      <c r="E174" s="62"/>
      <c r="F174" s="30"/>
      <c r="G174" s="39"/>
      <c r="H174" s="39"/>
      <c r="I174" s="39"/>
    </row>
    <row r="176" spans="1:9" ht="37.75" customHeight="1" x14ac:dyDescent="0.35">
      <c r="A176" s="55" t="s">
        <v>185</v>
      </c>
      <c r="B176" s="56"/>
      <c r="C176" s="56"/>
      <c r="D176" s="56"/>
      <c r="E176" s="56"/>
      <c r="F176" s="56"/>
      <c r="G176" s="56"/>
      <c r="H176" s="56"/>
      <c r="I176" s="56"/>
    </row>
  </sheetData>
  <mergeCells count="242">
    <mergeCell ref="B137:B142"/>
    <mergeCell ref="D137:E137"/>
    <mergeCell ref="C138:C142"/>
    <mergeCell ref="D138:E138"/>
    <mergeCell ref="D139:E139"/>
    <mergeCell ref="D140:E140"/>
    <mergeCell ref="D141:E141"/>
    <mergeCell ref="D142:E142"/>
    <mergeCell ref="A107:A142"/>
    <mergeCell ref="B125:B130"/>
    <mergeCell ref="D125:E125"/>
    <mergeCell ref="C126:C130"/>
    <mergeCell ref="D126:E126"/>
    <mergeCell ref="D127:E127"/>
    <mergeCell ref="D128:E128"/>
    <mergeCell ref="D129:E129"/>
    <mergeCell ref="D130:E130"/>
    <mergeCell ref="B131:B136"/>
    <mergeCell ref="D131:E131"/>
    <mergeCell ref="C132:C136"/>
    <mergeCell ref="D132:E132"/>
    <mergeCell ref="D133:E133"/>
    <mergeCell ref="D134:E134"/>
    <mergeCell ref="D135:E135"/>
    <mergeCell ref="D136:E136"/>
    <mergeCell ref="D96:E96"/>
    <mergeCell ref="D97:E97"/>
    <mergeCell ref="D98:E98"/>
    <mergeCell ref="D99:E99"/>
    <mergeCell ref="D100:E100"/>
    <mergeCell ref="B101:B106"/>
    <mergeCell ref="D101:E101"/>
    <mergeCell ref="C102:C106"/>
    <mergeCell ref="D102:E102"/>
    <mergeCell ref="D103:E103"/>
    <mergeCell ref="D104:E104"/>
    <mergeCell ref="D105:E105"/>
    <mergeCell ref="D106:E106"/>
    <mergeCell ref="C108:C112"/>
    <mergeCell ref="D108:E108"/>
    <mergeCell ref="D109:E109"/>
    <mergeCell ref="D110:E110"/>
    <mergeCell ref="C96:C100"/>
    <mergeCell ref="C27:C29"/>
    <mergeCell ref="D34:E34"/>
    <mergeCell ref="D33:E33"/>
    <mergeCell ref="D44:E44"/>
    <mergeCell ref="D45:E45"/>
    <mergeCell ref="D42:E42"/>
    <mergeCell ref="B89:B94"/>
    <mergeCell ref="D89:E89"/>
    <mergeCell ref="C90:C94"/>
    <mergeCell ref="D90:E90"/>
    <mergeCell ref="D91:E91"/>
    <mergeCell ref="D92:E92"/>
    <mergeCell ref="D93:E93"/>
    <mergeCell ref="D94:E94"/>
    <mergeCell ref="D71:E71"/>
    <mergeCell ref="D37:E37"/>
    <mergeCell ref="D40:E40"/>
    <mergeCell ref="D69:E69"/>
    <mergeCell ref="A2:B2"/>
    <mergeCell ref="C2:I2"/>
    <mergeCell ref="D80:E80"/>
    <mergeCell ref="D81:E81"/>
    <mergeCell ref="D82:E82"/>
    <mergeCell ref="D84:E84"/>
    <mergeCell ref="D75:E75"/>
    <mergeCell ref="D76:E76"/>
    <mergeCell ref="D78:E78"/>
    <mergeCell ref="D79:E79"/>
    <mergeCell ref="D72:E72"/>
    <mergeCell ref="D73:E73"/>
    <mergeCell ref="D74:E74"/>
    <mergeCell ref="C48:C52"/>
    <mergeCell ref="A32:A34"/>
    <mergeCell ref="D29:E29"/>
    <mergeCell ref="D28:E28"/>
    <mergeCell ref="D27:E27"/>
    <mergeCell ref="D35:E35"/>
    <mergeCell ref="B35:B40"/>
    <mergeCell ref="D41:E41"/>
    <mergeCell ref="B41:B46"/>
    <mergeCell ref="D47:E47"/>
    <mergeCell ref="B47:B52"/>
    <mergeCell ref="A71:A106"/>
    <mergeCell ref="D111:E111"/>
    <mergeCell ref="B143:B145"/>
    <mergeCell ref="D119:E119"/>
    <mergeCell ref="B119:B124"/>
    <mergeCell ref="C72:C76"/>
    <mergeCell ref="C120:C124"/>
    <mergeCell ref="C114:C118"/>
    <mergeCell ref="D114:E114"/>
    <mergeCell ref="C78:C82"/>
    <mergeCell ref="C84:C88"/>
    <mergeCell ref="B71:B76"/>
    <mergeCell ref="D77:E77"/>
    <mergeCell ref="B77:B82"/>
    <mergeCell ref="D83:E83"/>
    <mergeCell ref="B83:B88"/>
    <mergeCell ref="D107:E107"/>
    <mergeCell ref="B107:B112"/>
    <mergeCell ref="D113:E113"/>
    <mergeCell ref="B113:B118"/>
    <mergeCell ref="C143:C145"/>
    <mergeCell ref="D112:E112"/>
    <mergeCell ref="B95:B100"/>
    <mergeCell ref="D95:E95"/>
    <mergeCell ref="D165:E165"/>
    <mergeCell ref="D157:E157"/>
    <mergeCell ref="D154:E154"/>
    <mergeCell ref="D168:E168"/>
    <mergeCell ref="A143:A145"/>
    <mergeCell ref="D146:E146"/>
    <mergeCell ref="B146:B149"/>
    <mergeCell ref="A146:A149"/>
    <mergeCell ref="D148:E148"/>
    <mergeCell ref="D149:E149"/>
    <mergeCell ref="D166:E166"/>
    <mergeCell ref="B158:B160"/>
    <mergeCell ref="B161:B163"/>
    <mergeCell ref="C161:C163"/>
    <mergeCell ref="D174:E174"/>
    <mergeCell ref="D171:E171"/>
    <mergeCell ref="D115:E115"/>
    <mergeCell ref="D116:E116"/>
    <mergeCell ref="D117:E117"/>
    <mergeCell ref="D121:E121"/>
    <mergeCell ref="D122:E122"/>
    <mergeCell ref="D123:E123"/>
    <mergeCell ref="D124:E124"/>
    <mergeCell ref="D118:E118"/>
    <mergeCell ref="D120:E120"/>
    <mergeCell ref="D159:E159"/>
    <mergeCell ref="D160:E160"/>
    <mergeCell ref="D164:E164"/>
    <mergeCell ref="D167:E167"/>
    <mergeCell ref="D144:E144"/>
    <mergeCell ref="D145:E145"/>
    <mergeCell ref="D161:E161"/>
    <mergeCell ref="D162:E162"/>
    <mergeCell ref="D163:E163"/>
    <mergeCell ref="D169:E169"/>
    <mergeCell ref="D152:E152"/>
    <mergeCell ref="D172:E172"/>
    <mergeCell ref="D150:E150"/>
    <mergeCell ref="A173:I173"/>
    <mergeCell ref="D43:E43"/>
    <mergeCell ref="D38:E38"/>
    <mergeCell ref="D39:E39"/>
    <mergeCell ref="D36:E36"/>
    <mergeCell ref="D48:E48"/>
    <mergeCell ref="D49:E49"/>
    <mergeCell ref="D50:E50"/>
    <mergeCell ref="D51:E51"/>
    <mergeCell ref="D52:E52"/>
    <mergeCell ref="C158:C160"/>
    <mergeCell ref="D88:E88"/>
    <mergeCell ref="B165:B170"/>
    <mergeCell ref="A165:A170"/>
    <mergeCell ref="D143:E143"/>
    <mergeCell ref="D147:E147"/>
    <mergeCell ref="D170:E170"/>
    <mergeCell ref="D156:E156"/>
    <mergeCell ref="A151:I151"/>
    <mergeCell ref="D153:E153"/>
    <mergeCell ref="D155:E155"/>
    <mergeCell ref="A153:A157"/>
    <mergeCell ref="D158:E158"/>
    <mergeCell ref="A158:A164"/>
    <mergeCell ref="D5:E5"/>
    <mergeCell ref="D6:E6"/>
    <mergeCell ref="D7:E7"/>
    <mergeCell ref="D8:E8"/>
    <mergeCell ref="D21:E21"/>
    <mergeCell ref="D32:E32"/>
    <mergeCell ref="A23:A26"/>
    <mergeCell ref="D23:E23"/>
    <mergeCell ref="B23:B26"/>
    <mergeCell ref="C23:C26"/>
    <mergeCell ref="B27:B29"/>
    <mergeCell ref="A27:A29"/>
    <mergeCell ref="D31:E31"/>
    <mergeCell ref="A30:I30"/>
    <mergeCell ref="D24:E24"/>
    <mergeCell ref="D25:E25"/>
    <mergeCell ref="D26:E26"/>
    <mergeCell ref="A12:A13"/>
    <mergeCell ref="B12:B13"/>
    <mergeCell ref="D12:E12"/>
    <mergeCell ref="D13:E13"/>
    <mergeCell ref="D14:E14"/>
    <mergeCell ref="A21:A22"/>
    <mergeCell ref="D22:E22"/>
    <mergeCell ref="A176:I176"/>
    <mergeCell ref="A1:I1"/>
    <mergeCell ref="D85:E85"/>
    <mergeCell ref="D86:E86"/>
    <mergeCell ref="D87:E87"/>
    <mergeCell ref="A3:I3"/>
    <mergeCell ref="A5:A8"/>
    <mergeCell ref="B5:B8"/>
    <mergeCell ref="D46:E46"/>
    <mergeCell ref="C42:C46"/>
    <mergeCell ref="D11:E11"/>
    <mergeCell ref="D4:E4"/>
    <mergeCell ref="D19:E19"/>
    <mergeCell ref="D9:E9"/>
    <mergeCell ref="D20:E20"/>
    <mergeCell ref="A10:I10"/>
    <mergeCell ref="D16:E16"/>
    <mergeCell ref="D17:E17"/>
    <mergeCell ref="D18:E18"/>
    <mergeCell ref="D15:E15"/>
    <mergeCell ref="B16:B18"/>
    <mergeCell ref="A16:A18"/>
    <mergeCell ref="C36:C40"/>
    <mergeCell ref="D70:E70"/>
    <mergeCell ref="A35:A70"/>
    <mergeCell ref="B53:B58"/>
    <mergeCell ref="D53:E53"/>
    <mergeCell ref="C54:C58"/>
    <mergeCell ref="D54:E54"/>
    <mergeCell ref="D55:E55"/>
    <mergeCell ref="D56:E56"/>
    <mergeCell ref="D57:E57"/>
    <mergeCell ref="D58:E58"/>
    <mergeCell ref="B59:B64"/>
    <mergeCell ref="D59:E59"/>
    <mergeCell ref="C60:C64"/>
    <mergeCell ref="D60:E60"/>
    <mergeCell ref="D61:E61"/>
    <mergeCell ref="D62:E62"/>
    <mergeCell ref="D63:E63"/>
    <mergeCell ref="D64:E64"/>
    <mergeCell ref="B65:B70"/>
    <mergeCell ref="D65:E65"/>
    <mergeCell ref="C66:C70"/>
    <mergeCell ref="D66:E66"/>
    <mergeCell ref="D67:E67"/>
    <mergeCell ref="D68:E68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58" fitToHeight="3" orientation="portrait" r:id="rId1"/>
  <headerFooter>
    <oddHeader>&amp;CAnnexe n°1 à l'acte d'engagement&amp;RBordereau des prix</oddHeader>
    <oddFooter>Page &amp;P de &amp;N</oddFooter>
  </headerFooter>
  <rowBreaks count="2" manualBreakCount="2">
    <brk id="29" max="8" man="1"/>
    <brk id="145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showGridLines="0" zoomScale="85" zoomScaleNormal="85" workbookViewId="0">
      <selection activeCell="D4" sqref="D4"/>
    </sheetView>
  </sheetViews>
  <sheetFormatPr baseColWidth="10" defaultRowHeight="14.5" x14ac:dyDescent="0.35"/>
  <cols>
    <col min="1" max="1" width="11.81640625" bestFit="1" customWidth="1"/>
    <col min="2" max="2" width="40.81640625" bestFit="1" customWidth="1"/>
    <col min="3" max="3" width="32.54296875" customWidth="1"/>
    <col min="5" max="8" width="15.54296875" customWidth="1"/>
  </cols>
  <sheetData>
    <row r="1" spans="1:8" ht="73.5" customHeight="1" x14ac:dyDescent="0.35">
      <c r="A1" s="68" t="s">
        <v>184</v>
      </c>
      <c r="B1" s="68"/>
      <c r="C1" s="68"/>
      <c r="D1" s="68"/>
      <c r="E1" s="68"/>
      <c r="F1" s="68"/>
      <c r="G1" s="68"/>
      <c r="H1" s="68"/>
    </row>
    <row r="2" spans="1:8" ht="14.5" customHeight="1" x14ac:dyDescent="0.35">
      <c r="A2" s="69" t="s">
        <v>114</v>
      </c>
      <c r="B2" s="69" t="s">
        <v>0</v>
      </c>
      <c r="C2" s="69" t="s">
        <v>1</v>
      </c>
      <c r="D2" s="69" t="s">
        <v>115</v>
      </c>
      <c r="E2" s="73" t="s">
        <v>160</v>
      </c>
      <c r="F2" s="74"/>
      <c r="G2" s="64"/>
      <c r="H2" s="65"/>
    </row>
    <row r="3" spans="1:8" ht="29" x14ac:dyDescent="0.35">
      <c r="A3" s="69"/>
      <c r="B3" s="69"/>
      <c r="C3" s="69"/>
      <c r="D3" s="69"/>
      <c r="E3" s="20" t="s">
        <v>116</v>
      </c>
      <c r="F3" s="20" t="s">
        <v>106</v>
      </c>
      <c r="G3" s="20" t="s">
        <v>117</v>
      </c>
      <c r="H3" s="20" t="s">
        <v>180</v>
      </c>
    </row>
    <row r="4" spans="1:8" ht="18" customHeight="1" x14ac:dyDescent="0.35">
      <c r="A4" s="58" t="s">
        <v>8</v>
      </c>
      <c r="B4" s="71" t="s">
        <v>118</v>
      </c>
      <c r="C4" s="3" t="s">
        <v>183</v>
      </c>
      <c r="D4" s="1">
        <v>4</v>
      </c>
      <c r="E4" s="5">
        <f>'Bordereau de prix'!G5</f>
        <v>0</v>
      </c>
      <c r="F4" s="24">
        <f>'Bordereau de prix'!H5</f>
        <v>0</v>
      </c>
      <c r="G4" s="5">
        <f>'Bordereau de prix'!I5</f>
        <v>0</v>
      </c>
      <c r="H4" s="6">
        <f>D4*G4</f>
        <v>0</v>
      </c>
    </row>
    <row r="5" spans="1:8" ht="57" customHeight="1" x14ac:dyDescent="0.35">
      <c r="A5" s="58"/>
      <c r="B5" s="72"/>
      <c r="C5" s="3" t="s">
        <v>88</v>
      </c>
      <c r="D5" s="1">
        <v>2</v>
      </c>
      <c r="E5" s="5">
        <f>'Bordereau de prix'!G8</f>
        <v>0</v>
      </c>
      <c r="F5" s="24">
        <f>'Bordereau de prix'!H8</f>
        <v>0</v>
      </c>
      <c r="G5" s="5">
        <f>'Bordereau de prix'!I8</f>
        <v>0</v>
      </c>
      <c r="H5" s="6">
        <f t="shared" ref="H5:H31" si="0">D5*G5</f>
        <v>0</v>
      </c>
    </row>
    <row r="6" spans="1:8" ht="28.75" customHeight="1" x14ac:dyDescent="0.35">
      <c r="A6" s="2" t="s">
        <v>9</v>
      </c>
      <c r="B6" s="3" t="s">
        <v>10</v>
      </c>
      <c r="C6" s="8" t="s">
        <v>170</v>
      </c>
      <c r="D6" s="1">
        <v>50</v>
      </c>
      <c r="E6" s="5">
        <f>'Bordereau de prix'!G9</f>
        <v>0</v>
      </c>
      <c r="F6" s="24">
        <f>'Bordereau de prix'!H9</f>
        <v>0</v>
      </c>
      <c r="G6" s="5">
        <f>'Bordereau de prix'!I9</f>
        <v>0</v>
      </c>
      <c r="H6" s="6">
        <f t="shared" si="0"/>
        <v>0</v>
      </c>
    </row>
    <row r="7" spans="1:8" ht="43.5" x14ac:dyDescent="0.35">
      <c r="A7" s="58" t="s">
        <v>11</v>
      </c>
      <c r="B7" s="70" t="s">
        <v>12</v>
      </c>
      <c r="C7" s="3" t="s">
        <v>172</v>
      </c>
      <c r="D7" s="1">
        <v>135</v>
      </c>
      <c r="E7" s="5">
        <f>'Bordereau de prix'!G12</f>
        <v>0</v>
      </c>
      <c r="F7" s="24">
        <f>'Bordereau de prix'!H12</f>
        <v>0</v>
      </c>
      <c r="G7" s="5">
        <f>'Bordereau de prix'!I12</f>
        <v>0</v>
      </c>
      <c r="H7" s="6">
        <f t="shared" si="0"/>
        <v>0</v>
      </c>
    </row>
    <row r="8" spans="1:8" ht="43.5" x14ac:dyDescent="0.35">
      <c r="A8" s="58"/>
      <c r="B8" s="70"/>
      <c r="C8" s="7" t="s">
        <v>171</v>
      </c>
      <c r="D8" s="1">
        <v>30</v>
      </c>
      <c r="E8" s="5">
        <f>'Bordereau de prix'!G12</f>
        <v>0</v>
      </c>
      <c r="F8" s="24">
        <f>'Bordereau de prix'!H12</f>
        <v>0</v>
      </c>
      <c r="G8" s="5">
        <f>'Bordereau de prix'!I12</f>
        <v>0</v>
      </c>
      <c r="H8" s="6">
        <f t="shared" si="0"/>
        <v>0</v>
      </c>
    </row>
    <row r="9" spans="1:8" ht="15.5" x14ac:dyDescent="0.35">
      <c r="A9" s="58"/>
      <c r="B9" s="70"/>
      <c r="C9" s="15" t="s">
        <v>165</v>
      </c>
      <c r="D9" s="1">
        <v>195</v>
      </c>
      <c r="E9" s="5">
        <f>'Bordereau de prix'!G14</f>
        <v>0</v>
      </c>
      <c r="F9" s="24">
        <f>'Bordereau de prix'!H14</f>
        <v>0</v>
      </c>
      <c r="G9" s="5">
        <f>'Bordereau de prix'!I14</f>
        <v>0</v>
      </c>
      <c r="H9" s="6">
        <f t="shared" si="0"/>
        <v>0</v>
      </c>
    </row>
    <row r="10" spans="1:8" x14ac:dyDescent="0.35">
      <c r="A10" s="58" t="s">
        <v>16</v>
      </c>
      <c r="B10" s="70" t="s">
        <v>17</v>
      </c>
      <c r="C10" s="8" t="s">
        <v>119</v>
      </c>
      <c r="D10" s="1">
        <v>195</v>
      </c>
      <c r="E10" s="5">
        <f>'Bordereau de prix'!G16</f>
        <v>0</v>
      </c>
      <c r="F10" s="24">
        <f>'Bordereau de prix'!H16</f>
        <v>0</v>
      </c>
      <c r="G10" s="5">
        <f>'Bordereau de prix'!I16</f>
        <v>0</v>
      </c>
      <c r="H10" s="6">
        <f t="shared" si="0"/>
        <v>0</v>
      </c>
    </row>
    <row r="11" spans="1:8" x14ac:dyDescent="0.35">
      <c r="A11" s="58"/>
      <c r="B11" s="70"/>
      <c r="C11" s="8" t="s">
        <v>120</v>
      </c>
      <c r="D11" s="1">
        <v>195</v>
      </c>
      <c r="E11" s="5">
        <f>'Bordereau de prix'!G17</f>
        <v>0</v>
      </c>
      <c r="F11" s="24">
        <f>'Bordereau de prix'!H17</f>
        <v>0</v>
      </c>
      <c r="G11" s="5">
        <f>'Bordereau de prix'!I17</f>
        <v>0</v>
      </c>
      <c r="H11" s="6">
        <f t="shared" si="0"/>
        <v>0</v>
      </c>
    </row>
    <row r="12" spans="1:8" x14ac:dyDescent="0.35">
      <c r="A12" s="58"/>
      <c r="B12" s="70"/>
      <c r="C12" s="8" t="s">
        <v>121</v>
      </c>
      <c r="D12" s="1">
        <v>50</v>
      </c>
      <c r="E12" s="5">
        <f>'Bordereau de prix'!G18</f>
        <v>0</v>
      </c>
      <c r="F12" s="24">
        <f>'Bordereau de prix'!H18</f>
        <v>0</v>
      </c>
      <c r="G12" s="5">
        <f>'Bordereau de prix'!I18</f>
        <v>0</v>
      </c>
      <c r="H12" s="6">
        <f t="shared" si="0"/>
        <v>0</v>
      </c>
    </row>
    <row r="13" spans="1:8" ht="28.75" customHeight="1" x14ac:dyDescent="0.35">
      <c r="A13" s="2" t="s">
        <v>20</v>
      </c>
      <c r="B13" s="3" t="s">
        <v>122</v>
      </c>
      <c r="C13" s="9" t="s">
        <v>174</v>
      </c>
      <c r="D13" s="1">
        <v>195</v>
      </c>
      <c r="E13" s="5">
        <f>'Bordereau de prix'!G19</f>
        <v>0</v>
      </c>
      <c r="F13" s="24">
        <f>'Bordereau de prix'!H19</f>
        <v>0</v>
      </c>
      <c r="G13" s="5">
        <f>'Bordereau de prix'!I19</f>
        <v>0</v>
      </c>
      <c r="H13" s="6">
        <f t="shared" si="0"/>
        <v>0</v>
      </c>
    </row>
    <row r="14" spans="1:8" ht="28.75" customHeight="1" x14ac:dyDescent="0.35">
      <c r="A14" s="2" t="s">
        <v>24</v>
      </c>
      <c r="B14" s="3" t="s">
        <v>22</v>
      </c>
      <c r="C14" s="3" t="s">
        <v>173</v>
      </c>
      <c r="D14" s="1">
        <v>50</v>
      </c>
      <c r="E14" s="5">
        <f>'Bordereau de prix'!G21</f>
        <v>0</v>
      </c>
      <c r="F14" s="24">
        <f>'Bordereau de prix'!H21</f>
        <v>0</v>
      </c>
      <c r="G14" s="5">
        <f>'Bordereau de prix'!I21</f>
        <v>0</v>
      </c>
      <c r="H14" s="6">
        <f t="shared" si="0"/>
        <v>0</v>
      </c>
    </row>
    <row r="15" spans="1:8" ht="28.75" customHeight="1" x14ac:dyDescent="0.35">
      <c r="A15" s="2" t="s">
        <v>25</v>
      </c>
      <c r="B15" s="3" t="s">
        <v>123</v>
      </c>
      <c r="C15" s="3" t="s">
        <v>173</v>
      </c>
      <c r="D15" s="1">
        <v>30</v>
      </c>
      <c r="E15" s="5">
        <f>'Bordereau de prix'!G23</f>
        <v>0</v>
      </c>
      <c r="F15" s="24">
        <f>'Bordereau de prix'!H23</f>
        <v>0</v>
      </c>
      <c r="G15" s="5">
        <f>'Bordereau de prix'!I23</f>
        <v>0</v>
      </c>
      <c r="H15" s="6">
        <f t="shared" si="0"/>
        <v>0</v>
      </c>
    </row>
    <row r="16" spans="1:8" ht="28.75" customHeight="1" x14ac:dyDescent="0.35">
      <c r="A16" s="2" t="s">
        <v>32</v>
      </c>
      <c r="B16" s="3" t="s">
        <v>124</v>
      </c>
      <c r="C16" s="3" t="s">
        <v>166</v>
      </c>
      <c r="D16" s="1">
        <v>50</v>
      </c>
      <c r="E16" s="5">
        <f>'Bordereau de prix'!G32</f>
        <v>0</v>
      </c>
      <c r="F16" s="24">
        <f>'Bordereau de prix'!H32</f>
        <v>0</v>
      </c>
      <c r="G16" s="5">
        <f>'Bordereau de prix'!I32</f>
        <v>0</v>
      </c>
      <c r="H16" s="6">
        <f t="shared" si="0"/>
        <v>0</v>
      </c>
    </row>
    <row r="17" spans="1:8" ht="29" x14ac:dyDescent="0.35">
      <c r="A17" s="13" t="s">
        <v>37</v>
      </c>
      <c r="B17" s="3" t="s">
        <v>126</v>
      </c>
      <c r="C17" s="14" t="s">
        <v>128</v>
      </c>
      <c r="D17" s="1">
        <v>30</v>
      </c>
      <c r="E17" s="5">
        <f>'Bordereau de prix'!G37</f>
        <v>0</v>
      </c>
      <c r="F17" s="24">
        <f>'Bordereau de prix'!H37</f>
        <v>0</v>
      </c>
      <c r="G17" s="5">
        <f>'Bordereau de prix'!I37</f>
        <v>0</v>
      </c>
      <c r="H17" s="6">
        <f t="shared" si="0"/>
        <v>0</v>
      </c>
    </row>
    <row r="18" spans="1:8" ht="29" x14ac:dyDescent="0.35">
      <c r="A18" s="13" t="s">
        <v>38</v>
      </c>
      <c r="B18" s="19" t="s">
        <v>127</v>
      </c>
      <c r="C18" s="3" t="s">
        <v>162</v>
      </c>
      <c r="D18" s="1">
        <v>10</v>
      </c>
      <c r="E18" s="5">
        <f>'Bordereau de prix'!G72</f>
        <v>0</v>
      </c>
      <c r="F18" s="24">
        <f>'Bordereau de prix'!H72</f>
        <v>0</v>
      </c>
      <c r="G18" s="5">
        <f>'Bordereau de prix'!I72</f>
        <v>0</v>
      </c>
      <c r="H18" s="6">
        <f t="shared" si="0"/>
        <v>0</v>
      </c>
    </row>
    <row r="19" spans="1:8" ht="29" x14ac:dyDescent="0.35">
      <c r="A19" s="13" t="s">
        <v>42</v>
      </c>
      <c r="B19" s="3" t="s">
        <v>136</v>
      </c>
      <c r="C19" s="14" t="s">
        <v>162</v>
      </c>
      <c r="D19" s="1">
        <v>10</v>
      </c>
      <c r="E19" s="5">
        <f>'Bordereau de prix'!G108</f>
        <v>0</v>
      </c>
      <c r="F19" s="24">
        <f>'Bordereau de prix'!H108</f>
        <v>0</v>
      </c>
      <c r="G19" s="5">
        <f>'Bordereau de prix'!I108</f>
        <v>0</v>
      </c>
      <c r="H19" s="6">
        <f t="shared" si="0"/>
        <v>0</v>
      </c>
    </row>
    <row r="20" spans="1:8" ht="28.75" customHeight="1" x14ac:dyDescent="0.35">
      <c r="A20" s="2" t="s">
        <v>47</v>
      </c>
      <c r="B20" s="10" t="s">
        <v>167</v>
      </c>
      <c r="C20" s="3" t="s">
        <v>59</v>
      </c>
      <c r="D20" s="1">
        <v>30</v>
      </c>
      <c r="E20" s="5">
        <f>'Bordereau de prix'!G144</f>
        <v>0</v>
      </c>
      <c r="F20" s="24">
        <f>'Bordereau de prix'!H144</f>
        <v>0</v>
      </c>
      <c r="G20" s="5">
        <f>'Bordereau de prix'!I144</f>
        <v>0</v>
      </c>
      <c r="H20" s="6">
        <f t="shared" si="0"/>
        <v>0</v>
      </c>
    </row>
    <row r="21" spans="1:8" ht="28.75" customHeight="1" x14ac:dyDescent="0.35">
      <c r="A21" s="4" t="s">
        <v>48</v>
      </c>
      <c r="B21" s="3" t="s">
        <v>96</v>
      </c>
      <c r="C21" s="3" t="s">
        <v>129</v>
      </c>
      <c r="D21" s="1">
        <v>50</v>
      </c>
      <c r="E21" s="5">
        <f>'Bordereau de prix'!G149</f>
        <v>0</v>
      </c>
      <c r="F21" s="24">
        <f>'Bordereau de prix'!H149</f>
        <v>0</v>
      </c>
      <c r="G21" s="5">
        <f>'Bordereau de prix'!I149</f>
        <v>0</v>
      </c>
      <c r="H21" s="6">
        <f t="shared" si="0"/>
        <v>0</v>
      </c>
    </row>
    <row r="22" spans="1:8" ht="28.75" customHeight="1" x14ac:dyDescent="0.35">
      <c r="A22" s="2" t="s">
        <v>51</v>
      </c>
      <c r="B22" s="3" t="s">
        <v>50</v>
      </c>
      <c r="C22" s="3" t="s">
        <v>130</v>
      </c>
      <c r="D22" s="1">
        <v>50</v>
      </c>
      <c r="E22" s="5">
        <f>'Bordereau de prix'!G150</f>
        <v>0</v>
      </c>
      <c r="F22" s="24">
        <f>'Bordereau de prix'!H150</f>
        <v>0</v>
      </c>
      <c r="G22" s="5">
        <f>'Bordereau de prix'!I150</f>
        <v>0</v>
      </c>
      <c r="H22" s="6">
        <f t="shared" si="0"/>
        <v>0</v>
      </c>
    </row>
    <row r="23" spans="1:8" ht="28.75" customHeight="1" x14ac:dyDescent="0.35">
      <c r="A23" s="2" t="s">
        <v>55</v>
      </c>
      <c r="B23" s="3" t="s">
        <v>131</v>
      </c>
      <c r="C23" s="3" t="s">
        <v>175</v>
      </c>
      <c r="D23" s="1">
        <v>7</v>
      </c>
      <c r="E23" s="5">
        <f>'Bordereau de prix'!G153</f>
        <v>0</v>
      </c>
      <c r="F23" s="24">
        <f>'Bordereau de prix'!H153</f>
        <v>0</v>
      </c>
      <c r="G23" s="5">
        <f>'Bordereau de prix'!I153</f>
        <v>0</v>
      </c>
      <c r="H23" s="6">
        <f t="shared" si="0"/>
        <v>0</v>
      </c>
    </row>
    <row r="24" spans="1:8" ht="28.75" customHeight="1" x14ac:dyDescent="0.35">
      <c r="A24" s="2" t="s">
        <v>58</v>
      </c>
      <c r="B24" s="3" t="s">
        <v>100</v>
      </c>
      <c r="C24" s="3" t="s">
        <v>132</v>
      </c>
      <c r="D24" s="1">
        <v>2</v>
      </c>
      <c r="E24" s="5">
        <f>'Bordereau de prix'!G159</f>
        <v>0</v>
      </c>
      <c r="F24" s="24">
        <f>'Bordereau de prix'!H159</f>
        <v>0</v>
      </c>
      <c r="G24" s="5">
        <f>'Bordereau de prix'!I159</f>
        <v>0</v>
      </c>
      <c r="H24" s="6">
        <f t="shared" si="0"/>
        <v>0</v>
      </c>
    </row>
    <row r="25" spans="1:8" ht="40.4" customHeight="1" x14ac:dyDescent="0.35">
      <c r="A25" s="13" t="s">
        <v>58</v>
      </c>
      <c r="B25" s="11" t="s">
        <v>113</v>
      </c>
      <c r="C25" s="3" t="s">
        <v>133</v>
      </c>
      <c r="D25" s="1">
        <v>2</v>
      </c>
      <c r="E25" s="5">
        <f>'Bordereau de prix'!G162</f>
        <v>0</v>
      </c>
      <c r="F25" s="24">
        <f>'Bordereau de prix'!H162</f>
        <v>0</v>
      </c>
      <c r="G25" s="5">
        <f>'Bordereau de prix'!I162</f>
        <v>0</v>
      </c>
      <c r="H25" s="6">
        <f t="shared" si="0"/>
        <v>0</v>
      </c>
    </row>
    <row r="26" spans="1:8" x14ac:dyDescent="0.35">
      <c r="A26" s="48" t="s">
        <v>64</v>
      </c>
      <c r="B26" s="70" t="s">
        <v>62</v>
      </c>
      <c r="C26" s="3" t="s">
        <v>163</v>
      </c>
      <c r="D26" s="1">
        <v>2</v>
      </c>
      <c r="E26" s="5">
        <f>'Bordereau de prix'!G165</f>
        <v>0</v>
      </c>
      <c r="F26" s="24">
        <f>'Bordereau de prix'!H165</f>
        <v>0</v>
      </c>
      <c r="G26" s="5">
        <f>'Bordereau de prix'!I165</f>
        <v>0</v>
      </c>
      <c r="H26" s="6">
        <f t="shared" si="0"/>
        <v>0</v>
      </c>
    </row>
    <row r="27" spans="1:8" ht="29" x14ac:dyDescent="0.35">
      <c r="A27" s="49"/>
      <c r="B27" s="70"/>
      <c r="C27" s="3" t="s">
        <v>134</v>
      </c>
      <c r="D27" s="1">
        <v>6</v>
      </c>
      <c r="E27" s="5">
        <f>'Bordereau de prix'!G167</f>
        <v>0</v>
      </c>
      <c r="F27" s="24">
        <f>'Bordereau de prix'!H167</f>
        <v>0</v>
      </c>
      <c r="G27" s="5">
        <f>'Bordereau de prix'!I167</f>
        <v>0</v>
      </c>
      <c r="H27" s="6">
        <f t="shared" si="0"/>
        <v>0</v>
      </c>
    </row>
    <row r="28" spans="1:8" ht="58" x14ac:dyDescent="0.35">
      <c r="A28" s="49"/>
      <c r="B28" s="70"/>
      <c r="C28" s="3" t="s">
        <v>80</v>
      </c>
      <c r="D28" s="1">
        <v>4</v>
      </c>
      <c r="E28" s="5">
        <f>'Bordereau de prix'!G168</f>
        <v>0</v>
      </c>
      <c r="F28" s="24">
        <f>'Bordereau de prix'!H168</f>
        <v>0</v>
      </c>
      <c r="G28" s="5">
        <f>'Bordereau de prix'!I168</f>
        <v>0</v>
      </c>
      <c r="H28" s="6">
        <f t="shared" si="0"/>
        <v>0</v>
      </c>
    </row>
    <row r="29" spans="1:8" x14ac:dyDescent="0.35">
      <c r="A29" s="50"/>
      <c r="B29" s="70"/>
      <c r="C29" s="12" t="s">
        <v>81</v>
      </c>
      <c r="D29" s="1">
        <v>7</v>
      </c>
      <c r="E29" s="5">
        <f>'Bordereau de prix'!G169</f>
        <v>0</v>
      </c>
      <c r="F29" s="24">
        <f>'Bordereau de prix'!H169</f>
        <v>0</v>
      </c>
      <c r="G29" s="5">
        <f>'Bordereau de prix'!I169</f>
        <v>0</v>
      </c>
      <c r="H29" s="6">
        <f t="shared" si="0"/>
        <v>0</v>
      </c>
    </row>
    <row r="30" spans="1:8" ht="28.75" customHeight="1" x14ac:dyDescent="0.35">
      <c r="A30" s="2" t="s">
        <v>67</v>
      </c>
      <c r="B30" s="11" t="s">
        <v>135</v>
      </c>
      <c r="C30" s="12" t="s">
        <v>169</v>
      </c>
      <c r="D30" s="1">
        <v>7</v>
      </c>
      <c r="E30" s="5">
        <f>'Bordereau de prix'!G171</f>
        <v>0</v>
      </c>
      <c r="F30" s="24">
        <f>'Bordereau de prix'!H171</f>
        <v>0</v>
      </c>
      <c r="G30" s="5">
        <f>'Bordereau de prix'!I171</f>
        <v>0</v>
      </c>
      <c r="H30" s="6">
        <f t="shared" si="0"/>
        <v>0</v>
      </c>
    </row>
    <row r="31" spans="1:8" ht="28.75" customHeight="1" x14ac:dyDescent="0.35">
      <c r="A31" s="2" t="s">
        <v>71</v>
      </c>
      <c r="B31" s="3" t="s">
        <v>69</v>
      </c>
      <c r="C31" s="12" t="s">
        <v>169</v>
      </c>
      <c r="D31" s="1">
        <v>7</v>
      </c>
      <c r="E31" s="5">
        <f>'Bordereau de prix'!G172</f>
        <v>0</v>
      </c>
      <c r="F31" s="24">
        <f>'Bordereau de prix'!H172</f>
        <v>0</v>
      </c>
      <c r="G31" s="5">
        <f>'Bordereau de prix'!I172</f>
        <v>0</v>
      </c>
      <c r="H31" s="6">
        <f t="shared" si="0"/>
        <v>0</v>
      </c>
    </row>
    <row r="32" spans="1:8" ht="28.75" customHeight="1" x14ac:dyDescent="0.35">
      <c r="A32" s="66" t="s">
        <v>181</v>
      </c>
      <c r="B32" s="67"/>
      <c r="C32" s="17"/>
      <c r="D32" s="18"/>
      <c r="E32" s="18"/>
      <c r="F32" s="18"/>
      <c r="G32" s="18"/>
      <c r="H32" s="6">
        <f>SUM(H4:H31)</f>
        <v>0</v>
      </c>
    </row>
  </sheetData>
  <mergeCells count="16">
    <mergeCell ref="G2:H2"/>
    <mergeCell ref="A26:A29"/>
    <mergeCell ref="A32:B32"/>
    <mergeCell ref="A1:H1"/>
    <mergeCell ref="D2:D3"/>
    <mergeCell ref="B26:B29"/>
    <mergeCell ref="A7:A9"/>
    <mergeCell ref="B7:B9"/>
    <mergeCell ref="A10:A12"/>
    <mergeCell ref="B10:B12"/>
    <mergeCell ref="A4:A5"/>
    <mergeCell ref="B4:B5"/>
    <mergeCell ref="A2:A3"/>
    <mergeCell ref="B2:B3"/>
    <mergeCell ref="C2:C3"/>
    <mergeCell ref="E2:F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showGridLines="0" tabSelected="1" zoomScale="90" zoomScaleNormal="90" workbookViewId="0">
      <selection activeCell="E7" sqref="E7"/>
    </sheetView>
  </sheetViews>
  <sheetFormatPr baseColWidth="10" defaultRowHeight="14.5" x14ac:dyDescent="0.35"/>
  <cols>
    <col min="1" max="1" width="11.81640625" bestFit="1" customWidth="1"/>
    <col min="2" max="2" width="40.81640625" bestFit="1" customWidth="1"/>
    <col min="3" max="3" width="32.54296875" customWidth="1"/>
    <col min="5" max="8" width="15.54296875" customWidth="1"/>
  </cols>
  <sheetData>
    <row r="1" spans="1:8" ht="73.5" customHeight="1" x14ac:dyDescent="0.35">
      <c r="A1" s="68" t="s">
        <v>177</v>
      </c>
      <c r="B1" s="68"/>
      <c r="C1" s="68"/>
      <c r="D1" s="68"/>
      <c r="E1" s="68"/>
      <c r="F1" s="68"/>
      <c r="G1" s="68"/>
      <c r="H1" s="68"/>
    </row>
    <row r="2" spans="1:8" ht="14.5" customHeight="1" x14ac:dyDescent="0.35">
      <c r="A2" s="69" t="s">
        <v>114</v>
      </c>
      <c r="B2" s="69" t="s">
        <v>0</v>
      </c>
      <c r="C2" s="69" t="s">
        <v>1</v>
      </c>
      <c r="D2" s="69" t="s">
        <v>115</v>
      </c>
      <c r="E2" s="75" t="s">
        <v>178</v>
      </c>
      <c r="F2" s="76"/>
      <c r="G2" s="77"/>
      <c r="H2" s="78"/>
    </row>
    <row r="3" spans="1:8" ht="29" x14ac:dyDescent="0.35">
      <c r="A3" s="69"/>
      <c r="B3" s="69"/>
      <c r="C3" s="69"/>
      <c r="D3" s="69"/>
      <c r="E3" s="20" t="s">
        <v>116</v>
      </c>
      <c r="F3" s="20" t="s">
        <v>106</v>
      </c>
      <c r="G3" s="20" t="s">
        <v>117</v>
      </c>
      <c r="H3" s="20" t="s">
        <v>180</v>
      </c>
    </row>
    <row r="4" spans="1:8" ht="18" customHeight="1" x14ac:dyDescent="0.35">
      <c r="A4" s="58" t="s">
        <v>8</v>
      </c>
      <c r="B4" s="71" t="s">
        <v>118</v>
      </c>
      <c r="C4" s="22" t="s">
        <v>183</v>
      </c>
      <c r="D4" s="1">
        <v>12</v>
      </c>
      <c r="E4" s="5">
        <f>'Bordereau de prix'!G5</f>
        <v>0</v>
      </c>
      <c r="F4" s="24">
        <f>'Bordereau de prix'!H5</f>
        <v>0</v>
      </c>
      <c r="G4" s="5">
        <f>'Bordereau de prix'!I5</f>
        <v>0</v>
      </c>
      <c r="H4" s="6">
        <f>D4*G4</f>
        <v>0</v>
      </c>
    </row>
    <row r="5" spans="1:8" ht="57" customHeight="1" x14ac:dyDescent="0.35">
      <c r="A5" s="58"/>
      <c r="B5" s="72"/>
      <c r="C5" s="22" t="s">
        <v>88</v>
      </c>
      <c r="D5" s="1">
        <v>6</v>
      </c>
      <c r="E5" s="5">
        <f>'Bordereau de prix'!G8</f>
        <v>0</v>
      </c>
      <c r="F5" s="24">
        <f>'Bordereau de prix'!H8</f>
        <v>0</v>
      </c>
      <c r="G5" s="5">
        <f>'Bordereau de prix'!I8</f>
        <v>0</v>
      </c>
      <c r="H5" s="6">
        <f t="shared" ref="H5:H31" si="0">D5*G5</f>
        <v>0</v>
      </c>
    </row>
    <row r="6" spans="1:8" ht="28.75" customHeight="1" x14ac:dyDescent="0.35">
      <c r="A6" s="23" t="s">
        <v>9</v>
      </c>
      <c r="B6" s="22" t="s">
        <v>10</v>
      </c>
      <c r="C6" s="8" t="s">
        <v>170</v>
      </c>
      <c r="D6" s="1">
        <v>200</v>
      </c>
      <c r="E6" s="5">
        <f>'Bordereau de prix'!G9</f>
        <v>0</v>
      </c>
      <c r="F6" s="24">
        <f>'Bordereau de prix'!H9</f>
        <v>0</v>
      </c>
      <c r="G6" s="5">
        <f>'Bordereau de prix'!I9</f>
        <v>0</v>
      </c>
      <c r="H6" s="6">
        <f t="shared" si="0"/>
        <v>0</v>
      </c>
    </row>
    <row r="7" spans="1:8" ht="43.5" x14ac:dyDescent="0.35">
      <c r="A7" s="58" t="s">
        <v>11</v>
      </c>
      <c r="B7" s="70" t="s">
        <v>12</v>
      </c>
      <c r="C7" s="22" t="s">
        <v>172</v>
      </c>
      <c r="D7" s="1">
        <v>300</v>
      </c>
      <c r="E7" s="5">
        <f>'Bordereau de prix'!G12</f>
        <v>0</v>
      </c>
      <c r="F7" s="24">
        <f>'Bordereau de prix'!H12</f>
        <v>0</v>
      </c>
      <c r="G7" s="5">
        <f>'Bordereau de prix'!I12</f>
        <v>0</v>
      </c>
      <c r="H7" s="6">
        <f t="shared" si="0"/>
        <v>0</v>
      </c>
    </row>
    <row r="8" spans="1:8" ht="43.5" x14ac:dyDescent="0.35">
      <c r="A8" s="58"/>
      <c r="B8" s="70"/>
      <c r="C8" s="7" t="s">
        <v>171</v>
      </c>
      <c r="D8" s="1">
        <v>190</v>
      </c>
      <c r="E8" s="5">
        <f>'Bordereau de prix'!G12</f>
        <v>0</v>
      </c>
      <c r="F8" s="24">
        <f>'Bordereau de prix'!H12</f>
        <v>0</v>
      </c>
      <c r="G8" s="5">
        <f>'Bordereau de prix'!I12</f>
        <v>0</v>
      </c>
      <c r="H8" s="6">
        <f t="shared" si="0"/>
        <v>0</v>
      </c>
    </row>
    <row r="9" spans="1:8" ht="15.5" x14ac:dyDescent="0.35">
      <c r="A9" s="58"/>
      <c r="B9" s="70"/>
      <c r="C9" s="15" t="s">
        <v>165</v>
      </c>
      <c r="D9" s="1">
        <v>675</v>
      </c>
      <c r="E9" s="5">
        <f>'Bordereau de prix'!G14</f>
        <v>0</v>
      </c>
      <c r="F9" s="24">
        <f>'Bordereau de prix'!H14</f>
        <v>0</v>
      </c>
      <c r="G9" s="5">
        <f>'Bordereau de prix'!I14</f>
        <v>0</v>
      </c>
      <c r="H9" s="6">
        <f t="shared" si="0"/>
        <v>0</v>
      </c>
    </row>
    <row r="10" spans="1:8" x14ac:dyDescent="0.35">
      <c r="A10" s="58" t="s">
        <v>16</v>
      </c>
      <c r="B10" s="70" t="s">
        <v>17</v>
      </c>
      <c r="C10" s="8" t="s">
        <v>119</v>
      </c>
      <c r="D10" s="1">
        <v>675</v>
      </c>
      <c r="E10" s="5">
        <f>'Bordereau de prix'!G16</f>
        <v>0</v>
      </c>
      <c r="F10" s="24">
        <f>'Bordereau de prix'!H16</f>
        <v>0</v>
      </c>
      <c r="G10" s="5">
        <f>'Bordereau de prix'!I16</f>
        <v>0</v>
      </c>
      <c r="H10" s="6">
        <f t="shared" si="0"/>
        <v>0</v>
      </c>
    </row>
    <row r="11" spans="1:8" x14ac:dyDescent="0.35">
      <c r="A11" s="58"/>
      <c r="B11" s="70"/>
      <c r="C11" s="8" t="s">
        <v>120</v>
      </c>
      <c r="D11" s="1">
        <v>675</v>
      </c>
      <c r="E11" s="5">
        <f>'Bordereau de prix'!G17</f>
        <v>0</v>
      </c>
      <c r="F11" s="24">
        <f>'Bordereau de prix'!H17</f>
        <v>0</v>
      </c>
      <c r="G11" s="5">
        <f>'Bordereau de prix'!I17</f>
        <v>0</v>
      </c>
      <c r="H11" s="6">
        <f t="shared" si="0"/>
        <v>0</v>
      </c>
    </row>
    <row r="12" spans="1:8" x14ac:dyDescent="0.35">
      <c r="A12" s="58"/>
      <c r="B12" s="70"/>
      <c r="C12" s="8" t="s">
        <v>121</v>
      </c>
      <c r="D12" s="1">
        <v>200</v>
      </c>
      <c r="E12" s="5">
        <f>'Bordereau de prix'!G18</f>
        <v>0</v>
      </c>
      <c r="F12" s="24">
        <f>'Bordereau de prix'!H18</f>
        <v>0</v>
      </c>
      <c r="G12" s="5">
        <f>'Bordereau de prix'!I18</f>
        <v>0</v>
      </c>
      <c r="H12" s="6">
        <f t="shared" si="0"/>
        <v>0</v>
      </c>
    </row>
    <row r="13" spans="1:8" ht="28.75" customHeight="1" x14ac:dyDescent="0.35">
      <c r="A13" s="23" t="s">
        <v>20</v>
      </c>
      <c r="B13" s="22" t="s">
        <v>122</v>
      </c>
      <c r="C13" s="9" t="s">
        <v>174</v>
      </c>
      <c r="D13" s="1">
        <v>675</v>
      </c>
      <c r="E13" s="5">
        <f>'Bordereau de prix'!G19</f>
        <v>0</v>
      </c>
      <c r="F13" s="24">
        <f>'Bordereau de prix'!H19</f>
        <v>0</v>
      </c>
      <c r="G13" s="5">
        <f>'Bordereau de prix'!I19</f>
        <v>0</v>
      </c>
      <c r="H13" s="6">
        <f t="shared" si="0"/>
        <v>0</v>
      </c>
    </row>
    <row r="14" spans="1:8" ht="28.75" customHeight="1" x14ac:dyDescent="0.35">
      <c r="A14" s="23" t="s">
        <v>24</v>
      </c>
      <c r="B14" s="22" t="s">
        <v>22</v>
      </c>
      <c r="C14" s="22" t="s">
        <v>173</v>
      </c>
      <c r="D14" s="1">
        <v>200</v>
      </c>
      <c r="E14" s="5">
        <f>'Bordereau de prix'!G21</f>
        <v>0</v>
      </c>
      <c r="F14" s="24">
        <f>'Bordereau de prix'!H21</f>
        <v>0</v>
      </c>
      <c r="G14" s="5">
        <f>'Bordereau de prix'!I21</f>
        <v>0</v>
      </c>
      <c r="H14" s="6">
        <f t="shared" si="0"/>
        <v>0</v>
      </c>
    </row>
    <row r="15" spans="1:8" ht="28.75" customHeight="1" x14ac:dyDescent="0.35">
      <c r="A15" s="23" t="s">
        <v>25</v>
      </c>
      <c r="B15" s="22" t="s">
        <v>123</v>
      </c>
      <c r="C15" s="22" t="s">
        <v>173</v>
      </c>
      <c r="D15" s="1">
        <v>50</v>
      </c>
      <c r="E15" s="5">
        <f>'Bordereau de prix'!G23</f>
        <v>0</v>
      </c>
      <c r="F15" s="24">
        <f>'Bordereau de prix'!H23</f>
        <v>0</v>
      </c>
      <c r="G15" s="5">
        <f>'Bordereau de prix'!I23</f>
        <v>0</v>
      </c>
      <c r="H15" s="6">
        <f t="shared" si="0"/>
        <v>0</v>
      </c>
    </row>
    <row r="16" spans="1:8" ht="28.75" customHeight="1" x14ac:dyDescent="0.35">
      <c r="A16" s="23" t="s">
        <v>32</v>
      </c>
      <c r="B16" s="22" t="s">
        <v>124</v>
      </c>
      <c r="C16" s="22" t="s">
        <v>166</v>
      </c>
      <c r="D16" s="1">
        <v>200</v>
      </c>
      <c r="E16" s="5">
        <f>'Bordereau de prix'!G32</f>
        <v>0</v>
      </c>
      <c r="F16" s="24">
        <f>'Bordereau de prix'!H32</f>
        <v>0</v>
      </c>
      <c r="G16" s="5">
        <f>'Bordereau de prix'!I32</f>
        <v>0</v>
      </c>
      <c r="H16" s="6">
        <f t="shared" si="0"/>
        <v>0</v>
      </c>
    </row>
    <row r="17" spans="1:8" ht="29" x14ac:dyDescent="0.35">
      <c r="A17" s="23" t="s">
        <v>37</v>
      </c>
      <c r="B17" s="22" t="s">
        <v>126</v>
      </c>
      <c r="C17" s="22" t="s">
        <v>164</v>
      </c>
      <c r="D17" s="1">
        <v>100</v>
      </c>
      <c r="E17" s="5">
        <f>'Bordereau de prix'!G39</f>
        <v>0</v>
      </c>
      <c r="F17" s="24">
        <f>'Bordereau de prix'!H37</f>
        <v>0</v>
      </c>
      <c r="G17" s="5">
        <f>'Bordereau de prix'!I37</f>
        <v>0</v>
      </c>
      <c r="H17" s="6">
        <f t="shared" si="0"/>
        <v>0</v>
      </c>
    </row>
    <row r="18" spans="1:8" ht="29" x14ac:dyDescent="0.35">
      <c r="A18" s="23" t="s">
        <v>38</v>
      </c>
      <c r="B18" s="19" t="s">
        <v>127</v>
      </c>
      <c r="C18" s="22" t="s">
        <v>125</v>
      </c>
      <c r="D18" s="1">
        <v>50</v>
      </c>
      <c r="E18" s="5">
        <f>'Bordereau de prix'!G74</f>
        <v>0</v>
      </c>
      <c r="F18" s="24">
        <f>'Bordereau de prix'!H72</f>
        <v>0</v>
      </c>
      <c r="G18" s="5">
        <f>'Bordereau de prix'!I72</f>
        <v>0</v>
      </c>
      <c r="H18" s="6">
        <f t="shared" si="0"/>
        <v>0</v>
      </c>
    </row>
    <row r="19" spans="1:8" ht="29" x14ac:dyDescent="0.35">
      <c r="A19" s="23" t="s">
        <v>42</v>
      </c>
      <c r="B19" s="22" t="s">
        <v>136</v>
      </c>
      <c r="C19" s="22" t="s">
        <v>125</v>
      </c>
      <c r="D19" s="1">
        <v>50</v>
      </c>
      <c r="E19" s="5">
        <f>'Bordereau de prix'!G110</f>
        <v>0</v>
      </c>
      <c r="F19" s="24">
        <f>'Bordereau de prix'!H108</f>
        <v>0</v>
      </c>
      <c r="G19" s="5">
        <f>'Bordereau de prix'!I108</f>
        <v>0</v>
      </c>
      <c r="H19" s="6">
        <f t="shared" si="0"/>
        <v>0</v>
      </c>
    </row>
    <row r="20" spans="1:8" ht="28.75" customHeight="1" x14ac:dyDescent="0.35">
      <c r="A20" s="23" t="s">
        <v>47</v>
      </c>
      <c r="B20" s="10" t="s">
        <v>167</v>
      </c>
      <c r="C20" s="22" t="s">
        <v>59</v>
      </c>
      <c r="D20" s="1">
        <v>30</v>
      </c>
      <c r="E20" s="5">
        <f>'Bordereau de prix'!G144</f>
        <v>0</v>
      </c>
      <c r="F20" s="24">
        <f>'Bordereau de prix'!H144</f>
        <v>0</v>
      </c>
      <c r="G20" s="5">
        <f>'Bordereau de prix'!I144</f>
        <v>0</v>
      </c>
      <c r="H20" s="6">
        <f t="shared" si="0"/>
        <v>0</v>
      </c>
    </row>
    <row r="21" spans="1:8" ht="28.75" customHeight="1" x14ac:dyDescent="0.35">
      <c r="A21" s="21" t="s">
        <v>48</v>
      </c>
      <c r="B21" s="22" t="s">
        <v>96</v>
      </c>
      <c r="C21" s="22" t="s">
        <v>129</v>
      </c>
      <c r="D21" s="1">
        <v>150</v>
      </c>
      <c r="E21" s="5">
        <f>'Bordereau de prix'!G149</f>
        <v>0</v>
      </c>
      <c r="F21" s="24">
        <f>'Bordereau de prix'!H149</f>
        <v>0</v>
      </c>
      <c r="G21" s="5">
        <f>'Bordereau de prix'!I149</f>
        <v>0</v>
      </c>
      <c r="H21" s="6">
        <f t="shared" si="0"/>
        <v>0</v>
      </c>
    </row>
    <row r="22" spans="1:8" ht="28.75" customHeight="1" x14ac:dyDescent="0.35">
      <c r="A22" s="23" t="s">
        <v>51</v>
      </c>
      <c r="B22" s="22" t="s">
        <v>50</v>
      </c>
      <c r="C22" s="22" t="s">
        <v>130</v>
      </c>
      <c r="D22" s="1">
        <v>200</v>
      </c>
      <c r="E22" s="5">
        <f>'Bordereau de prix'!G150</f>
        <v>0</v>
      </c>
      <c r="F22" s="24">
        <f>'Bordereau de prix'!H150</f>
        <v>0</v>
      </c>
      <c r="G22" s="5">
        <f>'Bordereau de prix'!I150</f>
        <v>0</v>
      </c>
      <c r="H22" s="6">
        <f t="shared" si="0"/>
        <v>0</v>
      </c>
    </row>
    <row r="23" spans="1:8" ht="28.75" customHeight="1" x14ac:dyDescent="0.35">
      <c r="A23" s="23" t="s">
        <v>55</v>
      </c>
      <c r="B23" s="22" t="s">
        <v>131</v>
      </c>
      <c r="C23" s="22" t="s">
        <v>175</v>
      </c>
      <c r="D23" s="16">
        <v>7</v>
      </c>
      <c r="E23" s="5">
        <f>'Bordereau de prix'!G153</f>
        <v>0</v>
      </c>
      <c r="F23" s="24">
        <f>'Bordereau de prix'!H153</f>
        <v>0</v>
      </c>
      <c r="G23" s="5">
        <f>'Bordereau de prix'!I153</f>
        <v>0</v>
      </c>
      <c r="H23" s="6">
        <f t="shared" si="0"/>
        <v>0</v>
      </c>
    </row>
    <row r="24" spans="1:8" ht="28.75" customHeight="1" x14ac:dyDescent="0.35">
      <c r="A24" s="23" t="s">
        <v>58</v>
      </c>
      <c r="B24" s="22" t="s">
        <v>100</v>
      </c>
      <c r="C24" s="22" t="s">
        <v>132</v>
      </c>
      <c r="D24" s="16">
        <v>2</v>
      </c>
      <c r="E24" s="5">
        <f>'Bordereau de prix'!G159</f>
        <v>0</v>
      </c>
      <c r="F24" s="24">
        <f>'Bordereau de prix'!H159</f>
        <v>0</v>
      </c>
      <c r="G24" s="5">
        <f>'Bordereau de prix'!I159</f>
        <v>0</v>
      </c>
      <c r="H24" s="6">
        <f t="shared" si="0"/>
        <v>0</v>
      </c>
    </row>
    <row r="25" spans="1:8" ht="40.4" customHeight="1" x14ac:dyDescent="0.35">
      <c r="A25" s="23" t="s">
        <v>58</v>
      </c>
      <c r="B25" s="11" t="s">
        <v>113</v>
      </c>
      <c r="C25" s="22" t="s">
        <v>133</v>
      </c>
      <c r="D25" s="16">
        <v>2</v>
      </c>
      <c r="E25" s="5">
        <f>'Bordereau de prix'!G162</f>
        <v>0</v>
      </c>
      <c r="F25" s="24">
        <f>'Bordereau de prix'!H162</f>
        <v>0</v>
      </c>
      <c r="G25" s="5">
        <f>'Bordereau de prix'!I162</f>
        <v>0</v>
      </c>
      <c r="H25" s="6">
        <f t="shared" si="0"/>
        <v>0</v>
      </c>
    </row>
    <row r="26" spans="1:8" x14ac:dyDescent="0.35">
      <c r="A26" s="48" t="s">
        <v>64</v>
      </c>
      <c r="B26" s="70" t="s">
        <v>62</v>
      </c>
      <c r="C26" s="22" t="s">
        <v>163</v>
      </c>
      <c r="D26" s="16">
        <v>3</v>
      </c>
      <c r="E26" s="5">
        <f>'Bordereau de prix'!G165</f>
        <v>0</v>
      </c>
      <c r="F26" s="24">
        <f>'Bordereau de prix'!H165</f>
        <v>0</v>
      </c>
      <c r="G26" s="5">
        <f>'Bordereau de prix'!I165</f>
        <v>0</v>
      </c>
      <c r="H26" s="6">
        <f t="shared" si="0"/>
        <v>0</v>
      </c>
    </row>
    <row r="27" spans="1:8" ht="29" x14ac:dyDescent="0.35">
      <c r="A27" s="49"/>
      <c r="B27" s="70"/>
      <c r="C27" s="22" t="s">
        <v>134</v>
      </c>
      <c r="D27" s="16">
        <v>12</v>
      </c>
      <c r="E27" s="5">
        <f>'Bordereau de prix'!G167</f>
        <v>0</v>
      </c>
      <c r="F27" s="24">
        <f>'Bordereau de prix'!H167</f>
        <v>0</v>
      </c>
      <c r="G27" s="5">
        <f>'Bordereau de prix'!I167</f>
        <v>0</v>
      </c>
      <c r="H27" s="6">
        <f t="shared" si="0"/>
        <v>0</v>
      </c>
    </row>
    <row r="28" spans="1:8" ht="58" x14ac:dyDescent="0.35">
      <c r="A28" s="49"/>
      <c r="B28" s="70"/>
      <c r="C28" s="22" t="s">
        <v>80</v>
      </c>
      <c r="D28" s="1">
        <v>9</v>
      </c>
      <c r="E28" s="5">
        <f>'Bordereau de prix'!G168</f>
        <v>0</v>
      </c>
      <c r="F28" s="24">
        <f>'Bordereau de prix'!H168</f>
        <v>0</v>
      </c>
      <c r="G28" s="5">
        <f>'Bordereau de prix'!I168</f>
        <v>0</v>
      </c>
      <c r="H28" s="6">
        <f t="shared" si="0"/>
        <v>0</v>
      </c>
    </row>
    <row r="29" spans="1:8" x14ac:dyDescent="0.35">
      <c r="A29" s="50"/>
      <c r="B29" s="70"/>
      <c r="C29" s="12" t="s">
        <v>81</v>
      </c>
      <c r="D29" s="1">
        <v>7</v>
      </c>
      <c r="E29" s="5">
        <f>'Bordereau de prix'!G169</f>
        <v>0</v>
      </c>
      <c r="F29" s="24">
        <f>'Bordereau de prix'!H169</f>
        <v>0</v>
      </c>
      <c r="G29" s="5">
        <f>'Bordereau de prix'!I169</f>
        <v>0</v>
      </c>
      <c r="H29" s="6">
        <f t="shared" si="0"/>
        <v>0</v>
      </c>
    </row>
    <row r="30" spans="1:8" ht="28.75" customHeight="1" x14ac:dyDescent="0.35">
      <c r="A30" s="23" t="s">
        <v>67</v>
      </c>
      <c r="B30" s="11" t="s">
        <v>135</v>
      </c>
      <c r="C30" s="12" t="s">
        <v>169</v>
      </c>
      <c r="D30" s="1">
        <v>7</v>
      </c>
      <c r="E30" s="5">
        <f>'Bordereau de prix'!G171</f>
        <v>0</v>
      </c>
      <c r="F30" s="24">
        <f>'Bordereau de prix'!H171</f>
        <v>0</v>
      </c>
      <c r="G30" s="5">
        <f>'Bordereau de prix'!I171</f>
        <v>0</v>
      </c>
      <c r="H30" s="6">
        <f t="shared" si="0"/>
        <v>0</v>
      </c>
    </row>
    <row r="31" spans="1:8" ht="28.75" customHeight="1" x14ac:dyDescent="0.35">
      <c r="A31" s="23" t="s">
        <v>71</v>
      </c>
      <c r="B31" s="22" t="s">
        <v>69</v>
      </c>
      <c r="C31" s="12" t="s">
        <v>169</v>
      </c>
      <c r="D31" s="1">
        <v>7</v>
      </c>
      <c r="E31" s="5">
        <f>'Bordereau de prix'!G172</f>
        <v>0</v>
      </c>
      <c r="F31" s="24">
        <f>'Bordereau de prix'!H172</f>
        <v>0</v>
      </c>
      <c r="G31" s="5">
        <f>'Bordereau de prix'!I172</f>
        <v>0</v>
      </c>
      <c r="H31" s="6">
        <f t="shared" si="0"/>
        <v>0</v>
      </c>
    </row>
    <row r="32" spans="1:8" ht="28.75" customHeight="1" x14ac:dyDescent="0.35">
      <c r="A32" s="66" t="s">
        <v>180</v>
      </c>
      <c r="B32" s="67"/>
      <c r="C32" s="17"/>
      <c r="D32" s="18"/>
      <c r="E32" s="18"/>
      <c r="F32" s="18"/>
      <c r="G32" s="18"/>
      <c r="H32" s="6">
        <f>SUM(H4:H31)</f>
        <v>0</v>
      </c>
    </row>
  </sheetData>
  <mergeCells count="16">
    <mergeCell ref="A26:A29"/>
    <mergeCell ref="B26:B29"/>
    <mergeCell ref="A32:B32"/>
    <mergeCell ref="E2:F2"/>
    <mergeCell ref="G2:H2"/>
    <mergeCell ref="A4:A5"/>
    <mergeCell ref="B4:B5"/>
    <mergeCell ref="A7:A9"/>
    <mergeCell ref="B7:B9"/>
    <mergeCell ref="A10:A12"/>
    <mergeCell ref="B10:B12"/>
    <mergeCell ref="A1:H1"/>
    <mergeCell ref="A2:A3"/>
    <mergeCell ref="B2:B3"/>
    <mergeCell ref="C2:C3"/>
    <mergeCell ref="D2:D3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8F7801E40A8CD4CB95DADE8A738301A" ma:contentTypeVersion="1" ma:contentTypeDescription="Crée un document." ma:contentTypeScope="" ma:versionID="168b6203e4792de2315376ccd144ff5d">
  <xsd:schema xmlns:xsd="http://www.w3.org/2001/XMLSchema" xmlns:xs="http://www.w3.org/2001/XMLSchema" xmlns:p="http://schemas.microsoft.com/office/2006/metadata/properties" xmlns:ns2="676b56d2-76bd-49f8-8e4f-aa0d93bda363" targetNamespace="http://schemas.microsoft.com/office/2006/metadata/properties" ma:root="true" ma:fieldsID="7f8b73636821bf8fdcf5d60f7231a0a7" ns2:_="">
    <xsd:import namespace="676b56d2-76bd-49f8-8e4f-aa0d93bda363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6b56d2-76bd-49f8-8e4f-aa0d93bda36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D0ED4D6-ACCB-4C6D-8976-AE1ECF8457C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6E38010-16FF-4B70-AE2C-CCC8FACF0C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6b56d2-76bd-49f8-8e4f-aa0d93bda36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BE66C4E-2E90-43A2-B86F-505AF5C20AC6}">
  <ds:schemaRefs>
    <ds:schemaRef ds:uri="676b56d2-76bd-49f8-8e4f-aa0d93bda363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purl.org/dc/terms/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Bordereau de prix</vt:lpstr>
      <vt:lpstr>DQE- Scenario 1</vt:lpstr>
      <vt:lpstr>DQE- Scenario 2</vt:lpstr>
      <vt:lpstr>'Bordereau de prix'!Impression_des_titres</vt:lpstr>
      <vt:lpstr>'Bordereau de prix'!Zone_d_impression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2025-02-21T10:15:07Z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0x01010078F7801E40A8CD4CB95DADE8A738301A</vt:lpwstr>
  </property>
</Properties>
</file>