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FAE\SG_FAE_ACPB1\Elections\MARCHES ACTIFS\Renouvellement 2025\Documents techniques - renouvellement 2025-2029\Préparations annexes 2 et 3\"/>
    </mc:Choice>
  </mc:AlternateContent>
  <xr:revisionPtr revIDLastSave="0" documentId="13_ncr:1_{4E07904A-7C76-4EB4-B591-070B3AA3F41A}" xr6:coauthVersionLast="47" xr6:coauthVersionMax="47" xr10:uidLastSave="{00000000-0000-0000-0000-000000000000}"/>
  <bookViews>
    <workbookView xWindow="-120" yWindow="-120" windowWidth="29040" windowHeight="15360" xr2:uid="{00000000-000D-0000-FFFF-FFFF00000000}"/>
  </bookViews>
  <sheets>
    <sheet name="Nb inscrits pays janvier 2025" sheetId="1" r:id="rId1"/>
    <sheet name="Nb inscrits LEC janvier 2025" sheetId="2" r:id="rId2"/>
    <sheet name="Nb inscrits LEC janvier 2024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8" i="3" l="1"/>
  <c r="B218" i="2"/>
  <c r="B212" i="1" l="1"/>
  <c r="B205" i="1"/>
  <c r="B184" i="1"/>
  <c r="B183" i="1"/>
  <c r="B181" i="1"/>
  <c r="B171" i="1"/>
  <c r="B164" i="1"/>
  <c r="B154" i="1"/>
  <c r="B149" i="1"/>
  <c r="B146" i="1"/>
  <c r="B143" i="1"/>
  <c r="B127" i="1"/>
  <c r="B105" i="1"/>
  <c r="B104" i="1"/>
  <c r="B99" i="1"/>
  <c r="B93" i="1"/>
  <c r="B92" i="1"/>
  <c r="B81" i="1"/>
  <c r="B80" i="1"/>
  <c r="B73" i="1"/>
  <c r="B69" i="1"/>
  <c r="B68" i="1"/>
  <c r="B65" i="1"/>
  <c r="B58" i="1"/>
  <c r="B57" i="1"/>
  <c r="B54" i="1"/>
  <c r="B17" i="1"/>
  <c r="B15" i="1"/>
  <c r="B5" i="1"/>
  <c r="B4" i="1"/>
</calcChain>
</file>

<file path=xl/sharedStrings.xml><?xml version="1.0" encoding="utf-8"?>
<sst xmlns="http://schemas.openxmlformats.org/spreadsheetml/2006/main" count="648" uniqueCount="423">
  <si>
    <t>Pays de résidence</t>
  </si>
  <si>
    <t>Nombre d'électeurs au 1er janvier 2025</t>
  </si>
  <si>
    <t>AFGHANISTAN</t>
  </si>
  <si>
    <t>AFRIQUE DU SUD</t>
  </si>
  <si>
    <t>ALBANIE</t>
  </si>
  <si>
    <t>ALGÉRIE</t>
  </si>
  <si>
    <t>ALLEMAGNE</t>
  </si>
  <si>
    <t>ANDORRE</t>
  </si>
  <si>
    <t>ANGOLA</t>
  </si>
  <si>
    <t>ANGUILLA</t>
  </si>
  <si>
    <t>ANTIGUA-ET-BARBUDA</t>
  </si>
  <si>
    <t>ARABIE SAOUDITE</t>
  </si>
  <si>
    <t>ARGENTINE</t>
  </si>
  <si>
    <t>ARMÉNIE</t>
  </si>
  <si>
    <t>AUSTRALIE</t>
  </si>
  <si>
    <t>AUTRICHE</t>
  </si>
  <si>
    <t>AZERBAÏDJAN</t>
  </si>
  <si>
    <t>BAHAMAS</t>
  </si>
  <si>
    <t>BAHREÏN</t>
  </si>
  <si>
    <t>BANGLADESH</t>
  </si>
  <si>
    <t>BARBADE</t>
  </si>
  <si>
    <t>BELGIQUE</t>
  </si>
  <si>
    <t>BÉLIZE</t>
  </si>
  <si>
    <t>BENIN</t>
  </si>
  <si>
    <t>BERMUDES (R.U.)</t>
  </si>
  <si>
    <t>BHOUTAN</t>
  </si>
  <si>
    <t>BIÉLORUSSIE</t>
  </si>
  <si>
    <t>BIRMANIE (MYANMAR)</t>
  </si>
  <si>
    <t>BOLIVIE</t>
  </si>
  <si>
    <t>BOSNIE-HERZÉGOVINE</t>
  </si>
  <si>
    <t>BOTSWANA</t>
  </si>
  <si>
    <t>BRÉSIL</t>
  </si>
  <si>
    <t>BRUNEI</t>
  </si>
  <si>
    <t>BULGARIE</t>
  </si>
  <si>
    <t>BURKINA FASO</t>
  </si>
  <si>
    <t>BURUNDI</t>
  </si>
  <si>
    <t>CAMBODGE</t>
  </si>
  <si>
    <t>CAMEROUN</t>
  </si>
  <si>
    <t>CANADA</t>
  </si>
  <si>
    <t>CANARIES (ÎLES)</t>
  </si>
  <si>
    <t>CAP-VERT</t>
  </si>
  <si>
    <t>CENTRAFRICAINE (RÉPUBLIQUE)</t>
  </si>
  <si>
    <t>CHILI</t>
  </si>
  <si>
    <t>CHINE</t>
  </si>
  <si>
    <t>CHYPRE</t>
  </si>
  <si>
    <t>COLOMBIE</t>
  </si>
  <si>
    <t>COMORES</t>
  </si>
  <si>
    <t>CONGO</t>
  </si>
  <si>
    <t>CONGO (RÉPUBLIQUE DÉMOCRATIQUE)</t>
  </si>
  <si>
    <t>COOK (ÎLES)</t>
  </si>
  <si>
    <t>CORÉE DU NORD</t>
  </si>
  <si>
    <t>CORÉE DU SUD</t>
  </si>
  <si>
    <t>COSTA RICA</t>
  </si>
  <si>
    <t>CÔTE D'IVOIRE</t>
  </si>
  <si>
    <t>CROATIE</t>
  </si>
  <si>
    <t>CUBA</t>
  </si>
  <si>
    <t>DANEMARK</t>
  </si>
  <si>
    <t>DJIBOUTI</t>
  </si>
  <si>
    <t>DOMINICAINE (RÉPUBLIQUE)</t>
  </si>
  <si>
    <t>DOMINIQUE</t>
  </si>
  <si>
    <t>ÉGYPTE</t>
  </si>
  <si>
    <t>ÉMIRATS ARABES UNIS</t>
  </si>
  <si>
    <t>EQUATEUR</t>
  </si>
  <si>
    <t>ÉRYTHRÉE</t>
  </si>
  <si>
    <t>ESPAGNE</t>
  </si>
  <si>
    <t>ESTONIE</t>
  </si>
  <si>
    <t>ESWATINI</t>
  </si>
  <si>
    <t>ÉTATS-UNIS</t>
  </si>
  <si>
    <t>ÉTHIOPIE</t>
  </si>
  <si>
    <t>FIDJI</t>
  </si>
  <si>
    <t>FINLANDE</t>
  </si>
  <si>
    <t>FRANCE</t>
  </si>
  <si>
    <t>GABON</t>
  </si>
  <si>
    <t>GAMBIE</t>
  </si>
  <si>
    <t>GÉORGIE</t>
  </si>
  <si>
    <t>GHANA</t>
  </si>
  <si>
    <t>GRÈCE</t>
  </si>
  <si>
    <t>GRENADE</t>
  </si>
  <si>
    <t>GROËNLAND</t>
  </si>
  <si>
    <t>GUATEMALA</t>
  </si>
  <si>
    <t>GUINÉE</t>
  </si>
  <si>
    <t>GUINÉE ÉQUATORIALE</t>
  </si>
  <si>
    <t>GUINÉE-BISSAO</t>
  </si>
  <si>
    <t>GUYANA</t>
  </si>
  <si>
    <t>HAÏTI</t>
  </si>
  <si>
    <t>HONDURAS</t>
  </si>
  <si>
    <t>HONGRIE</t>
  </si>
  <si>
    <t>ÎLES CAÏMAN (R.U.)</t>
  </si>
  <si>
    <t>ÎLES TURQUES ET CAÏQUES (R.U.)</t>
  </si>
  <si>
    <t>ÎLES VIERGES AMÉRICAINES</t>
  </si>
  <si>
    <t>ÎLES VIERGES BRITANNIQUES</t>
  </si>
  <si>
    <t>INDE</t>
  </si>
  <si>
    <t>INDONÉSIE</t>
  </si>
  <si>
    <t>IRAK</t>
  </si>
  <si>
    <t>IRAN</t>
  </si>
  <si>
    <t>IRLANDE</t>
  </si>
  <si>
    <t>ISLANDE</t>
  </si>
  <si>
    <t>ISRAËL</t>
  </si>
  <si>
    <t>ITALIE</t>
  </si>
  <si>
    <t>JAMAÏQUE</t>
  </si>
  <si>
    <t>JAPON</t>
  </si>
  <si>
    <t>JÉRUSALEM</t>
  </si>
  <si>
    <t>JORDANIE</t>
  </si>
  <si>
    <t>KAZAKHSTAN</t>
  </si>
  <si>
    <t>KENYA</t>
  </si>
  <si>
    <t>KIRGHIZISTAN</t>
  </si>
  <si>
    <t>KIRIBATI</t>
  </si>
  <si>
    <t>KOSOVO</t>
  </si>
  <si>
    <t>KOWEÏT</t>
  </si>
  <si>
    <t>LAOS</t>
  </si>
  <si>
    <t>LESOTHO</t>
  </si>
  <si>
    <t>LETTONIE</t>
  </si>
  <si>
    <t>LIBAN</t>
  </si>
  <si>
    <t>LIBÉRIA</t>
  </si>
  <si>
    <t>LIBYE</t>
  </si>
  <si>
    <t>LIECHTENSTEIN</t>
  </si>
  <si>
    <t>LITUANIE</t>
  </si>
  <si>
    <t>LUXEMBOURG</t>
  </si>
  <si>
    <t>MACÉDOINE DU NORD</t>
  </si>
  <si>
    <t>MADAGASCAR</t>
  </si>
  <si>
    <t>MALAISIE</t>
  </si>
  <si>
    <t>MALAWI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</si>
  <si>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</si>
  <si>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</si>
  <si>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</si>
  <si>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</si>
  <si>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</si>
  <si>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</si>
  <si>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</si>
  <si>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</si>
  <si>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MOLDAVIE</t>
  </si>
  <si>
    <t>MONACO</t>
  </si>
  <si>
    <t>MONGOLIE</t>
  </si>
  <si>
    <t>MONTÉNÉGRO</t>
  </si>
  <si>
    <t>MOZAMBIQUE</t>
  </si>
  <si>
    <t>NAMIBIE</t>
  </si>
  <si>
    <t>NÉPAL</t>
  </si>
  <si>
    <t>NICARAGUA</t>
  </si>
  <si>
    <t>NIGER</t>
  </si>
  <si>
    <t>NIGÉRIA</t>
  </si>
  <si>
    <t>NIUE</t>
  </si>
  <si>
    <t>NORVÈGE</t>
  </si>
  <si>
    <t>NOUVELLE-ZÉLANDE</t>
  </si>
  <si>
    <t>OMAN</t>
  </si>
  <si>
    <t>OUGANDA</t>
  </si>
  <si>
    <t>OUZBEKISTAN</t>
  </si>
  <si>
    <t>PAKISTAN</t>
  </si>
  <si>
    <t>PALAOS (RÉPUBLIQUE DES)</t>
  </si>
  <si>
    <t>PANAMA</t>
  </si>
  <si>
    <t>PAPOUASIE-NOUVELLE-GUINÉE</t>
  </si>
  <si>
    <t>PARAGUAY</t>
  </si>
  <si>
    <t>PAYS-BAS</t>
  </si>
  <si>
    <t>PÉROU</t>
  </si>
  <si>
    <t>PHILIPPINES</t>
  </si>
  <si>
    <t>POLOGNE</t>
  </si>
  <si>
    <t>PORTO RICO</t>
  </si>
  <si>
    <t>PORTUGAL</t>
  </si>
  <si>
    <t>QATAR</t>
  </si>
  <si>
    <t>ROUMANIE</t>
  </si>
  <si>
    <t>ROYAUME-UNI</t>
  </si>
  <si>
    <t>RUSSIE</t>
  </si>
  <si>
    <t>RWANDA</t>
  </si>
  <si>
    <t>SAINT-CHRISTOPHE-ET-NIEVES</t>
  </si>
  <si>
    <t>SAINTE-LUCIE</t>
  </si>
  <si>
    <t>SAINT-MARIN</t>
  </si>
  <si>
    <t>SAINT-VINCENT-ET-LES GRENADINES</t>
  </si>
  <si>
    <t>SALOMON (ÎLES)</t>
  </si>
  <si>
    <t>SALVADOR</t>
  </si>
  <si>
    <t>SAMOA</t>
  </si>
  <si>
    <t>SÄO TOMÉ-ET-PRINCIPE</t>
  </si>
  <si>
    <t>SÉNÉGAL</t>
  </si>
  <si>
    <t>SERBIE</t>
  </si>
  <si>
    <t>SEYCHELLES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</si>
  <si>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</si>
  <si>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</si>
  <si>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</si>
  <si>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</si>
  <si>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</si>
  <si>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</si>
  <si>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</si>
  <si>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SRI LANKA</t>
  </si>
  <si>
    <t>SUÈDE</t>
  </si>
  <si>
    <t>SUISSE</t>
  </si>
  <si>
    <t>SURINAME</t>
  </si>
  <si>
    <t>SVALBARD (ARCHIPEL DU / SPITZBERG - NORVÈGE)</t>
  </si>
  <si>
    <t>SYRIE</t>
  </si>
  <si>
    <t>TADJIKISTAN</t>
  </si>
  <si>
    <t>TAÏWAN</t>
  </si>
  <si>
    <t>TANZANIE</t>
  </si>
  <si>
    <t>TCHAD</t>
  </si>
  <si>
    <t>TCHÈQUE (RÉPUBLIQUE)</t>
  </si>
  <si>
    <t>TERRITOIRE BRITANNIQUE DE SAINTE HÉLÈNE</t>
  </si>
  <si>
    <t>TERRITOIRE DES ÉTATS-UNIS D'AMÉRIQUE EN OCÉANIE</t>
  </si>
  <si>
    <t>TERRITOIRES PALESTINIENS</t>
  </si>
  <si>
    <t>THAÏLANDE</t>
  </si>
  <si>
    <t>TIMOR ORIENTAL</t>
  </si>
  <si>
    <t>TOGO</t>
  </si>
  <si>
    <t>TONGA</t>
  </si>
  <si>
    <t>TRINITÉ-ET-TOBAGO</t>
  </si>
  <si>
    <t>TUNISIE</t>
  </si>
  <si>
    <t>TURKMENISTAN</t>
  </si>
  <si>
    <t>TURQUIE</t>
  </si>
  <si>
    <t>UKRAINE</t>
  </si>
  <si>
    <t>URUGUAY</t>
  </si>
  <si>
    <t>VANUATU</t>
  </si>
  <si>
    <t>VATICAN (SAINT-SIÈGE)</t>
  </si>
  <si>
    <t>VENEZUELA</t>
  </si>
  <si>
    <t>VIETNAM</t>
  </si>
  <si>
    <t>YEMEN</t>
  </si>
  <si>
    <t>ZAMBIE</t>
  </si>
  <si>
    <t>ZIMBABWE</t>
  </si>
  <si>
    <t>Annexe 3 : Répartition du nombre d'inscrits par pays de résidence au 1er janvier 2025</t>
  </si>
  <si>
    <t>Annexe 3 ter : Répartition du nombre d'inscrits par LEC au 1er janvier 2024</t>
  </si>
  <si>
    <t>Annexe 3 bis : Répartition du nombre d'inscrits par LEC au 1er janvier 2025</t>
  </si>
  <si>
    <t>Nombre d'électeurs au 1er janvier 2024</t>
  </si>
  <si>
    <t>LEC</t>
  </si>
  <si>
    <t>ABIDJAN</t>
  </si>
  <si>
    <t>ABOU DABI</t>
  </si>
  <si>
    <t>ABUJA</t>
  </si>
  <si>
    <t>ACCRA</t>
  </si>
  <si>
    <t>ADDIS ABEBA</t>
  </si>
  <si>
    <t>AGADIR</t>
  </si>
  <si>
    <t>ALEXANDRIE</t>
  </si>
  <si>
    <t>ALGER</t>
  </si>
  <si>
    <t>AMMAN</t>
  </si>
  <si>
    <t>AMSTERDAM</t>
  </si>
  <si>
    <t>ANKARA</t>
  </si>
  <si>
    <t>ANNABA</t>
  </si>
  <si>
    <t>ASSOMPTION</t>
  </si>
  <si>
    <t>ATHENES</t>
  </si>
  <si>
    <t>ATLANTA</t>
  </si>
  <si>
    <t>BAGDAD</t>
  </si>
  <si>
    <t>BAKOU</t>
  </si>
  <si>
    <t>BAMAKO</t>
  </si>
  <si>
    <t>BANDAR SERI BEGAWAN</t>
  </si>
  <si>
    <t>BANGALORE</t>
  </si>
  <si>
    <t>BANGKOK</t>
  </si>
  <si>
    <t>BANGUI</t>
  </si>
  <si>
    <t>BARCELONE</t>
  </si>
  <si>
    <t>BELGRADE</t>
  </si>
  <si>
    <t>BERLIN</t>
  </si>
  <si>
    <t>BEYROUTH</t>
  </si>
  <si>
    <t>BILBAO</t>
  </si>
  <si>
    <t>BOGOTA</t>
  </si>
  <si>
    <t>BOMBAY</t>
  </si>
  <si>
    <t>BOSTON</t>
  </si>
  <si>
    <t>BRASILIA</t>
  </si>
  <si>
    <t>BRATISLAVA</t>
  </si>
  <si>
    <t>BRAZZAVILLE</t>
  </si>
  <si>
    <t>BRUXELLES</t>
  </si>
  <si>
    <t>BUCAREST</t>
  </si>
  <si>
    <t>BUDAPEST</t>
  </si>
  <si>
    <t>BUENOS-AIRES</t>
  </si>
  <si>
    <t>BUJUMBURA</t>
  </si>
  <si>
    <t>CALCUTTA</t>
  </si>
  <si>
    <t>CANTON</t>
  </si>
  <si>
    <t>CARACAS</t>
  </si>
  <si>
    <t>CASABLANCA</t>
  </si>
  <si>
    <t>CASTRIES</t>
  </si>
  <si>
    <t>CHENGDU</t>
  </si>
  <si>
    <t>CHICAGO</t>
  </si>
  <si>
    <t>CHISINAU</t>
  </si>
  <si>
    <t>COLOMBO</t>
  </si>
  <si>
    <t>CONAKRY</t>
  </si>
  <si>
    <t>COPENHAGUE</t>
  </si>
  <si>
    <t>COTONOU</t>
  </si>
  <si>
    <t>CRACOVIE</t>
  </si>
  <si>
    <t>DACCA</t>
  </si>
  <si>
    <t>DAKAR</t>
  </si>
  <si>
    <t>DAMAS</t>
  </si>
  <si>
    <t>DAR ES SALAM</t>
  </si>
  <si>
    <t>DJEDDAH</t>
  </si>
  <si>
    <t>DOHA</t>
  </si>
  <si>
    <t>DOUALA</t>
  </si>
  <si>
    <t>DUBAI</t>
  </si>
  <si>
    <t>DUBLIN</t>
  </si>
  <si>
    <t>DUSSELDORF</t>
  </si>
  <si>
    <t>EDIMBOURG</t>
  </si>
  <si>
    <t>EKATERINBOURG</t>
  </si>
  <si>
    <t>ERBIL</t>
  </si>
  <si>
    <t>EREVAN</t>
  </si>
  <si>
    <t>FES</t>
  </si>
  <si>
    <t>FLORENCE</t>
  </si>
  <si>
    <t>FRANCFORT</t>
  </si>
  <si>
    <t>GENEVE</t>
  </si>
  <si>
    <t>HAIFA</t>
  </si>
  <si>
    <t>HAMBOURG</t>
  </si>
  <si>
    <t>HANOI</t>
  </si>
  <si>
    <t>HARARE</t>
  </si>
  <si>
    <t>HELSINKI</t>
  </si>
  <si>
    <t>HO CHI MINH VILLE</t>
  </si>
  <si>
    <t>HONG KONG</t>
  </si>
  <si>
    <t>HOUSTON</t>
  </si>
  <si>
    <t>ISLAMABAD</t>
  </si>
  <si>
    <t>ISTANBUL</t>
  </si>
  <si>
    <t>JAKARTA</t>
  </si>
  <si>
    <t>JERUSALEM</t>
  </si>
  <si>
    <t>JOHANNESBOURG</t>
  </si>
  <si>
    <t>KABOUL</t>
  </si>
  <si>
    <t>KAMPALA</t>
  </si>
  <si>
    <t>KARACHI</t>
  </si>
  <si>
    <t>KHARTOUM</t>
  </si>
  <si>
    <t>KIEV</t>
  </si>
  <si>
    <t>KIGALI</t>
  </si>
  <si>
    <t>KINSHASA</t>
  </si>
  <si>
    <t>KOWEIT</t>
  </si>
  <si>
    <t>KUALA LUMPUR</t>
  </si>
  <si>
    <t>KYOTO</t>
  </si>
  <si>
    <t>LA HAVANE</t>
  </si>
  <si>
    <t>LA NOUVELLE ORLEANS</t>
  </si>
  <si>
    <t>LA PAZ</t>
  </si>
  <si>
    <t>LA VALETTE</t>
  </si>
  <si>
    <t>LAGOS</t>
  </si>
  <si>
    <t>LE CAIRE</t>
  </si>
  <si>
    <t>LE CAP</t>
  </si>
  <si>
    <t>LIBREVILLE</t>
  </si>
  <si>
    <t>LIMA</t>
  </si>
  <si>
    <t>LISBONNE</t>
  </si>
  <si>
    <t>LJUBLJANA</t>
  </si>
  <si>
    <t>LOME</t>
  </si>
  <si>
    <t>LONDRES</t>
  </si>
  <si>
    <t>LOS-ANGELES</t>
  </si>
  <si>
    <t>LUANDA</t>
  </si>
  <si>
    <t>LUSAKA</t>
  </si>
  <si>
    <t>MADRID</t>
  </si>
  <si>
    <t>MALABO</t>
  </si>
  <si>
    <t>MANAGUA</t>
  </si>
  <si>
    <t>MANAMA</t>
  </si>
  <si>
    <t>MANILLE</t>
  </si>
  <si>
    <t>MAPUTO</t>
  </si>
  <si>
    <t>MARRAKECH</t>
  </si>
  <si>
    <t>MASCATE</t>
  </si>
  <si>
    <t>MELBOURNE</t>
  </si>
  <si>
    <t>MEXICO</t>
  </si>
  <si>
    <t>MIAMI</t>
  </si>
  <si>
    <t>MILAN</t>
  </si>
  <si>
    <t>MINSK</t>
  </si>
  <si>
    <t>MONCTON</t>
  </si>
  <si>
    <t>MONTERREY</t>
  </si>
  <si>
    <t>MONTEVIDEO</t>
  </si>
  <si>
    <t>MONTREAL</t>
  </si>
  <si>
    <t>MORONI</t>
  </si>
  <si>
    <t>MOSCOU</t>
  </si>
  <si>
    <t>MOSSOUL</t>
  </si>
  <si>
    <t>MUNICH</t>
  </si>
  <si>
    <t>NAIROBI</t>
  </si>
  <si>
    <t>NAPLES</t>
  </si>
  <si>
    <t>NDJAMENA</t>
  </si>
  <si>
    <t>NEW DELHI</t>
  </si>
  <si>
    <t>NEW-YORK</t>
  </si>
  <si>
    <t>NIAMEY</t>
  </si>
  <si>
    <t>NICOSIE</t>
  </si>
  <si>
    <t>NOUAKCHOTT</t>
  </si>
  <si>
    <t>ALMATY</t>
  </si>
  <si>
    <t>NOUR-SOULTAN</t>
  </si>
  <si>
    <t>ORAN</t>
  </si>
  <si>
    <t>OSLO</t>
  </si>
  <si>
    <t>OUAGADOUGOU</t>
  </si>
  <si>
    <t>OULAN BATOR</t>
  </si>
  <si>
    <t>PARAMARIBO</t>
  </si>
  <si>
    <t>PEKIN</t>
  </si>
  <si>
    <t>PHNOM-PENH</t>
  </si>
  <si>
    <t>POINTE-NOIRE</t>
  </si>
  <si>
    <t>PONDICHERY</t>
  </si>
  <si>
    <t>PORT-VILA</t>
  </si>
  <si>
    <t>PORT-AU-PRINCE</t>
  </si>
  <si>
    <t>PORT LOUIS</t>
  </si>
  <si>
    <t>PRAGUE.</t>
  </si>
  <si>
    <t>PRISTINA</t>
  </si>
  <si>
    <t>QUEBEC</t>
  </si>
  <si>
    <t>QUITO</t>
  </si>
  <si>
    <t>RABAT</t>
  </si>
  <si>
    <t>RANGOUN</t>
  </si>
  <si>
    <t>RECIFE</t>
  </si>
  <si>
    <t>REYKJAVIK</t>
  </si>
  <si>
    <t>RIGA</t>
  </si>
  <si>
    <t>RIO DE JANEIRO</t>
  </si>
  <si>
    <t>RIYAD</t>
  </si>
  <si>
    <t>ROME</t>
  </si>
  <si>
    <t>SAINT DOMINGUE</t>
  </si>
  <si>
    <t>SAINT-PETERSBOURG</t>
  </si>
  <si>
    <t>SAN-FRANCISCO</t>
  </si>
  <si>
    <t>SAN JOSE</t>
  </si>
  <si>
    <t>SANAA</t>
  </si>
  <si>
    <t>SANTIAGO</t>
  </si>
  <si>
    <t>SAO-PAULO</t>
  </si>
  <si>
    <t>SARAJEVO</t>
  </si>
  <si>
    <t>SARREBRUCK</t>
  </si>
  <si>
    <t>SEOUL</t>
  </si>
  <si>
    <t>SÉVILLE</t>
  </si>
  <si>
    <t>SHANGHAI</t>
  </si>
  <si>
    <t>SHENYANG</t>
  </si>
  <si>
    <t>SKOPJE</t>
  </si>
  <si>
    <t>SOFIA</t>
  </si>
  <si>
    <t>STOCKHOLM</t>
  </si>
  <si>
    <t>STUTTGART</t>
  </si>
  <si>
    <t>SYDNEY</t>
  </si>
  <si>
    <t>TACHKENT</t>
  </si>
  <si>
    <t>TAIPEI</t>
  </si>
  <si>
    <t>TALLINN</t>
  </si>
  <si>
    <t>TANANARIVE</t>
  </si>
  <si>
    <t>TANGER</t>
  </si>
  <si>
    <t>TBILISSI</t>
  </si>
  <si>
    <t>TEGUCIGALPA</t>
  </si>
  <si>
    <t>TEHERAN</t>
  </si>
  <si>
    <t>TEL AVIV</t>
  </si>
  <si>
    <t>THESSALONIQUE</t>
  </si>
  <si>
    <t>TIRANA</t>
  </si>
  <si>
    <t>TOKYO</t>
  </si>
  <si>
    <t>TORONTO</t>
  </si>
  <si>
    <t>TRIPOLI</t>
  </si>
  <si>
    <t>TUNIS</t>
  </si>
  <si>
    <t>VANCOUVER</t>
  </si>
  <si>
    <t>VARSOVIE</t>
  </si>
  <si>
    <t>VIENNE</t>
  </si>
  <si>
    <t>VIENTIANE</t>
  </si>
  <si>
    <t>VILNIUS</t>
  </si>
  <si>
    <t>WASHINGTON</t>
  </si>
  <si>
    <t>WELLINGTON</t>
  </si>
  <si>
    <t>WUHAN</t>
  </si>
  <si>
    <t>YAOUNDE</t>
  </si>
  <si>
    <t>ZAGREB</t>
  </si>
  <si>
    <t>ZURICH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</si>
</sst>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Marianne"/>
      <family val="3"/>
    </font>
    <font>
      <sz val="11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/>
    </xf>
    <xf numFmtId="0" fontId="2" fillId="0" borderId="1" xfId="0" applyFont="1" applyBorder="1"/>
    <xf numFmtId="0" fontId="2" fillId="0" borderId="5" xfId="0" applyFont="1" applyBorder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12"/>
  <sheetViews>
    <sheetView tabSelected="1" workbookViewId="0">
      <selection activeCell="B13" sqref="B13"/>
    </sheetView>
  </sheetViews>
  <sheetFormatPr baseColWidth="10" defaultColWidth="9.140625" defaultRowHeight="15" x14ac:dyDescent="0.25"/>
  <cols>
    <col min="1" max="1" width="61.140625" bestFit="1" customWidth="1"/>
    <col min="2" max="2" width="63.28515625" customWidth="1"/>
  </cols>
  <sheetData>
    <row r="1" spans="1:2" ht="21.95" customHeight="1" thickTop="1" thickBot="1" x14ac:dyDescent="0.3">
      <c r="A1" s="1" t="s">
        <v>211</v>
      </c>
      <c r="B1" s="2"/>
    </row>
    <row r="2" spans="1:2" ht="19.5" thickTop="1" thickBot="1" x14ac:dyDescent="0.3">
      <c r="A2" s="3" t="s">
        <v>0</v>
      </c>
      <c r="B2" s="3" t="s">
        <v>1</v>
      </c>
    </row>
    <row r="3" spans="1:2" ht="18.75" thickTop="1" x14ac:dyDescent="0.35">
      <c r="A3" s="4" t="s">
        <v>2</v>
      </c>
      <c r="B3" s="4">
        <v>30</v>
      </c>
    </row>
    <row r="4" spans="1:2" ht="18" x14ac:dyDescent="0.35">
      <c r="A4" s="4" t="s">
        <v>3</v>
      </c>
      <c r="B4" s="4">
        <f>5426-262</f>
        <v>5164</v>
      </c>
    </row>
    <row r="5" spans="1:2" ht="18" x14ac:dyDescent="0.35">
      <c r="A5" s="4" t="s">
        <v>4</v>
      </c>
      <c r="B5" s="4">
        <f>328-145</f>
        <v>183</v>
      </c>
    </row>
    <row r="6" spans="1:2" ht="18" x14ac:dyDescent="0.35">
      <c r="A6" s="4" t="s">
        <v>5</v>
      </c>
      <c r="B6" s="4">
        <v>30358</v>
      </c>
    </row>
    <row r="7" spans="1:2" ht="18" x14ac:dyDescent="0.35">
      <c r="A7" s="4" t="s">
        <v>6</v>
      </c>
      <c r="B7" s="4">
        <v>104160</v>
      </c>
    </row>
    <row r="8" spans="1:2" ht="18" x14ac:dyDescent="0.35">
      <c r="A8" s="4" t="s">
        <v>7</v>
      </c>
      <c r="B8" s="4">
        <v>2718</v>
      </c>
    </row>
    <row r="9" spans="1:2" ht="18" x14ac:dyDescent="0.35">
      <c r="A9" s="4" t="s">
        <v>8</v>
      </c>
      <c r="B9" s="4">
        <v>759</v>
      </c>
    </row>
    <row r="10" spans="1:2" ht="18" x14ac:dyDescent="0.35">
      <c r="A10" s="4" t="s">
        <v>9</v>
      </c>
      <c r="B10" s="4">
        <v>14</v>
      </c>
    </row>
    <row r="11" spans="1:2" ht="18" x14ac:dyDescent="0.35">
      <c r="A11" s="4" t="s">
        <v>10</v>
      </c>
      <c r="B11" s="4">
        <v>90</v>
      </c>
    </row>
    <row r="12" spans="1:2" ht="18" x14ac:dyDescent="0.35">
      <c r="A12" s="4" t="s">
        <v>11</v>
      </c>
      <c r="B12" s="4">
        <v>3848</v>
      </c>
    </row>
    <row r="13" spans="1:2" ht="18" x14ac:dyDescent="0.35">
      <c r="A13" s="4" t="s">
        <v>12</v>
      </c>
      <c r="B13" s="4">
        <v>11882</v>
      </c>
    </row>
    <row r="14" spans="1:2" ht="18" x14ac:dyDescent="0.35">
      <c r="A14" s="4" t="s">
        <v>13</v>
      </c>
      <c r="B14" s="4">
        <v>485</v>
      </c>
    </row>
    <row r="15" spans="1:2" ht="18" x14ac:dyDescent="0.35">
      <c r="A15" s="4" t="s">
        <v>14</v>
      </c>
      <c r="B15" s="4">
        <f>22524-176</f>
        <v>22348</v>
      </c>
    </row>
    <row r="16" spans="1:2" ht="18" x14ac:dyDescent="0.35">
      <c r="A16" s="4" t="s">
        <v>15</v>
      </c>
      <c r="B16" s="4">
        <v>8697</v>
      </c>
    </row>
    <row r="17" spans="1:2" ht="18" x14ac:dyDescent="0.35">
      <c r="A17" s="4" t="s">
        <v>16</v>
      </c>
      <c r="B17" s="4">
        <f>205-21</f>
        <v>184</v>
      </c>
    </row>
    <row r="18" spans="1:2" ht="18" x14ac:dyDescent="0.35">
      <c r="A18" s="4" t="s">
        <v>17</v>
      </c>
      <c r="B18" s="4">
        <v>160</v>
      </c>
    </row>
    <row r="19" spans="1:2" ht="18" x14ac:dyDescent="0.35">
      <c r="A19" s="4" t="s">
        <v>18</v>
      </c>
      <c r="B19" s="4">
        <v>688</v>
      </c>
    </row>
    <row r="20" spans="1:2" ht="18" x14ac:dyDescent="0.35">
      <c r="A20" s="4" t="s">
        <v>19</v>
      </c>
      <c r="B20" s="4">
        <v>135</v>
      </c>
    </row>
    <row r="21" spans="1:2" ht="18" x14ac:dyDescent="0.35">
      <c r="A21" s="4" t="s">
        <v>20</v>
      </c>
      <c r="B21" s="4">
        <v>142</v>
      </c>
    </row>
    <row r="22" spans="1:2" ht="18" x14ac:dyDescent="0.35">
      <c r="A22" s="4" t="s">
        <v>21</v>
      </c>
      <c r="B22" s="4">
        <v>107175</v>
      </c>
    </row>
    <row r="23" spans="1:2" ht="18" x14ac:dyDescent="0.35">
      <c r="A23" s="4" t="s">
        <v>22</v>
      </c>
      <c r="B23" s="4">
        <v>37</v>
      </c>
    </row>
    <row r="24" spans="1:2" ht="18" x14ac:dyDescent="0.35">
      <c r="A24" s="4" t="s">
        <v>23</v>
      </c>
      <c r="B24" s="4">
        <v>2901</v>
      </c>
    </row>
    <row r="25" spans="1:2" ht="18" x14ac:dyDescent="0.35">
      <c r="A25" s="4" t="s">
        <v>24</v>
      </c>
      <c r="B25" s="4">
        <v>120</v>
      </c>
    </row>
    <row r="26" spans="1:2" ht="18" x14ac:dyDescent="0.35">
      <c r="A26" s="4" t="s">
        <v>25</v>
      </c>
      <c r="B26" s="4">
        <v>2</v>
      </c>
    </row>
    <row r="27" spans="1:2" ht="18" x14ac:dyDescent="0.35">
      <c r="A27" s="4" t="s">
        <v>26</v>
      </c>
      <c r="B27" s="4">
        <v>157</v>
      </c>
    </row>
    <row r="28" spans="1:2" ht="18" x14ac:dyDescent="0.35">
      <c r="A28" s="4" t="s">
        <v>27</v>
      </c>
      <c r="B28" s="4">
        <v>217</v>
      </c>
    </row>
    <row r="29" spans="1:2" ht="18" x14ac:dyDescent="0.35">
      <c r="A29" s="4" t="s">
        <v>28</v>
      </c>
      <c r="B29" s="4">
        <v>1032</v>
      </c>
    </row>
    <row r="30" spans="1:2" ht="18" x14ac:dyDescent="0.35">
      <c r="A30" s="4" t="s">
        <v>29</v>
      </c>
      <c r="B30" s="4">
        <v>341</v>
      </c>
    </row>
    <row r="31" spans="1:2" ht="18" x14ac:dyDescent="0.35">
      <c r="A31" s="4" t="s">
        <v>30</v>
      </c>
      <c r="B31" s="4">
        <v>65</v>
      </c>
    </row>
    <row r="32" spans="1:2" ht="18" x14ac:dyDescent="0.35">
      <c r="A32" s="4" t="s">
        <v>31</v>
      </c>
      <c r="B32" s="4">
        <v>16527</v>
      </c>
    </row>
    <row r="33" spans="1:2" ht="18" x14ac:dyDescent="0.35">
      <c r="A33" s="4" t="s">
        <v>32</v>
      </c>
      <c r="B33" s="4">
        <v>53</v>
      </c>
    </row>
    <row r="34" spans="1:2" ht="18" x14ac:dyDescent="0.35">
      <c r="A34" s="4" t="s">
        <v>33</v>
      </c>
      <c r="B34" s="4">
        <v>1309</v>
      </c>
    </row>
    <row r="35" spans="1:2" ht="18" x14ac:dyDescent="0.35">
      <c r="A35" s="4" t="s">
        <v>34</v>
      </c>
      <c r="B35" s="4">
        <v>2051</v>
      </c>
    </row>
    <row r="36" spans="1:2" ht="18" x14ac:dyDescent="0.35">
      <c r="A36" s="4" t="s">
        <v>35</v>
      </c>
      <c r="B36" s="4">
        <v>238</v>
      </c>
    </row>
    <row r="37" spans="1:2" ht="18" x14ac:dyDescent="0.35">
      <c r="A37" s="4" t="s">
        <v>36</v>
      </c>
      <c r="B37" s="4">
        <v>3372</v>
      </c>
    </row>
    <row r="38" spans="1:2" ht="18" x14ac:dyDescent="0.35">
      <c r="A38" s="4" t="s">
        <v>37</v>
      </c>
      <c r="B38" s="4">
        <v>4205</v>
      </c>
    </row>
    <row r="39" spans="1:2" ht="18" x14ac:dyDescent="0.35">
      <c r="A39" s="4" t="s">
        <v>38</v>
      </c>
      <c r="B39" s="4">
        <v>121917</v>
      </c>
    </row>
    <row r="40" spans="1:2" ht="18" x14ac:dyDescent="0.35">
      <c r="A40" s="4" t="s">
        <v>39</v>
      </c>
      <c r="B40" s="4">
        <v>1061</v>
      </c>
    </row>
    <row r="41" spans="1:2" ht="18" x14ac:dyDescent="0.35">
      <c r="A41" s="4" t="s">
        <v>40</v>
      </c>
      <c r="B41" s="4">
        <v>293</v>
      </c>
    </row>
    <row r="42" spans="1:2" ht="18" x14ac:dyDescent="0.35">
      <c r="A42" s="4" t="s">
        <v>41</v>
      </c>
      <c r="B42" s="4">
        <v>370</v>
      </c>
    </row>
    <row r="43" spans="1:2" ht="18" x14ac:dyDescent="0.35">
      <c r="A43" s="4" t="s">
        <v>42</v>
      </c>
      <c r="B43" s="4">
        <v>10192</v>
      </c>
    </row>
    <row r="44" spans="1:2" ht="18" x14ac:dyDescent="0.35">
      <c r="A44" s="4" t="s">
        <v>43</v>
      </c>
      <c r="B44" s="4">
        <v>15460</v>
      </c>
    </row>
    <row r="45" spans="1:2" ht="18" x14ac:dyDescent="0.35">
      <c r="A45" s="4" t="s">
        <v>44</v>
      </c>
      <c r="B45" s="4">
        <v>1243</v>
      </c>
    </row>
    <row r="46" spans="1:2" ht="18" x14ac:dyDescent="0.35">
      <c r="A46" s="4" t="s">
        <v>45</v>
      </c>
      <c r="B46" s="4">
        <v>4468</v>
      </c>
    </row>
    <row r="47" spans="1:2" ht="18" x14ac:dyDescent="0.35">
      <c r="A47" s="4" t="s">
        <v>46</v>
      </c>
      <c r="B47" s="4">
        <v>1440</v>
      </c>
    </row>
    <row r="48" spans="1:2" ht="18" x14ac:dyDescent="0.35">
      <c r="A48" s="4" t="s">
        <v>47</v>
      </c>
      <c r="B48" s="4">
        <v>3245</v>
      </c>
    </row>
    <row r="49" spans="1:2" ht="18" x14ac:dyDescent="0.35">
      <c r="A49" s="4" t="s">
        <v>48</v>
      </c>
      <c r="B49" s="4">
        <v>1615</v>
      </c>
    </row>
    <row r="50" spans="1:2" ht="18" x14ac:dyDescent="0.35">
      <c r="A50" s="4" t="s">
        <v>49</v>
      </c>
      <c r="B50" s="4">
        <v>33</v>
      </c>
    </row>
    <row r="51" spans="1:2" ht="18" x14ac:dyDescent="0.35">
      <c r="A51" s="4" t="s">
        <v>50</v>
      </c>
      <c r="B51" s="4"/>
    </row>
    <row r="52" spans="1:2" ht="18" x14ac:dyDescent="0.35">
      <c r="A52" s="4" t="s">
        <v>51</v>
      </c>
      <c r="B52" s="4">
        <v>2414</v>
      </c>
    </row>
    <row r="53" spans="1:2" ht="18" x14ac:dyDescent="0.35">
      <c r="A53" s="4" t="s">
        <v>52</v>
      </c>
      <c r="B53" s="4">
        <v>2032</v>
      </c>
    </row>
    <row r="54" spans="1:2" ht="18" x14ac:dyDescent="0.35">
      <c r="A54" s="4" t="s">
        <v>53</v>
      </c>
      <c r="B54" s="4">
        <f>14621-33</f>
        <v>14588</v>
      </c>
    </row>
    <row r="55" spans="1:2" ht="18" x14ac:dyDescent="0.35">
      <c r="A55" s="4" t="s">
        <v>54</v>
      </c>
      <c r="B55" s="4">
        <v>936</v>
      </c>
    </row>
    <row r="56" spans="1:2" ht="18" x14ac:dyDescent="0.35">
      <c r="A56" s="4" t="s">
        <v>55</v>
      </c>
      <c r="B56" s="4">
        <v>599</v>
      </c>
    </row>
    <row r="57" spans="1:2" ht="18" x14ac:dyDescent="0.35">
      <c r="A57" s="4" t="s">
        <v>56</v>
      </c>
      <c r="B57" s="4">
        <f>6095-7</f>
        <v>6088</v>
      </c>
    </row>
    <row r="58" spans="1:2" ht="18" x14ac:dyDescent="0.35">
      <c r="A58" s="4" t="s">
        <v>57</v>
      </c>
      <c r="B58" s="4">
        <f>3153-4</f>
        <v>3149</v>
      </c>
    </row>
    <row r="59" spans="1:2" ht="18" x14ac:dyDescent="0.35">
      <c r="A59" s="4" t="s">
        <v>58</v>
      </c>
      <c r="B59" s="4">
        <v>3022</v>
      </c>
    </row>
    <row r="60" spans="1:2" ht="18" x14ac:dyDescent="0.35">
      <c r="A60" s="4" t="s">
        <v>59</v>
      </c>
      <c r="B60" s="4">
        <v>103</v>
      </c>
    </row>
    <row r="61" spans="1:2" ht="18" x14ac:dyDescent="0.35">
      <c r="A61" s="4" t="s">
        <v>60</v>
      </c>
      <c r="B61" s="4">
        <v>4208</v>
      </c>
    </row>
    <row r="62" spans="1:2" ht="18" x14ac:dyDescent="0.35">
      <c r="A62" s="4" t="s">
        <v>61</v>
      </c>
      <c r="B62" s="4">
        <v>20200</v>
      </c>
    </row>
    <row r="63" spans="1:2" ht="18" x14ac:dyDescent="0.35">
      <c r="A63" s="4" t="s">
        <v>62</v>
      </c>
      <c r="B63" s="4">
        <v>1847</v>
      </c>
    </row>
    <row r="64" spans="1:2" ht="18" x14ac:dyDescent="0.35">
      <c r="A64" s="4" t="s">
        <v>63</v>
      </c>
      <c r="B64" s="4">
        <v>4</v>
      </c>
    </row>
    <row r="65" spans="1:2" ht="18" x14ac:dyDescent="0.35">
      <c r="A65" s="4" t="s">
        <v>64</v>
      </c>
      <c r="B65" s="4">
        <f>89819-1061</f>
        <v>88758</v>
      </c>
    </row>
    <row r="66" spans="1:2" ht="18" x14ac:dyDescent="0.35">
      <c r="A66" s="4" t="s">
        <v>65</v>
      </c>
      <c r="B66" s="4">
        <v>391</v>
      </c>
    </row>
    <row r="67" spans="1:2" ht="18" x14ac:dyDescent="0.35">
      <c r="A67" s="4" t="s">
        <v>66</v>
      </c>
      <c r="B67" s="4">
        <v>16</v>
      </c>
    </row>
    <row r="68" spans="1:2" ht="18" x14ac:dyDescent="0.35">
      <c r="A68" s="4" t="s">
        <v>67</v>
      </c>
      <c r="B68" s="4">
        <f>153768-398</f>
        <v>153370</v>
      </c>
    </row>
    <row r="69" spans="1:2" ht="18" x14ac:dyDescent="0.35">
      <c r="A69" s="4" t="s">
        <v>68</v>
      </c>
      <c r="B69" s="4">
        <f>699-33</f>
        <v>666</v>
      </c>
    </row>
    <row r="70" spans="1:2" ht="18" x14ac:dyDescent="0.35">
      <c r="A70" s="4" t="s">
        <v>69</v>
      </c>
      <c r="B70" s="4">
        <v>113</v>
      </c>
    </row>
    <row r="71" spans="1:2" ht="18" x14ac:dyDescent="0.35">
      <c r="A71" s="4" t="s">
        <v>70</v>
      </c>
      <c r="B71" s="4">
        <v>2807</v>
      </c>
    </row>
    <row r="72" spans="1:2" ht="18" x14ac:dyDescent="0.35">
      <c r="A72" s="4" t="s">
        <v>71</v>
      </c>
      <c r="B72" s="4"/>
    </row>
    <row r="73" spans="1:2" ht="18" x14ac:dyDescent="0.35">
      <c r="A73" s="4" t="s">
        <v>72</v>
      </c>
      <c r="B73" s="4">
        <f>5870-19</f>
        <v>5851</v>
      </c>
    </row>
    <row r="74" spans="1:2" ht="18" x14ac:dyDescent="0.35">
      <c r="A74" s="4" t="s">
        <v>73</v>
      </c>
      <c r="B74" s="4">
        <v>88</v>
      </c>
    </row>
    <row r="75" spans="1:2" ht="18" x14ac:dyDescent="0.35">
      <c r="A75" s="4" t="s">
        <v>74</v>
      </c>
      <c r="B75" s="4">
        <v>383</v>
      </c>
    </row>
    <row r="76" spans="1:2" ht="18" x14ac:dyDescent="0.35">
      <c r="A76" s="4" t="s">
        <v>75</v>
      </c>
      <c r="B76" s="4">
        <v>810</v>
      </c>
    </row>
    <row r="77" spans="1:2" ht="18" x14ac:dyDescent="0.35">
      <c r="A77" s="4" t="s">
        <v>76</v>
      </c>
      <c r="B77" s="4">
        <v>8807</v>
      </c>
    </row>
    <row r="78" spans="1:2" ht="18" x14ac:dyDescent="0.35">
      <c r="A78" s="4" t="s">
        <v>77</v>
      </c>
      <c r="B78" s="4">
        <v>24</v>
      </c>
    </row>
    <row r="79" spans="1:2" ht="18" x14ac:dyDescent="0.35">
      <c r="A79" s="4" t="s">
        <v>78</v>
      </c>
      <c r="B79" s="4">
        <v>7</v>
      </c>
    </row>
    <row r="80" spans="1:2" ht="18" x14ac:dyDescent="0.35">
      <c r="A80" s="4" t="s">
        <v>79</v>
      </c>
      <c r="B80" s="4">
        <f>1183-468</f>
        <v>715</v>
      </c>
    </row>
    <row r="81" spans="1:2" ht="18" x14ac:dyDescent="0.35">
      <c r="A81" s="4" t="s">
        <v>80</v>
      </c>
      <c r="B81" s="4">
        <f>1844-48</f>
        <v>1796</v>
      </c>
    </row>
    <row r="82" spans="1:2" ht="18" x14ac:dyDescent="0.35">
      <c r="A82" s="4" t="s">
        <v>81</v>
      </c>
      <c r="B82" s="4">
        <v>157</v>
      </c>
    </row>
    <row r="83" spans="1:2" ht="18" x14ac:dyDescent="0.35">
      <c r="A83" s="4" t="s">
        <v>82</v>
      </c>
      <c r="B83" s="4">
        <v>81</v>
      </c>
    </row>
    <row r="84" spans="1:2" ht="18" x14ac:dyDescent="0.35">
      <c r="A84" s="4" t="s">
        <v>83</v>
      </c>
      <c r="B84" s="4">
        <v>26</v>
      </c>
    </row>
    <row r="85" spans="1:2" ht="18" x14ac:dyDescent="0.35">
      <c r="A85" s="4" t="s">
        <v>84</v>
      </c>
      <c r="B85" s="4">
        <v>892</v>
      </c>
    </row>
    <row r="86" spans="1:2" ht="18" x14ac:dyDescent="0.35">
      <c r="A86" s="4" t="s">
        <v>85</v>
      </c>
      <c r="B86" s="4">
        <v>197</v>
      </c>
    </row>
    <row r="87" spans="1:2" ht="18" x14ac:dyDescent="0.35">
      <c r="A87" s="4" t="s">
        <v>86</v>
      </c>
      <c r="B87" s="4">
        <v>2098</v>
      </c>
    </row>
    <row r="88" spans="1:2" ht="18" x14ac:dyDescent="0.35">
      <c r="A88" s="4" t="s">
        <v>87</v>
      </c>
      <c r="B88" s="4">
        <v>65</v>
      </c>
    </row>
    <row r="89" spans="1:2" ht="18" x14ac:dyDescent="0.35">
      <c r="A89" s="4" t="s">
        <v>88</v>
      </c>
      <c r="B89" s="4">
        <v>35</v>
      </c>
    </row>
    <row r="90" spans="1:2" ht="18" x14ac:dyDescent="0.35">
      <c r="A90" s="4" t="s">
        <v>89</v>
      </c>
      <c r="B90" s="4">
        <v>27</v>
      </c>
    </row>
    <row r="91" spans="1:2" ht="18" x14ac:dyDescent="0.35">
      <c r="A91" s="4" t="s">
        <v>90</v>
      </c>
      <c r="B91" s="4">
        <v>37</v>
      </c>
    </row>
    <row r="92" spans="1:2" ht="18" x14ac:dyDescent="0.35">
      <c r="A92" s="4" t="s">
        <v>91</v>
      </c>
      <c r="B92" s="4">
        <f>6263-117</f>
        <v>6146</v>
      </c>
    </row>
    <row r="93" spans="1:2" ht="18" x14ac:dyDescent="0.35">
      <c r="A93" s="4" t="s">
        <v>92</v>
      </c>
      <c r="B93" s="4">
        <f>2629-11</f>
        <v>2618</v>
      </c>
    </row>
    <row r="94" spans="1:2" ht="18" x14ac:dyDescent="0.35">
      <c r="A94" s="4" t="s">
        <v>93</v>
      </c>
      <c r="B94" s="4">
        <v>263</v>
      </c>
    </row>
    <row r="95" spans="1:2" ht="18" x14ac:dyDescent="0.35">
      <c r="A95" s="4" t="s">
        <v>94</v>
      </c>
      <c r="B95" s="4">
        <v>774</v>
      </c>
    </row>
    <row r="96" spans="1:2" ht="18" x14ac:dyDescent="0.35">
      <c r="A96" s="4" t="s">
        <v>95</v>
      </c>
      <c r="B96" s="4">
        <v>9877</v>
      </c>
    </row>
    <row r="97" spans="1:2" ht="18" x14ac:dyDescent="0.35">
      <c r="A97" s="4" t="s">
        <v>96</v>
      </c>
      <c r="B97" s="4">
        <v>627</v>
      </c>
    </row>
    <row r="98" spans="1:2" ht="18" x14ac:dyDescent="0.35">
      <c r="A98" s="4" t="s">
        <v>97</v>
      </c>
      <c r="B98" s="4">
        <v>74174</v>
      </c>
    </row>
    <row r="99" spans="1:2" ht="18" x14ac:dyDescent="0.35">
      <c r="A99" s="4" t="s">
        <v>98</v>
      </c>
      <c r="B99" s="4">
        <f>38332-100</f>
        <v>38232</v>
      </c>
    </row>
    <row r="100" spans="1:2" ht="18" x14ac:dyDescent="0.35">
      <c r="A100" s="4" t="s">
        <v>99</v>
      </c>
      <c r="B100" s="4">
        <v>98</v>
      </c>
    </row>
    <row r="101" spans="1:2" ht="18" x14ac:dyDescent="0.35">
      <c r="A101" s="4" t="s">
        <v>100</v>
      </c>
      <c r="B101" s="4">
        <v>8889</v>
      </c>
    </row>
    <row r="102" spans="1:2" ht="18" x14ac:dyDescent="0.35">
      <c r="A102" s="4" t="s">
        <v>101</v>
      </c>
      <c r="B102" s="4">
        <v>21145</v>
      </c>
    </row>
    <row r="103" spans="1:2" ht="18" x14ac:dyDescent="0.35">
      <c r="A103" s="4" t="s">
        <v>102</v>
      </c>
      <c r="B103" s="4">
        <v>1075</v>
      </c>
    </row>
    <row r="104" spans="1:2" ht="18" x14ac:dyDescent="0.35">
      <c r="A104" s="4" t="s">
        <v>103</v>
      </c>
      <c r="B104" s="4">
        <f>221-35</f>
        <v>186</v>
      </c>
    </row>
    <row r="105" spans="1:2" ht="18" x14ac:dyDescent="0.35">
      <c r="A105" s="4" t="s">
        <v>104</v>
      </c>
      <c r="B105" s="4">
        <f>1195-13</f>
        <v>1182</v>
      </c>
    </row>
    <row r="106" spans="1:2" ht="18" x14ac:dyDescent="0.35">
      <c r="A106" s="4" t="s">
        <v>105</v>
      </c>
      <c r="B106" s="4">
        <v>35</v>
      </c>
    </row>
    <row r="107" spans="1:2" ht="18" x14ac:dyDescent="0.35">
      <c r="A107" s="4" t="s">
        <v>106</v>
      </c>
      <c r="B107" s="4">
        <v>1</v>
      </c>
    </row>
    <row r="108" spans="1:2" ht="18" x14ac:dyDescent="0.35">
      <c r="A108" s="4" t="s">
        <v>107</v>
      </c>
      <c r="B108" s="4">
        <v>120</v>
      </c>
    </row>
    <row r="109" spans="1:2" ht="18" x14ac:dyDescent="0.35">
      <c r="A109" s="4" t="s">
        <v>108</v>
      </c>
      <c r="B109" s="4">
        <v>685</v>
      </c>
    </row>
    <row r="110" spans="1:2" ht="18" x14ac:dyDescent="0.35">
      <c r="A110" s="4" t="s">
        <v>109</v>
      </c>
      <c r="B110" s="4">
        <v>1523</v>
      </c>
    </row>
    <row r="111" spans="1:2" ht="18" x14ac:dyDescent="0.35">
      <c r="A111" s="4" t="s">
        <v>110</v>
      </c>
      <c r="B111" s="4">
        <v>9</v>
      </c>
    </row>
    <row r="112" spans="1:2" ht="18" x14ac:dyDescent="0.35">
      <c r="A112" s="4" t="s">
        <v>111</v>
      </c>
      <c r="B112" s="4">
        <v>309</v>
      </c>
    </row>
    <row r="113" spans="1:2" ht="18" x14ac:dyDescent="0.35">
      <c r="A113" s="4" t="s">
        <v>112</v>
      </c>
      <c r="B113" s="4">
        <v>18996</v>
      </c>
    </row>
    <row r="114" spans="1:2" ht="18" x14ac:dyDescent="0.35">
      <c r="A114" s="4" t="s">
        <v>113</v>
      </c>
      <c r="B114" s="4">
        <v>33</v>
      </c>
    </row>
    <row r="115" spans="1:2" ht="18" x14ac:dyDescent="0.35">
      <c r="A115" s="4" t="s">
        <v>114</v>
      </c>
      <c r="B115" s="4">
        <v>54</v>
      </c>
    </row>
    <row r="116" spans="1:2" ht="18" x14ac:dyDescent="0.35">
      <c r="A116" s="4" t="s">
        <v>115</v>
      </c>
      <c r="B116" s="4">
        <v>85</v>
      </c>
    </row>
    <row r="117" spans="1:2" ht="18" x14ac:dyDescent="0.35">
      <c r="A117" s="4" t="s">
        <v>116</v>
      </c>
      <c r="B117" s="4">
        <v>462</v>
      </c>
    </row>
    <row r="118" spans="1:2" ht="18" x14ac:dyDescent="0.35">
      <c r="A118" s="4" t="s">
        <v>117</v>
      </c>
      <c r="B118" s="4">
        <v>30610</v>
      </c>
    </row>
    <row r="119" spans="1:2" ht="18" x14ac:dyDescent="0.35">
      <c r="A119" s="4" t="s">
        <v>118</v>
      </c>
      <c r="B119" s="4">
        <v>210</v>
      </c>
    </row>
    <row r="120" spans="1:2" ht="18" x14ac:dyDescent="0.35">
      <c r="A120" s="4" t="s">
        <v>119</v>
      </c>
      <c r="B120" s="4">
        <v>14767</v>
      </c>
    </row>
    <row r="121" spans="1:2" ht="18" x14ac:dyDescent="0.35">
      <c r="A121" s="4" t="s">
        <v>120</v>
      </c>
      <c r="B121" s="4">
        <v>2031</v>
      </c>
    </row>
    <row r="122" spans="1:2" ht="18" x14ac:dyDescent="0.35">
      <c r="A122" s="4" t="s">
        <v>121</v>
      </c>
      <c r="B122" s="4">
        <v>6</v>
      </c>
    </row>
    <row r="123" spans="1:2" ht="18" x14ac:dyDescent="0.35">
      <c r="A123" s="4" t="s">
        <v>122</v>
      </c>
      <c r="B123" s="4">
        <v>35</v>
      </c>
    </row>
    <row r="124" spans="1:2" ht="18" x14ac:dyDescent="0.35">
      <c r="A124" s="4" t="s">
        <v>123</v>
      </c>
      <c r="B124" s="4">
        <v>4131</v>
      </c>
    </row>
    <row r="125" spans="1:2" ht="18" x14ac:dyDescent="0.35">
      <c r="A125" s="4" t="s">
        <v>124</v>
      </c>
      <c r="B125" s="4">
        <v>1049</v>
      </c>
    </row>
    <row r="126" spans="1:2" ht="18" x14ac:dyDescent="0.35">
      <c r="A126" s="4" t="s">
        <v>125</v>
      </c>
      <c r="B126" s="4">
        <v>42690</v>
      </c>
    </row>
    <row r="127" spans="1:2" ht="18" x14ac:dyDescent="0.35">
      <c r="A127" s="4" t="s">
        <v>126</v>
      </c>
      <c r="B127" s="4">
        <f>10737-369</f>
        <v>10368</v>
      </c>
    </row>
    <row r="128" spans="1:2" ht="18" x14ac:dyDescent="0.35">
      <c r="A128" s="4" t="s">
        <v>127</v>
      </c>
      <c r="B128" s="4">
        <v>1272</v>
      </c>
    </row>
    <row r="129" spans="1:2" ht="18" x14ac:dyDescent="0.35">
      <c r="A129" s="4" t="s">
        <v>128</v>
      </c>
      <c r="B129" s="4">
        <v>17237</v>
      </c>
    </row>
    <row r="130" spans="1:2" ht="18" x14ac:dyDescent="0.35">
      <c r="A130" s="4" t="s">
        <v>129</v>
      </c>
      <c r="B130" s="4">
        <v>1</v>
      </c>
    </row>
    <row r="131" spans="1:2" ht="18" x14ac:dyDescent="0.35">
      <c r="A131" s="4" t="s">
        <v>130</v>
      </c>
      <c r="B131" s="4">
        <v>59</v>
      </c>
    </row>
    <row r="132" spans="1:2" ht="18" x14ac:dyDescent="0.35">
      <c r="A132" s="4" t="s">
        <v>131</v>
      </c>
      <c r="B132" s="4">
        <v>5435</v>
      </c>
    </row>
    <row r="133" spans="1:2" ht="18" x14ac:dyDescent="0.35">
      <c r="A133" s="4" t="s">
        <v>132</v>
      </c>
      <c r="B133" s="4">
        <v>83</v>
      </c>
    </row>
    <row r="134" spans="1:2" ht="18" x14ac:dyDescent="0.35">
      <c r="A134" s="4" t="s">
        <v>133</v>
      </c>
      <c r="B134" s="4">
        <v>145</v>
      </c>
    </row>
    <row r="135" spans="1:2" ht="18" x14ac:dyDescent="0.35">
      <c r="A135" s="4" t="s">
        <v>134</v>
      </c>
      <c r="B135" s="4">
        <v>444</v>
      </c>
    </row>
    <row r="136" spans="1:2" ht="18" x14ac:dyDescent="0.35">
      <c r="A136" s="4" t="s">
        <v>135</v>
      </c>
      <c r="B136" s="4">
        <v>164</v>
      </c>
    </row>
    <row r="137" spans="1:2" ht="18" x14ac:dyDescent="0.35">
      <c r="A137" s="4" t="s">
        <v>136</v>
      </c>
      <c r="B137" s="4">
        <v>115</v>
      </c>
    </row>
    <row r="138" spans="1:2" ht="18" x14ac:dyDescent="0.35">
      <c r="A138" s="4" t="s">
        <v>137</v>
      </c>
      <c r="B138" s="4">
        <v>405</v>
      </c>
    </row>
    <row r="139" spans="1:2" ht="18" x14ac:dyDescent="0.35">
      <c r="A139" s="4" t="s">
        <v>138</v>
      </c>
      <c r="B139" s="4">
        <v>627</v>
      </c>
    </row>
    <row r="140" spans="1:2" ht="18" x14ac:dyDescent="0.35">
      <c r="A140" s="4" t="s">
        <v>139</v>
      </c>
      <c r="B140" s="4">
        <v>789</v>
      </c>
    </row>
    <row r="141" spans="1:2" ht="18" x14ac:dyDescent="0.35">
      <c r="A141" s="4" t="s">
        <v>140</v>
      </c>
      <c r="B141" s="4"/>
    </row>
    <row r="142" spans="1:2" ht="18" x14ac:dyDescent="0.35">
      <c r="A142" s="4" t="s">
        <v>141</v>
      </c>
      <c r="B142" s="4">
        <v>5347</v>
      </c>
    </row>
    <row r="143" spans="1:2" ht="18" x14ac:dyDescent="0.35">
      <c r="A143" s="4" t="s">
        <v>142</v>
      </c>
      <c r="B143" s="4">
        <f>5096-46</f>
        <v>5050</v>
      </c>
    </row>
    <row r="144" spans="1:2" ht="18" x14ac:dyDescent="0.35">
      <c r="A144" s="4" t="s">
        <v>143</v>
      </c>
      <c r="B144" s="4">
        <v>458</v>
      </c>
    </row>
    <row r="145" spans="1:2" ht="18" x14ac:dyDescent="0.35">
      <c r="A145" s="4" t="s">
        <v>144</v>
      </c>
      <c r="B145" s="4">
        <v>294</v>
      </c>
    </row>
    <row r="146" spans="1:2" ht="18" x14ac:dyDescent="0.35">
      <c r="A146" s="4" t="s">
        <v>145</v>
      </c>
      <c r="B146" s="4">
        <f>162-17</f>
        <v>145</v>
      </c>
    </row>
    <row r="147" spans="1:2" ht="18" x14ac:dyDescent="0.35">
      <c r="A147" s="4" t="s">
        <v>146</v>
      </c>
      <c r="B147" s="4">
        <v>408</v>
      </c>
    </row>
    <row r="148" spans="1:2" ht="18" x14ac:dyDescent="0.35">
      <c r="A148" s="4" t="s">
        <v>147</v>
      </c>
      <c r="B148" s="4"/>
    </row>
    <row r="149" spans="1:2" ht="18" x14ac:dyDescent="0.35">
      <c r="A149" s="4" t="s">
        <v>148</v>
      </c>
      <c r="B149" s="4">
        <f>1502-98</f>
        <v>1404</v>
      </c>
    </row>
    <row r="150" spans="1:2" ht="18" x14ac:dyDescent="0.35">
      <c r="A150" s="4" t="s">
        <v>149</v>
      </c>
      <c r="B150" s="4">
        <v>57</v>
      </c>
    </row>
    <row r="151" spans="1:2" ht="18" x14ac:dyDescent="0.35">
      <c r="A151" s="4" t="s">
        <v>150</v>
      </c>
      <c r="B151" s="4">
        <v>1082</v>
      </c>
    </row>
    <row r="152" spans="1:2" ht="18" x14ac:dyDescent="0.35">
      <c r="A152" s="4" t="s">
        <v>151</v>
      </c>
      <c r="B152" s="4">
        <v>24868</v>
      </c>
    </row>
    <row r="153" spans="1:2" ht="18" x14ac:dyDescent="0.35">
      <c r="A153" s="4" t="s">
        <v>152</v>
      </c>
      <c r="B153" s="4">
        <v>3090</v>
      </c>
    </row>
    <row r="154" spans="1:2" ht="18" x14ac:dyDescent="0.35">
      <c r="A154" s="4" t="s">
        <v>153</v>
      </c>
      <c r="B154" s="4">
        <f>2268-1</f>
        <v>2267</v>
      </c>
    </row>
    <row r="155" spans="1:2" ht="18" x14ac:dyDescent="0.35">
      <c r="A155" s="4" t="s">
        <v>154</v>
      </c>
      <c r="B155" s="4">
        <v>5295</v>
      </c>
    </row>
    <row r="156" spans="1:2" ht="18" x14ac:dyDescent="0.35">
      <c r="A156" s="4" t="s">
        <v>155</v>
      </c>
      <c r="B156" s="4">
        <v>151</v>
      </c>
    </row>
    <row r="157" spans="1:2" ht="18" x14ac:dyDescent="0.35">
      <c r="A157" s="4" t="s">
        <v>156</v>
      </c>
      <c r="B157" s="4">
        <v>20483</v>
      </c>
    </row>
    <row r="158" spans="1:2" ht="18" x14ac:dyDescent="0.35">
      <c r="A158" s="4" t="s">
        <v>157</v>
      </c>
      <c r="B158" s="4">
        <v>3369</v>
      </c>
    </row>
    <row r="159" spans="1:2" ht="18" x14ac:dyDescent="0.35">
      <c r="A159" s="4" t="s">
        <v>158</v>
      </c>
      <c r="B159" s="4">
        <v>3555</v>
      </c>
    </row>
    <row r="160" spans="1:2" ht="18" x14ac:dyDescent="0.35">
      <c r="A160" s="4" t="s">
        <v>159</v>
      </c>
      <c r="B160" s="4">
        <v>130692</v>
      </c>
    </row>
    <row r="161" spans="1:2" ht="18" x14ac:dyDescent="0.35">
      <c r="A161" s="4" t="s">
        <v>160</v>
      </c>
      <c r="B161" s="4">
        <v>2767</v>
      </c>
    </row>
    <row r="162" spans="1:2" ht="18" x14ac:dyDescent="0.35">
      <c r="A162" s="4" t="s">
        <v>161</v>
      </c>
      <c r="B162" s="4">
        <v>314</v>
      </c>
    </row>
    <row r="163" spans="1:2" ht="18" x14ac:dyDescent="0.35">
      <c r="A163" s="4" t="s">
        <v>162</v>
      </c>
      <c r="B163" s="4">
        <v>11</v>
      </c>
    </row>
    <row r="164" spans="1:2" ht="18" x14ac:dyDescent="0.35">
      <c r="A164" s="4" t="s">
        <v>163</v>
      </c>
      <c r="B164" s="4">
        <f>1120-744</f>
        <v>376</v>
      </c>
    </row>
    <row r="165" spans="1:2" ht="18" x14ac:dyDescent="0.35">
      <c r="A165" s="4" t="s">
        <v>164</v>
      </c>
      <c r="B165" s="4">
        <v>96</v>
      </c>
    </row>
    <row r="166" spans="1:2" ht="18" x14ac:dyDescent="0.35">
      <c r="A166" s="4" t="s">
        <v>165</v>
      </c>
      <c r="B166" s="4">
        <v>29</v>
      </c>
    </row>
    <row r="167" spans="1:2" ht="18" x14ac:dyDescent="0.35">
      <c r="A167" s="4" t="s">
        <v>166</v>
      </c>
      <c r="B167" s="4">
        <v>1</v>
      </c>
    </row>
    <row r="168" spans="1:2" ht="18" x14ac:dyDescent="0.35">
      <c r="A168" s="4" t="s">
        <v>167</v>
      </c>
      <c r="B168" s="4">
        <v>431</v>
      </c>
    </row>
    <row r="169" spans="1:2" ht="18" x14ac:dyDescent="0.35">
      <c r="A169" s="4" t="s">
        <v>168</v>
      </c>
      <c r="B169" s="4">
        <v>13</v>
      </c>
    </row>
    <row r="170" spans="1:2" ht="18" x14ac:dyDescent="0.35">
      <c r="A170" s="4" t="s">
        <v>169</v>
      </c>
      <c r="B170" s="4">
        <v>19</v>
      </c>
    </row>
    <row r="171" spans="1:2" ht="18" x14ac:dyDescent="0.35">
      <c r="A171" s="4" t="s">
        <v>170</v>
      </c>
      <c r="B171" s="4">
        <f>17737-462</f>
        <v>17275</v>
      </c>
    </row>
    <row r="172" spans="1:2" ht="18" x14ac:dyDescent="0.35">
      <c r="A172" s="4" t="s">
        <v>171</v>
      </c>
      <c r="B172" s="4">
        <v>1607</v>
      </c>
    </row>
    <row r="173" spans="1:2" ht="18" x14ac:dyDescent="0.35">
      <c r="A173" s="4" t="s">
        <v>172</v>
      </c>
      <c r="B173" s="4">
        <v>369</v>
      </c>
    </row>
    <row r="174" spans="1:2" ht="18" x14ac:dyDescent="0.35">
      <c r="A174" s="4" t="s">
        <v>173</v>
      </c>
      <c r="B174" s="4">
        <v>48</v>
      </c>
    </row>
    <row r="175" spans="1:2" ht="18" x14ac:dyDescent="0.35">
      <c r="A175" s="4" t="s">
        <v>174</v>
      </c>
      <c r="B175" s="4">
        <v>8843</v>
      </c>
    </row>
    <row r="176" spans="1:2" ht="18" x14ac:dyDescent="0.35">
      <c r="A176" s="4" t="s">
        <v>175</v>
      </c>
      <c r="B176" s="4">
        <v>721</v>
      </c>
    </row>
    <row r="177" spans="1:2" ht="18" x14ac:dyDescent="0.35">
      <c r="A177" s="4" t="s">
        <v>176</v>
      </c>
      <c r="B177" s="4">
        <v>572</v>
      </c>
    </row>
    <row r="178" spans="1:2" ht="18" x14ac:dyDescent="0.35">
      <c r="A178" s="4" t="s">
        <v>177</v>
      </c>
      <c r="B178" s="4">
        <v>13</v>
      </c>
    </row>
    <row r="179" spans="1:2" ht="18" x14ac:dyDescent="0.35">
      <c r="A179" s="4" t="s">
        <v>178</v>
      </c>
      <c r="B179" s="4">
        <v>96</v>
      </c>
    </row>
    <row r="180" spans="1:2" ht="18" x14ac:dyDescent="0.35">
      <c r="A180" s="4" t="s">
        <v>179</v>
      </c>
      <c r="B180" s="4">
        <v>33</v>
      </c>
    </row>
    <row r="181" spans="1:2" ht="18" x14ac:dyDescent="0.35">
      <c r="A181" s="4" t="s">
        <v>180</v>
      </c>
      <c r="B181" s="4">
        <f>443-35</f>
        <v>408</v>
      </c>
    </row>
    <row r="182" spans="1:2" ht="18" x14ac:dyDescent="0.35">
      <c r="A182" s="4" t="s">
        <v>181</v>
      </c>
      <c r="B182" s="4">
        <v>8659</v>
      </c>
    </row>
    <row r="183" spans="1:2" ht="18" x14ac:dyDescent="0.35">
      <c r="A183" s="4" t="s">
        <v>182</v>
      </c>
      <c r="B183" s="4">
        <f>164124-85</f>
        <v>164039</v>
      </c>
    </row>
    <row r="184" spans="1:2" ht="18" x14ac:dyDescent="0.35">
      <c r="A184" s="4" t="s">
        <v>183</v>
      </c>
      <c r="B184" s="4">
        <f>205-26</f>
        <v>179</v>
      </c>
    </row>
    <row r="185" spans="1:2" ht="18" x14ac:dyDescent="0.35">
      <c r="A185" s="4" t="s">
        <v>184</v>
      </c>
      <c r="B185" s="4"/>
    </row>
    <row r="186" spans="1:2" ht="18" x14ac:dyDescent="0.35">
      <c r="A186" s="4" t="s">
        <v>185</v>
      </c>
      <c r="B186" s="4">
        <v>516</v>
      </c>
    </row>
    <row r="187" spans="1:2" ht="18" x14ac:dyDescent="0.35">
      <c r="A187" s="4" t="s">
        <v>186</v>
      </c>
      <c r="B187" s="4">
        <v>17</v>
      </c>
    </row>
    <row r="188" spans="1:2" ht="18" x14ac:dyDescent="0.35">
      <c r="A188" s="4" t="s">
        <v>187</v>
      </c>
      <c r="B188" s="4">
        <v>2033</v>
      </c>
    </row>
    <row r="189" spans="1:2" ht="18" x14ac:dyDescent="0.35">
      <c r="A189" s="4" t="s">
        <v>188</v>
      </c>
      <c r="B189" s="4">
        <v>425</v>
      </c>
    </row>
    <row r="190" spans="1:2" ht="18" x14ac:dyDescent="0.35">
      <c r="A190" s="4" t="s">
        <v>189</v>
      </c>
      <c r="B190" s="4">
        <v>823</v>
      </c>
    </row>
    <row r="191" spans="1:2" ht="18" x14ac:dyDescent="0.35">
      <c r="A191" s="4" t="s">
        <v>190</v>
      </c>
      <c r="B191" s="4">
        <v>3779</v>
      </c>
    </row>
    <row r="192" spans="1:2" ht="18" x14ac:dyDescent="0.35">
      <c r="A192" s="4" t="s">
        <v>191</v>
      </c>
      <c r="B192" s="4">
        <v>2</v>
      </c>
    </row>
    <row r="193" spans="1:2" ht="18" x14ac:dyDescent="0.35">
      <c r="A193" s="4" t="s">
        <v>192</v>
      </c>
      <c r="B193" s="4"/>
    </row>
    <row r="194" spans="1:2" ht="18" x14ac:dyDescent="0.35">
      <c r="A194" s="4" t="s">
        <v>193</v>
      </c>
      <c r="B194" s="4">
        <v>182</v>
      </c>
    </row>
    <row r="195" spans="1:2" ht="18" x14ac:dyDescent="0.35">
      <c r="A195" s="4" t="s">
        <v>194</v>
      </c>
      <c r="B195" s="4">
        <v>11020</v>
      </c>
    </row>
    <row r="196" spans="1:2" ht="18" x14ac:dyDescent="0.35">
      <c r="A196" s="4" t="s">
        <v>195</v>
      </c>
      <c r="B196" s="4">
        <v>11</v>
      </c>
    </row>
    <row r="197" spans="1:2" ht="18" x14ac:dyDescent="0.35">
      <c r="A197" s="4" t="s">
        <v>196</v>
      </c>
      <c r="B197" s="4">
        <v>2272</v>
      </c>
    </row>
    <row r="198" spans="1:2" ht="18" x14ac:dyDescent="0.35">
      <c r="A198" s="4" t="s">
        <v>197</v>
      </c>
      <c r="B198" s="4">
        <v>5</v>
      </c>
    </row>
    <row r="199" spans="1:2" ht="18" x14ac:dyDescent="0.35">
      <c r="A199" s="4" t="s">
        <v>198</v>
      </c>
      <c r="B199" s="4">
        <v>294</v>
      </c>
    </row>
    <row r="200" spans="1:2" ht="18" x14ac:dyDescent="0.35">
      <c r="A200" s="4" t="s">
        <v>199</v>
      </c>
      <c r="B200" s="4">
        <v>18662</v>
      </c>
    </row>
    <row r="201" spans="1:2" ht="18" x14ac:dyDescent="0.35">
      <c r="A201" s="4" t="s">
        <v>200</v>
      </c>
      <c r="B201" s="4">
        <v>21</v>
      </c>
    </row>
    <row r="202" spans="1:2" ht="18" x14ac:dyDescent="0.35">
      <c r="A202" s="4" t="s">
        <v>201</v>
      </c>
      <c r="B202" s="4">
        <v>9064</v>
      </c>
    </row>
    <row r="203" spans="1:2" ht="18" x14ac:dyDescent="0.35">
      <c r="A203" s="4" t="s">
        <v>202</v>
      </c>
      <c r="B203" s="4">
        <v>530</v>
      </c>
    </row>
    <row r="204" spans="1:2" ht="18" x14ac:dyDescent="0.35">
      <c r="A204" s="4" t="s">
        <v>203</v>
      </c>
      <c r="B204" s="4">
        <v>2491</v>
      </c>
    </row>
    <row r="205" spans="1:2" ht="18" x14ac:dyDescent="0.35">
      <c r="A205" s="4" t="s">
        <v>204</v>
      </c>
      <c r="B205" s="4">
        <f>1456-1</f>
        <v>1455</v>
      </c>
    </row>
    <row r="206" spans="1:2" ht="18" x14ac:dyDescent="0.35">
      <c r="A206" s="4" t="s">
        <v>205</v>
      </c>
      <c r="B206" s="4">
        <v>4</v>
      </c>
    </row>
    <row r="207" spans="1:2" ht="18" x14ac:dyDescent="0.35">
      <c r="A207" s="4" t="s">
        <v>206</v>
      </c>
      <c r="B207" s="4">
        <v>2672</v>
      </c>
    </row>
    <row r="208" spans="1:2" ht="18" x14ac:dyDescent="0.35">
      <c r="A208" s="4" t="s">
        <v>207</v>
      </c>
      <c r="B208" s="4">
        <v>5096</v>
      </c>
    </row>
    <row r="209" spans="1:2" ht="18" x14ac:dyDescent="0.35">
      <c r="A209" s="4" t="s">
        <v>208</v>
      </c>
      <c r="B209" s="4">
        <v>64</v>
      </c>
    </row>
    <row r="210" spans="1:2" ht="18" x14ac:dyDescent="0.35">
      <c r="A210" s="4" t="s">
        <v>209</v>
      </c>
      <c r="B210" s="4">
        <v>135</v>
      </c>
    </row>
    <row r="211" spans="1:2" ht="18" x14ac:dyDescent="0.35">
      <c r="A211" s="4" t="s">
        <v>210</v>
      </c>
      <c r="B211" s="4">
        <v>154</v>
      </c>
    </row>
    <row r="212" spans="1:2" ht="18" x14ac:dyDescent="0.35">
      <c r="A212" s="5"/>
      <c r="B212" s="6">
        <f>SUM(B3:B211)</f>
        <v>1617523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0F638-BA84-4EA4-900F-FC22CE38F752}">
  <dimension ref="A1:B218"/>
  <sheetViews>
    <sheetView workbookViewId="0">
      <selection activeCell="A3" sqref="A3:A217"/>
    </sheetView>
  </sheetViews>
  <sheetFormatPr baseColWidth="10" defaultRowHeight="15" x14ac:dyDescent="0.25"/>
  <cols>
    <col min="1" max="1" width="53" customWidth="1"/>
    <col min="2" max="2" width="63.28515625" customWidth="1"/>
  </cols>
  <sheetData>
    <row r="1" spans="1:2" ht="21.95" customHeight="1" thickTop="1" thickBot="1" x14ac:dyDescent="0.3">
      <c r="A1" s="1" t="s">
        <v>213</v>
      </c>
      <c r="B1" s="2"/>
    </row>
    <row r="2" spans="1:2" ht="19.5" thickTop="1" thickBot="1" x14ac:dyDescent="0.3">
      <c r="A2" s="3" t="s">
        <v>215</v>
      </c>
      <c r="B2" s="3" t="s">
        <v>1</v>
      </c>
    </row>
    <row r="3" spans="1:2" ht="18.75" thickTop="1" x14ac:dyDescent="0.35">
      <c r="A3" s="4" t="s">
        <v>216</v>
      </c>
      <c r="B3" s="4">
        <v>14621</v>
      </c>
    </row>
    <row r="4" spans="1:2" ht="18" x14ac:dyDescent="0.35">
      <c r="A4" s="4" t="s">
        <v>217</v>
      </c>
      <c r="B4" s="4">
        <v>3821</v>
      </c>
    </row>
    <row r="5" spans="1:2" ht="18" x14ac:dyDescent="0.35">
      <c r="A5" s="4" t="s">
        <v>218</v>
      </c>
      <c r="B5" s="4">
        <v>222</v>
      </c>
    </row>
    <row r="6" spans="1:2" ht="18" x14ac:dyDescent="0.35">
      <c r="A6" s="4" t="s">
        <v>219</v>
      </c>
      <c r="B6" s="4">
        <v>810</v>
      </c>
    </row>
    <row r="7" spans="1:2" ht="18" x14ac:dyDescent="0.35">
      <c r="A7" s="4" t="s">
        <v>220</v>
      </c>
      <c r="B7" s="4">
        <v>699</v>
      </c>
    </row>
    <row r="8" spans="1:2" ht="18" x14ac:dyDescent="0.35">
      <c r="A8" s="4" t="s">
        <v>221</v>
      </c>
      <c r="B8" s="4">
        <v>3629</v>
      </c>
    </row>
    <row r="9" spans="1:2" ht="18" x14ac:dyDescent="0.35">
      <c r="A9" s="4" t="s">
        <v>222</v>
      </c>
      <c r="B9" s="4">
        <v>447</v>
      </c>
    </row>
    <row r="10" spans="1:2" ht="18" x14ac:dyDescent="0.35">
      <c r="A10" s="4" t="s">
        <v>223</v>
      </c>
      <c r="B10" s="4">
        <v>17514</v>
      </c>
    </row>
    <row r="11" spans="1:2" ht="18" x14ac:dyDescent="0.35">
      <c r="A11" s="4" t="s">
        <v>224</v>
      </c>
      <c r="B11" s="4">
        <v>1075</v>
      </c>
    </row>
    <row r="12" spans="1:2" ht="18" x14ac:dyDescent="0.35">
      <c r="A12" s="4" t="s">
        <v>225</v>
      </c>
      <c r="B12" s="4">
        <v>24868</v>
      </c>
    </row>
    <row r="13" spans="1:2" ht="18" x14ac:dyDescent="0.35">
      <c r="A13" s="4" t="s">
        <v>7</v>
      </c>
      <c r="B13" s="4">
        <v>2718</v>
      </c>
    </row>
    <row r="14" spans="1:2" ht="18" x14ac:dyDescent="0.35">
      <c r="A14" s="4" t="s">
        <v>226</v>
      </c>
      <c r="B14" s="4">
        <v>3203</v>
      </c>
    </row>
    <row r="15" spans="1:2" ht="18" x14ac:dyDescent="0.35">
      <c r="A15" s="4" t="s">
        <v>227</v>
      </c>
      <c r="B15" s="4">
        <v>6472</v>
      </c>
    </row>
    <row r="16" spans="1:2" ht="18" x14ac:dyDescent="0.35">
      <c r="A16" s="4" t="s">
        <v>228</v>
      </c>
      <c r="B16" s="4">
        <v>1082</v>
      </c>
    </row>
    <row r="17" spans="1:2" ht="18" x14ac:dyDescent="0.35">
      <c r="A17" s="4" t="s">
        <v>229</v>
      </c>
      <c r="B17" s="4">
        <v>7588</v>
      </c>
    </row>
    <row r="18" spans="1:2" ht="18" x14ac:dyDescent="0.35">
      <c r="A18" s="4" t="s">
        <v>230</v>
      </c>
      <c r="B18" s="4">
        <v>7509</v>
      </c>
    </row>
    <row r="19" spans="1:2" ht="18" x14ac:dyDescent="0.35">
      <c r="A19" s="4" t="s">
        <v>231</v>
      </c>
      <c r="B19" s="4">
        <v>112</v>
      </c>
    </row>
    <row r="20" spans="1:2" ht="18" x14ac:dyDescent="0.35">
      <c r="A20" s="4" t="s">
        <v>17</v>
      </c>
      <c r="B20" s="4">
        <v>160</v>
      </c>
    </row>
    <row r="21" spans="1:2" ht="18" x14ac:dyDescent="0.35">
      <c r="A21" s="4" t="s">
        <v>232</v>
      </c>
      <c r="B21" s="4">
        <v>205</v>
      </c>
    </row>
    <row r="22" spans="1:2" ht="18" x14ac:dyDescent="0.35">
      <c r="A22" s="4" t="s">
        <v>233</v>
      </c>
      <c r="B22" s="4">
        <v>4131</v>
      </c>
    </row>
    <row r="23" spans="1:2" ht="18" x14ac:dyDescent="0.35">
      <c r="A23" s="4" t="s">
        <v>234</v>
      </c>
      <c r="B23" s="4">
        <v>53</v>
      </c>
    </row>
    <row r="24" spans="1:2" ht="18" x14ac:dyDescent="0.35">
      <c r="A24" s="4" t="s">
        <v>235</v>
      </c>
      <c r="B24" s="4">
        <v>434</v>
      </c>
    </row>
    <row r="25" spans="1:2" ht="18" x14ac:dyDescent="0.35">
      <c r="A25" s="4" t="s">
        <v>236</v>
      </c>
      <c r="B25" s="4">
        <v>11020</v>
      </c>
    </row>
    <row r="26" spans="1:2" ht="18" x14ac:dyDescent="0.35">
      <c r="A26" s="4" t="s">
        <v>237</v>
      </c>
      <c r="B26" s="4">
        <v>370</v>
      </c>
    </row>
    <row r="27" spans="1:2" ht="18" x14ac:dyDescent="0.35">
      <c r="A27" s="4" t="s">
        <v>238</v>
      </c>
      <c r="B27" s="4">
        <v>37686</v>
      </c>
    </row>
    <row r="28" spans="1:2" ht="18" x14ac:dyDescent="0.35">
      <c r="A28" s="4" t="s">
        <v>239</v>
      </c>
      <c r="B28" s="4">
        <v>1607</v>
      </c>
    </row>
    <row r="29" spans="1:2" ht="18" x14ac:dyDescent="0.35">
      <c r="A29" s="4" t="s">
        <v>240</v>
      </c>
      <c r="B29" s="4">
        <v>21738</v>
      </c>
    </row>
    <row r="30" spans="1:2" ht="18" x14ac:dyDescent="0.35">
      <c r="A30" s="4" t="s">
        <v>241</v>
      </c>
      <c r="B30" s="4">
        <v>18996</v>
      </c>
    </row>
    <row r="31" spans="1:2" ht="18" x14ac:dyDescent="0.35">
      <c r="A31" s="4" t="s">
        <v>242</v>
      </c>
      <c r="B31" s="4">
        <v>4683</v>
      </c>
    </row>
    <row r="32" spans="1:2" ht="18" x14ac:dyDescent="0.35">
      <c r="A32" s="4" t="s">
        <v>243</v>
      </c>
      <c r="B32" s="4">
        <v>4468</v>
      </c>
    </row>
    <row r="33" spans="1:2" ht="18" x14ac:dyDescent="0.35">
      <c r="A33" s="4" t="s">
        <v>244</v>
      </c>
      <c r="B33" s="4">
        <v>479</v>
      </c>
    </row>
    <row r="34" spans="1:2" ht="18" x14ac:dyDescent="0.35">
      <c r="A34" s="4" t="s">
        <v>245</v>
      </c>
      <c r="B34" s="4">
        <v>9352</v>
      </c>
    </row>
    <row r="35" spans="1:2" ht="18" x14ac:dyDescent="0.35">
      <c r="A35" s="4" t="s">
        <v>246</v>
      </c>
      <c r="B35" s="4">
        <v>1248</v>
      </c>
    </row>
    <row r="36" spans="1:2" ht="18" x14ac:dyDescent="0.35">
      <c r="A36" s="4" t="s">
        <v>247</v>
      </c>
      <c r="B36" s="4">
        <v>721</v>
      </c>
    </row>
    <row r="37" spans="1:2" ht="18" x14ac:dyDescent="0.35">
      <c r="A37" s="4" t="s">
        <v>248</v>
      </c>
      <c r="B37" s="4">
        <v>1408</v>
      </c>
    </row>
    <row r="38" spans="1:2" ht="18" x14ac:dyDescent="0.35">
      <c r="A38" s="4" t="s">
        <v>249</v>
      </c>
      <c r="B38" s="4">
        <v>107175</v>
      </c>
    </row>
    <row r="39" spans="1:2" ht="18" x14ac:dyDescent="0.35">
      <c r="A39" s="4" t="s">
        <v>250</v>
      </c>
      <c r="B39" s="4">
        <v>3555</v>
      </c>
    </row>
    <row r="40" spans="1:2" ht="18" x14ac:dyDescent="0.35">
      <c r="A40" s="4" t="s">
        <v>251</v>
      </c>
      <c r="B40" s="4">
        <v>2098</v>
      </c>
    </row>
    <row r="41" spans="1:2" ht="18" x14ac:dyDescent="0.35">
      <c r="A41" s="4" t="s">
        <v>252</v>
      </c>
      <c r="B41" s="4">
        <v>11882</v>
      </c>
    </row>
    <row r="42" spans="1:2" ht="18" x14ac:dyDescent="0.35">
      <c r="A42" s="4" t="s">
        <v>253</v>
      </c>
      <c r="B42" s="4">
        <v>238</v>
      </c>
    </row>
    <row r="43" spans="1:2" ht="18" x14ac:dyDescent="0.35">
      <c r="A43" s="4" t="s">
        <v>254</v>
      </c>
      <c r="B43" s="4">
        <v>58</v>
      </c>
    </row>
    <row r="44" spans="1:2" ht="18" x14ac:dyDescent="0.35">
      <c r="A44" s="4" t="s">
        <v>255</v>
      </c>
      <c r="B44" s="4">
        <v>1016</v>
      </c>
    </row>
    <row r="45" spans="1:2" ht="18" x14ac:dyDescent="0.35">
      <c r="A45" s="4" t="s">
        <v>256</v>
      </c>
      <c r="B45" s="4">
        <v>2672</v>
      </c>
    </row>
    <row r="46" spans="1:2" ht="18" x14ac:dyDescent="0.35">
      <c r="A46" s="4" t="s">
        <v>257</v>
      </c>
      <c r="B46" s="4">
        <v>18959</v>
      </c>
    </row>
    <row r="47" spans="1:2" ht="18" x14ac:dyDescent="0.35">
      <c r="A47" s="4" t="s">
        <v>258</v>
      </c>
      <c r="B47" s="4">
        <v>1120</v>
      </c>
    </row>
    <row r="48" spans="1:2" ht="18" x14ac:dyDescent="0.35">
      <c r="A48" s="4" t="s">
        <v>259</v>
      </c>
      <c r="B48" s="4">
        <v>267</v>
      </c>
    </row>
    <row r="49" spans="1:2" ht="18" x14ac:dyDescent="0.35">
      <c r="A49" s="4" t="s">
        <v>260</v>
      </c>
      <c r="B49" s="4">
        <v>10740</v>
      </c>
    </row>
    <row r="50" spans="1:2" ht="18" x14ac:dyDescent="0.35">
      <c r="A50" s="4" t="s">
        <v>261</v>
      </c>
      <c r="B50" s="4">
        <v>59</v>
      </c>
    </row>
    <row r="51" spans="1:2" ht="18" x14ac:dyDescent="0.35">
      <c r="A51" s="4" t="s">
        <v>262</v>
      </c>
      <c r="B51" s="4">
        <v>443</v>
      </c>
    </row>
    <row r="52" spans="1:2" ht="18" x14ac:dyDescent="0.35">
      <c r="A52" s="4" t="s">
        <v>263</v>
      </c>
      <c r="B52" s="4">
        <v>1844</v>
      </c>
    </row>
    <row r="53" spans="1:2" ht="18" x14ac:dyDescent="0.35">
      <c r="A53" s="4" t="s">
        <v>264</v>
      </c>
      <c r="B53" s="4">
        <v>6095</v>
      </c>
    </row>
    <row r="54" spans="1:2" ht="18" x14ac:dyDescent="0.35">
      <c r="A54" s="4" t="s">
        <v>265</v>
      </c>
      <c r="B54" s="4">
        <v>2901</v>
      </c>
    </row>
    <row r="55" spans="1:2" ht="18" x14ac:dyDescent="0.35">
      <c r="A55" s="4" t="s">
        <v>266</v>
      </c>
      <c r="B55" s="4">
        <v>1630</v>
      </c>
    </row>
    <row r="56" spans="1:2" ht="18" x14ac:dyDescent="0.35">
      <c r="A56" s="4" t="s">
        <v>267</v>
      </c>
      <c r="B56" s="4">
        <v>135</v>
      </c>
    </row>
    <row r="57" spans="1:2" ht="18" x14ac:dyDescent="0.35">
      <c r="A57" s="4" t="s">
        <v>268</v>
      </c>
      <c r="B57" s="4">
        <v>17737</v>
      </c>
    </row>
    <row r="58" spans="1:2" ht="18" x14ac:dyDescent="0.35">
      <c r="A58" s="4" t="s">
        <v>269</v>
      </c>
      <c r="B58" s="4">
        <v>516</v>
      </c>
    </row>
    <row r="59" spans="1:2" ht="18" x14ac:dyDescent="0.35">
      <c r="A59" s="4" t="s">
        <v>270</v>
      </c>
      <c r="B59" s="4">
        <v>425</v>
      </c>
    </row>
    <row r="60" spans="1:2" ht="18" x14ac:dyDescent="0.35">
      <c r="A60" s="4" t="s">
        <v>271</v>
      </c>
      <c r="B60" s="4">
        <v>1568</v>
      </c>
    </row>
    <row r="61" spans="1:2" ht="18" x14ac:dyDescent="0.35">
      <c r="A61" s="4" t="s">
        <v>57</v>
      </c>
      <c r="B61" s="4">
        <v>3153</v>
      </c>
    </row>
    <row r="62" spans="1:2" ht="18" x14ac:dyDescent="0.35">
      <c r="A62" s="4" t="s">
        <v>272</v>
      </c>
      <c r="B62" s="4">
        <v>3369</v>
      </c>
    </row>
    <row r="63" spans="1:2" ht="18" x14ac:dyDescent="0.35">
      <c r="A63" s="4" t="s">
        <v>273</v>
      </c>
      <c r="B63" s="4">
        <v>2216</v>
      </c>
    </row>
    <row r="64" spans="1:2" ht="18" x14ac:dyDescent="0.35">
      <c r="A64" s="4" t="s">
        <v>274</v>
      </c>
      <c r="B64" s="4">
        <v>16379</v>
      </c>
    </row>
    <row r="65" spans="1:2" ht="18" x14ac:dyDescent="0.35">
      <c r="A65" s="4" t="s">
        <v>275</v>
      </c>
      <c r="B65" s="4">
        <v>9877</v>
      </c>
    </row>
    <row r="66" spans="1:2" ht="18" x14ac:dyDescent="0.35">
      <c r="A66" s="4" t="s">
        <v>276</v>
      </c>
      <c r="B66" s="4">
        <v>16362</v>
      </c>
    </row>
    <row r="67" spans="1:2" ht="18" x14ac:dyDescent="0.35">
      <c r="A67" s="4" t="s">
        <v>277</v>
      </c>
      <c r="B67" s="4">
        <v>5695</v>
      </c>
    </row>
    <row r="68" spans="1:2" ht="18" x14ac:dyDescent="0.35">
      <c r="A68" s="4" t="s">
        <v>278</v>
      </c>
      <c r="B68" s="4">
        <v>34</v>
      </c>
    </row>
    <row r="69" spans="1:2" ht="18" x14ac:dyDescent="0.35">
      <c r="A69" s="4" t="s">
        <v>279</v>
      </c>
      <c r="B69" s="4">
        <v>151</v>
      </c>
    </row>
    <row r="70" spans="1:2" ht="18" x14ac:dyDescent="0.35">
      <c r="A70" s="4" t="s">
        <v>280</v>
      </c>
      <c r="B70" s="4">
        <v>485</v>
      </c>
    </row>
    <row r="71" spans="1:2" ht="18" x14ac:dyDescent="0.35">
      <c r="A71" s="4" t="s">
        <v>281</v>
      </c>
      <c r="B71" s="4">
        <v>2464</v>
      </c>
    </row>
    <row r="72" spans="1:2" ht="18" x14ac:dyDescent="0.35">
      <c r="A72" s="4" t="s">
        <v>282</v>
      </c>
      <c r="B72" s="4">
        <v>4212</v>
      </c>
    </row>
    <row r="73" spans="1:2" ht="18" x14ac:dyDescent="0.35">
      <c r="A73" s="4" t="s">
        <v>283</v>
      </c>
      <c r="B73" s="4">
        <v>19205</v>
      </c>
    </row>
    <row r="74" spans="1:2" ht="18" x14ac:dyDescent="0.35">
      <c r="A74" s="4" t="s">
        <v>284</v>
      </c>
      <c r="B74" s="4">
        <v>135955</v>
      </c>
    </row>
    <row r="75" spans="1:2" ht="18" x14ac:dyDescent="0.35">
      <c r="A75" s="4" t="s">
        <v>79</v>
      </c>
      <c r="B75" s="4">
        <v>1183</v>
      </c>
    </row>
    <row r="76" spans="1:2" ht="18" x14ac:dyDescent="0.35">
      <c r="A76" s="4" t="s">
        <v>285</v>
      </c>
      <c r="B76" s="4">
        <v>13008</v>
      </c>
    </row>
    <row r="77" spans="1:2" ht="18" x14ac:dyDescent="0.35">
      <c r="A77" s="4" t="s">
        <v>286</v>
      </c>
      <c r="B77" s="4">
        <v>5434</v>
      </c>
    </row>
    <row r="78" spans="1:2" ht="18" x14ac:dyDescent="0.35">
      <c r="A78" s="4" t="s">
        <v>287</v>
      </c>
      <c r="B78" s="4">
        <v>1173</v>
      </c>
    </row>
    <row r="79" spans="1:2" ht="18" x14ac:dyDescent="0.35">
      <c r="A79" s="4" t="s">
        <v>288</v>
      </c>
      <c r="B79" s="4">
        <v>154</v>
      </c>
    </row>
    <row r="80" spans="1:2" ht="18" x14ac:dyDescent="0.35">
      <c r="A80" s="4" t="s">
        <v>289</v>
      </c>
      <c r="B80" s="4">
        <v>2807</v>
      </c>
    </row>
    <row r="81" spans="1:2" ht="18" x14ac:dyDescent="0.35">
      <c r="A81" s="4" t="s">
        <v>290</v>
      </c>
      <c r="B81" s="4">
        <v>3923</v>
      </c>
    </row>
    <row r="82" spans="1:2" ht="18" x14ac:dyDescent="0.35">
      <c r="A82" s="4" t="s">
        <v>291</v>
      </c>
      <c r="B82" s="4">
        <v>7790</v>
      </c>
    </row>
    <row r="83" spans="1:2" ht="18" x14ac:dyDescent="0.35">
      <c r="A83" s="4" t="s">
        <v>292</v>
      </c>
      <c r="B83" s="4">
        <v>9858</v>
      </c>
    </row>
    <row r="84" spans="1:2" ht="18" x14ac:dyDescent="0.35">
      <c r="A84" s="4" t="s">
        <v>293</v>
      </c>
      <c r="B84" s="4">
        <v>325</v>
      </c>
    </row>
    <row r="85" spans="1:2" ht="18" x14ac:dyDescent="0.35">
      <c r="A85" s="4" t="s">
        <v>294</v>
      </c>
      <c r="B85" s="4">
        <v>5861</v>
      </c>
    </row>
    <row r="86" spans="1:2" ht="18" x14ac:dyDescent="0.35">
      <c r="A86" s="4" t="s">
        <v>295</v>
      </c>
      <c r="B86" s="4">
        <v>2629</v>
      </c>
    </row>
    <row r="87" spans="1:2" ht="18" x14ac:dyDescent="0.35">
      <c r="A87" s="4" t="s">
        <v>296</v>
      </c>
      <c r="B87" s="4">
        <v>21327</v>
      </c>
    </row>
    <row r="88" spans="1:2" ht="18" x14ac:dyDescent="0.35">
      <c r="A88" s="4" t="s">
        <v>297</v>
      </c>
      <c r="B88" s="4">
        <v>2918</v>
      </c>
    </row>
    <row r="89" spans="1:2" ht="18" x14ac:dyDescent="0.35">
      <c r="A89" s="4" t="s">
        <v>298</v>
      </c>
      <c r="B89" s="4">
        <v>30</v>
      </c>
    </row>
    <row r="90" spans="1:2" ht="18" x14ac:dyDescent="0.35">
      <c r="A90" s="4" t="s">
        <v>299</v>
      </c>
      <c r="B90" s="4">
        <v>294</v>
      </c>
    </row>
    <row r="91" spans="1:2" ht="18" x14ac:dyDescent="0.35">
      <c r="A91" s="4" t="s">
        <v>300</v>
      </c>
      <c r="B91" s="4">
        <v>83</v>
      </c>
    </row>
    <row r="92" spans="1:2" ht="18" x14ac:dyDescent="0.35">
      <c r="A92" s="4" t="s">
        <v>301</v>
      </c>
      <c r="B92" s="4">
        <v>96</v>
      </c>
    </row>
    <row r="93" spans="1:2" ht="18" x14ac:dyDescent="0.35">
      <c r="A93" s="4" t="s">
        <v>302</v>
      </c>
      <c r="B93" s="4">
        <v>530</v>
      </c>
    </row>
    <row r="94" spans="1:2" ht="18" x14ac:dyDescent="0.35">
      <c r="A94" s="4" t="s">
        <v>303</v>
      </c>
      <c r="B94" s="4">
        <v>314</v>
      </c>
    </row>
    <row r="95" spans="1:2" ht="18" x14ac:dyDescent="0.35">
      <c r="A95" s="4" t="s">
        <v>304</v>
      </c>
      <c r="B95" s="4">
        <v>1615</v>
      </c>
    </row>
    <row r="96" spans="1:2" ht="18" x14ac:dyDescent="0.35">
      <c r="A96" s="4" t="s">
        <v>305</v>
      </c>
      <c r="B96" s="4">
        <v>685</v>
      </c>
    </row>
    <row r="97" spans="1:2" ht="18" x14ac:dyDescent="0.35">
      <c r="A97" s="4" t="s">
        <v>306</v>
      </c>
      <c r="B97" s="4">
        <v>2031</v>
      </c>
    </row>
    <row r="98" spans="1:2" ht="18" x14ac:dyDescent="0.35">
      <c r="A98" s="4" t="s">
        <v>307</v>
      </c>
      <c r="B98" s="4">
        <v>1966</v>
      </c>
    </row>
    <row r="99" spans="1:2" ht="18" x14ac:dyDescent="0.35">
      <c r="A99" s="4" t="s">
        <v>308</v>
      </c>
      <c r="B99" s="4">
        <v>599</v>
      </c>
    </row>
    <row r="100" spans="1:2" ht="18" x14ac:dyDescent="0.35">
      <c r="A100" s="4" t="s">
        <v>309</v>
      </c>
      <c r="B100" s="4">
        <v>886</v>
      </c>
    </row>
    <row r="101" spans="1:2" ht="18" x14ac:dyDescent="0.35">
      <c r="A101" s="4" t="s">
        <v>310</v>
      </c>
      <c r="B101" s="4">
        <v>1032</v>
      </c>
    </row>
    <row r="102" spans="1:2" ht="18" x14ac:dyDescent="0.35">
      <c r="A102" s="4" t="s">
        <v>311</v>
      </c>
      <c r="B102" s="4">
        <v>1049</v>
      </c>
    </row>
    <row r="103" spans="1:2" ht="18" x14ac:dyDescent="0.35">
      <c r="A103" s="4" t="s">
        <v>312</v>
      </c>
      <c r="B103" s="4">
        <v>567</v>
      </c>
    </row>
    <row r="104" spans="1:2" ht="18" x14ac:dyDescent="0.35">
      <c r="A104" s="4" t="s">
        <v>313</v>
      </c>
      <c r="B104" s="4">
        <v>3761</v>
      </c>
    </row>
    <row r="105" spans="1:2" ht="18" x14ac:dyDescent="0.35">
      <c r="A105" s="4" t="s">
        <v>314</v>
      </c>
      <c r="B105" s="4">
        <v>2508</v>
      </c>
    </row>
    <row r="106" spans="1:2" ht="18" x14ac:dyDescent="0.35">
      <c r="A106" s="4" t="s">
        <v>315</v>
      </c>
      <c r="B106" s="4">
        <v>5870</v>
      </c>
    </row>
    <row r="107" spans="1:2" ht="18" x14ac:dyDescent="0.35">
      <c r="A107" s="4" t="s">
        <v>316</v>
      </c>
      <c r="B107" s="4">
        <v>3090</v>
      </c>
    </row>
    <row r="108" spans="1:2" ht="18" x14ac:dyDescent="0.35">
      <c r="A108" s="4" t="s">
        <v>317</v>
      </c>
      <c r="B108" s="4">
        <v>20483</v>
      </c>
    </row>
    <row r="109" spans="1:2" ht="18" x14ac:dyDescent="0.35">
      <c r="A109" s="4" t="s">
        <v>318</v>
      </c>
      <c r="B109" s="4">
        <v>572</v>
      </c>
    </row>
    <row r="110" spans="1:2" ht="18" x14ac:dyDescent="0.35">
      <c r="A110" s="4" t="s">
        <v>319</v>
      </c>
      <c r="B110" s="4">
        <v>2272</v>
      </c>
    </row>
    <row r="111" spans="1:2" ht="18" x14ac:dyDescent="0.35">
      <c r="A111" s="4" t="s">
        <v>320</v>
      </c>
      <c r="B111" s="4">
        <v>124997</v>
      </c>
    </row>
    <row r="112" spans="1:2" ht="18" x14ac:dyDescent="0.35">
      <c r="A112" s="4" t="s">
        <v>321</v>
      </c>
      <c r="B112" s="4">
        <v>28508</v>
      </c>
    </row>
    <row r="113" spans="1:2" ht="18" x14ac:dyDescent="0.35">
      <c r="A113" s="4" t="s">
        <v>322</v>
      </c>
      <c r="B113" s="4">
        <v>759</v>
      </c>
    </row>
    <row r="114" spans="1:2" ht="18" x14ac:dyDescent="0.35">
      <c r="A114" s="4" t="s">
        <v>323</v>
      </c>
      <c r="B114" s="4">
        <v>135</v>
      </c>
    </row>
    <row r="115" spans="1:2" ht="18" x14ac:dyDescent="0.35">
      <c r="A115" s="4" t="s">
        <v>117</v>
      </c>
      <c r="B115" s="4">
        <v>30610</v>
      </c>
    </row>
    <row r="116" spans="1:2" ht="18" x14ac:dyDescent="0.35">
      <c r="A116" s="4" t="s">
        <v>324</v>
      </c>
      <c r="B116" s="4">
        <v>37906</v>
      </c>
    </row>
    <row r="117" spans="1:2" ht="18" x14ac:dyDescent="0.35">
      <c r="A117" s="4" t="s">
        <v>325</v>
      </c>
      <c r="B117" s="4">
        <v>157</v>
      </c>
    </row>
    <row r="118" spans="1:2" ht="18" x14ac:dyDescent="0.35">
      <c r="A118" s="4" t="s">
        <v>326</v>
      </c>
      <c r="B118" s="4">
        <v>405</v>
      </c>
    </row>
    <row r="119" spans="1:2" ht="18" x14ac:dyDescent="0.35">
      <c r="A119" s="4" t="s">
        <v>327</v>
      </c>
      <c r="B119" s="4">
        <v>688</v>
      </c>
    </row>
    <row r="120" spans="1:2" ht="18" x14ac:dyDescent="0.35">
      <c r="A120" s="4" t="s">
        <v>328</v>
      </c>
      <c r="B120" s="4">
        <v>2268</v>
      </c>
    </row>
    <row r="121" spans="1:2" ht="18" x14ac:dyDescent="0.35">
      <c r="A121" s="4" t="s">
        <v>329</v>
      </c>
      <c r="B121" s="4">
        <v>444</v>
      </c>
    </row>
    <row r="122" spans="1:2" ht="18" x14ac:dyDescent="0.35">
      <c r="A122" s="4" t="s">
        <v>330</v>
      </c>
      <c r="B122" s="4">
        <v>6819</v>
      </c>
    </row>
    <row r="123" spans="1:2" ht="18" x14ac:dyDescent="0.35">
      <c r="A123" s="4" t="s">
        <v>331</v>
      </c>
      <c r="B123" s="4">
        <v>458</v>
      </c>
    </row>
    <row r="124" spans="1:2" ht="18" x14ac:dyDescent="0.35">
      <c r="A124" s="4" t="s">
        <v>332</v>
      </c>
      <c r="B124" s="4">
        <v>5763</v>
      </c>
    </row>
    <row r="125" spans="1:2" ht="18" x14ac:dyDescent="0.35">
      <c r="A125" s="4" t="s">
        <v>333</v>
      </c>
      <c r="B125" s="4">
        <v>16377</v>
      </c>
    </row>
    <row r="126" spans="1:2" ht="18" x14ac:dyDescent="0.35">
      <c r="A126" s="4" t="s">
        <v>334</v>
      </c>
      <c r="B126" s="4">
        <v>11668</v>
      </c>
    </row>
    <row r="127" spans="1:2" ht="18" x14ac:dyDescent="0.35">
      <c r="A127" s="4" t="s">
        <v>335</v>
      </c>
      <c r="B127" s="4">
        <v>20473</v>
      </c>
    </row>
    <row r="128" spans="1:2" ht="18" x14ac:dyDescent="0.35">
      <c r="A128" s="4" t="s">
        <v>336</v>
      </c>
      <c r="B128" s="4">
        <v>157</v>
      </c>
    </row>
    <row r="129" spans="1:2" ht="18" x14ac:dyDescent="0.35">
      <c r="A129" s="4" t="s">
        <v>131</v>
      </c>
      <c r="B129" s="4">
        <v>5435</v>
      </c>
    </row>
    <row r="130" spans="1:2" ht="18" x14ac:dyDescent="0.35">
      <c r="A130" s="4" t="s">
        <v>337</v>
      </c>
      <c r="B130" s="4">
        <v>1274</v>
      </c>
    </row>
    <row r="131" spans="1:2" ht="18" x14ac:dyDescent="0.35">
      <c r="A131" s="4" t="s">
        <v>338</v>
      </c>
      <c r="B131" s="4">
        <v>860</v>
      </c>
    </row>
    <row r="132" spans="1:2" ht="18" x14ac:dyDescent="0.35">
      <c r="A132" s="4" t="s">
        <v>339</v>
      </c>
      <c r="B132" s="4">
        <v>2491</v>
      </c>
    </row>
    <row r="133" spans="1:2" ht="18" x14ac:dyDescent="0.35">
      <c r="A133" s="4" t="s">
        <v>340</v>
      </c>
      <c r="B133" s="4">
        <v>79437</v>
      </c>
    </row>
    <row r="134" spans="1:2" ht="18" x14ac:dyDescent="0.35">
      <c r="A134" s="4" t="s">
        <v>341</v>
      </c>
      <c r="B134" s="4">
        <v>1440</v>
      </c>
    </row>
    <row r="135" spans="1:2" ht="18" x14ac:dyDescent="0.35">
      <c r="A135" s="4" t="s">
        <v>342</v>
      </c>
      <c r="B135" s="4">
        <v>2394</v>
      </c>
    </row>
    <row r="136" spans="1:2" ht="18" x14ac:dyDescent="0.35">
      <c r="A136" s="4" t="s">
        <v>343</v>
      </c>
      <c r="B136" s="4">
        <v>0</v>
      </c>
    </row>
    <row r="137" spans="1:2" ht="18" x14ac:dyDescent="0.35">
      <c r="A137" s="4" t="s">
        <v>344</v>
      </c>
      <c r="B137" s="4">
        <v>20115</v>
      </c>
    </row>
    <row r="138" spans="1:2" ht="18" x14ac:dyDescent="0.35">
      <c r="A138" s="4" t="s">
        <v>345</v>
      </c>
      <c r="B138" s="4">
        <v>1195</v>
      </c>
    </row>
    <row r="139" spans="1:2" ht="18" x14ac:dyDescent="0.35">
      <c r="A139" s="4" t="s">
        <v>346</v>
      </c>
      <c r="B139" s="4">
        <v>3142</v>
      </c>
    </row>
    <row r="140" spans="1:2" ht="18" x14ac:dyDescent="0.35">
      <c r="A140" s="4" t="s">
        <v>347</v>
      </c>
      <c r="B140" s="4">
        <v>823</v>
      </c>
    </row>
    <row r="141" spans="1:2" ht="18" x14ac:dyDescent="0.35">
      <c r="A141" s="4" t="s">
        <v>348</v>
      </c>
      <c r="B141" s="4">
        <v>755</v>
      </c>
    </row>
    <row r="142" spans="1:2" ht="18" x14ac:dyDescent="0.35">
      <c r="A142" s="4" t="s">
        <v>349</v>
      </c>
      <c r="B142" s="4">
        <v>33617</v>
      </c>
    </row>
    <row r="143" spans="1:2" ht="18" x14ac:dyDescent="0.35">
      <c r="A143" s="4" t="s">
        <v>350</v>
      </c>
      <c r="B143" s="4">
        <v>627</v>
      </c>
    </row>
    <row r="144" spans="1:2" ht="18" x14ac:dyDescent="0.35">
      <c r="A144" s="4" t="s">
        <v>351</v>
      </c>
      <c r="B144" s="4">
        <v>1243</v>
      </c>
    </row>
    <row r="145" spans="1:2" ht="18" x14ac:dyDescent="0.35">
      <c r="A145" s="4" t="s">
        <v>352</v>
      </c>
      <c r="B145" s="4">
        <v>1272</v>
      </c>
    </row>
    <row r="146" spans="1:2" ht="18" x14ac:dyDescent="0.35">
      <c r="A146" s="4" t="s">
        <v>353</v>
      </c>
      <c r="B146" s="4">
        <v>120</v>
      </c>
    </row>
    <row r="147" spans="1:2" ht="18" x14ac:dyDescent="0.35">
      <c r="A147" s="4" t="s">
        <v>354</v>
      </c>
      <c r="B147" s="4">
        <v>101</v>
      </c>
    </row>
    <row r="148" spans="1:2" ht="18" x14ac:dyDescent="0.35">
      <c r="A148" s="4" t="s">
        <v>355</v>
      </c>
      <c r="B148" s="4">
        <v>6372</v>
      </c>
    </row>
    <row r="149" spans="1:2" ht="18" x14ac:dyDescent="0.35">
      <c r="A149" s="4" t="s">
        <v>356</v>
      </c>
      <c r="B149" s="4">
        <v>5347</v>
      </c>
    </row>
    <row r="150" spans="1:2" ht="18" x14ac:dyDescent="0.35">
      <c r="A150" s="4" t="s">
        <v>357</v>
      </c>
      <c r="B150" s="4">
        <v>2051</v>
      </c>
    </row>
    <row r="151" spans="1:2" ht="18" x14ac:dyDescent="0.35">
      <c r="A151" s="4" t="s">
        <v>358</v>
      </c>
      <c r="B151" s="4">
        <v>83</v>
      </c>
    </row>
    <row r="152" spans="1:2" ht="18" x14ac:dyDescent="0.35">
      <c r="A152" s="4" t="s">
        <v>148</v>
      </c>
      <c r="B152" s="4">
        <v>1502</v>
      </c>
    </row>
    <row r="153" spans="1:2" ht="18" x14ac:dyDescent="0.35">
      <c r="A153" s="4" t="s">
        <v>359</v>
      </c>
      <c r="B153" s="4">
        <v>205</v>
      </c>
    </row>
    <row r="154" spans="1:2" ht="18" x14ac:dyDescent="0.35">
      <c r="A154" s="4" t="s">
        <v>360</v>
      </c>
      <c r="B154" s="4">
        <v>1738</v>
      </c>
    </row>
    <row r="155" spans="1:2" ht="18" x14ac:dyDescent="0.35">
      <c r="A155" s="4" t="s">
        <v>361</v>
      </c>
      <c r="B155" s="4">
        <v>3372</v>
      </c>
    </row>
    <row r="156" spans="1:2" ht="18" x14ac:dyDescent="0.35">
      <c r="A156" s="4" t="s">
        <v>362</v>
      </c>
      <c r="B156" s="4">
        <v>1837</v>
      </c>
    </row>
    <row r="157" spans="1:2" ht="18" x14ac:dyDescent="0.35">
      <c r="A157" s="4" t="s">
        <v>363</v>
      </c>
      <c r="B157" s="4">
        <v>4537</v>
      </c>
    </row>
    <row r="158" spans="1:2" ht="18" x14ac:dyDescent="0.35">
      <c r="A158" s="4" t="s">
        <v>364</v>
      </c>
      <c r="B158" s="4">
        <v>1456</v>
      </c>
    </row>
    <row r="159" spans="1:2" ht="18" x14ac:dyDescent="0.35">
      <c r="A159" s="4" t="s">
        <v>365</v>
      </c>
      <c r="B159" s="4">
        <v>892</v>
      </c>
    </row>
    <row r="160" spans="1:2" ht="18" x14ac:dyDescent="0.35">
      <c r="A160" s="4" t="s">
        <v>366</v>
      </c>
      <c r="B160" s="4">
        <v>10737</v>
      </c>
    </row>
    <row r="161" spans="1:2" ht="18" x14ac:dyDescent="0.35">
      <c r="A161" s="4" t="s">
        <v>367</v>
      </c>
      <c r="B161" s="4">
        <v>3779</v>
      </c>
    </row>
    <row r="162" spans="1:2" ht="18" x14ac:dyDescent="0.35">
      <c r="A162" s="4" t="s">
        <v>368</v>
      </c>
      <c r="B162" s="4">
        <v>120</v>
      </c>
    </row>
    <row r="163" spans="1:2" ht="18" x14ac:dyDescent="0.35">
      <c r="A163" s="4" t="s">
        <v>369</v>
      </c>
      <c r="B163" s="4">
        <v>17708</v>
      </c>
    </row>
    <row r="164" spans="1:2" ht="18" x14ac:dyDescent="0.35">
      <c r="A164" s="4" t="s">
        <v>370</v>
      </c>
      <c r="B164" s="4">
        <v>1847</v>
      </c>
    </row>
    <row r="165" spans="1:2" ht="18" x14ac:dyDescent="0.35">
      <c r="A165" s="4" t="s">
        <v>371</v>
      </c>
      <c r="B165" s="4">
        <v>8445</v>
      </c>
    </row>
    <row r="166" spans="1:2" ht="18" x14ac:dyDescent="0.35">
      <c r="A166" s="4" t="s">
        <v>372</v>
      </c>
      <c r="B166" s="4">
        <v>217</v>
      </c>
    </row>
    <row r="167" spans="1:2" ht="18" x14ac:dyDescent="0.35">
      <c r="A167" s="4" t="s">
        <v>373</v>
      </c>
      <c r="B167" s="4">
        <v>1859</v>
      </c>
    </row>
    <row r="168" spans="1:2" ht="18" x14ac:dyDescent="0.35">
      <c r="A168" s="4" t="s">
        <v>374</v>
      </c>
      <c r="B168" s="4">
        <v>627</v>
      </c>
    </row>
    <row r="169" spans="1:2" ht="18" x14ac:dyDescent="0.35">
      <c r="A169" s="4" t="s">
        <v>375</v>
      </c>
      <c r="B169" s="4">
        <v>309</v>
      </c>
    </row>
    <row r="170" spans="1:2" ht="18" x14ac:dyDescent="0.35">
      <c r="A170" s="4" t="s">
        <v>376</v>
      </c>
      <c r="B170" s="4">
        <v>5494</v>
      </c>
    </row>
    <row r="171" spans="1:2" ht="18" x14ac:dyDescent="0.35">
      <c r="A171" s="4" t="s">
        <v>377</v>
      </c>
      <c r="B171" s="4">
        <v>2280</v>
      </c>
    </row>
    <row r="172" spans="1:2" ht="18" x14ac:dyDescent="0.35">
      <c r="A172" s="4" t="s">
        <v>378</v>
      </c>
      <c r="B172" s="4">
        <v>10505</v>
      </c>
    </row>
    <row r="173" spans="1:2" ht="18" x14ac:dyDescent="0.35">
      <c r="A173" s="4" t="s">
        <v>379</v>
      </c>
      <c r="B173" s="4">
        <v>3022</v>
      </c>
    </row>
    <row r="174" spans="1:2" ht="18" x14ac:dyDescent="0.35">
      <c r="A174" s="4" t="s">
        <v>380</v>
      </c>
      <c r="B174" s="4">
        <v>339</v>
      </c>
    </row>
    <row r="175" spans="1:2" ht="18" x14ac:dyDescent="0.35">
      <c r="A175" s="4" t="s">
        <v>381</v>
      </c>
      <c r="B175" s="4">
        <v>27080</v>
      </c>
    </row>
    <row r="176" spans="1:2" ht="18" x14ac:dyDescent="0.35">
      <c r="A176" s="4" t="s">
        <v>382</v>
      </c>
      <c r="B176" s="4">
        <v>2032</v>
      </c>
    </row>
    <row r="177" spans="1:2" ht="18" x14ac:dyDescent="0.35">
      <c r="A177" s="4" t="s">
        <v>383</v>
      </c>
      <c r="B177" s="4">
        <v>64</v>
      </c>
    </row>
    <row r="178" spans="1:2" ht="18" x14ac:dyDescent="0.35">
      <c r="A178" s="4" t="s">
        <v>384</v>
      </c>
      <c r="B178" s="4">
        <v>10192</v>
      </c>
    </row>
    <row r="179" spans="1:2" ht="18" x14ac:dyDescent="0.35">
      <c r="A179" s="4" t="s">
        <v>385</v>
      </c>
      <c r="B179" s="4">
        <v>7926</v>
      </c>
    </row>
    <row r="180" spans="1:2" ht="18" x14ac:dyDescent="0.35">
      <c r="A180" s="4" t="s">
        <v>386</v>
      </c>
      <c r="B180" s="4">
        <v>341</v>
      </c>
    </row>
    <row r="181" spans="1:2" ht="18" x14ac:dyDescent="0.35">
      <c r="A181" s="4" t="s">
        <v>387</v>
      </c>
      <c r="B181" s="4">
        <v>3573</v>
      </c>
    </row>
    <row r="182" spans="1:2" ht="18" x14ac:dyDescent="0.35">
      <c r="A182" s="4" t="s">
        <v>388</v>
      </c>
      <c r="B182" s="4">
        <v>2414</v>
      </c>
    </row>
    <row r="183" spans="1:2" ht="18" x14ac:dyDescent="0.35">
      <c r="A183" s="4" t="s">
        <v>389</v>
      </c>
      <c r="B183" s="4">
        <v>9544</v>
      </c>
    </row>
    <row r="184" spans="1:2" ht="18" x14ac:dyDescent="0.35">
      <c r="A184" s="4" t="s">
        <v>390</v>
      </c>
      <c r="B184" s="4">
        <v>4344</v>
      </c>
    </row>
    <row r="185" spans="1:2" ht="18" x14ac:dyDescent="0.35">
      <c r="A185" s="4" t="s">
        <v>391</v>
      </c>
      <c r="B185" s="4">
        <v>129</v>
      </c>
    </row>
    <row r="186" spans="1:2" ht="18" x14ac:dyDescent="0.35">
      <c r="A186" s="4" t="s">
        <v>174</v>
      </c>
      <c r="B186" s="4">
        <v>8843</v>
      </c>
    </row>
    <row r="187" spans="1:2" ht="18" x14ac:dyDescent="0.35">
      <c r="A187" s="4" t="s">
        <v>392</v>
      </c>
      <c r="B187" s="4">
        <v>210</v>
      </c>
    </row>
    <row r="188" spans="1:2" ht="18" x14ac:dyDescent="0.35">
      <c r="A188" s="4" t="s">
        <v>393</v>
      </c>
      <c r="B188" s="4">
        <v>1309</v>
      </c>
    </row>
    <row r="189" spans="1:2" ht="18" x14ac:dyDescent="0.35">
      <c r="A189" s="4" t="s">
        <v>394</v>
      </c>
      <c r="B189" s="4">
        <v>8659</v>
      </c>
    </row>
    <row r="190" spans="1:2" ht="18" x14ac:dyDescent="0.35">
      <c r="A190" s="4" t="s">
        <v>395</v>
      </c>
      <c r="B190" s="4">
        <v>17733</v>
      </c>
    </row>
    <row r="191" spans="1:2" ht="18" x14ac:dyDescent="0.35">
      <c r="A191" s="4" t="s">
        <v>396</v>
      </c>
      <c r="B191" s="4">
        <v>16761</v>
      </c>
    </row>
    <row r="192" spans="1:2" ht="18" x14ac:dyDescent="0.35">
      <c r="A192" s="4" t="s">
        <v>397</v>
      </c>
      <c r="B192" s="4">
        <v>162</v>
      </c>
    </row>
    <row r="193" spans="1:2" ht="18" x14ac:dyDescent="0.35">
      <c r="A193" s="4" t="s">
        <v>398</v>
      </c>
      <c r="B193" s="4">
        <v>2033</v>
      </c>
    </row>
    <row r="194" spans="1:2" ht="18" x14ac:dyDescent="0.35">
      <c r="A194" s="4" t="s">
        <v>399</v>
      </c>
      <c r="B194" s="4">
        <v>391</v>
      </c>
    </row>
    <row r="195" spans="1:2" ht="18" x14ac:dyDescent="0.35">
      <c r="A195" s="4" t="s">
        <v>400</v>
      </c>
      <c r="B195" s="4">
        <v>14767</v>
      </c>
    </row>
    <row r="196" spans="1:2" ht="18" x14ac:dyDescent="0.35">
      <c r="A196" s="4" t="s">
        <v>401</v>
      </c>
      <c r="B196" s="4">
        <v>2374</v>
      </c>
    </row>
    <row r="197" spans="1:2" ht="18" x14ac:dyDescent="0.35">
      <c r="A197" s="4" t="s">
        <v>402</v>
      </c>
      <c r="B197" s="4">
        <v>383</v>
      </c>
    </row>
    <row r="198" spans="1:2" ht="18" x14ac:dyDescent="0.35">
      <c r="A198" s="4" t="s">
        <v>403</v>
      </c>
      <c r="B198" s="4">
        <v>197</v>
      </c>
    </row>
    <row r="199" spans="1:2" ht="18" x14ac:dyDescent="0.35">
      <c r="A199" s="4" t="s">
        <v>404</v>
      </c>
      <c r="B199" s="4">
        <v>774</v>
      </c>
    </row>
    <row r="200" spans="1:2" ht="18" x14ac:dyDescent="0.35">
      <c r="A200" s="4" t="s">
        <v>405</v>
      </c>
      <c r="B200" s="4">
        <v>61166</v>
      </c>
    </row>
    <row r="201" spans="1:2" ht="18" x14ac:dyDescent="0.35">
      <c r="A201" s="4" t="s">
        <v>406</v>
      </c>
      <c r="B201" s="4">
        <v>1219</v>
      </c>
    </row>
    <row r="202" spans="1:2" ht="18" x14ac:dyDescent="0.35">
      <c r="A202" s="4" t="s">
        <v>407</v>
      </c>
      <c r="B202" s="4">
        <v>328</v>
      </c>
    </row>
    <row r="203" spans="1:2" ht="18" x14ac:dyDescent="0.35">
      <c r="A203" s="4" t="s">
        <v>408</v>
      </c>
      <c r="B203" s="4">
        <v>6923</v>
      </c>
    </row>
    <row r="204" spans="1:2" ht="18" x14ac:dyDescent="0.35">
      <c r="A204" s="4" t="s">
        <v>409</v>
      </c>
      <c r="B204" s="4">
        <v>13236</v>
      </c>
    </row>
    <row r="205" spans="1:2" ht="18" x14ac:dyDescent="0.35">
      <c r="A205" s="4" t="s">
        <v>410</v>
      </c>
      <c r="B205" s="4">
        <v>54</v>
      </c>
    </row>
    <row r="206" spans="1:2" ht="18" x14ac:dyDescent="0.35">
      <c r="A206" s="4" t="s">
        <v>411</v>
      </c>
      <c r="B206" s="4">
        <v>18662</v>
      </c>
    </row>
    <row r="207" spans="1:2" ht="18" x14ac:dyDescent="0.35">
      <c r="A207" s="4" t="s">
        <v>412</v>
      </c>
      <c r="B207" s="4">
        <v>10262</v>
      </c>
    </row>
    <row r="208" spans="1:2" ht="18" x14ac:dyDescent="0.35">
      <c r="A208" s="4" t="s">
        <v>413</v>
      </c>
      <c r="B208" s="4">
        <v>3665</v>
      </c>
    </row>
    <row r="209" spans="1:2" ht="18" x14ac:dyDescent="0.35">
      <c r="A209" s="4" t="s">
        <v>414</v>
      </c>
      <c r="B209" s="4">
        <v>8697</v>
      </c>
    </row>
    <row r="210" spans="1:2" ht="18" x14ac:dyDescent="0.35">
      <c r="A210" s="4" t="s">
        <v>415</v>
      </c>
      <c r="B210" s="4">
        <v>1523</v>
      </c>
    </row>
    <row r="211" spans="1:2" ht="18" x14ac:dyDescent="0.35">
      <c r="A211" s="4" t="s">
        <v>416</v>
      </c>
      <c r="B211" s="4">
        <v>462</v>
      </c>
    </row>
    <row r="212" spans="1:2" ht="18" x14ac:dyDescent="0.35">
      <c r="A212" s="4" t="s">
        <v>417</v>
      </c>
      <c r="B212" s="4">
        <v>14550</v>
      </c>
    </row>
    <row r="213" spans="1:2" ht="18" x14ac:dyDescent="0.35">
      <c r="A213" s="4" t="s">
        <v>418</v>
      </c>
      <c r="B213" s="4">
        <v>5096</v>
      </c>
    </row>
    <row r="214" spans="1:2" ht="18" x14ac:dyDescent="0.35">
      <c r="A214" s="4" t="s">
        <v>419</v>
      </c>
      <c r="B214" s="4">
        <v>176</v>
      </c>
    </row>
    <row r="215" spans="1:2" ht="18" x14ac:dyDescent="0.35">
      <c r="A215" s="4" t="s">
        <v>420</v>
      </c>
      <c r="B215" s="4">
        <v>1989</v>
      </c>
    </row>
    <row r="216" spans="1:2" ht="18" x14ac:dyDescent="0.35">
      <c r="A216" s="4" t="s">
        <v>421</v>
      </c>
      <c r="B216" s="4">
        <v>936</v>
      </c>
    </row>
    <row r="217" spans="1:2" ht="18" x14ac:dyDescent="0.35">
      <c r="A217" s="4" t="s">
        <v>422</v>
      </c>
      <c r="B217" s="4">
        <v>28169</v>
      </c>
    </row>
    <row r="218" spans="1:2" ht="18" x14ac:dyDescent="0.35">
      <c r="B218" s="6">
        <f>SUM(B3:B217)</f>
        <v>1617523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841DE-DE79-4B05-86D3-46072788E866}">
  <dimension ref="A1:B218"/>
  <sheetViews>
    <sheetView workbookViewId="0">
      <selection activeCell="B213" sqref="B213"/>
    </sheetView>
  </sheetViews>
  <sheetFormatPr baseColWidth="10" defaultRowHeight="15" x14ac:dyDescent="0.25"/>
  <cols>
    <col min="1" max="1" width="53" customWidth="1"/>
    <col min="2" max="2" width="63.28515625" customWidth="1"/>
  </cols>
  <sheetData>
    <row r="1" spans="1:2" ht="21.95" customHeight="1" thickTop="1" thickBot="1" x14ac:dyDescent="0.3">
      <c r="A1" s="1" t="s">
        <v>212</v>
      </c>
      <c r="B1" s="2"/>
    </row>
    <row r="2" spans="1:2" ht="19.5" thickTop="1" thickBot="1" x14ac:dyDescent="0.3">
      <c r="A2" s="3" t="s">
        <v>215</v>
      </c>
      <c r="B2" s="3" t="s">
        <v>214</v>
      </c>
    </row>
    <row r="3" spans="1:2" ht="18.75" thickTop="1" x14ac:dyDescent="0.35">
      <c r="A3" s="4" t="s">
        <v>216</v>
      </c>
      <c r="B3" s="4">
        <v>14047</v>
      </c>
    </row>
    <row r="4" spans="1:2" ht="18" x14ac:dyDescent="0.35">
      <c r="A4" s="4" t="s">
        <v>217</v>
      </c>
      <c r="B4" s="4">
        <v>3780</v>
      </c>
    </row>
    <row r="5" spans="1:2" ht="18" x14ac:dyDescent="0.35">
      <c r="A5" s="4" t="s">
        <v>218</v>
      </c>
      <c r="B5" s="4">
        <v>218</v>
      </c>
    </row>
    <row r="6" spans="1:2" ht="18" x14ac:dyDescent="0.35">
      <c r="A6" s="4" t="s">
        <v>219</v>
      </c>
      <c r="B6" s="4">
        <v>820</v>
      </c>
    </row>
    <row r="7" spans="1:2" ht="18" x14ac:dyDescent="0.35">
      <c r="A7" s="4" t="s">
        <v>220</v>
      </c>
      <c r="B7" s="4">
        <v>661</v>
      </c>
    </row>
    <row r="8" spans="1:2" ht="18" x14ac:dyDescent="0.35">
      <c r="A8" s="4" t="s">
        <v>221</v>
      </c>
      <c r="B8" s="4">
        <v>3566</v>
      </c>
    </row>
    <row r="9" spans="1:2" ht="18" x14ac:dyDescent="0.35">
      <c r="A9" s="4" t="s">
        <v>222</v>
      </c>
      <c r="B9" s="4">
        <v>454</v>
      </c>
    </row>
    <row r="10" spans="1:2" ht="18" x14ac:dyDescent="0.35">
      <c r="A10" s="4" t="s">
        <v>223</v>
      </c>
      <c r="B10" s="4">
        <v>17314</v>
      </c>
    </row>
    <row r="11" spans="1:2" ht="18" x14ac:dyDescent="0.35">
      <c r="A11" s="4" t="s">
        <v>224</v>
      </c>
      <c r="B11" s="4">
        <v>1072</v>
      </c>
    </row>
    <row r="12" spans="1:2" ht="18" x14ac:dyDescent="0.35">
      <c r="A12" s="4" t="s">
        <v>225</v>
      </c>
      <c r="B12" s="4">
        <v>23556</v>
      </c>
    </row>
    <row r="13" spans="1:2" ht="18" x14ac:dyDescent="0.35">
      <c r="A13" s="4" t="s">
        <v>7</v>
      </c>
      <c r="B13" s="4">
        <v>2646</v>
      </c>
    </row>
    <row r="14" spans="1:2" ht="18" x14ac:dyDescent="0.35">
      <c r="A14" s="4" t="s">
        <v>226</v>
      </c>
      <c r="B14" s="4">
        <v>2894</v>
      </c>
    </row>
    <row r="15" spans="1:2" ht="18" x14ac:dyDescent="0.35">
      <c r="A15" s="4" t="s">
        <v>227</v>
      </c>
      <c r="B15" s="4">
        <v>6195</v>
      </c>
    </row>
    <row r="16" spans="1:2" ht="18" x14ac:dyDescent="0.35">
      <c r="A16" s="4" t="s">
        <v>228</v>
      </c>
      <c r="B16" s="4">
        <v>1052</v>
      </c>
    </row>
    <row r="17" spans="1:2" ht="18" x14ac:dyDescent="0.35">
      <c r="A17" s="4" t="s">
        <v>229</v>
      </c>
      <c r="B17" s="4">
        <v>7387</v>
      </c>
    </row>
    <row r="18" spans="1:2" ht="18" x14ac:dyDescent="0.35">
      <c r="A18" s="4" t="s">
        <v>230</v>
      </c>
      <c r="B18" s="4">
        <v>6973</v>
      </c>
    </row>
    <row r="19" spans="1:2" ht="18" x14ac:dyDescent="0.35">
      <c r="A19" s="4" t="s">
        <v>231</v>
      </c>
      <c r="B19" s="4">
        <v>112</v>
      </c>
    </row>
    <row r="20" spans="1:2" ht="18" x14ac:dyDescent="0.35">
      <c r="A20" s="4" t="s">
        <v>17</v>
      </c>
      <c r="B20" s="4">
        <v>118</v>
      </c>
    </row>
    <row r="21" spans="1:2" ht="18" x14ac:dyDescent="0.35">
      <c r="A21" s="4" t="s">
        <v>232</v>
      </c>
      <c r="B21" s="4">
        <v>218</v>
      </c>
    </row>
    <row r="22" spans="1:2" ht="18" x14ac:dyDescent="0.35">
      <c r="A22" s="4" t="s">
        <v>233</v>
      </c>
      <c r="B22" s="4">
        <v>4174</v>
      </c>
    </row>
    <row r="23" spans="1:2" ht="18" x14ac:dyDescent="0.35">
      <c r="A23" s="4" t="s">
        <v>234</v>
      </c>
      <c r="B23" s="4">
        <v>49</v>
      </c>
    </row>
    <row r="24" spans="1:2" ht="18" x14ac:dyDescent="0.35">
      <c r="A24" s="4" t="s">
        <v>235</v>
      </c>
      <c r="B24" s="4">
        <v>399</v>
      </c>
    </row>
    <row r="25" spans="1:2" ht="18" x14ac:dyDescent="0.35">
      <c r="A25" s="4" t="s">
        <v>236</v>
      </c>
      <c r="B25" s="4">
        <v>10537</v>
      </c>
    </row>
    <row r="26" spans="1:2" ht="18" x14ac:dyDescent="0.35">
      <c r="A26" s="4" t="s">
        <v>237</v>
      </c>
      <c r="B26" s="4">
        <v>350</v>
      </c>
    </row>
    <row r="27" spans="1:2" ht="18" x14ac:dyDescent="0.35">
      <c r="A27" s="4" t="s">
        <v>238</v>
      </c>
      <c r="B27" s="4">
        <v>36600</v>
      </c>
    </row>
    <row r="28" spans="1:2" ht="18" x14ac:dyDescent="0.35">
      <c r="A28" s="4" t="s">
        <v>239</v>
      </c>
      <c r="B28" s="4">
        <v>1531</v>
      </c>
    </row>
    <row r="29" spans="1:2" ht="18" x14ac:dyDescent="0.35">
      <c r="A29" s="4" t="s">
        <v>240</v>
      </c>
      <c r="B29" s="4">
        <v>20915</v>
      </c>
    </row>
    <row r="30" spans="1:2" ht="18" x14ac:dyDescent="0.35">
      <c r="A30" s="4" t="s">
        <v>241</v>
      </c>
      <c r="B30" s="4">
        <v>18989</v>
      </c>
    </row>
    <row r="31" spans="1:2" ht="18" x14ac:dyDescent="0.35">
      <c r="A31" s="4" t="s">
        <v>242</v>
      </c>
      <c r="B31" s="4">
        <v>4482</v>
      </c>
    </row>
    <row r="32" spans="1:2" ht="18" x14ac:dyDescent="0.35">
      <c r="A32" s="4" t="s">
        <v>243</v>
      </c>
      <c r="B32" s="4">
        <v>4436</v>
      </c>
    </row>
    <row r="33" spans="1:2" ht="18" x14ac:dyDescent="0.35">
      <c r="A33" s="4" t="s">
        <v>244</v>
      </c>
      <c r="B33" s="4">
        <v>474</v>
      </c>
    </row>
    <row r="34" spans="1:2" ht="18" x14ac:dyDescent="0.35">
      <c r="A34" s="4" t="s">
        <v>245</v>
      </c>
      <c r="B34" s="4">
        <v>8884</v>
      </c>
    </row>
    <row r="35" spans="1:2" ht="18" x14ac:dyDescent="0.35">
      <c r="A35" s="4" t="s">
        <v>246</v>
      </c>
      <c r="B35" s="4">
        <v>1231</v>
      </c>
    </row>
    <row r="36" spans="1:2" ht="18" x14ac:dyDescent="0.35">
      <c r="A36" s="4" t="s">
        <v>247</v>
      </c>
      <c r="B36" s="4">
        <v>717</v>
      </c>
    </row>
    <row r="37" spans="1:2" ht="18" x14ac:dyDescent="0.35">
      <c r="A37" s="4" t="s">
        <v>248</v>
      </c>
      <c r="B37" s="4">
        <v>1391</v>
      </c>
    </row>
    <row r="38" spans="1:2" ht="18" x14ac:dyDescent="0.35">
      <c r="A38" s="4" t="s">
        <v>249</v>
      </c>
      <c r="B38" s="4">
        <v>103136</v>
      </c>
    </row>
    <row r="39" spans="1:2" ht="18" x14ac:dyDescent="0.35">
      <c r="A39" s="4" t="s">
        <v>250</v>
      </c>
      <c r="B39" s="4">
        <v>3486</v>
      </c>
    </row>
    <row r="40" spans="1:2" ht="18" x14ac:dyDescent="0.35">
      <c r="A40" s="4" t="s">
        <v>251</v>
      </c>
      <c r="B40" s="4">
        <v>2048</v>
      </c>
    </row>
    <row r="41" spans="1:2" ht="18" x14ac:dyDescent="0.35">
      <c r="A41" s="4" t="s">
        <v>252</v>
      </c>
      <c r="B41" s="4">
        <v>11407</v>
      </c>
    </row>
    <row r="42" spans="1:2" ht="18" x14ac:dyDescent="0.35">
      <c r="A42" s="4" t="s">
        <v>253</v>
      </c>
      <c r="B42" s="4">
        <v>214</v>
      </c>
    </row>
    <row r="43" spans="1:2" ht="18" x14ac:dyDescent="0.35">
      <c r="A43" s="4" t="s">
        <v>254</v>
      </c>
      <c r="B43" s="4">
        <v>62</v>
      </c>
    </row>
    <row r="44" spans="1:2" ht="18" x14ac:dyDescent="0.35">
      <c r="A44" s="4" t="s">
        <v>255</v>
      </c>
      <c r="B44" s="4">
        <v>1042</v>
      </c>
    </row>
    <row r="45" spans="1:2" ht="18" x14ac:dyDescent="0.35">
      <c r="A45" s="4" t="s">
        <v>256</v>
      </c>
      <c r="B45" s="4">
        <v>2671</v>
      </c>
    </row>
    <row r="46" spans="1:2" ht="18" x14ac:dyDescent="0.35">
      <c r="A46" s="4" t="s">
        <v>257</v>
      </c>
      <c r="B46" s="4">
        <v>18288</v>
      </c>
    </row>
    <row r="47" spans="1:2" ht="18" x14ac:dyDescent="0.35">
      <c r="A47" s="4" t="s">
        <v>258</v>
      </c>
      <c r="B47" s="4">
        <v>1121</v>
      </c>
    </row>
    <row r="48" spans="1:2" ht="18" x14ac:dyDescent="0.35">
      <c r="A48" s="4" t="s">
        <v>259</v>
      </c>
      <c r="B48" s="4">
        <v>261</v>
      </c>
    </row>
    <row r="49" spans="1:2" ht="18" x14ac:dyDescent="0.35">
      <c r="A49" s="4" t="s">
        <v>260</v>
      </c>
      <c r="B49" s="4">
        <v>10242</v>
      </c>
    </row>
    <row r="50" spans="1:2" ht="18" x14ac:dyDescent="0.35">
      <c r="A50" s="4" t="s">
        <v>261</v>
      </c>
      <c r="B50" s="4">
        <v>59</v>
      </c>
    </row>
    <row r="51" spans="1:2" ht="18" x14ac:dyDescent="0.35">
      <c r="A51" s="4" t="s">
        <v>262</v>
      </c>
      <c r="B51" s="4">
        <v>459</v>
      </c>
    </row>
    <row r="52" spans="1:2" ht="18" x14ac:dyDescent="0.35">
      <c r="A52" s="4" t="s">
        <v>263</v>
      </c>
      <c r="B52" s="4">
        <v>1842</v>
      </c>
    </row>
    <row r="53" spans="1:2" ht="18" x14ac:dyDescent="0.35">
      <c r="A53" s="4" t="s">
        <v>264</v>
      </c>
      <c r="B53" s="4">
        <v>5622</v>
      </c>
    </row>
    <row r="54" spans="1:2" ht="18" x14ac:dyDescent="0.35">
      <c r="A54" s="4" t="s">
        <v>265</v>
      </c>
      <c r="B54" s="4">
        <v>2749</v>
      </c>
    </row>
    <row r="55" spans="1:2" ht="18" x14ac:dyDescent="0.35">
      <c r="A55" s="4" t="s">
        <v>266</v>
      </c>
      <c r="B55" s="4">
        <v>1600</v>
      </c>
    </row>
    <row r="56" spans="1:2" ht="18" x14ac:dyDescent="0.35">
      <c r="A56" s="4" t="s">
        <v>267</v>
      </c>
      <c r="B56" s="4">
        <v>149</v>
      </c>
    </row>
    <row r="57" spans="1:2" ht="18" x14ac:dyDescent="0.35">
      <c r="A57" s="4" t="s">
        <v>268</v>
      </c>
      <c r="B57" s="4">
        <v>17543</v>
      </c>
    </row>
    <row r="58" spans="1:2" ht="18" x14ac:dyDescent="0.35">
      <c r="A58" s="4" t="s">
        <v>269</v>
      </c>
      <c r="B58" s="4">
        <v>505</v>
      </c>
    </row>
    <row r="59" spans="1:2" ht="18" x14ac:dyDescent="0.35">
      <c r="A59" s="4" t="s">
        <v>270</v>
      </c>
      <c r="B59" s="4">
        <v>386</v>
      </c>
    </row>
    <row r="60" spans="1:2" ht="18" x14ac:dyDescent="0.35">
      <c r="A60" s="4" t="s">
        <v>271</v>
      </c>
      <c r="B60" s="4">
        <v>1509</v>
      </c>
    </row>
    <row r="61" spans="1:2" ht="18" x14ac:dyDescent="0.35">
      <c r="A61" s="4" t="s">
        <v>57</v>
      </c>
      <c r="B61" s="4">
        <v>3106</v>
      </c>
    </row>
    <row r="62" spans="1:2" ht="18" x14ac:dyDescent="0.35">
      <c r="A62" s="4" t="s">
        <v>272</v>
      </c>
      <c r="B62" s="4">
        <v>3242</v>
      </c>
    </row>
    <row r="63" spans="1:2" ht="18" x14ac:dyDescent="0.35">
      <c r="A63" s="4" t="s">
        <v>273</v>
      </c>
      <c r="B63" s="4">
        <v>2189</v>
      </c>
    </row>
    <row r="64" spans="1:2" ht="18" x14ac:dyDescent="0.35">
      <c r="A64" s="4" t="s">
        <v>274</v>
      </c>
      <c r="B64" s="4">
        <v>15208</v>
      </c>
    </row>
    <row r="65" spans="1:2" ht="18" x14ac:dyDescent="0.35">
      <c r="A65" s="4" t="s">
        <v>275</v>
      </c>
      <c r="B65" s="4">
        <v>9733</v>
      </c>
    </row>
    <row r="66" spans="1:2" ht="18" x14ac:dyDescent="0.35">
      <c r="A66" s="4" t="s">
        <v>276</v>
      </c>
      <c r="B66" s="4">
        <v>16092</v>
      </c>
    </row>
    <row r="67" spans="1:2" ht="18" x14ac:dyDescent="0.35">
      <c r="A67" s="4" t="s">
        <v>277</v>
      </c>
      <c r="B67" s="4">
        <v>5402</v>
      </c>
    </row>
    <row r="68" spans="1:2" ht="18" x14ac:dyDescent="0.35">
      <c r="A68" s="4" t="s">
        <v>278</v>
      </c>
      <c r="B68" s="4">
        <v>30</v>
      </c>
    </row>
    <row r="69" spans="1:2" ht="18" x14ac:dyDescent="0.35">
      <c r="A69" s="4" t="s">
        <v>279</v>
      </c>
      <c r="B69" s="4">
        <v>162</v>
      </c>
    </row>
    <row r="70" spans="1:2" ht="18" x14ac:dyDescent="0.35">
      <c r="A70" s="4" t="s">
        <v>280</v>
      </c>
      <c r="B70" s="4">
        <v>450</v>
      </c>
    </row>
    <row r="71" spans="1:2" ht="18" x14ac:dyDescent="0.35">
      <c r="A71" s="4" t="s">
        <v>281</v>
      </c>
      <c r="B71" s="4">
        <v>2375</v>
      </c>
    </row>
    <row r="72" spans="1:2" ht="18" x14ac:dyDescent="0.35">
      <c r="A72" s="4" t="s">
        <v>282</v>
      </c>
      <c r="B72" s="4">
        <v>4054</v>
      </c>
    </row>
    <row r="73" spans="1:2" ht="18" x14ac:dyDescent="0.35">
      <c r="A73" s="4" t="s">
        <v>283</v>
      </c>
      <c r="B73" s="4">
        <v>18978</v>
      </c>
    </row>
    <row r="74" spans="1:2" ht="18" x14ac:dyDescent="0.35">
      <c r="A74" s="4" t="s">
        <v>284</v>
      </c>
      <c r="B74" s="4">
        <v>130858</v>
      </c>
    </row>
    <row r="75" spans="1:2" ht="18" x14ac:dyDescent="0.35">
      <c r="A75" s="4" t="s">
        <v>79</v>
      </c>
      <c r="B75" s="4">
        <v>1169</v>
      </c>
    </row>
    <row r="76" spans="1:2" ht="18" x14ac:dyDescent="0.35">
      <c r="A76" s="4" t="s">
        <v>285</v>
      </c>
      <c r="B76" s="4">
        <v>12122</v>
      </c>
    </row>
    <row r="77" spans="1:2" ht="18" x14ac:dyDescent="0.35">
      <c r="A77" s="4" t="s">
        <v>286</v>
      </c>
      <c r="B77" s="4">
        <v>5370</v>
      </c>
    </row>
    <row r="78" spans="1:2" ht="18" x14ac:dyDescent="0.35">
      <c r="A78" s="4" t="s">
        <v>287</v>
      </c>
      <c r="B78" s="4">
        <v>1139</v>
      </c>
    </row>
    <row r="79" spans="1:2" ht="18" x14ac:dyDescent="0.35">
      <c r="A79" s="4" t="s">
        <v>288</v>
      </c>
      <c r="B79" s="4">
        <v>133</v>
      </c>
    </row>
    <row r="80" spans="1:2" ht="18" x14ac:dyDescent="0.35">
      <c r="A80" s="4" t="s">
        <v>289</v>
      </c>
      <c r="B80" s="4">
        <v>2680</v>
      </c>
    </row>
    <row r="81" spans="1:2" ht="18" x14ac:dyDescent="0.35">
      <c r="A81" s="4" t="s">
        <v>290</v>
      </c>
      <c r="B81" s="4">
        <v>3907</v>
      </c>
    </row>
    <row r="82" spans="1:2" ht="18" x14ac:dyDescent="0.35">
      <c r="A82" s="4" t="s">
        <v>291</v>
      </c>
      <c r="B82" s="4">
        <v>7997</v>
      </c>
    </row>
    <row r="83" spans="1:2" ht="18" x14ac:dyDescent="0.35">
      <c r="A83" s="4" t="s">
        <v>292</v>
      </c>
      <c r="B83" s="4">
        <v>9230</v>
      </c>
    </row>
    <row r="84" spans="1:2" ht="18" x14ac:dyDescent="0.35">
      <c r="A84" s="4" t="s">
        <v>293</v>
      </c>
      <c r="B84" s="4">
        <v>315</v>
      </c>
    </row>
    <row r="85" spans="1:2" ht="18" x14ac:dyDescent="0.35">
      <c r="A85" s="4" t="s">
        <v>294</v>
      </c>
      <c r="B85" s="4">
        <v>5767</v>
      </c>
    </row>
    <row r="86" spans="1:2" ht="18" x14ac:dyDescent="0.35">
      <c r="A86" s="4" t="s">
        <v>295</v>
      </c>
      <c r="B86" s="4">
        <v>2575</v>
      </c>
    </row>
    <row r="87" spans="1:2" ht="18" x14ac:dyDescent="0.35">
      <c r="A87" s="4" t="s">
        <v>296</v>
      </c>
      <c r="B87" s="4">
        <v>20251</v>
      </c>
    </row>
    <row r="88" spans="1:2" ht="18" x14ac:dyDescent="0.35">
      <c r="A88" s="4" t="s">
        <v>297</v>
      </c>
      <c r="B88" s="4">
        <v>2922</v>
      </c>
    </row>
    <row r="89" spans="1:2" ht="18" x14ac:dyDescent="0.35">
      <c r="A89" s="4" t="s">
        <v>298</v>
      </c>
      <c r="B89" s="4">
        <v>39</v>
      </c>
    </row>
    <row r="90" spans="1:2" ht="18" x14ac:dyDescent="0.35">
      <c r="A90" s="4" t="s">
        <v>299</v>
      </c>
      <c r="B90" s="4">
        <v>253</v>
      </c>
    </row>
    <row r="91" spans="1:2" ht="18" x14ac:dyDescent="0.35">
      <c r="A91" s="4" t="s">
        <v>300</v>
      </c>
      <c r="B91" s="4">
        <v>84</v>
      </c>
    </row>
    <row r="92" spans="1:2" ht="18" x14ac:dyDescent="0.35">
      <c r="A92" s="4" t="s">
        <v>301</v>
      </c>
      <c r="B92" s="4">
        <v>144</v>
      </c>
    </row>
    <row r="93" spans="1:2" ht="18" x14ac:dyDescent="0.35">
      <c r="A93" s="4" t="s">
        <v>302</v>
      </c>
      <c r="B93" s="4">
        <v>477</v>
      </c>
    </row>
    <row r="94" spans="1:2" ht="18" x14ac:dyDescent="0.35">
      <c r="A94" s="4" t="s">
        <v>303</v>
      </c>
      <c r="B94" s="4">
        <v>299</v>
      </c>
    </row>
    <row r="95" spans="1:2" ht="18" x14ac:dyDescent="0.35">
      <c r="A95" s="4" t="s">
        <v>304</v>
      </c>
      <c r="B95" s="4">
        <v>1574</v>
      </c>
    </row>
    <row r="96" spans="1:2" ht="18" x14ac:dyDescent="0.35">
      <c r="A96" s="4" t="s">
        <v>305</v>
      </c>
      <c r="B96" s="4">
        <v>678</v>
      </c>
    </row>
    <row r="97" spans="1:2" ht="18" x14ac:dyDescent="0.35">
      <c r="A97" s="4" t="s">
        <v>306</v>
      </c>
      <c r="B97" s="4">
        <v>1951</v>
      </c>
    </row>
    <row r="98" spans="1:2" ht="18" x14ac:dyDescent="0.35">
      <c r="A98" s="4" t="s">
        <v>307</v>
      </c>
      <c r="B98" s="4">
        <v>1783</v>
      </c>
    </row>
    <row r="99" spans="1:2" ht="18" x14ac:dyDescent="0.35">
      <c r="A99" s="4" t="s">
        <v>308</v>
      </c>
      <c r="B99" s="4">
        <v>637</v>
      </c>
    </row>
    <row r="100" spans="1:2" ht="18" x14ac:dyDescent="0.35">
      <c r="A100" s="4" t="s">
        <v>309</v>
      </c>
      <c r="B100" s="4">
        <v>884</v>
      </c>
    </row>
    <row r="101" spans="1:2" ht="18" x14ac:dyDescent="0.35">
      <c r="A101" s="4" t="s">
        <v>310</v>
      </c>
      <c r="B101" s="4">
        <v>1012</v>
      </c>
    </row>
    <row r="102" spans="1:2" ht="18" x14ac:dyDescent="0.35">
      <c r="A102" s="4" t="s">
        <v>311</v>
      </c>
      <c r="B102" s="4">
        <v>1027</v>
      </c>
    </row>
    <row r="103" spans="1:2" ht="18" x14ac:dyDescent="0.35">
      <c r="A103" s="4" t="s">
        <v>312</v>
      </c>
      <c r="B103" s="4">
        <v>556</v>
      </c>
    </row>
    <row r="104" spans="1:2" ht="18" x14ac:dyDescent="0.35">
      <c r="A104" s="4" t="s">
        <v>313</v>
      </c>
      <c r="B104" s="4">
        <v>3585</v>
      </c>
    </row>
    <row r="105" spans="1:2" ht="18" x14ac:dyDescent="0.35">
      <c r="A105" s="4" t="s">
        <v>314</v>
      </c>
      <c r="B105" s="4">
        <v>2476</v>
      </c>
    </row>
    <row r="106" spans="1:2" ht="18" x14ac:dyDescent="0.35">
      <c r="A106" s="4" t="s">
        <v>315</v>
      </c>
      <c r="B106" s="4">
        <v>5815</v>
      </c>
    </row>
    <row r="107" spans="1:2" ht="18" x14ac:dyDescent="0.35">
      <c r="A107" s="4" t="s">
        <v>316</v>
      </c>
      <c r="B107" s="4">
        <v>3023</v>
      </c>
    </row>
    <row r="108" spans="1:2" ht="18" x14ac:dyDescent="0.35">
      <c r="A108" s="4" t="s">
        <v>317</v>
      </c>
      <c r="B108" s="4">
        <v>19273</v>
      </c>
    </row>
    <row r="109" spans="1:2" ht="18" x14ac:dyDescent="0.35">
      <c r="A109" s="4" t="s">
        <v>318</v>
      </c>
      <c r="B109" s="4">
        <v>568</v>
      </c>
    </row>
    <row r="110" spans="1:2" ht="18" x14ac:dyDescent="0.35">
      <c r="A110" s="4" t="s">
        <v>319</v>
      </c>
      <c r="B110" s="4">
        <v>2247</v>
      </c>
    </row>
    <row r="111" spans="1:2" ht="18" x14ac:dyDescent="0.35">
      <c r="A111" s="4" t="s">
        <v>320</v>
      </c>
      <c r="B111" s="4">
        <v>119964</v>
      </c>
    </row>
    <row r="112" spans="1:2" ht="18" x14ac:dyDescent="0.35">
      <c r="A112" s="4" t="s">
        <v>321</v>
      </c>
      <c r="B112" s="4">
        <v>27562</v>
      </c>
    </row>
    <row r="113" spans="1:2" ht="18" x14ac:dyDescent="0.35">
      <c r="A113" s="4" t="s">
        <v>322</v>
      </c>
      <c r="B113" s="4">
        <v>752</v>
      </c>
    </row>
    <row r="114" spans="1:2" ht="18" x14ac:dyDescent="0.35">
      <c r="A114" s="4" t="s">
        <v>323</v>
      </c>
      <c r="B114" s="4">
        <v>134</v>
      </c>
    </row>
    <row r="115" spans="1:2" ht="18" x14ac:dyDescent="0.35">
      <c r="A115" s="4" t="s">
        <v>117</v>
      </c>
      <c r="B115" s="4">
        <v>29740</v>
      </c>
    </row>
    <row r="116" spans="1:2" ht="18" x14ac:dyDescent="0.35">
      <c r="A116" s="4" t="s">
        <v>324</v>
      </c>
      <c r="B116" s="4">
        <v>45594</v>
      </c>
    </row>
    <row r="117" spans="1:2" ht="18" x14ac:dyDescent="0.35">
      <c r="A117" s="4" t="s">
        <v>325</v>
      </c>
      <c r="B117" s="4">
        <v>157</v>
      </c>
    </row>
    <row r="118" spans="1:2" ht="18" x14ac:dyDescent="0.35">
      <c r="A118" s="4" t="s">
        <v>326</v>
      </c>
      <c r="B118" s="4">
        <v>393</v>
      </c>
    </row>
    <row r="119" spans="1:2" ht="18" x14ac:dyDescent="0.35">
      <c r="A119" s="4" t="s">
        <v>327</v>
      </c>
      <c r="B119" s="4">
        <v>686</v>
      </c>
    </row>
    <row r="120" spans="1:2" ht="18" x14ac:dyDescent="0.35">
      <c r="A120" s="4" t="s">
        <v>328</v>
      </c>
      <c r="B120" s="4">
        <v>2217</v>
      </c>
    </row>
    <row r="121" spans="1:2" ht="18" x14ac:dyDescent="0.35">
      <c r="A121" s="4" t="s">
        <v>329</v>
      </c>
      <c r="B121" s="4">
        <v>439</v>
      </c>
    </row>
    <row r="122" spans="1:2" ht="18" x14ac:dyDescent="0.35">
      <c r="A122" s="4" t="s">
        <v>330</v>
      </c>
      <c r="B122" s="4">
        <v>6602</v>
      </c>
    </row>
    <row r="123" spans="1:2" ht="18" x14ac:dyDescent="0.35">
      <c r="A123" s="4" t="s">
        <v>331</v>
      </c>
      <c r="B123" s="4">
        <v>445</v>
      </c>
    </row>
    <row r="124" spans="1:2" ht="18" x14ac:dyDescent="0.35">
      <c r="A124" s="4" t="s">
        <v>332</v>
      </c>
      <c r="B124" s="4"/>
    </row>
    <row r="125" spans="1:2" ht="18" x14ac:dyDescent="0.35">
      <c r="A125" s="4" t="s">
        <v>333</v>
      </c>
      <c r="B125" s="4">
        <v>16003</v>
      </c>
    </row>
    <row r="126" spans="1:2" ht="18" x14ac:dyDescent="0.35">
      <c r="A126" s="4" t="s">
        <v>334</v>
      </c>
      <c r="B126" s="4">
        <v>10933</v>
      </c>
    </row>
    <row r="127" spans="1:2" ht="18" x14ac:dyDescent="0.35">
      <c r="A127" s="4" t="s">
        <v>335</v>
      </c>
      <c r="B127" s="4">
        <v>19847</v>
      </c>
    </row>
    <row r="128" spans="1:2" ht="18" x14ac:dyDescent="0.35">
      <c r="A128" s="4" t="s">
        <v>336</v>
      </c>
      <c r="B128" s="4">
        <v>136</v>
      </c>
    </row>
    <row r="129" spans="1:2" ht="18" x14ac:dyDescent="0.35">
      <c r="A129" s="4" t="s">
        <v>131</v>
      </c>
      <c r="B129" s="4">
        <v>5373</v>
      </c>
    </row>
    <row r="130" spans="1:2" ht="18" x14ac:dyDescent="0.35">
      <c r="A130" s="4" t="s">
        <v>337</v>
      </c>
      <c r="B130" s="4">
        <v>1157</v>
      </c>
    </row>
    <row r="131" spans="1:2" ht="18" x14ac:dyDescent="0.35">
      <c r="A131" s="4" t="s">
        <v>338</v>
      </c>
      <c r="B131" s="4">
        <v>816</v>
      </c>
    </row>
    <row r="132" spans="1:2" ht="18" x14ac:dyDescent="0.35">
      <c r="A132" s="4" t="s">
        <v>339</v>
      </c>
      <c r="B132" s="4">
        <v>2458</v>
      </c>
    </row>
    <row r="133" spans="1:2" ht="18" x14ac:dyDescent="0.35">
      <c r="A133" s="4" t="s">
        <v>340</v>
      </c>
      <c r="B133" s="4">
        <v>74362</v>
      </c>
    </row>
    <row r="134" spans="1:2" ht="18" x14ac:dyDescent="0.35">
      <c r="A134" s="4" t="s">
        <v>341</v>
      </c>
      <c r="B134" s="4">
        <v>1462</v>
      </c>
    </row>
    <row r="135" spans="1:2" ht="18" x14ac:dyDescent="0.35">
      <c r="A135" s="4" t="s">
        <v>342</v>
      </c>
      <c r="B135" s="4">
        <v>2515</v>
      </c>
    </row>
    <row r="136" spans="1:2" ht="18" x14ac:dyDescent="0.35">
      <c r="A136" s="4" t="s">
        <v>343</v>
      </c>
      <c r="B136" s="4">
        <v>1</v>
      </c>
    </row>
    <row r="137" spans="1:2" ht="18" x14ac:dyDescent="0.35">
      <c r="A137" s="4" t="s">
        <v>344</v>
      </c>
      <c r="B137" s="4">
        <v>19233</v>
      </c>
    </row>
    <row r="138" spans="1:2" ht="18" x14ac:dyDescent="0.35">
      <c r="A138" s="4" t="s">
        <v>345</v>
      </c>
      <c r="B138" s="4">
        <v>1169</v>
      </c>
    </row>
    <row r="139" spans="1:2" ht="18" x14ac:dyDescent="0.35">
      <c r="A139" s="4" t="s">
        <v>346</v>
      </c>
      <c r="B139" s="4">
        <v>3000</v>
      </c>
    </row>
    <row r="140" spans="1:2" ht="18" x14ac:dyDescent="0.35">
      <c r="A140" s="4" t="s">
        <v>347</v>
      </c>
      <c r="B140" s="4">
        <v>820</v>
      </c>
    </row>
    <row r="141" spans="1:2" ht="18" x14ac:dyDescent="0.35">
      <c r="A141" s="4" t="s">
        <v>348</v>
      </c>
      <c r="B141" s="4">
        <v>734</v>
      </c>
    </row>
    <row r="142" spans="1:2" ht="18" x14ac:dyDescent="0.35">
      <c r="A142" s="4" t="s">
        <v>349</v>
      </c>
      <c r="B142" s="4">
        <v>32409</v>
      </c>
    </row>
    <row r="143" spans="1:2" ht="18" x14ac:dyDescent="0.35">
      <c r="A143" s="4" t="s">
        <v>350</v>
      </c>
      <c r="B143" s="4">
        <v>816</v>
      </c>
    </row>
    <row r="144" spans="1:2" ht="18" x14ac:dyDescent="0.35">
      <c r="A144" s="4" t="s">
        <v>351</v>
      </c>
      <c r="B144" s="4">
        <v>1194</v>
      </c>
    </row>
    <row r="145" spans="1:2" ht="18" x14ac:dyDescent="0.35">
      <c r="A145" s="4" t="s">
        <v>352</v>
      </c>
      <c r="B145" s="4">
        <v>1231</v>
      </c>
    </row>
    <row r="146" spans="1:2" ht="18" x14ac:dyDescent="0.35">
      <c r="A146" s="4" t="s">
        <v>353</v>
      </c>
      <c r="B146" s="4">
        <v>86</v>
      </c>
    </row>
    <row r="147" spans="1:2" ht="18" x14ac:dyDescent="0.35">
      <c r="A147" s="4" t="s">
        <v>354</v>
      </c>
      <c r="B147" s="4">
        <v>130</v>
      </c>
    </row>
    <row r="148" spans="1:2" ht="18" x14ac:dyDescent="0.35">
      <c r="A148" s="4" t="s">
        <v>355</v>
      </c>
      <c r="B148" s="4">
        <v>6152</v>
      </c>
    </row>
    <row r="149" spans="1:2" ht="18" x14ac:dyDescent="0.35">
      <c r="A149" s="4" t="s">
        <v>356</v>
      </c>
      <c r="B149" s="4">
        <v>5091</v>
      </c>
    </row>
    <row r="150" spans="1:2" ht="18" x14ac:dyDescent="0.35">
      <c r="A150" s="4" t="s">
        <v>357</v>
      </c>
      <c r="B150" s="4">
        <v>2246</v>
      </c>
    </row>
    <row r="151" spans="1:2" ht="18" x14ac:dyDescent="0.35">
      <c r="A151" s="4" t="s">
        <v>358</v>
      </c>
      <c r="B151" s="4">
        <v>75</v>
      </c>
    </row>
    <row r="152" spans="1:2" ht="18" x14ac:dyDescent="0.35">
      <c r="A152" s="4" t="s">
        <v>148</v>
      </c>
      <c r="B152" s="4">
        <v>1459</v>
      </c>
    </row>
    <row r="153" spans="1:2" ht="18" x14ac:dyDescent="0.35">
      <c r="A153" s="4" t="s">
        <v>359</v>
      </c>
      <c r="B153" s="4">
        <v>208</v>
      </c>
    </row>
    <row r="154" spans="1:2" ht="18" x14ac:dyDescent="0.35">
      <c r="A154" s="4" t="s">
        <v>360</v>
      </c>
      <c r="B154" s="4">
        <v>1691</v>
      </c>
    </row>
    <row r="155" spans="1:2" ht="18" x14ac:dyDescent="0.35">
      <c r="A155" s="4" t="s">
        <v>361</v>
      </c>
      <c r="B155" s="4">
        <v>3276</v>
      </c>
    </row>
    <row r="156" spans="1:2" ht="18" x14ac:dyDescent="0.35">
      <c r="A156" s="4" t="s">
        <v>362</v>
      </c>
      <c r="B156" s="4">
        <v>1818</v>
      </c>
    </row>
    <row r="157" spans="1:2" ht="18" x14ac:dyDescent="0.35">
      <c r="A157" s="4" t="s">
        <v>363</v>
      </c>
      <c r="B157" s="4">
        <v>4599</v>
      </c>
    </row>
    <row r="158" spans="1:2" ht="18" x14ac:dyDescent="0.35">
      <c r="A158" s="4" t="s">
        <v>364</v>
      </c>
      <c r="B158" s="4">
        <v>1457</v>
      </c>
    </row>
    <row r="159" spans="1:2" ht="18" x14ac:dyDescent="0.35">
      <c r="A159" s="4" t="s">
        <v>365</v>
      </c>
      <c r="B159" s="4">
        <v>937</v>
      </c>
    </row>
    <row r="160" spans="1:2" ht="18" x14ac:dyDescent="0.35">
      <c r="A160" s="4" t="s">
        <v>366</v>
      </c>
      <c r="B160" s="4">
        <v>10468</v>
      </c>
    </row>
    <row r="161" spans="1:2" ht="18" x14ac:dyDescent="0.35">
      <c r="A161" s="4" t="s">
        <v>367</v>
      </c>
      <c r="B161" s="4">
        <v>3648</v>
      </c>
    </row>
    <row r="162" spans="1:2" ht="18" x14ac:dyDescent="0.35">
      <c r="A162" s="4" t="s">
        <v>368</v>
      </c>
      <c r="B162" s="4">
        <v>117</v>
      </c>
    </row>
    <row r="163" spans="1:2" ht="18" x14ac:dyDescent="0.35">
      <c r="A163" s="4" t="s">
        <v>369</v>
      </c>
      <c r="B163" s="4">
        <v>16070</v>
      </c>
    </row>
    <row r="164" spans="1:2" ht="18" x14ac:dyDescent="0.35">
      <c r="A164" s="4" t="s">
        <v>370</v>
      </c>
      <c r="B164" s="4">
        <v>1807</v>
      </c>
    </row>
    <row r="165" spans="1:2" ht="18" x14ac:dyDescent="0.35">
      <c r="A165" s="4" t="s">
        <v>371</v>
      </c>
      <c r="B165" s="4">
        <v>8352</v>
      </c>
    </row>
    <row r="166" spans="1:2" ht="18" x14ac:dyDescent="0.35">
      <c r="A166" s="4" t="s">
        <v>372</v>
      </c>
      <c r="B166" s="4">
        <v>229</v>
      </c>
    </row>
    <row r="167" spans="1:2" ht="18" x14ac:dyDescent="0.35">
      <c r="A167" s="4" t="s">
        <v>373</v>
      </c>
      <c r="B167" s="4">
        <v>1798</v>
      </c>
    </row>
    <row r="168" spans="1:2" ht="18" x14ac:dyDescent="0.35">
      <c r="A168" s="4" t="s">
        <v>374</v>
      </c>
      <c r="B168" s="4">
        <v>590</v>
      </c>
    </row>
    <row r="169" spans="1:2" ht="18" x14ac:dyDescent="0.35">
      <c r="A169" s="4" t="s">
        <v>375</v>
      </c>
      <c r="B169" s="4">
        <v>302</v>
      </c>
    </row>
    <row r="170" spans="1:2" ht="18" x14ac:dyDescent="0.35">
      <c r="A170" s="4" t="s">
        <v>376</v>
      </c>
      <c r="B170" s="4">
        <v>5395</v>
      </c>
    </row>
    <row r="171" spans="1:2" ht="18" x14ac:dyDescent="0.35">
      <c r="A171" s="4" t="s">
        <v>377</v>
      </c>
      <c r="B171" s="4">
        <v>2045</v>
      </c>
    </row>
    <row r="172" spans="1:2" ht="18" x14ac:dyDescent="0.35">
      <c r="A172" s="4" t="s">
        <v>378</v>
      </c>
      <c r="B172" s="4">
        <v>10305</v>
      </c>
    </row>
    <row r="173" spans="1:2" ht="18" x14ac:dyDescent="0.35">
      <c r="A173" s="4" t="s">
        <v>379</v>
      </c>
      <c r="B173" s="4">
        <v>2944</v>
      </c>
    </row>
    <row r="174" spans="1:2" ht="18" x14ac:dyDescent="0.35">
      <c r="A174" s="4" t="s">
        <v>380</v>
      </c>
      <c r="B174" s="4">
        <v>332</v>
      </c>
    </row>
    <row r="175" spans="1:2" ht="18" x14ac:dyDescent="0.35">
      <c r="A175" s="4" t="s">
        <v>381</v>
      </c>
      <c r="B175" s="4">
        <v>26136</v>
      </c>
    </row>
    <row r="176" spans="1:2" ht="18" x14ac:dyDescent="0.35">
      <c r="A176" s="4" t="s">
        <v>382</v>
      </c>
      <c r="B176" s="4">
        <v>1928</v>
      </c>
    </row>
    <row r="177" spans="1:2" ht="18" x14ac:dyDescent="0.35">
      <c r="A177" s="4" t="s">
        <v>383</v>
      </c>
      <c r="B177" s="4">
        <v>65</v>
      </c>
    </row>
    <row r="178" spans="1:2" ht="18" x14ac:dyDescent="0.35">
      <c r="A178" s="4" t="s">
        <v>384</v>
      </c>
      <c r="B178" s="4">
        <v>10140</v>
      </c>
    </row>
    <row r="179" spans="1:2" ht="18" x14ac:dyDescent="0.35">
      <c r="A179" s="4" t="s">
        <v>385</v>
      </c>
      <c r="B179" s="4">
        <v>7405</v>
      </c>
    </row>
    <row r="180" spans="1:2" ht="18" x14ac:dyDescent="0.35">
      <c r="A180" s="4" t="s">
        <v>386</v>
      </c>
      <c r="B180" s="4">
        <v>322</v>
      </c>
    </row>
    <row r="181" spans="1:2" ht="18" x14ac:dyDescent="0.35">
      <c r="A181" s="4" t="s">
        <v>387</v>
      </c>
      <c r="B181" s="4">
        <v>3579</v>
      </c>
    </row>
    <row r="182" spans="1:2" ht="18" x14ac:dyDescent="0.35">
      <c r="A182" s="4" t="s">
        <v>388</v>
      </c>
      <c r="B182" s="4">
        <v>2310</v>
      </c>
    </row>
    <row r="183" spans="1:2" ht="18" x14ac:dyDescent="0.35">
      <c r="A183" s="4" t="s">
        <v>389</v>
      </c>
      <c r="B183" s="4"/>
    </row>
    <row r="184" spans="1:2" ht="18" x14ac:dyDescent="0.35">
      <c r="A184" s="4" t="s">
        <v>390</v>
      </c>
      <c r="B184" s="4">
        <v>4475</v>
      </c>
    </row>
    <row r="185" spans="1:2" ht="18" x14ac:dyDescent="0.35">
      <c r="A185" s="4" t="s">
        <v>391</v>
      </c>
      <c r="B185" s="4">
        <v>134</v>
      </c>
    </row>
    <row r="186" spans="1:2" ht="18" x14ac:dyDescent="0.35">
      <c r="A186" s="4" t="s">
        <v>174</v>
      </c>
      <c r="B186" s="4">
        <v>9031</v>
      </c>
    </row>
    <row r="187" spans="1:2" ht="18" x14ac:dyDescent="0.35">
      <c r="A187" s="4" t="s">
        <v>392</v>
      </c>
      <c r="B187" s="4">
        <v>203</v>
      </c>
    </row>
    <row r="188" spans="1:2" ht="18" x14ac:dyDescent="0.35">
      <c r="A188" s="4" t="s">
        <v>393</v>
      </c>
      <c r="B188" s="4">
        <v>1224</v>
      </c>
    </row>
    <row r="189" spans="1:2" ht="18" x14ac:dyDescent="0.35">
      <c r="A189" s="4" t="s">
        <v>394</v>
      </c>
      <c r="B189" s="4">
        <v>8288</v>
      </c>
    </row>
    <row r="190" spans="1:2" ht="18" x14ac:dyDescent="0.35">
      <c r="A190" s="4" t="s">
        <v>395</v>
      </c>
      <c r="B190" s="4">
        <v>17193</v>
      </c>
    </row>
    <row r="191" spans="1:2" ht="18" x14ac:dyDescent="0.35">
      <c r="A191" s="4" t="s">
        <v>396</v>
      </c>
      <c r="B191" s="4">
        <v>21167</v>
      </c>
    </row>
    <row r="192" spans="1:2" ht="18" x14ac:dyDescent="0.35">
      <c r="A192" s="4" t="s">
        <v>397</v>
      </c>
      <c r="B192" s="4">
        <v>154</v>
      </c>
    </row>
    <row r="193" spans="1:2" ht="18" x14ac:dyDescent="0.35">
      <c r="A193" s="4" t="s">
        <v>398</v>
      </c>
      <c r="B193" s="4">
        <v>1969</v>
      </c>
    </row>
    <row r="194" spans="1:2" ht="18" x14ac:dyDescent="0.35">
      <c r="A194" s="4" t="s">
        <v>399</v>
      </c>
      <c r="B194" s="4">
        <v>388</v>
      </c>
    </row>
    <row r="195" spans="1:2" ht="18" x14ac:dyDescent="0.35">
      <c r="A195" s="4" t="s">
        <v>400</v>
      </c>
      <c r="B195" s="4">
        <v>14362</v>
      </c>
    </row>
    <row r="196" spans="1:2" ht="18" x14ac:dyDescent="0.35">
      <c r="A196" s="4" t="s">
        <v>401</v>
      </c>
      <c r="B196" s="4">
        <v>2332</v>
      </c>
    </row>
    <row r="197" spans="1:2" ht="18" x14ac:dyDescent="0.35">
      <c r="A197" s="4" t="s">
        <v>402</v>
      </c>
      <c r="B197" s="4">
        <v>339</v>
      </c>
    </row>
    <row r="198" spans="1:2" ht="18" x14ac:dyDescent="0.35">
      <c r="A198" s="4" t="s">
        <v>403</v>
      </c>
      <c r="B198" s="4">
        <v>192</v>
      </c>
    </row>
    <row r="199" spans="1:2" ht="18" x14ac:dyDescent="0.35">
      <c r="A199" s="4" t="s">
        <v>404</v>
      </c>
      <c r="B199" s="4">
        <v>800</v>
      </c>
    </row>
    <row r="200" spans="1:2" ht="18" x14ac:dyDescent="0.35">
      <c r="A200" s="4" t="s">
        <v>405</v>
      </c>
      <c r="B200" s="4">
        <v>56912</v>
      </c>
    </row>
    <row r="201" spans="1:2" ht="18" x14ac:dyDescent="0.35">
      <c r="A201" s="4" t="s">
        <v>406</v>
      </c>
      <c r="B201" s="4">
        <v>1191</v>
      </c>
    </row>
    <row r="202" spans="1:2" ht="18" x14ac:dyDescent="0.35">
      <c r="A202" s="4" t="s">
        <v>407</v>
      </c>
      <c r="B202" s="4">
        <v>311</v>
      </c>
    </row>
    <row r="203" spans="1:2" ht="18" x14ac:dyDescent="0.35">
      <c r="A203" s="4" t="s">
        <v>408</v>
      </c>
      <c r="B203" s="4">
        <v>6477</v>
      </c>
    </row>
    <row r="204" spans="1:2" ht="18" x14ac:dyDescent="0.35">
      <c r="A204" s="4" t="s">
        <v>409</v>
      </c>
      <c r="B204" s="4">
        <v>12818</v>
      </c>
    </row>
    <row r="205" spans="1:2" ht="18" x14ac:dyDescent="0.35">
      <c r="A205" s="4" t="s">
        <v>410</v>
      </c>
      <c r="B205" s="4">
        <v>57</v>
      </c>
    </row>
    <row r="206" spans="1:2" ht="18" x14ac:dyDescent="0.35">
      <c r="A206" s="4" t="s">
        <v>411</v>
      </c>
      <c r="B206" s="4">
        <v>18522</v>
      </c>
    </row>
    <row r="207" spans="1:2" ht="18" x14ac:dyDescent="0.35">
      <c r="A207" s="4" t="s">
        <v>412</v>
      </c>
      <c r="B207" s="4">
        <v>9674</v>
      </c>
    </row>
    <row r="208" spans="1:2" ht="18" x14ac:dyDescent="0.35">
      <c r="A208" s="4" t="s">
        <v>413</v>
      </c>
      <c r="B208" s="4">
        <v>3552</v>
      </c>
    </row>
    <row r="209" spans="1:2" ht="18" x14ac:dyDescent="0.35">
      <c r="A209" s="4" t="s">
        <v>414</v>
      </c>
      <c r="B209" s="4">
        <v>8149</v>
      </c>
    </row>
    <row r="210" spans="1:2" ht="18" x14ac:dyDescent="0.35">
      <c r="A210" s="4" t="s">
        <v>415</v>
      </c>
      <c r="B210" s="4">
        <v>1483</v>
      </c>
    </row>
    <row r="211" spans="1:2" ht="18" x14ac:dyDescent="0.35">
      <c r="A211" s="4" t="s">
        <v>416</v>
      </c>
      <c r="B211" s="4">
        <v>464</v>
      </c>
    </row>
    <row r="212" spans="1:2" ht="18" x14ac:dyDescent="0.35">
      <c r="A212" s="4" t="s">
        <v>417</v>
      </c>
      <c r="B212" s="4">
        <v>13995</v>
      </c>
    </row>
    <row r="213" spans="1:2" ht="18" x14ac:dyDescent="0.35">
      <c r="A213" s="4" t="s">
        <v>418</v>
      </c>
      <c r="B213" s="4">
        <v>4857</v>
      </c>
    </row>
    <row r="214" spans="1:2" ht="18" x14ac:dyDescent="0.35">
      <c r="A214" s="4" t="s">
        <v>419</v>
      </c>
      <c r="B214" s="4">
        <v>172</v>
      </c>
    </row>
    <row r="215" spans="1:2" ht="18" x14ac:dyDescent="0.35">
      <c r="A215" s="4" t="s">
        <v>420</v>
      </c>
      <c r="B215" s="4">
        <v>1971</v>
      </c>
    </row>
    <row r="216" spans="1:2" ht="18" x14ac:dyDescent="0.35">
      <c r="A216" s="4" t="s">
        <v>421</v>
      </c>
      <c r="B216" s="4">
        <v>912</v>
      </c>
    </row>
    <row r="217" spans="1:2" ht="18" x14ac:dyDescent="0.35">
      <c r="A217" s="4" t="s">
        <v>422</v>
      </c>
      <c r="B217" s="4">
        <v>26425</v>
      </c>
    </row>
    <row r="218" spans="1:2" ht="18" x14ac:dyDescent="0.35">
      <c r="B218" s="6">
        <f>SUM(B3:B217)</f>
        <v>1556543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Nb inscrits pays janvier 2025</vt:lpstr>
      <vt:lpstr>Nb inscrits LEC janvier 2025</vt:lpstr>
      <vt:lpstr>Nb inscrits LEC janvier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BROCHARD Arthur</cp:lastModifiedBy>
  <dcterms:created xsi:type="dcterms:W3CDTF">2015-06-05T18:19:34Z</dcterms:created>
  <dcterms:modified xsi:type="dcterms:W3CDTF">2025-01-14T15:01:26Z</dcterms:modified>
</cp:coreProperties>
</file>