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947501a.collaboratif.ramage/DPMA/2024_Toitutre/04. DCE/"/>
    </mc:Choice>
  </mc:AlternateContent>
  <bookViews>
    <workbookView xWindow="0" yWindow="0" windowWidth="28800" windowHeight="12300" tabRatio="509"/>
  </bookViews>
  <sheets>
    <sheet name="Toitures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5" i="3" l="1"/>
  <c r="G66" i="3"/>
  <c r="G68" i="3"/>
  <c r="G78" i="3" l="1"/>
  <c r="G77" i="3"/>
  <c r="G76" i="3"/>
  <c r="G75" i="3"/>
  <c r="G73" i="3"/>
  <c r="G72" i="3"/>
  <c r="G71" i="3"/>
  <c r="G70" i="3"/>
  <c r="G69" i="3"/>
  <c r="G67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F79" i="3"/>
  <c r="D3" i="3"/>
  <c r="D24" i="3"/>
  <c r="G79" i="3" l="1"/>
</calcChain>
</file>

<file path=xl/sharedStrings.xml><?xml version="1.0" encoding="utf-8"?>
<sst xmlns="http://schemas.openxmlformats.org/spreadsheetml/2006/main" count="178" uniqueCount="118">
  <si>
    <t>LISTE DES TOITURES-TERRASSES</t>
  </si>
  <si>
    <t>TYPE DE TOITURE-TERRASSE
(Tuiles, zinc, gravier, végétalisé, PVC…)</t>
  </si>
  <si>
    <t>GRAVIER</t>
  </si>
  <si>
    <t>TERRASSE  4</t>
  </si>
  <si>
    <t>GOUDRON</t>
  </si>
  <si>
    <t>TOITURE  ECOLE</t>
  </si>
  <si>
    <t>VEGETALE</t>
  </si>
  <si>
    <t xml:space="preserve">RECENSEMENT DES TOITURES TERRASSES </t>
  </si>
  <si>
    <t>Etablissements</t>
  </si>
  <si>
    <t>HPRA</t>
  </si>
  <si>
    <t>TERRASSE  5</t>
  </si>
  <si>
    <t>TERRASSE  6</t>
  </si>
  <si>
    <t>MAS PHOENIX</t>
  </si>
  <si>
    <t>TERRASSE</t>
  </si>
  <si>
    <t>BETON - ISOLATION - BICOUCHE FINITION ARDOISE</t>
  </si>
  <si>
    <t>ESRP-ESPO AUBERVILLIERS</t>
  </si>
  <si>
    <t>TERRASSE RDC</t>
  </si>
  <si>
    <t>TERRASSE R+1</t>
  </si>
  <si>
    <t>TERRASSE R+4</t>
  </si>
  <si>
    <t>DALLE et GRAVIER</t>
  </si>
  <si>
    <t>PLATEFORME ACTI+</t>
  </si>
  <si>
    <t>BITUME</t>
  </si>
  <si>
    <t>TOLE ONDULEE</t>
  </si>
  <si>
    <t>ZINC /ARDOISE</t>
  </si>
  <si>
    <t>ARDOISE</t>
  </si>
  <si>
    <t>TUILE PLATE</t>
  </si>
  <si>
    <t>ESRP BEAUVOIR</t>
  </si>
  <si>
    <t>SMR COUBERT</t>
  </si>
  <si>
    <t>SMR LE PRIEURE</t>
  </si>
  <si>
    <t>PAVILLON ENTREE</t>
  </si>
  <si>
    <t xml:space="preserve">BATIMENT C TOIT </t>
  </si>
  <si>
    <t>BATIMENT B</t>
  </si>
  <si>
    <t xml:space="preserve">BATIMENT A </t>
  </si>
  <si>
    <t xml:space="preserve">BATIMENT C R+2 </t>
  </si>
  <si>
    <t>DALLE SUR PLOT</t>
  </si>
  <si>
    <t>ZINC</t>
  </si>
  <si>
    <t>ATELIER</t>
  </si>
  <si>
    <t>TUILES</t>
  </si>
  <si>
    <t>SMR LE CERSSY</t>
  </si>
  <si>
    <t xml:space="preserve">TERRASSE inaccessible nouveau batiment </t>
  </si>
  <si>
    <t>TERRASSE inaccessible nouveau batiment patio</t>
  </si>
  <si>
    <t>TERRASSE accessible RDC</t>
  </si>
  <si>
    <t xml:space="preserve">TERRASSE inaccessible aile droite </t>
  </si>
  <si>
    <t>bac toles</t>
  </si>
  <si>
    <t>BAC TOLE</t>
  </si>
  <si>
    <t>TOITURE gymnase +cheneau</t>
  </si>
  <si>
    <t xml:space="preserve">TOITURE château </t>
  </si>
  <si>
    <t xml:space="preserve">TOITURE aile droite </t>
  </si>
  <si>
    <t>BATIMENT A ET B</t>
  </si>
  <si>
    <t>BITUMINEUSE</t>
  </si>
  <si>
    <t>TUILE ET ZINC</t>
  </si>
  <si>
    <t>CHÂTEAU</t>
  </si>
  <si>
    <t>BATIMENT PRINCIPALE</t>
  </si>
  <si>
    <t>ECOLE</t>
  </si>
  <si>
    <t>ANNEXE</t>
  </si>
  <si>
    <t>LAZARETH</t>
  </si>
  <si>
    <t>PARLOIR</t>
  </si>
  <si>
    <t>BATIMENT G</t>
  </si>
  <si>
    <t>BATIMENT E</t>
  </si>
  <si>
    <t>BATIMENT D</t>
  </si>
  <si>
    <t>BATIMENT C</t>
  </si>
  <si>
    <t xml:space="preserve">BATIMENT B </t>
  </si>
  <si>
    <t>BATIMENT F</t>
  </si>
  <si>
    <t>BATIMENT A</t>
  </si>
  <si>
    <t>BATIMENT 1</t>
  </si>
  <si>
    <t>BATIMENT 2</t>
  </si>
  <si>
    <t>BATIMENT 3</t>
  </si>
  <si>
    <t>BATIMENT 4</t>
  </si>
  <si>
    <t>BATIMENT 5</t>
  </si>
  <si>
    <t>BATIMENT 6</t>
  </si>
  <si>
    <t>BATIMENT 7</t>
  </si>
  <si>
    <t>BATIMENT 8</t>
  </si>
  <si>
    <t>BATIMENT 9</t>
  </si>
  <si>
    <t>BATIMENT 10</t>
  </si>
  <si>
    <t>BATIMENT 11</t>
  </si>
  <si>
    <t>BATIMENT 12</t>
  </si>
  <si>
    <t>IME Solfège</t>
  </si>
  <si>
    <t>CAMSP " Cadet Rousselle "</t>
  </si>
  <si>
    <t>ITEP 77 Mosaïques - Bois le Roi</t>
  </si>
  <si>
    <t>ITEP 77 Mosaïques - St Thibault</t>
  </si>
  <si>
    <t xml:space="preserve">ITEP Le Coteau - Vitry-sur-Seine </t>
  </si>
  <si>
    <t>TOITURE commun bat de gauche</t>
  </si>
  <si>
    <t>TOITURE commun bat de droite</t>
  </si>
  <si>
    <t>TOITURE ferme et maison</t>
  </si>
  <si>
    <t>TUILE</t>
  </si>
  <si>
    <t>TOITURE commun laverie et maison</t>
  </si>
  <si>
    <t xml:space="preserve">290 m² zinc/  280 m²  d'ardoise 
 10 lucarnes, 4 fenêtres de toit et 2 skydoms </t>
  </si>
  <si>
    <t xml:space="preserve">BATIMENT C     toiture terrasse </t>
  </si>
  <si>
    <t xml:space="preserve">BATIMENT I Atelier  toiture terrasse </t>
  </si>
  <si>
    <t xml:space="preserve">BATIMENT P Préfabriqué derrière le BAT B
toiture terrasse </t>
  </si>
  <si>
    <t>TOITURE ALGECO ESPO 78</t>
  </si>
  <si>
    <t>POINTS SINGULIERS</t>
  </si>
  <si>
    <t>PRIX
TTC</t>
  </si>
  <si>
    <t>Non concerné par décision d'établissement et DPMA</t>
  </si>
  <si>
    <t xml:space="preserve">4 fenêtres de toit </t>
  </si>
  <si>
    <t>2 skydoms</t>
  </si>
  <si>
    <t xml:space="preserve">1 fenêtre de toit </t>
  </si>
  <si>
    <t>15 lucarnes et  7 fenêtres de toit</t>
  </si>
  <si>
    <t xml:space="preserve">5 lucarnes </t>
  </si>
  <si>
    <t xml:space="preserve">3 lucarnes et 1 fenêtre de toit </t>
  </si>
  <si>
    <t xml:space="preserve">14 skydom </t>
  </si>
  <si>
    <t>DALLE sur plots /  JARDINIERE</t>
  </si>
  <si>
    <t>RDC</t>
  </si>
  <si>
    <t>BITUMEUSE avec dalles sur plots</t>
  </si>
  <si>
    <t>BITUMEUSE avec dalle  de compression et JARDINIERE</t>
  </si>
  <si>
    <t>3ème ETAGE</t>
  </si>
  <si>
    <t>SUPERCIFIE DE LA TOITURE-TERRASSE</t>
  </si>
  <si>
    <t>4 passages par an</t>
  </si>
  <si>
    <t>COUT GLOBAL</t>
  </si>
  <si>
    <t>TVA</t>
  </si>
  <si>
    <t>Semi-internat - ITEP Le Coteau JOINVILLE</t>
  </si>
  <si>
    <t>Internat - ITEP Le Coteau CACHAN</t>
  </si>
  <si>
    <t>BITUMINEUSE / ZINC / VERRIERE</t>
  </si>
  <si>
    <t>BITUMINEUSE / ZINC</t>
  </si>
  <si>
    <t>Verrirére centrale</t>
  </si>
  <si>
    <t>VERRIERE</t>
  </si>
  <si>
    <t>Préau</t>
  </si>
  <si>
    <r>
      <t xml:space="preserve">PRIX
HT 
</t>
    </r>
    <r>
      <rPr>
        <b/>
        <sz val="8"/>
        <rFont val="Calibri"/>
        <family val="2"/>
        <scheme val="minor"/>
      </rPr>
      <t>(Selon la gamme de maintenace minimale spécifié au 3.3 du CCTP comprenant 2 visites annuelles)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</si>
</sst>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General&quot; m²&quot;"/>
    <numFmt numFmtId="165" formatCode="General&quot;m²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rgb="FFFF8100"/>
      <name val="Arial"/>
      <family val="2"/>
    </font>
    <font>
      <b/>
      <sz val="11"/>
      <color rgb="FFFF81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32">
    <xf numFmtId="0" fontId="0" fillId="0" borderId="0" xfId="0"/>
    <xf numFmtId="0" fontId="5" fillId="0" borderId="6" xfId="0" applyFont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165" fontId="0" fillId="0" borderId="1" xfId="0" applyNumberFormat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0" fillId="5" borderId="1" xfId="0" applyFill="1" applyBorder="1" applyAlignment="1">
      <alignment vertical="center" wrapText="1"/>
    </xf>
    <xf numFmtId="164" fontId="0" fillId="5" borderId="1" xfId="0" applyNumberFormat="1" applyFill="1" applyBorder="1" applyAlignment="1">
      <alignment vertical="center" wrapText="1"/>
    </xf>
    <xf numFmtId="0" fontId="5" fillId="5" borderId="1" xfId="0" applyFont="1" applyFill="1" applyBorder="1" applyAlignment="1">
      <alignment vertical="center" wrapText="1"/>
    </xf>
    <xf numFmtId="0" fontId="0" fillId="0" borderId="0" xfId="0" applyBorder="1" applyAlignment="1">
      <alignment horizontal="right" vertical="center" wrapText="1"/>
    </xf>
    <xf numFmtId="9" fontId="0" fillId="0" borderId="0" xfId="0" applyNumberFormat="1" applyBorder="1" applyAlignment="1">
      <alignment horizontal="left" vertical="center" wrapText="1"/>
    </xf>
    <xf numFmtId="0" fontId="1" fillId="4" borderId="1" xfId="0" applyFont="1" applyFill="1" applyBorder="1" applyAlignment="1">
      <alignment vertical="center" wrapText="1"/>
    </xf>
    <xf numFmtId="44" fontId="0" fillId="0" borderId="1" xfId="1" applyFont="1" applyBorder="1" applyAlignment="1">
      <alignment vertical="center" wrapText="1"/>
    </xf>
    <xf numFmtId="44" fontId="0" fillId="5" borderId="1" xfId="1" applyFont="1" applyFill="1" applyBorder="1" applyAlignment="1">
      <alignment vertical="center" wrapText="1"/>
    </xf>
    <xf numFmtId="44" fontId="1" fillId="4" borderId="1" xfId="1" applyFont="1" applyFill="1" applyBorder="1" applyAlignment="1">
      <alignment vertical="center" wrapText="1"/>
    </xf>
    <xf numFmtId="44" fontId="0" fillId="0" borderId="1" xfId="1" applyFon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5" borderId="3" xfId="0" applyFont="1" applyFill="1" applyBorder="1" applyAlignment="1">
      <alignment horizontal="left" vertical="center" wrapText="1"/>
    </xf>
    <xf numFmtId="0" fontId="5" fillId="5" borderId="4" xfId="0" applyFont="1" applyFill="1" applyBorder="1" applyAlignment="1">
      <alignment horizontal="left" vertical="center" wrapText="1"/>
    </xf>
    <xf numFmtId="0" fontId="5" fillId="5" borderId="2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" fillId="3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81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F4" sqref="F4"/>
    </sheetView>
  </sheetViews>
  <sheetFormatPr baseColWidth="10" defaultColWidth="11.5703125" defaultRowHeight="15" x14ac:dyDescent="0.25"/>
  <cols>
    <col min="1" max="1" width="32.42578125" style="7" bestFit="1" customWidth="1"/>
    <col min="2" max="2" width="36.85546875" style="7" customWidth="1"/>
    <col min="3" max="3" width="22.42578125" style="7" customWidth="1"/>
    <col min="4" max="4" width="28.7109375" style="7" bestFit="1" customWidth="1"/>
    <col min="5" max="5" width="28.7109375" style="7" customWidth="1"/>
    <col min="6" max="7" width="16.28515625" style="7" customWidth="1"/>
    <col min="8" max="16384" width="11.5703125" style="7"/>
  </cols>
  <sheetData>
    <row r="1" spans="1:7" ht="21" x14ac:dyDescent="0.25">
      <c r="A1" s="30" t="s">
        <v>7</v>
      </c>
      <c r="B1" s="30"/>
      <c r="C1" s="30"/>
      <c r="D1" s="30"/>
      <c r="E1" s="30"/>
      <c r="F1" s="30"/>
      <c r="G1" s="30"/>
    </row>
    <row r="3" spans="1:7" ht="15.75" thickBot="1" x14ac:dyDescent="0.3">
      <c r="B3" s="8"/>
      <c r="C3" s="8"/>
      <c r="D3" s="8" t="str">
        <f>CONCATENATE("TOTAL = ",SUBTOTAL(9,D5:D78)," m²")</f>
        <v>TOTAL = 32292 m²</v>
      </c>
      <c r="E3" s="8"/>
      <c r="F3" s="16" t="s">
        <v>109</v>
      </c>
      <c r="G3" s="17">
        <v>0.2</v>
      </c>
    </row>
    <row r="4" spans="1:7" ht="88.5" thickBot="1" x14ac:dyDescent="0.3">
      <c r="A4" s="3" t="s">
        <v>8</v>
      </c>
      <c r="B4" s="3" t="s">
        <v>0</v>
      </c>
      <c r="C4" s="3" t="s">
        <v>1</v>
      </c>
      <c r="D4" s="2" t="s">
        <v>106</v>
      </c>
      <c r="E4" s="3" t="s">
        <v>91</v>
      </c>
      <c r="F4" s="3" t="s">
        <v>117</v>
      </c>
      <c r="G4" s="3" t="s">
        <v>92</v>
      </c>
    </row>
    <row r="5" spans="1:7" x14ac:dyDescent="0.25">
      <c r="A5" s="31" t="s">
        <v>9</v>
      </c>
      <c r="B5" s="5" t="s">
        <v>11</v>
      </c>
      <c r="C5" s="5" t="s">
        <v>2</v>
      </c>
      <c r="D5" s="6">
        <v>658</v>
      </c>
      <c r="E5" s="6"/>
      <c r="F5" s="19"/>
      <c r="G5" s="19">
        <f>F5*(1+$G$3)</f>
        <v>0</v>
      </c>
    </row>
    <row r="6" spans="1:7" x14ac:dyDescent="0.25">
      <c r="A6" s="31"/>
      <c r="B6" s="5" t="s">
        <v>10</v>
      </c>
      <c r="C6" s="5" t="s">
        <v>2</v>
      </c>
      <c r="D6" s="6">
        <v>412</v>
      </c>
      <c r="E6" s="9"/>
      <c r="F6" s="19"/>
      <c r="G6" s="19">
        <f t="shared" ref="G6:G70" si="0">F6*(1+$G$3)</f>
        <v>0</v>
      </c>
    </row>
    <row r="7" spans="1:7" x14ac:dyDescent="0.25">
      <c r="A7" s="31"/>
      <c r="B7" s="5" t="s">
        <v>10</v>
      </c>
      <c r="C7" s="5" t="s">
        <v>2</v>
      </c>
      <c r="D7" s="6">
        <v>64</v>
      </c>
      <c r="E7" s="5"/>
      <c r="F7" s="19"/>
      <c r="G7" s="19">
        <f t="shared" si="0"/>
        <v>0</v>
      </c>
    </row>
    <row r="8" spans="1:7" ht="30" x14ac:dyDescent="0.25">
      <c r="A8" s="31"/>
      <c r="B8" s="5" t="s">
        <v>10</v>
      </c>
      <c r="C8" s="5" t="s">
        <v>101</v>
      </c>
      <c r="D8" s="6">
        <v>35</v>
      </c>
      <c r="E8" s="5"/>
      <c r="F8" s="19"/>
      <c r="G8" s="19">
        <f t="shared" si="0"/>
        <v>0</v>
      </c>
    </row>
    <row r="9" spans="1:7" x14ac:dyDescent="0.25">
      <c r="A9" s="31"/>
      <c r="B9" s="5" t="s">
        <v>3</v>
      </c>
      <c r="C9" s="5" t="s">
        <v>2</v>
      </c>
      <c r="D9" s="6">
        <v>47</v>
      </c>
      <c r="E9" s="5"/>
      <c r="F9" s="19"/>
      <c r="G9" s="19">
        <f t="shared" si="0"/>
        <v>0</v>
      </c>
    </row>
    <row r="10" spans="1:7" x14ac:dyDescent="0.25">
      <c r="A10" s="31"/>
      <c r="B10" s="5" t="s">
        <v>3</v>
      </c>
      <c r="C10" s="5" t="s">
        <v>2</v>
      </c>
      <c r="D10" s="6">
        <v>22</v>
      </c>
      <c r="E10" s="5"/>
      <c r="F10" s="19"/>
      <c r="G10" s="19">
        <f t="shared" si="0"/>
        <v>0</v>
      </c>
    </row>
    <row r="11" spans="1:7" x14ac:dyDescent="0.25">
      <c r="A11" s="31"/>
      <c r="B11" s="5" t="s">
        <v>3</v>
      </c>
      <c r="C11" s="5" t="s">
        <v>2</v>
      </c>
      <c r="D11" s="6">
        <v>29</v>
      </c>
      <c r="E11" s="5"/>
      <c r="F11" s="19"/>
      <c r="G11" s="19">
        <f t="shared" si="0"/>
        <v>0</v>
      </c>
    </row>
    <row r="12" spans="1:7" x14ac:dyDescent="0.25">
      <c r="A12" s="31"/>
      <c r="B12" s="5" t="s">
        <v>3</v>
      </c>
      <c r="C12" s="5" t="s">
        <v>4</v>
      </c>
      <c r="D12" s="6">
        <v>18</v>
      </c>
      <c r="E12" s="5"/>
      <c r="F12" s="19"/>
      <c r="G12" s="19">
        <f t="shared" si="0"/>
        <v>0</v>
      </c>
    </row>
    <row r="13" spans="1:7" x14ac:dyDescent="0.25">
      <c r="A13" s="31"/>
      <c r="B13" s="5" t="s">
        <v>5</v>
      </c>
      <c r="C13" s="5" t="s">
        <v>6</v>
      </c>
      <c r="D13" s="6">
        <v>562</v>
      </c>
      <c r="E13" s="5"/>
      <c r="F13" s="19"/>
      <c r="G13" s="19">
        <f t="shared" si="0"/>
        <v>0</v>
      </c>
    </row>
    <row r="14" spans="1:7" ht="45" x14ac:dyDescent="0.25">
      <c r="A14" s="11" t="s">
        <v>12</v>
      </c>
      <c r="B14" s="12" t="s">
        <v>13</v>
      </c>
      <c r="C14" s="13" t="s">
        <v>14</v>
      </c>
      <c r="D14" s="14">
        <v>640</v>
      </c>
      <c r="E14" s="12"/>
      <c r="F14" s="20"/>
      <c r="G14" s="20">
        <f t="shared" si="0"/>
        <v>0</v>
      </c>
    </row>
    <row r="15" spans="1:7" x14ac:dyDescent="0.25">
      <c r="A15" s="29" t="s">
        <v>15</v>
      </c>
      <c r="B15" s="5" t="s">
        <v>16</v>
      </c>
      <c r="C15" s="5" t="s">
        <v>19</v>
      </c>
      <c r="D15" s="6">
        <v>80</v>
      </c>
      <c r="E15" s="5"/>
      <c r="F15" s="19"/>
      <c r="G15" s="19">
        <f t="shared" si="0"/>
        <v>0</v>
      </c>
    </row>
    <row r="16" spans="1:7" x14ac:dyDescent="0.25">
      <c r="A16" s="29"/>
      <c r="B16" s="5" t="s">
        <v>17</v>
      </c>
      <c r="C16" s="5" t="s">
        <v>2</v>
      </c>
      <c r="D16" s="6">
        <v>376</v>
      </c>
      <c r="E16" s="5"/>
      <c r="F16" s="19"/>
      <c r="G16" s="19">
        <f t="shared" si="0"/>
        <v>0</v>
      </c>
    </row>
    <row r="17" spans="1:7" x14ac:dyDescent="0.25">
      <c r="A17" s="29"/>
      <c r="B17" s="5" t="s">
        <v>18</v>
      </c>
      <c r="C17" s="5" t="s">
        <v>2</v>
      </c>
      <c r="D17" s="6">
        <v>244</v>
      </c>
      <c r="E17" s="5"/>
      <c r="F17" s="19"/>
      <c r="G17" s="19">
        <f t="shared" si="0"/>
        <v>0</v>
      </c>
    </row>
    <row r="18" spans="1:7" x14ac:dyDescent="0.25">
      <c r="A18" s="24" t="s">
        <v>20</v>
      </c>
      <c r="B18" s="13" t="s">
        <v>63</v>
      </c>
      <c r="C18" s="13" t="s">
        <v>2</v>
      </c>
      <c r="D18" s="14">
        <v>693</v>
      </c>
      <c r="E18" s="13"/>
      <c r="F18" s="20"/>
      <c r="G18" s="20">
        <f t="shared" si="0"/>
        <v>0</v>
      </c>
    </row>
    <row r="19" spans="1:7" x14ac:dyDescent="0.25">
      <c r="A19" s="24"/>
      <c r="B19" s="13" t="s">
        <v>31</v>
      </c>
      <c r="C19" s="13" t="s">
        <v>2</v>
      </c>
      <c r="D19" s="14">
        <v>897</v>
      </c>
      <c r="E19" s="13"/>
      <c r="F19" s="20"/>
      <c r="G19" s="20">
        <f t="shared" si="0"/>
        <v>0</v>
      </c>
    </row>
    <row r="20" spans="1:7" x14ac:dyDescent="0.25">
      <c r="A20" s="24"/>
      <c r="B20" s="13" t="s">
        <v>60</v>
      </c>
      <c r="C20" s="13" t="s">
        <v>2</v>
      </c>
      <c r="D20" s="14">
        <v>748</v>
      </c>
      <c r="E20" s="13"/>
      <c r="F20" s="20"/>
      <c r="G20" s="20">
        <f t="shared" si="0"/>
        <v>0</v>
      </c>
    </row>
    <row r="21" spans="1:7" x14ac:dyDescent="0.25">
      <c r="A21" s="24"/>
      <c r="B21" s="13" t="s">
        <v>59</v>
      </c>
      <c r="C21" s="13" t="s">
        <v>21</v>
      </c>
      <c r="D21" s="14">
        <v>80</v>
      </c>
      <c r="E21" s="13"/>
      <c r="F21" s="20"/>
      <c r="G21" s="20">
        <f t="shared" si="0"/>
        <v>0</v>
      </c>
    </row>
    <row r="22" spans="1:7" x14ac:dyDescent="0.25">
      <c r="A22" s="24"/>
      <c r="B22" s="13" t="s">
        <v>59</v>
      </c>
      <c r="C22" s="13" t="s">
        <v>22</v>
      </c>
      <c r="D22" s="14">
        <v>544</v>
      </c>
      <c r="E22" s="13"/>
      <c r="F22" s="20"/>
      <c r="G22" s="20">
        <f t="shared" si="0"/>
        <v>0</v>
      </c>
    </row>
    <row r="23" spans="1:7" x14ac:dyDescent="0.25">
      <c r="A23" s="24"/>
      <c r="B23" s="13" t="s">
        <v>58</v>
      </c>
      <c r="C23" s="13" t="s">
        <v>2</v>
      </c>
      <c r="D23" s="14">
        <v>155</v>
      </c>
      <c r="E23" s="13"/>
      <c r="F23" s="20"/>
      <c r="G23" s="20">
        <f t="shared" si="0"/>
        <v>0</v>
      </c>
    </row>
    <row r="24" spans="1:7" ht="45" x14ac:dyDescent="0.25">
      <c r="A24" s="29" t="s">
        <v>26</v>
      </c>
      <c r="B24" s="5" t="s">
        <v>32</v>
      </c>
      <c r="C24" s="10" t="s">
        <v>23</v>
      </c>
      <c r="D24" s="6">
        <f>290+280</f>
        <v>570</v>
      </c>
      <c r="E24" s="6" t="s">
        <v>86</v>
      </c>
      <c r="F24" s="19"/>
      <c r="G24" s="19">
        <f t="shared" si="0"/>
        <v>0</v>
      </c>
    </row>
    <row r="25" spans="1:7" x14ac:dyDescent="0.25">
      <c r="A25" s="29"/>
      <c r="B25" s="5" t="s">
        <v>61</v>
      </c>
      <c r="C25" s="5" t="s">
        <v>24</v>
      </c>
      <c r="D25" s="6">
        <v>850</v>
      </c>
      <c r="E25" s="6" t="s">
        <v>94</v>
      </c>
      <c r="F25" s="19"/>
      <c r="G25" s="19">
        <f t="shared" si="0"/>
        <v>0</v>
      </c>
    </row>
    <row r="26" spans="1:7" x14ac:dyDescent="0.25">
      <c r="A26" s="29"/>
      <c r="B26" s="10" t="s">
        <v>87</v>
      </c>
      <c r="C26" s="10" t="s">
        <v>2</v>
      </c>
      <c r="D26" s="6">
        <v>664</v>
      </c>
      <c r="E26" s="6" t="s">
        <v>95</v>
      </c>
      <c r="F26" s="19"/>
      <c r="G26" s="19">
        <f t="shared" si="0"/>
        <v>0</v>
      </c>
    </row>
    <row r="27" spans="1:7" x14ac:dyDescent="0.25">
      <c r="A27" s="29"/>
      <c r="B27" s="5" t="s">
        <v>59</v>
      </c>
      <c r="C27" s="5" t="s">
        <v>24</v>
      </c>
      <c r="D27" s="6">
        <v>250</v>
      </c>
      <c r="E27" s="6" t="s">
        <v>96</v>
      </c>
      <c r="F27" s="19"/>
      <c r="G27" s="19">
        <f t="shared" si="0"/>
        <v>0</v>
      </c>
    </row>
    <row r="28" spans="1:7" ht="30" x14ac:dyDescent="0.25">
      <c r="A28" s="29"/>
      <c r="B28" s="5" t="s">
        <v>58</v>
      </c>
      <c r="C28" s="5" t="s">
        <v>25</v>
      </c>
      <c r="D28" s="6">
        <v>400</v>
      </c>
      <c r="E28" s="6" t="s">
        <v>97</v>
      </c>
      <c r="F28" s="19"/>
      <c r="G28" s="19">
        <f t="shared" si="0"/>
        <v>0</v>
      </c>
    </row>
    <row r="29" spans="1:7" x14ac:dyDescent="0.25">
      <c r="A29" s="29"/>
      <c r="B29" s="5" t="s">
        <v>62</v>
      </c>
      <c r="C29" s="5" t="s">
        <v>25</v>
      </c>
      <c r="D29" s="6">
        <v>250</v>
      </c>
      <c r="E29" s="6" t="s">
        <v>98</v>
      </c>
      <c r="F29" s="19"/>
      <c r="G29" s="19">
        <f t="shared" si="0"/>
        <v>0</v>
      </c>
    </row>
    <row r="30" spans="1:7" x14ac:dyDescent="0.25">
      <c r="A30" s="29"/>
      <c r="B30" s="5" t="s">
        <v>57</v>
      </c>
      <c r="C30" s="5" t="s">
        <v>25</v>
      </c>
      <c r="D30" s="6">
        <v>190</v>
      </c>
      <c r="E30" s="6" t="s">
        <v>99</v>
      </c>
      <c r="F30" s="19"/>
      <c r="G30" s="19">
        <f t="shared" si="0"/>
        <v>0</v>
      </c>
    </row>
    <row r="31" spans="1:7" x14ac:dyDescent="0.25">
      <c r="A31" s="29"/>
      <c r="B31" s="10" t="s">
        <v>88</v>
      </c>
      <c r="C31" s="10" t="s">
        <v>2</v>
      </c>
      <c r="D31" s="6">
        <v>213</v>
      </c>
      <c r="E31" s="6" t="s">
        <v>100</v>
      </c>
      <c r="F31" s="19"/>
      <c r="G31" s="19">
        <f t="shared" si="0"/>
        <v>0</v>
      </c>
    </row>
    <row r="32" spans="1:7" ht="45" x14ac:dyDescent="0.25">
      <c r="A32" s="29"/>
      <c r="B32" s="10" t="s">
        <v>89</v>
      </c>
      <c r="C32" s="10" t="s">
        <v>21</v>
      </c>
      <c r="D32" s="6">
        <v>450</v>
      </c>
      <c r="E32" s="10"/>
      <c r="F32" s="19"/>
      <c r="G32" s="19">
        <f t="shared" si="0"/>
        <v>0</v>
      </c>
    </row>
    <row r="33" spans="1:7" ht="30" x14ac:dyDescent="0.25">
      <c r="A33" s="15" t="s">
        <v>27</v>
      </c>
      <c r="B33" s="13"/>
      <c r="C33" s="13"/>
      <c r="D33" s="14"/>
      <c r="E33" s="13" t="s">
        <v>93</v>
      </c>
      <c r="F33" s="20"/>
      <c r="G33" s="20">
        <f t="shared" si="0"/>
        <v>0</v>
      </c>
    </row>
    <row r="34" spans="1:7" x14ac:dyDescent="0.25">
      <c r="A34" s="29" t="s">
        <v>28</v>
      </c>
      <c r="B34" s="5" t="s">
        <v>29</v>
      </c>
      <c r="C34" s="5" t="s">
        <v>2</v>
      </c>
      <c r="D34" s="6">
        <v>100</v>
      </c>
      <c r="E34" s="5"/>
      <c r="F34" s="19"/>
      <c r="G34" s="19">
        <f t="shared" si="0"/>
        <v>0</v>
      </c>
    </row>
    <row r="35" spans="1:7" x14ac:dyDescent="0.25">
      <c r="A35" s="29"/>
      <c r="B35" s="5" t="s">
        <v>30</v>
      </c>
      <c r="C35" s="5" t="s">
        <v>2</v>
      </c>
      <c r="D35" s="6">
        <v>1000</v>
      </c>
      <c r="E35" s="5"/>
      <c r="F35" s="19"/>
      <c r="G35" s="19">
        <f t="shared" si="0"/>
        <v>0</v>
      </c>
    </row>
    <row r="36" spans="1:7" x14ac:dyDescent="0.25">
      <c r="A36" s="29"/>
      <c r="B36" s="5" t="s">
        <v>33</v>
      </c>
      <c r="C36" s="5" t="s">
        <v>34</v>
      </c>
      <c r="D36" s="6">
        <v>160</v>
      </c>
      <c r="E36" s="5"/>
      <c r="F36" s="19"/>
      <c r="G36" s="19">
        <f t="shared" si="0"/>
        <v>0</v>
      </c>
    </row>
    <row r="37" spans="1:7" x14ac:dyDescent="0.25">
      <c r="A37" s="29"/>
      <c r="B37" s="5" t="s">
        <v>31</v>
      </c>
      <c r="C37" s="5" t="s">
        <v>35</v>
      </c>
      <c r="D37" s="6">
        <v>540</v>
      </c>
      <c r="E37" s="5"/>
      <c r="F37" s="19"/>
      <c r="G37" s="19">
        <f t="shared" si="0"/>
        <v>0</v>
      </c>
    </row>
    <row r="38" spans="1:7" x14ac:dyDescent="0.25">
      <c r="A38" s="29"/>
      <c r="B38" s="5" t="s">
        <v>32</v>
      </c>
      <c r="C38" s="5" t="s">
        <v>2</v>
      </c>
      <c r="D38" s="6">
        <v>360</v>
      </c>
      <c r="E38" s="5"/>
      <c r="F38" s="19"/>
      <c r="G38" s="19">
        <f t="shared" si="0"/>
        <v>0</v>
      </c>
    </row>
    <row r="39" spans="1:7" x14ac:dyDescent="0.25">
      <c r="A39" s="29"/>
      <c r="B39" s="5" t="s">
        <v>36</v>
      </c>
      <c r="C39" s="5" t="s">
        <v>37</v>
      </c>
      <c r="D39" s="6">
        <v>150</v>
      </c>
      <c r="E39" s="5"/>
      <c r="F39" s="19"/>
      <c r="G39" s="19">
        <f t="shared" si="0"/>
        <v>0</v>
      </c>
    </row>
    <row r="40" spans="1:7" ht="30" x14ac:dyDescent="0.25">
      <c r="A40" s="24" t="s">
        <v>38</v>
      </c>
      <c r="B40" s="13" t="s">
        <v>39</v>
      </c>
      <c r="C40" s="13" t="s">
        <v>2</v>
      </c>
      <c r="D40" s="14">
        <v>2471</v>
      </c>
      <c r="E40" s="13"/>
      <c r="F40" s="20"/>
      <c r="G40" s="20">
        <f t="shared" si="0"/>
        <v>0</v>
      </c>
    </row>
    <row r="41" spans="1:7" ht="30" x14ac:dyDescent="0.25">
      <c r="A41" s="24"/>
      <c r="B41" s="13" t="s">
        <v>40</v>
      </c>
      <c r="C41" s="13" t="s">
        <v>2</v>
      </c>
      <c r="D41" s="14">
        <v>101</v>
      </c>
      <c r="E41" s="13"/>
      <c r="F41" s="20"/>
      <c r="G41" s="20">
        <f t="shared" si="0"/>
        <v>0</v>
      </c>
    </row>
    <row r="42" spans="1:7" x14ac:dyDescent="0.25">
      <c r="A42" s="24"/>
      <c r="B42" s="13" t="s">
        <v>41</v>
      </c>
      <c r="C42" s="13" t="s">
        <v>34</v>
      </c>
      <c r="D42" s="14">
        <v>280</v>
      </c>
      <c r="E42" s="13"/>
      <c r="F42" s="20"/>
      <c r="G42" s="20">
        <f t="shared" si="0"/>
        <v>0</v>
      </c>
    </row>
    <row r="43" spans="1:7" x14ac:dyDescent="0.25">
      <c r="A43" s="24"/>
      <c r="B43" s="13" t="s">
        <v>42</v>
      </c>
      <c r="C43" s="13" t="s">
        <v>2</v>
      </c>
      <c r="D43" s="14">
        <v>273</v>
      </c>
      <c r="E43" s="13"/>
      <c r="F43" s="20"/>
      <c r="G43" s="20">
        <f t="shared" si="0"/>
        <v>0</v>
      </c>
    </row>
    <row r="44" spans="1:7" x14ac:dyDescent="0.25">
      <c r="A44" s="24"/>
      <c r="B44" s="13" t="s">
        <v>45</v>
      </c>
      <c r="C44" s="13" t="s">
        <v>44</v>
      </c>
      <c r="D44" s="14">
        <v>366</v>
      </c>
      <c r="E44" s="13"/>
      <c r="F44" s="20"/>
      <c r="G44" s="20">
        <f t="shared" si="0"/>
        <v>0</v>
      </c>
    </row>
    <row r="45" spans="1:7" x14ac:dyDescent="0.25">
      <c r="A45" s="24"/>
      <c r="B45" s="13" t="s">
        <v>46</v>
      </c>
      <c r="C45" s="13" t="s">
        <v>35</v>
      </c>
      <c r="D45" s="14">
        <v>600</v>
      </c>
      <c r="E45" s="13"/>
      <c r="F45" s="20"/>
      <c r="G45" s="20">
        <f t="shared" si="0"/>
        <v>0</v>
      </c>
    </row>
    <row r="46" spans="1:7" x14ac:dyDescent="0.25">
      <c r="A46" s="24"/>
      <c r="B46" s="13" t="s">
        <v>81</v>
      </c>
      <c r="C46" s="13" t="s">
        <v>35</v>
      </c>
      <c r="D46" s="14">
        <v>500</v>
      </c>
      <c r="E46" s="13"/>
      <c r="F46" s="20"/>
      <c r="G46" s="20">
        <f t="shared" si="0"/>
        <v>0</v>
      </c>
    </row>
    <row r="47" spans="1:7" x14ac:dyDescent="0.25">
      <c r="A47" s="24"/>
      <c r="B47" s="13" t="s">
        <v>82</v>
      </c>
      <c r="C47" s="13" t="s">
        <v>25</v>
      </c>
      <c r="D47" s="14">
        <v>600</v>
      </c>
      <c r="E47" s="13"/>
      <c r="F47" s="20"/>
      <c r="G47" s="20">
        <f t="shared" si="0"/>
        <v>0</v>
      </c>
    </row>
    <row r="48" spans="1:7" x14ac:dyDescent="0.25">
      <c r="A48" s="24"/>
      <c r="B48" s="13" t="s">
        <v>83</v>
      </c>
      <c r="C48" s="13" t="s">
        <v>84</v>
      </c>
      <c r="D48" s="14">
        <v>600</v>
      </c>
      <c r="E48" s="13"/>
      <c r="F48" s="20"/>
      <c r="G48" s="20">
        <f t="shared" si="0"/>
        <v>0</v>
      </c>
    </row>
    <row r="49" spans="1:7" x14ac:dyDescent="0.25">
      <c r="A49" s="24"/>
      <c r="B49" s="13" t="s">
        <v>85</v>
      </c>
      <c r="C49" s="13" t="s">
        <v>50</v>
      </c>
      <c r="D49" s="14">
        <v>400</v>
      </c>
      <c r="E49" s="13"/>
      <c r="F49" s="20"/>
      <c r="G49" s="20">
        <f t="shared" si="0"/>
        <v>0</v>
      </c>
    </row>
    <row r="50" spans="1:7" x14ac:dyDescent="0.25">
      <c r="A50" s="24"/>
      <c r="B50" s="13" t="s">
        <v>47</v>
      </c>
      <c r="C50" s="13" t="s">
        <v>24</v>
      </c>
      <c r="D50" s="14">
        <v>600</v>
      </c>
      <c r="E50" s="13"/>
      <c r="F50" s="20"/>
      <c r="G50" s="20">
        <f t="shared" si="0"/>
        <v>0</v>
      </c>
    </row>
    <row r="51" spans="1:7" x14ac:dyDescent="0.25">
      <c r="A51" s="24"/>
      <c r="B51" s="13" t="s">
        <v>90</v>
      </c>
      <c r="C51" s="13" t="s">
        <v>43</v>
      </c>
      <c r="D51" s="14">
        <v>200</v>
      </c>
      <c r="E51" s="13" t="s">
        <v>107</v>
      </c>
      <c r="F51" s="20"/>
      <c r="G51" s="20">
        <f t="shared" si="0"/>
        <v>0</v>
      </c>
    </row>
    <row r="52" spans="1:7" x14ac:dyDescent="0.25">
      <c r="A52" s="4" t="s">
        <v>79</v>
      </c>
      <c r="B52" s="5" t="s">
        <v>48</v>
      </c>
      <c r="C52" s="5" t="s">
        <v>49</v>
      </c>
      <c r="D52" s="6">
        <v>1680</v>
      </c>
      <c r="E52" s="5"/>
      <c r="F52" s="19"/>
      <c r="G52" s="19">
        <f t="shared" si="0"/>
        <v>0</v>
      </c>
    </row>
    <row r="53" spans="1:7" x14ac:dyDescent="0.25">
      <c r="A53" s="24" t="s">
        <v>78</v>
      </c>
      <c r="B53" s="13" t="s">
        <v>51</v>
      </c>
      <c r="C53" s="13" t="s">
        <v>24</v>
      </c>
      <c r="D53" s="14">
        <v>312</v>
      </c>
      <c r="E53" s="13"/>
      <c r="F53" s="20"/>
      <c r="G53" s="20">
        <f t="shared" si="0"/>
        <v>0</v>
      </c>
    </row>
    <row r="54" spans="1:7" x14ac:dyDescent="0.25">
      <c r="A54" s="24"/>
      <c r="B54" s="13" t="s">
        <v>52</v>
      </c>
      <c r="C54" s="13" t="s">
        <v>24</v>
      </c>
      <c r="D54" s="14">
        <v>650</v>
      </c>
      <c r="E54" s="13"/>
      <c r="F54" s="20"/>
      <c r="G54" s="20">
        <f t="shared" si="0"/>
        <v>0</v>
      </c>
    </row>
    <row r="55" spans="1:7" x14ac:dyDescent="0.25">
      <c r="A55" s="24"/>
      <c r="B55" s="13" t="s">
        <v>53</v>
      </c>
      <c r="C55" s="13" t="s">
        <v>24</v>
      </c>
      <c r="D55" s="14">
        <v>1166</v>
      </c>
      <c r="E55" s="13"/>
      <c r="F55" s="20"/>
      <c r="G55" s="20">
        <f t="shared" si="0"/>
        <v>0</v>
      </c>
    </row>
    <row r="56" spans="1:7" x14ac:dyDescent="0.25">
      <c r="A56" s="24"/>
      <c r="B56" s="13" t="s">
        <v>54</v>
      </c>
      <c r="C56" s="13" t="s">
        <v>50</v>
      </c>
      <c r="D56" s="14">
        <v>358</v>
      </c>
      <c r="E56" s="13"/>
      <c r="F56" s="20"/>
      <c r="G56" s="20">
        <f t="shared" si="0"/>
        <v>0</v>
      </c>
    </row>
    <row r="57" spans="1:7" x14ac:dyDescent="0.25">
      <c r="A57" s="24"/>
      <c r="B57" s="13" t="s">
        <v>55</v>
      </c>
      <c r="C57" s="13" t="s">
        <v>2</v>
      </c>
      <c r="D57" s="14">
        <v>480</v>
      </c>
      <c r="E57" s="13"/>
      <c r="F57" s="20"/>
      <c r="G57" s="20">
        <f t="shared" si="0"/>
        <v>0</v>
      </c>
    </row>
    <row r="58" spans="1:7" x14ac:dyDescent="0.25">
      <c r="A58" s="24"/>
      <c r="B58" s="13" t="s">
        <v>56</v>
      </c>
      <c r="C58" s="13" t="s">
        <v>2</v>
      </c>
      <c r="D58" s="14">
        <v>325</v>
      </c>
      <c r="E58" s="13"/>
      <c r="F58" s="20"/>
      <c r="G58" s="20">
        <f t="shared" si="0"/>
        <v>0</v>
      </c>
    </row>
    <row r="59" spans="1:7" s="23" customFormat="1" x14ac:dyDescent="0.25">
      <c r="A59" s="25" t="s">
        <v>80</v>
      </c>
      <c r="B59" s="10" t="s">
        <v>64</v>
      </c>
      <c r="C59" s="10" t="s">
        <v>113</v>
      </c>
      <c r="D59" s="6">
        <v>850</v>
      </c>
      <c r="E59" s="10"/>
      <c r="F59" s="22"/>
      <c r="G59" s="22">
        <f t="shared" si="0"/>
        <v>0</v>
      </c>
    </row>
    <row r="60" spans="1:7" s="23" customFormat="1" x14ac:dyDescent="0.25">
      <c r="A60" s="25"/>
      <c r="B60" s="10" t="s">
        <v>65</v>
      </c>
      <c r="C60" s="10" t="s">
        <v>49</v>
      </c>
      <c r="D60" s="6">
        <v>156</v>
      </c>
      <c r="E60" s="10"/>
      <c r="F60" s="22"/>
      <c r="G60" s="22">
        <f t="shared" si="0"/>
        <v>0</v>
      </c>
    </row>
    <row r="61" spans="1:7" s="23" customFormat="1" x14ac:dyDescent="0.25">
      <c r="A61" s="25"/>
      <c r="B61" s="10" t="s">
        <v>66</v>
      </c>
      <c r="C61" s="10" t="s">
        <v>113</v>
      </c>
      <c r="D61" s="6">
        <v>330</v>
      </c>
      <c r="E61" s="10"/>
      <c r="F61" s="22"/>
      <c r="G61" s="22">
        <f t="shared" si="0"/>
        <v>0</v>
      </c>
    </row>
    <row r="62" spans="1:7" s="23" customFormat="1" x14ac:dyDescent="0.25">
      <c r="A62" s="25"/>
      <c r="B62" s="10" t="s">
        <v>67</v>
      </c>
      <c r="C62" s="10" t="s">
        <v>113</v>
      </c>
      <c r="D62" s="6">
        <v>340</v>
      </c>
      <c r="E62" s="10"/>
      <c r="F62" s="22"/>
      <c r="G62" s="22">
        <f t="shared" si="0"/>
        <v>0</v>
      </c>
    </row>
    <row r="63" spans="1:7" s="23" customFormat="1" x14ac:dyDescent="0.25">
      <c r="A63" s="25"/>
      <c r="B63" s="10" t="s">
        <v>68</v>
      </c>
      <c r="C63" s="10" t="s">
        <v>113</v>
      </c>
      <c r="D63" s="6">
        <v>910</v>
      </c>
      <c r="E63" s="10"/>
      <c r="F63" s="22"/>
      <c r="G63" s="22">
        <f t="shared" si="0"/>
        <v>0</v>
      </c>
    </row>
    <row r="64" spans="1:7" s="23" customFormat="1" ht="30" x14ac:dyDescent="0.25">
      <c r="A64" s="25"/>
      <c r="B64" s="10" t="s">
        <v>69</v>
      </c>
      <c r="C64" s="10" t="s">
        <v>112</v>
      </c>
      <c r="D64" s="6">
        <v>578</v>
      </c>
      <c r="E64" s="10"/>
      <c r="F64" s="22"/>
      <c r="G64" s="22">
        <f t="shared" si="0"/>
        <v>0</v>
      </c>
    </row>
    <row r="65" spans="1:7" s="23" customFormat="1" x14ac:dyDescent="0.25">
      <c r="A65" s="25"/>
      <c r="B65" s="10" t="s">
        <v>114</v>
      </c>
      <c r="C65" s="10" t="s">
        <v>115</v>
      </c>
      <c r="D65" s="6">
        <v>170</v>
      </c>
      <c r="E65" s="10"/>
      <c r="F65" s="22"/>
      <c r="G65" s="22">
        <f t="shared" si="0"/>
        <v>0</v>
      </c>
    </row>
    <row r="66" spans="1:7" s="23" customFormat="1" x14ac:dyDescent="0.25">
      <c r="A66" s="25"/>
      <c r="B66" s="10" t="s">
        <v>70</v>
      </c>
      <c r="C66" s="10" t="s">
        <v>113</v>
      </c>
      <c r="D66" s="6">
        <v>620</v>
      </c>
      <c r="E66" s="10"/>
      <c r="F66" s="22"/>
      <c r="G66" s="22">
        <f t="shared" ref="G66" si="1">F66*(1+$G$3)</f>
        <v>0</v>
      </c>
    </row>
    <row r="67" spans="1:7" s="23" customFormat="1" x14ac:dyDescent="0.25">
      <c r="A67" s="25"/>
      <c r="B67" s="10" t="s">
        <v>116</v>
      </c>
      <c r="C67" s="10" t="s">
        <v>35</v>
      </c>
      <c r="D67" s="6">
        <v>125</v>
      </c>
      <c r="E67" s="10"/>
      <c r="F67" s="22"/>
      <c r="G67" s="22">
        <f t="shared" si="0"/>
        <v>0</v>
      </c>
    </row>
    <row r="68" spans="1:7" s="23" customFormat="1" x14ac:dyDescent="0.25">
      <c r="A68" s="25"/>
      <c r="B68" s="10" t="s">
        <v>71</v>
      </c>
      <c r="C68" s="10" t="s">
        <v>113</v>
      </c>
      <c r="D68" s="6">
        <v>635</v>
      </c>
      <c r="E68" s="10"/>
      <c r="F68" s="22"/>
      <c r="G68" s="22">
        <f t="shared" si="0"/>
        <v>0</v>
      </c>
    </row>
    <row r="69" spans="1:7" s="23" customFormat="1" ht="30" x14ac:dyDescent="0.25">
      <c r="A69" s="25"/>
      <c r="B69" s="10" t="s">
        <v>72</v>
      </c>
      <c r="C69" s="10" t="s">
        <v>112</v>
      </c>
      <c r="D69" s="6">
        <v>365</v>
      </c>
      <c r="E69" s="10"/>
      <c r="F69" s="22"/>
      <c r="G69" s="22">
        <f t="shared" si="0"/>
        <v>0</v>
      </c>
    </row>
    <row r="70" spans="1:7" s="23" customFormat="1" ht="30" x14ac:dyDescent="0.25">
      <c r="A70" s="25"/>
      <c r="B70" s="10" t="s">
        <v>73</v>
      </c>
      <c r="C70" s="10" t="s">
        <v>112</v>
      </c>
      <c r="D70" s="6">
        <v>365</v>
      </c>
      <c r="E70" s="10"/>
      <c r="F70" s="22"/>
      <c r="G70" s="22">
        <f t="shared" si="0"/>
        <v>0</v>
      </c>
    </row>
    <row r="71" spans="1:7" s="23" customFormat="1" ht="30" x14ac:dyDescent="0.25">
      <c r="A71" s="25"/>
      <c r="B71" s="10" t="s">
        <v>74</v>
      </c>
      <c r="C71" s="10" t="s">
        <v>112</v>
      </c>
      <c r="D71" s="6">
        <v>605</v>
      </c>
      <c r="E71" s="10"/>
      <c r="F71" s="22"/>
      <c r="G71" s="22">
        <f t="shared" ref="G71:G78" si="2">F71*(1+$G$3)</f>
        <v>0</v>
      </c>
    </row>
    <row r="72" spans="1:7" s="23" customFormat="1" ht="30" x14ac:dyDescent="0.25">
      <c r="A72" s="25"/>
      <c r="B72" s="10" t="s">
        <v>75</v>
      </c>
      <c r="C72" s="10" t="s">
        <v>112</v>
      </c>
      <c r="D72" s="6">
        <v>615</v>
      </c>
      <c r="E72" s="10"/>
      <c r="F72" s="22"/>
      <c r="G72" s="22">
        <f t="shared" si="2"/>
        <v>0</v>
      </c>
    </row>
    <row r="73" spans="1:7" ht="45" x14ac:dyDescent="0.25">
      <c r="A73" s="26" t="s">
        <v>76</v>
      </c>
      <c r="B73" s="13" t="s">
        <v>102</v>
      </c>
      <c r="C73" s="13" t="s">
        <v>104</v>
      </c>
      <c r="D73" s="14">
        <v>160</v>
      </c>
      <c r="E73" s="13"/>
      <c r="F73" s="20"/>
      <c r="G73" s="20">
        <f t="shared" si="2"/>
        <v>0</v>
      </c>
    </row>
    <row r="74" spans="1:7" x14ac:dyDescent="0.25">
      <c r="A74" s="27"/>
      <c r="B74" s="13" t="s">
        <v>105</v>
      </c>
      <c r="C74" s="13" t="s">
        <v>35</v>
      </c>
      <c r="D74" s="14">
        <v>215</v>
      </c>
      <c r="E74" s="13"/>
      <c r="F74" s="20"/>
      <c r="G74" s="20"/>
    </row>
    <row r="75" spans="1:7" ht="30" x14ac:dyDescent="0.25">
      <c r="A75" s="28"/>
      <c r="B75" s="13" t="s">
        <v>105</v>
      </c>
      <c r="C75" s="13" t="s">
        <v>103</v>
      </c>
      <c r="D75" s="14">
        <v>85</v>
      </c>
      <c r="E75" s="13"/>
      <c r="F75" s="20"/>
      <c r="G75" s="20">
        <f t="shared" si="2"/>
        <v>0</v>
      </c>
    </row>
    <row r="76" spans="1:7" x14ac:dyDescent="0.25">
      <c r="A76" s="4" t="s">
        <v>77</v>
      </c>
      <c r="B76" s="5"/>
      <c r="C76" s="5" t="s">
        <v>84</v>
      </c>
      <c r="D76" s="6">
        <v>365</v>
      </c>
      <c r="E76" s="5"/>
      <c r="F76" s="19"/>
      <c r="G76" s="19">
        <f t="shared" si="2"/>
        <v>0</v>
      </c>
    </row>
    <row r="77" spans="1:7" x14ac:dyDescent="0.25">
      <c r="A77" s="15" t="s">
        <v>111</v>
      </c>
      <c r="B77" s="13"/>
      <c r="C77" s="13" t="s">
        <v>35</v>
      </c>
      <c r="D77" s="14">
        <v>170</v>
      </c>
      <c r="E77" s="13"/>
      <c r="F77" s="20"/>
      <c r="G77" s="20">
        <f t="shared" si="2"/>
        <v>0</v>
      </c>
    </row>
    <row r="78" spans="1:7" ht="30" x14ac:dyDescent="0.25">
      <c r="A78" s="4" t="s">
        <v>110</v>
      </c>
      <c r="B78" s="5"/>
      <c r="C78" s="5" t="s">
        <v>35</v>
      </c>
      <c r="D78" s="6">
        <v>220</v>
      </c>
      <c r="E78" s="5"/>
      <c r="F78" s="19"/>
      <c r="G78" s="19">
        <f t="shared" si="2"/>
        <v>0</v>
      </c>
    </row>
    <row r="79" spans="1:7" x14ac:dyDescent="0.25">
      <c r="A79" s="1"/>
      <c r="E79" s="18" t="s">
        <v>108</v>
      </c>
      <c r="F79" s="21">
        <f>SUM(F5:F78)</f>
        <v>0</v>
      </c>
      <c r="G79" s="21">
        <f>SUM(G5:G78)</f>
        <v>0</v>
      </c>
    </row>
    <row r="80" spans="1:7" x14ac:dyDescent="0.25">
      <c r="A80" s="1"/>
    </row>
    <row r="81" spans="1:1" x14ac:dyDescent="0.25">
      <c r="A81" s="1"/>
    </row>
    <row r="82" spans="1:1" x14ac:dyDescent="0.25">
      <c r="A82" s="1"/>
    </row>
  </sheetData>
  <mergeCells count="10">
    <mergeCell ref="A1:G1"/>
    <mergeCell ref="A5:A13"/>
    <mergeCell ref="A15:A17"/>
    <mergeCell ref="A18:A23"/>
    <mergeCell ref="A24:A32"/>
    <mergeCell ref="A40:A51"/>
    <mergeCell ref="A53:A58"/>
    <mergeCell ref="A59:A72"/>
    <mergeCell ref="A73:A75"/>
    <mergeCell ref="A34:A39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2A2277B4DB0474AAF3924CA07AD6C3E" ma:contentTypeVersion="1" ma:contentTypeDescription="Crée un document." ma:contentTypeScope="" ma:versionID="5c9a64c8196e29430c876219d6afe022">
  <xsd:schema xmlns:xsd="http://www.w3.org/2001/XMLSchema" xmlns:xs="http://www.w3.org/2001/XMLSchema" xmlns:p="http://schemas.microsoft.com/office/2006/metadata/properties" xmlns:ns2="d8497476-5b02-4d41-8c71-4f94ea93ec66" targetNamespace="http://schemas.microsoft.com/office/2006/metadata/properties" ma:root="true" ma:fieldsID="3bc902c465a711ced002fa1b5ad440d2" ns2:_="">
    <xsd:import namespace="d8497476-5b02-4d41-8c71-4f94ea93ec66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497476-5b02-4d41-8c71-4f94ea93ec6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0C9F885-6592-4DAC-96EB-B01681BA8B5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4E8BC61-5EA6-4840-8EF3-26D256F1B088}">
  <ds:schemaRefs>
    <ds:schemaRef ds:uri="http://schemas.microsoft.com/office/2006/metadata/properties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www.w3.org/XML/1998/namespace"/>
    <ds:schemaRef ds:uri="d8497476-5b02-4d41-8c71-4f94ea93ec66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E1E37F82-D267-46C4-B3AC-00600D3D79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8497476-5b02-4d41-8c71-4f94ea93ec6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Toitures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PERRIER STEPHANE (UGECAM ILE DE FRANCE)</dc:creator>
  <cp:lastModifiedBy>PERRIER STEPHANE (UGECAM ILE DE FRANCE)</cp:lastModifiedBy>
  <dcterms:created xsi:type="dcterms:W3CDTF">2024-12-13T12:47:17Z</dcterms:created>
  <dcterms:modified xsi:type="dcterms:W3CDTF">2025-02-11T15:02:07Z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0x01010002A2277B4DB0474AAF3924CA07AD6C3E</vt:lpwstr>
  </property>
</Properties>
</file>