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14_SIM\2_MAINTENANCE\I_55 Structures métalliques\0-Marché\2-Renouvellement\3-DCE\"/>
    </mc:Choice>
  </mc:AlternateContent>
  <bookViews>
    <workbookView xWindow="936" yWindow="32760" windowWidth="28800" windowHeight="11868" activeTab="5"/>
  </bookViews>
  <sheets>
    <sheet name="Page de Garde" sheetId="4" r:id="rId1"/>
    <sheet name="Mode d'application des prix" sheetId="6" r:id="rId2"/>
    <sheet name="Lisez-moi" sheetId="7" r:id="rId3"/>
    <sheet name="Coefficient" sheetId="8" r:id="rId4"/>
    <sheet name="BPU" sheetId="1" r:id="rId5"/>
    <sheet name="BPU DQE" sheetId="5" r:id="rId6"/>
  </sheets>
  <definedNames>
    <definedName name="_xlnm._FilterDatabase" localSheetId="4" hidden="1">BPU!$A$3:$D$209</definedName>
    <definedName name="_xlnm._FilterDatabase" localSheetId="5" hidden="1">'BPU DQE'!$A$3:$F$210</definedName>
    <definedName name="_xlnm.Print_Titles" localSheetId="4">BPU!$2:$2</definedName>
  </definedNames>
  <calcPr calcId="162913"/>
</workbook>
</file>

<file path=xl/calcChain.xml><?xml version="1.0" encoding="utf-8"?>
<calcChain xmlns="http://schemas.openxmlformats.org/spreadsheetml/2006/main">
  <c r="G6" i="1" l="1"/>
  <c r="A5" i="5"/>
  <c r="A6" i="5"/>
  <c r="A7" i="5"/>
  <c r="B7" i="5" l="1"/>
  <c r="C7" i="5"/>
  <c r="D7" i="5"/>
  <c r="F7" i="5" s="1"/>
  <c r="D200" i="5" l="1"/>
  <c r="F200" i="5" s="1"/>
  <c r="D4" i="8"/>
  <c r="D208" i="1" s="1"/>
  <c r="D8" i="8"/>
  <c r="D209" i="1" s="1"/>
  <c r="D144" i="5" l="1"/>
  <c r="B144" i="5"/>
  <c r="A144" i="5"/>
  <c r="D137" i="5"/>
  <c r="B137" i="5"/>
  <c r="A137" i="5"/>
  <c r="B5" i="5"/>
  <c r="C5" i="5"/>
  <c r="D5" i="5"/>
  <c r="F5" i="5" s="1"/>
  <c r="B6" i="5"/>
  <c r="C6" i="5"/>
  <c r="D6" i="5"/>
  <c r="F6" i="5" s="1"/>
  <c r="A8" i="5"/>
  <c r="B8" i="5"/>
  <c r="D8" i="5"/>
  <c r="A9" i="5"/>
  <c r="B9" i="5"/>
  <c r="D9" i="5"/>
  <c r="A10" i="5"/>
  <c r="B10" i="5"/>
  <c r="C10" i="5"/>
  <c r="D10" i="5"/>
  <c r="F10" i="5" s="1"/>
  <c r="A11" i="5"/>
  <c r="B11" i="5"/>
  <c r="C11" i="5"/>
  <c r="D11" i="5"/>
  <c r="F11" i="5" s="1"/>
  <c r="A12" i="5"/>
  <c r="B12" i="5"/>
  <c r="C12" i="5"/>
  <c r="D12" i="5"/>
  <c r="F12" i="5" s="1"/>
  <c r="A13" i="5"/>
  <c r="B13" i="5"/>
  <c r="D13" i="5"/>
  <c r="A14" i="5"/>
  <c r="B14" i="5"/>
  <c r="C14" i="5"/>
  <c r="D14" i="5"/>
  <c r="F14" i="5" s="1"/>
  <c r="A15" i="5"/>
  <c r="B15" i="5"/>
  <c r="C15" i="5"/>
  <c r="D15" i="5"/>
  <c r="F15" i="5" s="1"/>
  <c r="A16" i="5"/>
  <c r="B16" i="5"/>
  <c r="C16" i="5"/>
  <c r="D16" i="5"/>
  <c r="F16" i="5" s="1"/>
  <c r="A17" i="5"/>
  <c r="B17" i="5"/>
  <c r="C17" i="5"/>
  <c r="D17" i="5"/>
  <c r="F17" i="5" s="1"/>
  <c r="A18" i="5"/>
  <c r="B18" i="5"/>
  <c r="C18" i="5"/>
  <c r="D18" i="5"/>
  <c r="F18" i="5" s="1"/>
  <c r="A19" i="5"/>
  <c r="B19" i="5"/>
  <c r="C19" i="5"/>
  <c r="D19" i="5"/>
  <c r="F19" i="5" s="1"/>
  <c r="A20" i="5"/>
  <c r="B20" i="5"/>
  <c r="C20" i="5"/>
  <c r="D20" i="5"/>
  <c r="F20" i="5" s="1"/>
  <c r="A21" i="5"/>
  <c r="B21" i="5"/>
  <c r="C21" i="5"/>
  <c r="D21" i="5"/>
  <c r="F21" i="5" s="1"/>
  <c r="A22" i="5"/>
  <c r="B22" i="5"/>
  <c r="C22" i="5"/>
  <c r="D22" i="5"/>
  <c r="F22" i="5" s="1"/>
  <c r="A23" i="5"/>
  <c r="B23" i="5"/>
  <c r="C23" i="5"/>
  <c r="D23" i="5"/>
  <c r="F23" i="5" s="1"/>
  <c r="A24" i="5"/>
  <c r="B24" i="5"/>
  <c r="C24" i="5"/>
  <c r="D24" i="5"/>
  <c r="F24" i="5" s="1"/>
  <c r="A25" i="5"/>
  <c r="B25" i="5"/>
  <c r="C25" i="5"/>
  <c r="D25" i="5"/>
  <c r="F25" i="5" s="1"/>
  <c r="A26" i="5"/>
  <c r="B26" i="5"/>
  <c r="C26" i="5"/>
  <c r="D26" i="5"/>
  <c r="F26" i="5" s="1"/>
  <c r="A27" i="5"/>
  <c r="B27" i="5"/>
  <c r="C27" i="5"/>
  <c r="D27" i="5"/>
  <c r="F27" i="5" s="1"/>
  <c r="A28" i="5"/>
  <c r="B28" i="5"/>
  <c r="C28" i="5"/>
  <c r="D28" i="5"/>
  <c r="F28" i="5" s="1"/>
  <c r="A29" i="5"/>
  <c r="B29" i="5"/>
  <c r="C29" i="5"/>
  <c r="D29" i="5"/>
  <c r="F29" i="5" s="1"/>
  <c r="A30" i="5"/>
  <c r="B30" i="5"/>
  <c r="C30" i="5"/>
  <c r="D30" i="5"/>
  <c r="F30" i="5" s="1"/>
  <c r="A31" i="5"/>
  <c r="B31" i="5"/>
  <c r="D31" i="5"/>
  <c r="A32" i="5"/>
  <c r="B32" i="5"/>
  <c r="C32" i="5"/>
  <c r="D32" i="5"/>
  <c r="F32" i="5" s="1"/>
  <c r="A33" i="5"/>
  <c r="B33" i="5"/>
  <c r="C33" i="5"/>
  <c r="D33" i="5"/>
  <c r="F33" i="5" s="1"/>
  <c r="A34" i="5"/>
  <c r="B34" i="5"/>
  <c r="C34" i="5"/>
  <c r="D34" i="5"/>
  <c r="F34" i="5" s="1"/>
  <c r="A35" i="5"/>
  <c r="B35" i="5"/>
  <c r="C35" i="5"/>
  <c r="D35" i="5"/>
  <c r="F35" i="5" s="1"/>
  <c r="A36" i="5"/>
  <c r="B36" i="5"/>
  <c r="C36" i="5"/>
  <c r="D36" i="5"/>
  <c r="F36" i="5" s="1"/>
  <c r="A37" i="5"/>
  <c r="B37" i="5"/>
  <c r="D37" i="5"/>
  <c r="A38" i="5"/>
  <c r="B38" i="5"/>
  <c r="D38" i="5"/>
  <c r="A39" i="5"/>
  <c r="B39" i="5"/>
  <c r="C39" i="5"/>
  <c r="D39" i="5"/>
  <c r="F39" i="5" s="1"/>
  <c r="A40" i="5"/>
  <c r="B40" i="5"/>
  <c r="C40" i="5"/>
  <c r="D40" i="5"/>
  <c r="F40" i="5" s="1"/>
  <c r="A41" i="5"/>
  <c r="B41" i="5"/>
  <c r="C41" i="5"/>
  <c r="D41" i="5"/>
  <c r="F41" i="5" s="1"/>
  <c r="A42" i="5"/>
  <c r="B42" i="5"/>
  <c r="C42" i="5"/>
  <c r="D42" i="5"/>
  <c r="F42" i="5" s="1"/>
  <c r="A43" i="5"/>
  <c r="B43" i="5"/>
  <c r="C43" i="5"/>
  <c r="D43" i="5"/>
  <c r="F43" i="5" s="1"/>
  <c r="A44" i="5"/>
  <c r="B44" i="5"/>
  <c r="C44" i="5"/>
  <c r="D44" i="5"/>
  <c r="F44" i="5" s="1"/>
  <c r="A45" i="5"/>
  <c r="B45" i="5"/>
  <c r="C45" i="5"/>
  <c r="D45" i="5"/>
  <c r="F45" i="5" s="1"/>
  <c r="A46" i="5"/>
  <c r="B46" i="5"/>
  <c r="C46" i="5"/>
  <c r="D46" i="5"/>
  <c r="F46" i="5" s="1"/>
  <c r="A47" i="5"/>
  <c r="B47" i="5"/>
  <c r="C47" i="5"/>
  <c r="D47" i="5"/>
  <c r="F47" i="5" s="1"/>
  <c r="A48" i="5"/>
  <c r="B48" i="5"/>
  <c r="C48" i="5"/>
  <c r="D48" i="5"/>
  <c r="F48" i="5" s="1"/>
  <c r="A49" i="5"/>
  <c r="B49" i="5"/>
  <c r="C49" i="5"/>
  <c r="D49" i="5"/>
  <c r="F49" i="5" s="1"/>
  <c r="A50" i="5"/>
  <c r="B50" i="5"/>
  <c r="C50" i="5"/>
  <c r="D50" i="5"/>
  <c r="F50" i="5" s="1"/>
  <c r="A51" i="5"/>
  <c r="B51" i="5"/>
  <c r="C51" i="5"/>
  <c r="D51" i="5"/>
  <c r="F51" i="5" s="1"/>
  <c r="A52" i="5"/>
  <c r="B52" i="5"/>
  <c r="C52" i="5"/>
  <c r="D52" i="5"/>
  <c r="F52" i="5" s="1"/>
  <c r="A53" i="5"/>
  <c r="B53" i="5"/>
  <c r="C53" i="5"/>
  <c r="D53" i="5"/>
  <c r="F53" i="5" s="1"/>
  <c r="A54" i="5"/>
  <c r="B54" i="5"/>
  <c r="C54" i="5"/>
  <c r="D54" i="5"/>
  <c r="F54" i="5" s="1"/>
  <c r="A55" i="5"/>
  <c r="B55" i="5"/>
  <c r="C55" i="5"/>
  <c r="D55" i="5"/>
  <c r="F55" i="5" s="1"/>
  <c r="A56" i="5"/>
  <c r="B56" i="5"/>
  <c r="C56" i="5"/>
  <c r="D56" i="5"/>
  <c r="F56" i="5" s="1"/>
  <c r="A57" i="5"/>
  <c r="B57" i="5"/>
  <c r="C57" i="5"/>
  <c r="D57" i="5"/>
  <c r="F57" i="5" s="1"/>
  <c r="A58" i="5"/>
  <c r="B58" i="5"/>
  <c r="C58" i="5"/>
  <c r="D58" i="5"/>
  <c r="F58" i="5" s="1"/>
  <c r="A59" i="5"/>
  <c r="B59" i="5"/>
  <c r="C59" i="5"/>
  <c r="D59" i="5"/>
  <c r="F59" i="5" s="1"/>
  <c r="A60" i="5"/>
  <c r="B60" i="5"/>
  <c r="C60" i="5"/>
  <c r="D60" i="5"/>
  <c r="F60" i="5" s="1"/>
  <c r="A61" i="5"/>
  <c r="B61" i="5"/>
  <c r="C61" i="5"/>
  <c r="D61" i="5"/>
  <c r="F61" i="5" s="1"/>
  <c r="A62" i="5"/>
  <c r="B62" i="5"/>
  <c r="C62" i="5"/>
  <c r="D62" i="5"/>
  <c r="F62" i="5" s="1"/>
  <c r="A63" i="5"/>
  <c r="B63" i="5"/>
  <c r="C63" i="5"/>
  <c r="D63" i="5"/>
  <c r="F63" i="5" s="1"/>
  <c r="A64" i="5"/>
  <c r="B64" i="5"/>
  <c r="C64" i="5"/>
  <c r="D64" i="5"/>
  <c r="F64" i="5" s="1"/>
  <c r="A65" i="5"/>
  <c r="B65" i="5"/>
  <c r="C65" i="5"/>
  <c r="D65" i="5"/>
  <c r="F65" i="5" s="1"/>
  <c r="A66" i="5"/>
  <c r="B66" i="5"/>
  <c r="C66" i="5"/>
  <c r="D66" i="5"/>
  <c r="F66" i="5" s="1"/>
  <c r="A67" i="5"/>
  <c r="B67" i="5"/>
  <c r="C67" i="5"/>
  <c r="D67" i="5"/>
  <c r="F67" i="5" s="1"/>
  <c r="A68" i="5"/>
  <c r="B68" i="5"/>
  <c r="C68" i="5"/>
  <c r="D68" i="5"/>
  <c r="F68" i="5" s="1"/>
  <c r="A69" i="5"/>
  <c r="B69" i="5"/>
  <c r="C69" i="5"/>
  <c r="D69" i="5"/>
  <c r="F69" i="5" s="1"/>
  <c r="A70" i="5"/>
  <c r="B70" i="5"/>
  <c r="C70" i="5"/>
  <c r="D70" i="5"/>
  <c r="F70" i="5" s="1"/>
  <c r="A71" i="5"/>
  <c r="B71" i="5"/>
  <c r="C71" i="5"/>
  <c r="D71" i="5"/>
  <c r="F71" i="5" s="1"/>
  <c r="A72" i="5"/>
  <c r="B72" i="5"/>
  <c r="C72" i="5"/>
  <c r="D72" i="5"/>
  <c r="F72" i="5" s="1"/>
  <c r="A73" i="5"/>
  <c r="B73" i="5"/>
  <c r="C73" i="5"/>
  <c r="D73" i="5"/>
  <c r="F73" i="5" s="1"/>
  <c r="A74" i="5"/>
  <c r="B74" i="5"/>
  <c r="C74" i="5"/>
  <c r="D74" i="5"/>
  <c r="F74" i="5" s="1"/>
  <c r="A75" i="5"/>
  <c r="B75" i="5"/>
  <c r="C75" i="5"/>
  <c r="D75" i="5"/>
  <c r="F75" i="5" s="1"/>
  <c r="A76" i="5"/>
  <c r="B76" i="5"/>
  <c r="C76" i="5"/>
  <c r="D76" i="5"/>
  <c r="F76" i="5" s="1"/>
  <c r="A77" i="5"/>
  <c r="B77" i="5"/>
  <c r="C77" i="5"/>
  <c r="D77" i="5"/>
  <c r="F77" i="5" s="1"/>
  <c r="A78" i="5"/>
  <c r="B78" i="5"/>
  <c r="C78" i="5"/>
  <c r="D78" i="5"/>
  <c r="F78" i="5" s="1"/>
  <c r="A79" i="5"/>
  <c r="B79" i="5"/>
  <c r="C79" i="5"/>
  <c r="D79" i="5"/>
  <c r="F79" i="5" s="1"/>
  <c r="A80" i="5"/>
  <c r="B80" i="5"/>
  <c r="C80" i="5"/>
  <c r="D80" i="5"/>
  <c r="F80" i="5" s="1"/>
  <c r="A81" i="5"/>
  <c r="B81" i="5"/>
  <c r="C81" i="5"/>
  <c r="D81" i="5"/>
  <c r="F81" i="5" s="1"/>
  <c r="A82" i="5"/>
  <c r="B82" i="5"/>
  <c r="D82" i="5"/>
  <c r="A83" i="5"/>
  <c r="B83" i="5"/>
  <c r="C83" i="5"/>
  <c r="D83" i="5"/>
  <c r="F83" i="5" s="1"/>
  <c r="A84" i="5"/>
  <c r="B84" i="5"/>
  <c r="C84" i="5"/>
  <c r="D84" i="5"/>
  <c r="F84" i="5" s="1"/>
  <c r="A85" i="5"/>
  <c r="B85" i="5"/>
  <c r="C85" i="5"/>
  <c r="D85" i="5"/>
  <c r="F85" i="5" s="1"/>
  <c r="A86" i="5"/>
  <c r="B86" i="5"/>
  <c r="C86" i="5"/>
  <c r="D86" i="5"/>
  <c r="F86" i="5" s="1"/>
  <c r="A87" i="5"/>
  <c r="B87" i="5"/>
  <c r="C87" i="5"/>
  <c r="D87" i="5"/>
  <c r="F87" i="5" s="1"/>
  <c r="A88" i="5"/>
  <c r="B88" i="5"/>
  <c r="C88" i="5"/>
  <c r="D88" i="5"/>
  <c r="F88" i="5" s="1"/>
  <c r="A89" i="5"/>
  <c r="B89" i="5"/>
  <c r="C89" i="5"/>
  <c r="D89" i="5"/>
  <c r="F89" i="5" s="1"/>
  <c r="A90" i="5"/>
  <c r="B90" i="5"/>
  <c r="C90" i="5"/>
  <c r="D90" i="5"/>
  <c r="F90" i="5" s="1"/>
  <c r="A91" i="5"/>
  <c r="B91" i="5"/>
  <c r="C91" i="5"/>
  <c r="D91" i="5"/>
  <c r="F91" i="5" s="1"/>
  <c r="A92" i="5"/>
  <c r="B92" i="5"/>
  <c r="C92" i="5"/>
  <c r="D92" i="5"/>
  <c r="F92" i="5" s="1"/>
  <c r="A93" i="5"/>
  <c r="B93" i="5"/>
  <c r="C93" i="5"/>
  <c r="D93" i="5"/>
  <c r="F93" i="5" s="1"/>
  <c r="A94" i="5"/>
  <c r="B94" i="5"/>
  <c r="C94" i="5"/>
  <c r="D94" i="5"/>
  <c r="F94" i="5" s="1"/>
  <c r="A95" i="5"/>
  <c r="B95" i="5"/>
  <c r="C95" i="5"/>
  <c r="D95" i="5"/>
  <c r="F95" i="5" s="1"/>
  <c r="A96" i="5"/>
  <c r="B96" i="5"/>
  <c r="C96" i="5"/>
  <c r="D96" i="5"/>
  <c r="F96" i="5" s="1"/>
  <c r="A97" i="5"/>
  <c r="B97" i="5"/>
  <c r="C97" i="5"/>
  <c r="D97" i="5"/>
  <c r="F97" i="5" s="1"/>
  <c r="A98" i="5"/>
  <c r="B98" i="5"/>
  <c r="C98" i="5"/>
  <c r="D98" i="5"/>
  <c r="F98" i="5" s="1"/>
  <c r="A99" i="5"/>
  <c r="B99" i="5"/>
  <c r="C99" i="5"/>
  <c r="D99" i="5"/>
  <c r="F99" i="5" s="1"/>
  <c r="A100" i="5"/>
  <c r="B100" i="5"/>
  <c r="C100" i="5"/>
  <c r="D100" i="5"/>
  <c r="F100" i="5" s="1"/>
  <c r="A101" i="5"/>
  <c r="B101" i="5"/>
  <c r="C101" i="5"/>
  <c r="D101" i="5"/>
  <c r="F101" i="5" s="1"/>
  <c r="A102" i="5"/>
  <c r="B102" i="5"/>
  <c r="C102" i="5"/>
  <c r="D102" i="5"/>
  <c r="F102" i="5" s="1"/>
  <c r="A103" i="5"/>
  <c r="B103" i="5"/>
  <c r="C103" i="5"/>
  <c r="D103" i="5"/>
  <c r="F103" i="5" s="1"/>
  <c r="A104" i="5"/>
  <c r="B104" i="5"/>
  <c r="C104" i="5"/>
  <c r="D104" i="5"/>
  <c r="F104" i="5" s="1"/>
  <c r="A105" i="5"/>
  <c r="B105" i="5"/>
  <c r="C105" i="5"/>
  <c r="D105" i="5"/>
  <c r="F105" i="5" s="1"/>
  <c r="A106" i="5"/>
  <c r="B106" i="5"/>
  <c r="C106" i="5"/>
  <c r="D106" i="5"/>
  <c r="F106" i="5" s="1"/>
  <c r="A107" i="5"/>
  <c r="B107" i="5"/>
  <c r="C107" i="5"/>
  <c r="D107" i="5"/>
  <c r="F107" i="5" s="1"/>
  <c r="A108" i="5"/>
  <c r="B108" i="5"/>
  <c r="C108" i="5"/>
  <c r="D108" i="5"/>
  <c r="F108" i="5" s="1"/>
  <c r="A109" i="5"/>
  <c r="B109" i="5"/>
  <c r="C109" i="5"/>
  <c r="D109" i="5"/>
  <c r="F109" i="5" s="1"/>
  <c r="A110" i="5"/>
  <c r="B110" i="5"/>
  <c r="C110" i="5"/>
  <c r="D110" i="5"/>
  <c r="F110" i="5" s="1"/>
  <c r="A111" i="5"/>
  <c r="B111" i="5"/>
  <c r="C111" i="5"/>
  <c r="D111" i="5"/>
  <c r="F111" i="5" s="1"/>
  <c r="A112" i="5"/>
  <c r="B112" i="5"/>
  <c r="C112" i="5"/>
  <c r="D112" i="5"/>
  <c r="F112" i="5" s="1"/>
  <c r="A113" i="5"/>
  <c r="B113" i="5"/>
  <c r="C113" i="5"/>
  <c r="D113" i="5"/>
  <c r="F113" i="5" s="1"/>
  <c r="A114" i="5"/>
  <c r="B114" i="5"/>
  <c r="C114" i="5"/>
  <c r="D114" i="5"/>
  <c r="F114" i="5" s="1"/>
  <c r="A115" i="5"/>
  <c r="B115" i="5"/>
  <c r="D115" i="5"/>
  <c r="A116" i="5"/>
  <c r="B116" i="5"/>
  <c r="C116" i="5"/>
  <c r="D116" i="5"/>
  <c r="F116" i="5" s="1"/>
  <c r="A117" i="5"/>
  <c r="B117" i="5"/>
  <c r="C117" i="5"/>
  <c r="D117" i="5"/>
  <c r="F117" i="5" s="1"/>
  <c r="A118" i="5"/>
  <c r="B118" i="5"/>
  <c r="C118" i="5"/>
  <c r="D118" i="5"/>
  <c r="F118" i="5" s="1"/>
  <c r="A119" i="5"/>
  <c r="B119" i="5"/>
  <c r="C119" i="5"/>
  <c r="D119" i="5"/>
  <c r="F119" i="5" s="1"/>
  <c r="A120" i="5"/>
  <c r="B120" i="5"/>
  <c r="C120" i="5"/>
  <c r="D120" i="5"/>
  <c r="F120" i="5" s="1"/>
  <c r="A121" i="5"/>
  <c r="B121" i="5"/>
  <c r="C121" i="5"/>
  <c r="D121" i="5"/>
  <c r="F121" i="5" s="1"/>
  <c r="A122" i="5"/>
  <c r="B122" i="5"/>
  <c r="C122" i="5"/>
  <c r="D122" i="5"/>
  <c r="F122" i="5" s="1"/>
  <c r="A123" i="5"/>
  <c r="B123" i="5"/>
  <c r="C123" i="5"/>
  <c r="D123" i="5"/>
  <c r="F123" i="5" s="1"/>
  <c r="A124" i="5"/>
  <c r="B124" i="5"/>
  <c r="C124" i="5"/>
  <c r="D124" i="5"/>
  <c r="F124" i="5" s="1"/>
  <c r="A125" i="5"/>
  <c r="B125" i="5"/>
  <c r="C125" i="5"/>
  <c r="D125" i="5"/>
  <c r="F125" i="5" s="1"/>
  <c r="A126" i="5"/>
  <c r="B126" i="5"/>
  <c r="D126" i="5"/>
  <c r="A127" i="5"/>
  <c r="B127" i="5"/>
  <c r="C127" i="5"/>
  <c r="D127" i="5"/>
  <c r="F127" i="5" s="1"/>
  <c r="A128" i="5"/>
  <c r="B128" i="5"/>
  <c r="C128" i="5"/>
  <c r="D128" i="5"/>
  <c r="F128" i="5" s="1"/>
  <c r="A129" i="5"/>
  <c r="B129" i="5"/>
  <c r="D129" i="5"/>
  <c r="A130" i="5"/>
  <c r="B130" i="5"/>
  <c r="D130" i="5"/>
  <c r="A131" i="5"/>
  <c r="B131" i="5"/>
  <c r="C131" i="5"/>
  <c r="D131" i="5"/>
  <c r="F131" i="5" s="1"/>
  <c r="A132" i="5"/>
  <c r="B132" i="5"/>
  <c r="C132" i="5"/>
  <c r="D132" i="5"/>
  <c r="F132" i="5" s="1"/>
  <c r="A133" i="5"/>
  <c r="B133" i="5"/>
  <c r="D133" i="5"/>
  <c r="A134" i="5"/>
  <c r="B134" i="5"/>
  <c r="C134" i="5"/>
  <c r="D134" i="5"/>
  <c r="F134" i="5" s="1"/>
  <c r="A135" i="5"/>
  <c r="B135" i="5"/>
  <c r="C135" i="5"/>
  <c r="D135" i="5"/>
  <c r="F135" i="5" s="1"/>
  <c r="A136" i="5"/>
  <c r="B136" i="5"/>
  <c r="D136" i="5"/>
  <c r="A138" i="5"/>
  <c r="B138" i="5"/>
  <c r="C138" i="5"/>
  <c r="D138" i="5"/>
  <c r="F138" i="5" s="1"/>
  <c r="A139" i="5"/>
  <c r="B139" i="5"/>
  <c r="C139" i="5"/>
  <c r="D139" i="5"/>
  <c r="F139" i="5" s="1"/>
  <c r="A140" i="5"/>
  <c r="B140" i="5"/>
  <c r="C140" i="5"/>
  <c r="D140" i="5"/>
  <c r="F140" i="5" s="1"/>
  <c r="A141" i="5"/>
  <c r="B141" i="5"/>
  <c r="C141" i="5"/>
  <c r="D141" i="5"/>
  <c r="F141" i="5" s="1"/>
  <c r="A142" i="5"/>
  <c r="B142" i="5"/>
  <c r="C142" i="5"/>
  <c r="D142" i="5"/>
  <c r="F142" i="5" s="1"/>
  <c r="A143" i="5"/>
  <c r="B143" i="5"/>
  <c r="C143" i="5"/>
  <c r="D143" i="5"/>
  <c r="F143" i="5" s="1"/>
  <c r="A145" i="5"/>
  <c r="B145" i="5"/>
  <c r="C145" i="5"/>
  <c r="D145" i="5"/>
  <c r="F145" i="5" s="1"/>
  <c r="A146" i="5"/>
  <c r="B146" i="5"/>
  <c r="C146" i="5"/>
  <c r="D146" i="5"/>
  <c r="F146" i="5" s="1"/>
  <c r="A147" i="5"/>
  <c r="B147" i="5"/>
  <c r="C147" i="5"/>
  <c r="D147" i="5"/>
  <c r="F147" i="5" s="1"/>
  <c r="A148" i="5"/>
  <c r="B148" i="5"/>
  <c r="C148" i="5"/>
  <c r="D148" i="5"/>
  <c r="F148" i="5" s="1"/>
  <c r="A149" i="5"/>
  <c r="B149" i="5"/>
  <c r="C149" i="5"/>
  <c r="D149" i="5"/>
  <c r="F149" i="5" s="1"/>
  <c r="A150" i="5"/>
  <c r="B150" i="5"/>
  <c r="C150" i="5"/>
  <c r="D150" i="5"/>
  <c r="F150" i="5" s="1"/>
  <c r="A151" i="5"/>
  <c r="B151" i="5"/>
  <c r="C151" i="5"/>
  <c r="D151" i="5"/>
  <c r="F151" i="5" s="1"/>
  <c r="A152" i="5"/>
  <c r="B152" i="5"/>
  <c r="C152" i="5"/>
  <c r="D152" i="5"/>
  <c r="F152" i="5" s="1"/>
  <c r="A153" i="5"/>
  <c r="B153" i="5"/>
  <c r="D153" i="5"/>
  <c r="A154" i="5"/>
  <c r="B154" i="5"/>
  <c r="C154" i="5"/>
  <c r="D154" i="5"/>
  <c r="F154" i="5" s="1"/>
  <c r="A155" i="5"/>
  <c r="B155" i="5"/>
  <c r="C155" i="5"/>
  <c r="D155" i="5"/>
  <c r="F155" i="5" s="1"/>
  <c r="A156" i="5"/>
  <c r="B156" i="5"/>
  <c r="C156" i="5"/>
  <c r="D156" i="5"/>
  <c r="F156" i="5" s="1"/>
  <c r="A157" i="5"/>
  <c r="B157" i="5"/>
  <c r="C157" i="5"/>
  <c r="D157" i="5"/>
  <c r="F157" i="5" s="1"/>
  <c r="A158" i="5"/>
  <c r="B158" i="5"/>
  <c r="C158" i="5"/>
  <c r="D158" i="5"/>
  <c r="F158" i="5" s="1"/>
  <c r="A159" i="5"/>
  <c r="B159" i="5"/>
  <c r="C159" i="5"/>
  <c r="D159" i="5"/>
  <c r="F159" i="5" s="1"/>
  <c r="A160" i="5"/>
  <c r="B160" i="5"/>
  <c r="C160" i="5"/>
  <c r="D160" i="5"/>
  <c r="F160" i="5" s="1"/>
  <c r="A161" i="5"/>
  <c r="B161" i="5"/>
  <c r="C161" i="5"/>
  <c r="D161" i="5"/>
  <c r="F161" i="5" s="1"/>
  <c r="A162" i="5"/>
  <c r="B162" i="5"/>
  <c r="D162" i="5"/>
  <c r="A163" i="5"/>
  <c r="B163" i="5"/>
  <c r="C163" i="5"/>
  <c r="D163" i="5"/>
  <c r="F163" i="5" s="1"/>
  <c r="A164" i="5"/>
  <c r="B164" i="5"/>
  <c r="C164" i="5"/>
  <c r="D164" i="5"/>
  <c r="F164" i="5" s="1"/>
  <c r="A165" i="5"/>
  <c r="B165" i="5"/>
  <c r="C165" i="5"/>
  <c r="D165" i="5"/>
  <c r="F165" i="5" s="1"/>
  <c r="A166" i="5"/>
  <c r="B166" i="5"/>
  <c r="C166" i="5"/>
  <c r="D166" i="5"/>
  <c r="F166" i="5" s="1"/>
  <c r="A167" i="5"/>
  <c r="B167" i="5"/>
  <c r="C167" i="5"/>
  <c r="D167" i="5"/>
  <c r="F167" i="5" s="1"/>
  <c r="A168" i="5"/>
  <c r="B168" i="5"/>
  <c r="C168" i="5"/>
  <c r="D168" i="5"/>
  <c r="F168" i="5" s="1"/>
  <c r="A169" i="5"/>
  <c r="B169" i="5"/>
  <c r="C169" i="5"/>
  <c r="D169" i="5"/>
  <c r="F169" i="5" s="1"/>
  <c r="A170" i="5"/>
  <c r="B170" i="5"/>
  <c r="C170" i="5"/>
  <c r="D170" i="5"/>
  <c r="F170" i="5" s="1"/>
  <c r="A171" i="5"/>
  <c r="B171" i="5"/>
  <c r="C171" i="5"/>
  <c r="D171" i="5"/>
  <c r="F171" i="5" s="1"/>
  <c r="A172" i="5"/>
  <c r="B172" i="5"/>
  <c r="C172" i="5"/>
  <c r="D172" i="5"/>
  <c r="F172" i="5" s="1"/>
  <c r="A173" i="5"/>
  <c r="B173" i="5"/>
  <c r="C173" i="5"/>
  <c r="D173" i="5"/>
  <c r="F173" i="5" s="1"/>
  <c r="A174" i="5"/>
  <c r="B174" i="5"/>
  <c r="C174" i="5"/>
  <c r="D174" i="5"/>
  <c r="F174" i="5" s="1"/>
  <c r="A175" i="5"/>
  <c r="B175" i="5"/>
  <c r="C175" i="5"/>
  <c r="D175" i="5"/>
  <c r="F175" i="5" s="1"/>
  <c r="A176" i="5"/>
  <c r="B176" i="5"/>
  <c r="C176" i="5"/>
  <c r="D176" i="5"/>
  <c r="F176" i="5" s="1"/>
  <c r="A177" i="5"/>
  <c r="B177" i="5"/>
  <c r="C177" i="5"/>
  <c r="D177" i="5"/>
  <c r="F177" i="5" s="1"/>
  <c r="A178" i="5"/>
  <c r="B178" i="5"/>
  <c r="C178" i="5"/>
  <c r="D178" i="5"/>
  <c r="F178" i="5" s="1"/>
  <c r="A179" i="5"/>
  <c r="B179" i="5"/>
  <c r="C179" i="5"/>
  <c r="D179" i="5"/>
  <c r="F179" i="5" s="1"/>
  <c r="A180" i="5"/>
  <c r="B180" i="5"/>
  <c r="C180" i="5"/>
  <c r="D180" i="5"/>
  <c r="F180" i="5" s="1"/>
  <c r="A181" i="5"/>
  <c r="B181" i="5"/>
  <c r="C181" i="5"/>
  <c r="D181" i="5"/>
  <c r="F181" i="5" s="1"/>
  <c r="A182" i="5"/>
  <c r="B182" i="5"/>
  <c r="C182" i="5"/>
  <c r="D182" i="5"/>
  <c r="F182" i="5" s="1"/>
  <c r="A183" i="5"/>
  <c r="B183" i="5"/>
  <c r="C183" i="5"/>
  <c r="D183" i="5"/>
  <c r="F183" i="5" s="1"/>
  <c r="A184" i="5"/>
  <c r="B184" i="5"/>
  <c r="C184" i="5"/>
  <c r="D184" i="5"/>
  <c r="F184" i="5" s="1"/>
  <c r="A185" i="5"/>
  <c r="B185" i="5"/>
  <c r="C185" i="5"/>
  <c r="D185" i="5"/>
  <c r="F185" i="5" s="1"/>
  <c r="A186" i="5"/>
  <c r="B186" i="5"/>
  <c r="C186" i="5"/>
  <c r="D186" i="5"/>
  <c r="F186" i="5" s="1"/>
  <c r="A187" i="5"/>
  <c r="B187" i="5"/>
  <c r="C187" i="5"/>
  <c r="D187" i="5"/>
  <c r="F187" i="5" s="1"/>
  <c r="A188" i="5"/>
  <c r="B188" i="5"/>
  <c r="C188" i="5"/>
  <c r="D188" i="5"/>
  <c r="F188" i="5" s="1"/>
  <c r="A189" i="5"/>
  <c r="B189" i="5"/>
  <c r="C189" i="5"/>
  <c r="D189" i="5"/>
  <c r="F189" i="5" s="1"/>
  <c r="A190" i="5"/>
  <c r="B190" i="5"/>
  <c r="D190" i="5"/>
  <c r="A191" i="5"/>
  <c r="B191" i="5"/>
  <c r="C191" i="5"/>
  <c r="D191" i="5"/>
  <c r="F191" i="5" s="1"/>
  <c r="A192" i="5"/>
  <c r="B192" i="5"/>
  <c r="C192" i="5"/>
  <c r="D192" i="5"/>
  <c r="F192" i="5" s="1"/>
  <c r="A193" i="5"/>
  <c r="B193" i="5"/>
  <c r="C193" i="5"/>
  <c r="D193" i="5"/>
  <c r="F193" i="5" s="1"/>
  <c r="A194" i="5"/>
  <c r="B194" i="5"/>
  <c r="C194" i="5"/>
  <c r="D194" i="5"/>
  <c r="F194" i="5" s="1"/>
  <c r="A195" i="5"/>
  <c r="B195" i="5"/>
  <c r="C195" i="5"/>
  <c r="D195" i="5"/>
  <c r="F195" i="5" s="1"/>
  <c r="A196" i="5"/>
  <c r="B196" i="5"/>
  <c r="C196" i="5"/>
  <c r="D196" i="5"/>
  <c r="F196" i="5" s="1"/>
  <c r="A197" i="5"/>
  <c r="B197" i="5"/>
  <c r="C197" i="5"/>
  <c r="D197" i="5"/>
  <c r="F197" i="5" s="1"/>
  <c r="A198" i="5"/>
  <c r="B198" i="5"/>
  <c r="C198" i="5"/>
  <c r="D198" i="5"/>
  <c r="F198" i="5" s="1"/>
  <c r="A199" i="5"/>
  <c r="B199" i="5"/>
  <c r="C199" i="5"/>
  <c r="D199" i="5"/>
  <c r="F199" i="5" s="1"/>
  <c r="A200" i="5"/>
  <c r="B200" i="5"/>
  <c r="C200" i="5"/>
  <c r="A201" i="5"/>
  <c r="B201" i="5"/>
  <c r="C201" i="5"/>
  <c r="D201" i="5"/>
  <c r="F201" i="5" s="1"/>
  <c r="A202" i="5"/>
  <c r="B202" i="5"/>
  <c r="C202" i="5"/>
  <c r="D202" i="5"/>
  <c r="F202" i="5" s="1"/>
  <c r="A203" i="5"/>
  <c r="B203" i="5"/>
  <c r="C203" i="5"/>
  <c r="D203" i="5"/>
  <c r="F203" i="5" s="1"/>
  <c r="A204" i="5"/>
  <c r="B204" i="5"/>
  <c r="D204" i="5"/>
  <c r="A205" i="5"/>
  <c r="B205" i="5"/>
  <c r="C205" i="5"/>
  <c r="D205" i="5"/>
  <c r="F205" i="5" s="1"/>
  <c r="A206" i="5"/>
  <c r="B206" i="5"/>
  <c r="C206" i="5"/>
  <c r="D206" i="5"/>
  <c r="F206" i="5" s="1"/>
  <c r="A207" i="5"/>
  <c r="B207" i="5"/>
  <c r="D207" i="5"/>
  <c r="A208" i="5"/>
  <c r="B208" i="5"/>
  <c r="C208" i="5"/>
  <c r="A209" i="5"/>
  <c r="B209" i="5"/>
  <c r="C209" i="5"/>
  <c r="B4" i="5"/>
  <c r="D4" i="5"/>
  <c r="A4" i="5"/>
  <c r="D208" i="5"/>
  <c r="F208" i="5" s="1"/>
  <c r="F6" i="1"/>
  <c r="F210" i="5" l="1"/>
  <c r="D209" i="5"/>
  <c r="F209" i="5" s="1"/>
</calcChain>
</file>

<file path=xl/sharedStrings.xml><?xml version="1.0" encoding="utf-8"?>
<sst xmlns="http://schemas.openxmlformats.org/spreadsheetml/2006/main" count="681" uniqueCount="460">
  <si>
    <t>N° de prix</t>
  </si>
  <si>
    <t>Libellé</t>
  </si>
  <si>
    <t>Unité</t>
  </si>
  <si>
    <t>m²</t>
  </si>
  <si>
    <t>kg</t>
  </si>
  <si>
    <t>Décapage de peinture - Préparation des surfaces</t>
  </si>
  <si>
    <t>Travaux réalisés dans les ateliers du titulaire</t>
  </si>
  <si>
    <t>Travaux à réaliser en dehors des ateliers du titulaire</t>
  </si>
  <si>
    <t>ml</t>
  </si>
  <si>
    <t>dm²</t>
  </si>
  <si>
    <t>Heure</t>
  </si>
  <si>
    <t>1/2 journée</t>
  </si>
  <si>
    <t>Forfait</t>
  </si>
  <si>
    <t>La tonne</t>
  </si>
  <si>
    <t>Intervention</t>
  </si>
  <si>
    <t>B000</t>
  </si>
  <si>
    <t>Installation de zones vie sur les sites des travaux</t>
  </si>
  <si>
    <t>D000</t>
  </si>
  <si>
    <t>D100</t>
  </si>
  <si>
    <t>D110</t>
  </si>
  <si>
    <t>D111</t>
  </si>
  <si>
    <t>D112</t>
  </si>
  <si>
    <t>D113</t>
  </si>
  <si>
    <t>D114</t>
  </si>
  <si>
    <t>D115</t>
  </si>
  <si>
    <t>D120</t>
  </si>
  <si>
    <t>D121</t>
  </si>
  <si>
    <t>D122</t>
  </si>
  <si>
    <t>D123</t>
  </si>
  <si>
    <t>D124</t>
  </si>
  <si>
    <t>D125</t>
  </si>
  <si>
    <t>D130</t>
  </si>
  <si>
    <t>D131</t>
  </si>
  <si>
    <t>D132</t>
  </si>
  <si>
    <t>D200</t>
  </si>
  <si>
    <t>D201</t>
  </si>
  <si>
    <t>D202</t>
  </si>
  <si>
    <t>D203</t>
  </si>
  <si>
    <t>D204</t>
  </si>
  <si>
    <t>D205</t>
  </si>
  <si>
    <t>D206</t>
  </si>
  <si>
    <t>D207</t>
  </si>
  <si>
    <t>D208</t>
  </si>
  <si>
    <t>D209</t>
  </si>
  <si>
    <t>D210</t>
  </si>
  <si>
    <t>D211</t>
  </si>
  <si>
    <t>D212</t>
  </si>
  <si>
    <t>D213</t>
  </si>
  <si>
    <t>D214</t>
  </si>
  <si>
    <t>D215</t>
  </si>
  <si>
    <t>D216</t>
  </si>
  <si>
    <t>D217</t>
  </si>
  <si>
    <t>D218</t>
  </si>
  <si>
    <t>D219</t>
  </si>
  <si>
    <t>D220</t>
  </si>
  <si>
    <t>F000</t>
  </si>
  <si>
    <t>F100</t>
  </si>
  <si>
    <t>F101</t>
  </si>
  <si>
    <t>F102</t>
  </si>
  <si>
    <t>F200</t>
  </si>
  <si>
    <t>F201</t>
  </si>
  <si>
    <t>F202</t>
  </si>
  <si>
    <t>G000</t>
  </si>
  <si>
    <t>G100</t>
  </si>
  <si>
    <t>G101</t>
  </si>
  <si>
    <t>G200</t>
  </si>
  <si>
    <t>G201</t>
  </si>
  <si>
    <t>G202</t>
  </si>
  <si>
    <t>J000</t>
  </si>
  <si>
    <t>J001</t>
  </si>
  <si>
    <t>J002</t>
  </si>
  <si>
    <t>J003</t>
  </si>
  <si>
    <t>J004</t>
  </si>
  <si>
    <t>J005</t>
  </si>
  <si>
    <t>J006</t>
  </si>
  <si>
    <t>K000</t>
  </si>
  <si>
    <t>K001</t>
  </si>
  <si>
    <t>K002</t>
  </si>
  <si>
    <t>K003</t>
  </si>
  <si>
    <t>K004</t>
  </si>
  <si>
    <t>K005</t>
  </si>
  <si>
    <t>K006</t>
  </si>
  <si>
    <t>K007</t>
  </si>
  <si>
    <t>K008</t>
  </si>
  <si>
    <t>K009</t>
  </si>
  <si>
    <t>K010</t>
  </si>
  <si>
    <t>K011</t>
  </si>
  <si>
    <t>K012</t>
  </si>
  <si>
    <t>K013</t>
  </si>
  <si>
    <t>journée</t>
  </si>
  <si>
    <t>B100</t>
  </si>
  <si>
    <t>B200</t>
  </si>
  <si>
    <t>B201</t>
  </si>
  <si>
    <t>B202</t>
  </si>
  <si>
    <t>B203</t>
  </si>
  <si>
    <t>B204</t>
  </si>
  <si>
    <t>B205</t>
  </si>
  <si>
    <t xml:space="preserve">Pour 50 points </t>
  </si>
  <si>
    <t>D133</t>
  </si>
  <si>
    <t>D134</t>
  </si>
  <si>
    <t>D135</t>
  </si>
  <si>
    <t>E001</t>
  </si>
  <si>
    <t>E002</t>
  </si>
  <si>
    <t>G102</t>
  </si>
  <si>
    <t>G103</t>
  </si>
  <si>
    <t>G104</t>
  </si>
  <si>
    <t>G105</t>
  </si>
  <si>
    <t>G106</t>
  </si>
  <si>
    <t>G203</t>
  </si>
  <si>
    <t>G204</t>
  </si>
  <si>
    <t>G205</t>
  </si>
  <si>
    <t>G206</t>
  </si>
  <si>
    <t>G207</t>
  </si>
  <si>
    <t>G208</t>
  </si>
  <si>
    <t>J007</t>
  </si>
  <si>
    <t>J008</t>
  </si>
  <si>
    <t>J009</t>
  </si>
  <si>
    <t>J010</t>
  </si>
  <si>
    <t>J011</t>
  </si>
  <si>
    <t>J012</t>
  </si>
  <si>
    <t>J013</t>
  </si>
  <si>
    <t>J014</t>
  </si>
  <si>
    <t>J015</t>
  </si>
  <si>
    <t>J016</t>
  </si>
  <si>
    <t>J017</t>
  </si>
  <si>
    <t>J018</t>
  </si>
  <si>
    <t>J019</t>
  </si>
  <si>
    <t>Journée</t>
  </si>
  <si>
    <t>Semaine</t>
  </si>
  <si>
    <t>Réparations sur structures métalliques</t>
  </si>
  <si>
    <t>Diagnostics</t>
  </si>
  <si>
    <t>au mois</t>
  </si>
  <si>
    <t>D140</t>
  </si>
  <si>
    <t>D141</t>
  </si>
  <si>
    <t>D142</t>
  </si>
  <si>
    <t>D143</t>
  </si>
  <si>
    <t>L000</t>
  </si>
  <si>
    <t>L001</t>
  </si>
  <si>
    <t>L002</t>
  </si>
  <si>
    <t>Prix Unitaire € HT</t>
  </si>
  <si>
    <t>ÉTABLISSEMENT DU SID DE RENNES</t>
  </si>
  <si>
    <t>BPU - bordereaux des prix unitaires</t>
  </si>
  <si>
    <t>PERSONNE PUBLIQUE</t>
  </si>
  <si>
    <t>ÉTAT - MINISTÈRE DES ARMÉES</t>
  </si>
  <si>
    <t>Établissement du Service d'Infrastructure de la Défense de Rennes</t>
  </si>
  <si>
    <t>Quartier Margueritte – BP 14 – 35998 RENNES CEDEX 9</t>
  </si>
  <si>
    <t>CHARGÉ DU SUIVI</t>
  </si>
  <si>
    <t>Unité de Soutien de l’Infrastructure de la Défense de Cherbourg</t>
  </si>
  <si>
    <t>BCRM CHERBOURG</t>
  </si>
  <si>
    <t>CC04</t>
  </si>
  <si>
    <t>50100 CHERBOURG EN COTENTIN</t>
  </si>
  <si>
    <t>OBJET DE LA CONSULTATION</t>
  </si>
  <si>
    <t>DETAIL ESTIMATIF</t>
  </si>
  <si>
    <t>E000</t>
  </si>
  <si>
    <t>Mode d'application des prix</t>
  </si>
  <si>
    <t>Les ouvrages exécutés seront évalués et réglés soit par application des prix unitaires du B.P.U. aux quantités correspondantes soit par application des prix forfaitraires prévus à cet effet.</t>
  </si>
  <si>
    <r>
      <t xml:space="preserve">Pour chaque commande, la quantité se rapportant à un prix donné sera obtenue par </t>
    </r>
    <r>
      <rPr>
        <u/>
        <sz val="10"/>
        <rFont val="Arial"/>
        <family val="2"/>
      </rPr>
      <t>sommation</t>
    </r>
    <r>
      <rPr>
        <sz val="10"/>
        <rFont val="Arial"/>
        <family val="2"/>
      </rPr>
      <t xml:space="preserve"> des quantités élémentaires correspondant à chaque partie d'ouvrage.</t>
    </r>
  </si>
  <si>
    <t>Chaque prix du B.P.U. comprend, sauf indication contraire :</t>
  </si>
  <si>
    <r>
      <t>Ø</t>
    </r>
    <r>
      <rPr>
        <sz val="7"/>
        <rFont val="Times New Roman"/>
        <family val="1"/>
      </rPr>
      <t xml:space="preserve"> </t>
    </r>
    <r>
      <rPr>
        <sz val="10"/>
        <rFont val="Arial"/>
        <family val="2"/>
      </rPr>
      <t>l'achat et l'amenée sur le site du chantier, des petites fournitures, des matériels et / ou matériaux nécessaires à la réalisation des prestations,</t>
    </r>
  </si>
  <si>
    <r>
      <t>Ø</t>
    </r>
    <r>
      <rPr>
        <sz val="7"/>
        <rFont val="Times New Roman"/>
        <family val="1"/>
      </rPr>
      <t xml:space="preserve"> </t>
    </r>
    <r>
      <rPr>
        <sz val="10"/>
        <rFont val="Arial"/>
        <family val="2"/>
      </rPr>
      <t>leur pose et / ou leur mise en œuvre,</t>
    </r>
  </si>
  <si>
    <r>
      <t>Ø</t>
    </r>
    <r>
      <rPr>
        <sz val="7"/>
        <rFont val="Times New Roman"/>
        <family val="1"/>
      </rPr>
      <t xml:space="preserve"> </t>
    </r>
    <r>
      <rPr>
        <sz val="10"/>
        <rFont val="Arial"/>
        <family val="2"/>
      </rPr>
      <t>l'ensemble des prestations, interventions, travaux, astreintes, formations, encadrements, gestions, fournitures, déplacements, main d'œuvre de toutes natures,</t>
    </r>
  </si>
  <si>
    <t>tels que décrits dans le cahier des charges ou stipulés dans le C.C.A.P.</t>
  </si>
  <si>
    <t>J021</t>
  </si>
  <si>
    <t>J022</t>
  </si>
  <si>
    <t>J023</t>
  </si>
  <si>
    <t>J024</t>
  </si>
  <si>
    <t>J025</t>
  </si>
  <si>
    <t>J026</t>
  </si>
  <si>
    <t>J027</t>
  </si>
  <si>
    <t>B101</t>
  </si>
  <si>
    <t>B102</t>
  </si>
  <si>
    <t>B103</t>
  </si>
  <si>
    <t>C000</t>
  </si>
  <si>
    <t>A000</t>
  </si>
  <si>
    <t>C001</t>
  </si>
  <si>
    <t>C002</t>
  </si>
  <si>
    <t>C003</t>
  </si>
  <si>
    <t>C004</t>
  </si>
  <si>
    <t>D300</t>
  </si>
  <si>
    <t>D301</t>
  </si>
  <si>
    <t>D302</t>
  </si>
  <si>
    <t>D303</t>
  </si>
  <si>
    <t>D304</t>
  </si>
  <si>
    <t>D305</t>
  </si>
  <si>
    <t>D306</t>
  </si>
  <si>
    <t>D307</t>
  </si>
  <si>
    <t>D308</t>
  </si>
  <si>
    <t>D309</t>
  </si>
  <si>
    <t>D310</t>
  </si>
  <si>
    <t>I000</t>
  </si>
  <si>
    <t>I001</t>
  </si>
  <si>
    <t>I002</t>
  </si>
  <si>
    <t>I003</t>
  </si>
  <si>
    <t>I004</t>
  </si>
  <si>
    <t>I005</t>
  </si>
  <si>
    <t>I006</t>
  </si>
  <si>
    <t>PRESTATIONS COMPLEMENTAIRES LIEES AU SUIVI DES COMMANDES</t>
  </si>
  <si>
    <t>Quantité
Estimée sur 7 ans</t>
  </si>
  <si>
    <t>Estimation financière sur 7 ans</t>
  </si>
  <si>
    <t>Bordereau de Prix Unitaire</t>
  </si>
  <si>
    <t>Règles de saisie du BPU</t>
  </si>
  <si>
    <t>Zone de saisie pour le soumissionaire</t>
  </si>
  <si>
    <t xml:space="preserve">Les cellules à renseigner sont les cellules de la colonne D du BPU. 
Elles doivent être toutes renseignées de façon à ce que le "nombre de prix unitaire à compléter" soit à "0".
Les quantités du DE sont données à titre indicatif.
</t>
  </si>
  <si>
    <t>Prix à indiquer</t>
  </si>
  <si>
    <t>1) Les valeurs des prix HT à renseigner doivent être:</t>
  </si>
  <si>
    <r>
      <rPr>
        <b/>
        <sz val="10"/>
        <rFont val="Arial"/>
        <family val="2"/>
      </rPr>
      <t>- Soit "0" (Zéro)</t>
    </r>
    <r>
      <rPr>
        <sz val="10"/>
        <rFont val="Arial"/>
        <family val="2"/>
      </rPr>
      <t xml:space="preserve"> : le soumissionnaire indique que la prestation est effectuée mais non facturée</t>
    </r>
  </si>
  <si>
    <r>
      <rPr>
        <b/>
        <sz val="10"/>
        <rFont val="Arial"/>
        <family val="2"/>
      </rPr>
      <t>- Soit une valeur décimale strictement supérieure à 0</t>
    </r>
    <r>
      <rPr>
        <sz val="10"/>
        <rFont val="Arial"/>
        <family val="2"/>
      </rPr>
      <t xml:space="preserve"> (les centièmes d'euros sont autorisés)</t>
    </r>
  </si>
  <si>
    <t>2) Tous les prix doivent être renseignés suivant la règle ci-dessus</t>
  </si>
  <si>
    <t>Composition coefficient peines et soins</t>
  </si>
  <si>
    <r>
      <rPr>
        <sz val="11"/>
        <rFont val="Times New Roman"/>
      </rPr>
      <t>L’entrepreneur définira un coefficient peines et soins unique K1 qui comprendra tous les frais liés à l’acquisition des pièces pour effectuer la maintenance corrective (y compris les frais de port éventuels ou d’acheminement sur site, les frais généraux de la société effectuant l’acquisition, etc…). Ce coefficient s’appliquera sur le prix d’achat de la société qui effectuera l’acquisition des pièces ne figurant pas dans le BPU et qui en assurera la mise en place.
Le client est en droit de demander la facture des pièces détachées afin de vérifier la bonne application de ce coefficient. 
Ce coefficient (K1) sera mentionné dans l’Acte d’engagement.</t>
    </r>
    <r>
      <rPr>
        <b/>
        <sz val="11"/>
        <color indexed="8"/>
        <rFont val="Calibri"/>
        <family val="2"/>
      </rPr>
      <t xml:space="preserve">
</t>
    </r>
  </si>
  <si>
    <r>
      <rPr>
        <sz val="14"/>
        <color indexed="8"/>
        <rFont val="Calibri"/>
        <family val="2"/>
      </rPr>
      <t>Calcul du prix de vente dans le cadre d’un prix nouveau 
Pv = (Coût d’achat des pièces x K1 + Nbre d’heures x Tx) 
Pv : Prix de vente 
K1 : Coefficient peines et soins
Tx : Taux horaire définit dans le BPU</t>
    </r>
    <r>
      <rPr>
        <b/>
        <sz val="14"/>
        <color indexed="8"/>
        <rFont val="Calibri"/>
        <family val="2"/>
      </rPr>
      <t xml:space="preserve">
</t>
    </r>
  </si>
  <si>
    <t>Coefficient K1</t>
  </si>
  <si>
    <t>Coefficient peines et soins K1</t>
  </si>
  <si>
    <t>Montant prévisionnel de l'équipement supplémentaire sur lequel s'applique K1</t>
  </si>
  <si>
    <t>Temps d'intervention en h</t>
  </si>
  <si>
    <t>M000</t>
  </si>
  <si>
    <t>M001</t>
  </si>
  <si>
    <t>Prix induit par le coefficient k1</t>
  </si>
  <si>
    <t>Ensemble</t>
  </si>
  <si>
    <t>Prix nouveau</t>
  </si>
  <si>
    <t>MARCHÉ PUBLIC DE TRAVAUX</t>
  </si>
  <si>
    <t>Base de Défense de Cherbourg (50/76)</t>
  </si>
  <si>
    <t>Case A4 à remplir par l'entreprise</t>
  </si>
  <si>
    <t>Composition coefficient qualité renforcée K2</t>
  </si>
  <si>
    <t xml:space="preserve">Calcul du prix de vente dans le cadre d'une commande renforcée  
Pv = (Coût prestations travaux) x K2
K2 : Coefficient qualité renforcée
</t>
  </si>
  <si>
    <t>Case A8 à remplir par l'entreprise</t>
  </si>
  <si>
    <t>Coefficient commande renforcée K2</t>
  </si>
  <si>
    <t>Coefficient K2</t>
  </si>
  <si>
    <t>Montant prévisionnel de travaux objet d'une commande renforcée sur lequel s'applique K2</t>
  </si>
  <si>
    <t xml:space="preserve">Prix de vente </t>
  </si>
  <si>
    <t>Temps d'intervention en h ouvrier qualifié</t>
  </si>
  <si>
    <t>M002</t>
  </si>
  <si>
    <t>Prix induit par le coefficient k2</t>
  </si>
  <si>
    <r>
      <t xml:space="preserve">Organisation et participation à une réunion d'avancement ou à une réunion spécifique (revue de commande…), </t>
    </r>
    <r>
      <rPr>
        <sz val="11"/>
        <rFont val="Arial"/>
        <family val="2"/>
      </rPr>
      <t xml:space="preserve"> d'une durée minimale de 2 heures effectives sur site.</t>
    </r>
  </si>
  <si>
    <t>Marché de travaux de structures métalliques</t>
  </si>
  <si>
    <r>
      <rPr>
        <sz val="11"/>
        <rFont val="Times New Roman"/>
      </rPr>
      <t>L’entrepreneur définira un coefficient de qualité renforcée K2 qui comprendra tous les frais liés à la prise en compte des prestations de qualité objet d'une commande renforcée (cf. 2.7.2 du CCTP). Ce coefficient s’appliquera sur le prix des prestations travaux hors management de la qualité.
Ce coefficient (K2) sera mentionné dans l’Acte d’engagement.</t>
    </r>
    <r>
      <rPr>
        <b/>
        <sz val="11"/>
        <color indexed="8"/>
        <rFont val="Calibri"/>
        <family val="2"/>
      </rPr>
      <t xml:space="preserve">
</t>
    </r>
  </si>
  <si>
    <t>A101</t>
  </si>
  <si>
    <t>A102</t>
  </si>
  <si>
    <t>A103</t>
  </si>
  <si>
    <t>Mesure d'épaisseur résiduelle d'acier sur zone corrodée conformément au §3 du CCTP.</t>
  </si>
  <si>
    <t>Mesure d'épaisseur des complexes de peinture existants conformément au §3 du CCTP.</t>
  </si>
  <si>
    <t>Nettoyage haute pression des structures ou éléments de structure pour rinçage et enlèvement des dépôts salins, traitement partiel ou global d'un élément.</t>
  </si>
  <si>
    <r>
      <t xml:space="preserve">Décapage des structures ou éléments de structure, </t>
    </r>
    <r>
      <rPr>
        <b/>
        <u/>
        <sz val="11"/>
        <rFont val="Arial"/>
        <family val="2"/>
      </rPr>
      <t xml:space="preserve">dans le cas où le complexe de peinture contient de l'amiante ou du plomb, </t>
    </r>
    <r>
      <rPr>
        <sz val="11"/>
        <rFont val="Arial"/>
        <family val="2"/>
      </rPr>
      <t>comprenant un décapage ultra haute pression et/ou un grenaillage SA2,5 et l'application de la peinture primaire.</t>
    </r>
  </si>
  <si>
    <r>
      <t xml:space="preserve">Décapage des structures ou éléments de structure, </t>
    </r>
    <r>
      <rPr>
        <b/>
        <u/>
        <sz val="11"/>
        <rFont val="Arial"/>
        <family val="2"/>
      </rPr>
      <t>dans le cas où le complexe de peinture ne contient pas d'amiante ou du plomb</t>
    </r>
    <r>
      <rPr>
        <sz val="11"/>
        <rFont val="Arial"/>
        <family val="2"/>
      </rPr>
      <t>, comprenant un grenaillage SA2,5 et l'application de la peinture primaire.</t>
    </r>
  </si>
  <si>
    <t>B206</t>
  </si>
  <si>
    <t>B207</t>
  </si>
  <si>
    <t>B208</t>
  </si>
  <si>
    <t>B209</t>
  </si>
  <si>
    <t>B210</t>
  </si>
  <si>
    <t>B211</t>
  </si>
  <si>
    <t>B212</t>
  </si>
  <si>
    <t>B213</t>
  </si>
  <si>
    <t>B214</t>
  </si>
  <si>
    <t>B215</t>
  </si>
  <si>
    <t>B216</t>
  </si>
  <si>
    <t>B217</t>
  </si>
  <si>
    <t>D101</t>
  </si>
  <si>
    <t>D102</t>
  </si>
  <si>
    <t>D103</t>
  </si>
  <si>
    <t>D104</t>
  </si>
  <si>
    <t>D105</t>
  </si>
  <si>
    <t>D106</t>
  </si>
  <si>
    <t>D107</t>
  </si>
  <si>
    <t>D108</t>
  </si>
  <si>
    <t>D109</t>
  </si>
  <si>
    <t>D116</t>
  </si>
  <si>
    <t>D117</t>
  </si>
  <si>
    <t>D118</t>
  </si>
  <si>
    <t>D119</t>
  </si>
  <si>
    <t>D126</t>
  </si>
  <si>
    <t>D127</t>
  </si>
  <si>
    <t>D128</t>
  </si>
  <si>
    <t>D129</t>
  </si>
  <si>
    <t>D136</t>
  </si>
  <si>
    <t>D137</t>
  </si>
  <si>
    <t>D138</t>
  </si>
  <si>
    <t>D139</t>
  </si>
  <si>
    <t>cliché</t>
  </si>
  <si>
    <t>D221</t>
  </si>
  <si>
    <t>D222</t>
  </si>
  <si>
    <t>D223</t>
  </si>
  <si>
    <t>D224</t>
  </si>
  <si>
    <t>D225</t>
  </si>
  <si>
    <t>D226</t>
  </si>
  <si>
    <t>D227</t>
  </si>
  <si>
    <t>D228</t>
  </si>
  <si>
    <t>D229</t>
  </si>
  <si>
    <t>D230</t>
  </si>
  <si>
    <t>D231</t>
  </si>
  <si>
    <t>D232</t>
  </si>
  <si>
    <t>Fourniture de chemins de roulement : rails, raccordements et accessoires</t>
  </si>
  <si>
    <r>
      <rPr>
        <sz val="11"/>
        <rFont val="Arial"/>
        <family val="2"/>
      </rPr>
      <t>Fourniture d'un</t>
    </r>
    <r>
      <rPr>
        <b/>
        <sz val="11"/>
        <rFont val="Arial"/>
        <family val="2"/>
      </rPr>
      <t xml:space="preserve"> Rail de Type A100 - 70 kg - Longueur 12 m</t>
    </r>
    <r>
      <rPr>
        <sz val="11"/>
        <rFont val="Arial"/>
        <family val="2"/>
      </rPr>
      <t xml:space="preserve"> 
</t>
    </r>
    <r>
      <rPr>
        <i/>
        <sz val="11"/>
        <rFont val="Arial"/>
        <family val="2"/>
      </rPr>
      <t>(fabriqué selon la norme DIN536-1)</t>
    </r>
  </si>
  <si>
    <r>
      <rPr>
        <sz val="11"/>
        <rFont val="Arial"/>
        <family val="2"/>
      </rPr>
      <t>Fourniture d'un</t>
    </r>
    <r>
      <rPr>
        <b/>
        <sz val="11"/>
        <rFont val="Arial"/>
        <family val="2"/>
      </rPr>
      <t xml:space="preserve"> Rail de Type A100 - 70 kg - Longueur 15 m</t>
    </r>
    <r>
      <rPr>
        <sz val="11"/>
        <rFont val="Arial"/>
        <family val="2"/>
      </rPr>
      <t xml:space="preserve"> 
</t>
    </r>
    <r>
      <rPr>
        <i/>
        <sz val="11"/>
        <rFont val="Arial"/>
        <family val="2"/>
      </rPr>
      <t>(fabriqué selon la norme DIN536-1)</t>
    </r>
  </si>
  <si>
    <r>
      <rPr>
        <sz val="11"/>
        <rFont val="Arial"/>
        <family val="2"/>
      </rPr>
      <t>Fourniture d'un</t>
    </r>
    <r>
      <rPr>
        <b/>
        <sz val="11"/>
        <rFont val="Arial"/>
        <family val="2"/>
      </rPr>
      <t xml:space="preserve"> Rail de Type A100 - 90 kg - Longueur 12 m</t>
    </r>
    <r>
      <rPr>
        <sz val="11"/>
        <rFont val="Arial"/>
        <family val="2"/>
      </rPr>
      <t xml:space="preserve"> 
</t>
    </r>
    <r>
      <rPr>
        <i/>
        <sz val="11"/>
        <rFont val="Arial"/>
        <family val="2"/>
      </rPr>
      <t>(fabriqué selon la norme DIN536-1)</t>
    </r>
  </si>
  <si>
    <r>
      <rPr>
        <sz val="11"/>
        <rFont val="Arial"/>
        <family val="2"/>
      </rPr>
      <t>Fourniture d'un</t>
    </r>
    <r>
      <rPr>
        <b/>
        <sz val="11"/>
        <rFont val="Arial"/>
        <family val="2"/>
      </rPr>
      <t xml:space="preserve"> Rail de Type A100 - 90 kg - Longueur 15 m</t>
    </r>
    <r>
      <rPr>
        <sz val="11"/>
        <rFont val="Arial"/>
        <family val="2"/>
      </rPr>
      <t xml:space="preserve"> 
</t>
    </r>
    <r>
      <rPr>
        <i/>
        <sz val="11"/>
        <rFont val="Arial"/>
        <family val="2"/>
      </rPr>
      <t>(fabriqué selon la norme DIN536-1)</t>
    </r>
  </si>
  <si>
    <r>
      <rPr>
        <sz val="11"/>
        <rFont val="Arial"/>
        <family val="2"/>
      </rPr>
      <t>Fourniture d'un</t>
    </r>
    <r>
      <rPr>
        <b/>
        <sz val="11"/>
        <rFont val="Arial"/>
        <family val="2"/>
      </rPr>
      <t xml:space="preserve"> Rail de Type A120 - 70 kg - Longueur 12 m</t>
    </r>
    <r>
      <rPr>
        <sz val="11"/>
        <rFont val="Arial"/>
        <family val="2"/>
      </rPr>
      <t xml:space="preserve"> 
</t>
    </r>
    <r>
      <rPr>
        <i/>
        <sz val="11"/>
        <rFont val="Arial"/>
        <family val="2"/>
      </rPr>
      <t>(fabriqué selon la norme DIN536-1)</t>
    </r>
  </si>
  <si>
    <r>
      <rPr>
        <sz val="11"/>
        <rFont val="Arial"/>
        <family val="2"/>
      </rPr>
      <t>Fourniture d'un</t>
    </r>
    <r>
      <rPr>
        <b/>
        <sz val="11"/>
        <rFont val="Arial"/>
        <family val="2"/>
      </rPr>
      <t xml:space="preserve"> Rail de Type A120 - 70 kg - Longueur 15 m</t>
    </r>
    <r>
      <rPr>
        <sz val="11"/>
        <rFont val="Arial"/>
        <family val="2"/>
      </rPr>
      <t xml:space="preserve"> 
</t>
    </r>
    <r>
      <rPr>
        <i/>
        <sz val="11"/>
        <rFont val="Arial"/>
        <family val="2"/>
      </rPr>
      <t>(fabriqué selon la norme DIN536-1)</t>
    </r>
  </si>
  <si>
    <r>
      <rPr>
        <sz val="11"/>
        <rFont val="Arial"/>
        <family val="2"/>
      </rPr>
      <t>Fourniture d'un</t>
    </r>
    <r>
      <rPr>
        <b/>
        <sz val="11"/>
        <rFont val="Arial"/>
        <family val="2"/>
      </rPr>
      <t xml:space="preserve"> Rail de Type A120 - 90 kg - Longueur 12 m</t>
    </r>
    <r>
      <rPr>
        <sz val="11"/>
        <rFont val="Arial"/>
        <family val="2"/>
      </rPr>
      <t xml:space="preserve"> 
</t>
    </r>
    <r>
      <rPr>
        <i/>
        <sz val="11"/>
        <rFont val="Arial"/>
        <family val="2"/>
      </rPr>
      <t>(fabriqué selon la norme DIN536-1)</t>
    </r>
  </si>
  <si>
    <r>
      <rPr>
        <sz val="11"/>
        <rFont val="Arial"/>
        <family val="2"/>
      </rPr>
      <t>Fourniture d'un</t>
    </r>
    <r>
      <rPr>
        <b/>
        <sz val="11"/>
        <rFont val="Arial"/>
        <family val="2"/>
      </rPr>
      <t xml:space="preserve"> Rail de Type A120 - 90 kg - Longueur 15 m</t>
    </r>
    <r>
      <rPr>
        <sz val="11"/>
        <rFont val="Arial"/>
        <family val="2"/>
      </rPr>
      <t xml:space="preserve"> 
</t>
    </r>
    <r>
      <rPr>
        <i/>
        <sz val="11"/>
        <rFont val="Arial"/>
        <family val="2"/>
      </rPr>
      <t>(fabriqué selon la norme DIN536-1)</t>
    </r>
  </si>
  <si>
    <r>
      <rPr>
        <sz val="11"/>
        <rFont val="Arial"/>
        <family val="2"/>
      </rPr>
      <t>Réalisation d'une</t>
    </r>
    <r>
      <rPr>
        <b/>
        <sz val="11"/>
        <rFont val="Arial"/>
        <family val="2"/>
      </rPr>
      <t xml:space="preserve"> soudure de raccordement de 2 rails de type A100 ou A120 (70 ou 90 kg) </t>
    </r>
    <r>
      <rPr>
        <sz val="11"/>
        <rFont val="Arial"/>
        <family val="2"/>
      </rPr>
      <t>par une société spécialisée</t>
    </r>
  </si>
  <si>
    <t>Fourniture d'un point fixe destiné au blocage du rail dans son sens axial</t>
  </si>
  <si>
    <t>Protection par galvanisation à chaud</t>
  </si>
  <si>
    <t>Anodes</t>
  </si>
  <si>
    <t>Peinture</t>
  </si>
  <si>
    <t>Démolition De structures métalliques</t>
  </si>
  <si>
    <t>La Tonne</t>
  </si>
  <si>
    <t xml:space="preserve">Grutage et travaux sur nacelles ou échafaudages lors des interventions sur site </t>
  </si>
  <si>
    <t>J020</t>
  </si>
  <si>
    <t xml:space="preserve">Prestations complémentaires liées à l'intervention de personnels </t>
  </si>
  <si>
    <t>Mise en chantier pour nettoyage haute pression des dépôts salins et salissures sur les structures, traitement partiel ou global d'une structure. Conformément au §3 du CCTP.</t>
  </si>
  <si>
    <t>Nettoyage haute pression pour enlèvement des dépôts salins et salissures sur les structures, traitement partiel ou global d'un équipement (y compris le traitement des déchets). Conformément au §3 du CCTP.</t>
  </si>
  <si>
    <t>Mise en chantier, confinement (type boite à gants) et plan de retrait AMIANTE pour le traitement d'un élément de structure isolé sur une installation dans le cas où le complexe de peinture contient de l'amiante ou du plomb, comprenant décapage par piquage, grenaillage ou chimique et l'application de  la peinture primaire. Conformément au §3 du CCTP.</t>
  </si>
  <si>
    <t>Traitement d'un élément de structure isolé sur une installation dans le cas où le complexe de peinture contient de l'amiante ou du plomb, comprenant décapage par piquage, grenaillage ou chimique et la peinture primaire, y compris le coût du traitement des déchets. Conformément au §3 du CCTP.</t>
  </si>
  <si>
    <t>Mise en chantier et confinement (protection très localisée) pour traitement d'un élément de structure isolé sur une installation dans le cas où le complexe de peinture ne contient pas d'amiante ni de plomb, comprenant un décapage par grenaillage ou piquage et la peinture primaire. Conformément au §3 du CCTP.</t>
  </si>
  <si>
    <t>Traitement d'un élément de structure isolé sur une installation dans le cas où le complexe de peinture ne contient pas d'amiante ni de plomb, comprenant un décapage par grenaillage ou piquage et la peinture primaire, y compris le coût du traitement des déchets. Conformément au §3  du CCTP.</t>
  </si>
  <si>
    <t>Mise en place des installations techniques de chantier, y compris leur confinement (échafaudages et bâches) plus plan de retrait AMIANTE pour le traitement d'une structure complète dans le cas où le complexe de peinture contient de l'amiante ou du plomb, comprenant décapage par Ultra Haute Pression et/ou grenaillage et l'application de  la peinture primaire. Conformément au §3  du CCTP.</t>
  </si>
  <si>
    <t>Location mensuelle (uniquement durant la période des travaux) des installations techniques de chantier AMIANTE, y compris leur confinement (échafaudages et bâches) pour le traitement d'une structure complète dans le cas où le complexe de peinture contient de l'amiante ou du plomb, comprenant décapage par Ultra Haute Pression et/ou grenaillage et l'application de  la peinture primaire. Conformément au §3  du CCTP.</t>
  </si>
  <si>
    <t>Mise en place des installations techniques de chantier, pour le traitement d'une structure complété dans le cas où le complexe de peinture ne contient pas d'amiante ou du plomb, comprenant décapage par Ultra Haute Pression et/ou grenaillage et l'application de  la peinture primaire. Conformément au §3  du CCTP.</t>
  </si>
  <si>
    <t>Location mensuelle (uniquement durant la période des travaux) des installations techniques de chantier SANS AMIANTE, pour le traitement d'une structure complète dans le cas où le complexe de peinture ne contient pas d'amiante ou du plomb, comprenant décapage par Ultra Haute Pression et/ou grenaillage et l'application de  la peinture primaire. Conformément au §3  du CCTP.</t>
  </si>
  <si>
    <t>Mise en chantier et confinement par bâche (hors échafaudage) pour la réalisation d'un confinement simple peau pour une structure complète. Conformément au §3 du CCTP.</t>
  </si>
  <si>
    <t>Mise en chantier et confinement par bâche (hors échafaudage) pour la réalisation d'un confinement double peau pour une structure complète. Conformément au §3 du CCTP.</t>
  </si>
  <si>
    <t>Mise en chantier et confinement (hors échafaudage) pour la réalisation d'une protection des sols dans les confinements pour une structure complète. Conformément au §3 du CCTP.</t>
  </si>
  <si>
    <t>Traitement sous confinement d'une structure complète dans le cas où le complexe de peinture contient de l'amiante ou du plomb, comprenant décapage par Ultra Haute Pression et/ou grenaillage et la peinture primaire, y compris le coût du traitement des déchets. Conformément au §3  du CCTP.</t>
  </si>
  <si>
    <t>Traitement sous confinement d'une structure complète dans le cas où le complexe de peinture contient de l'amiante ou du plomb, comprenant décapage par Ultra Haute Pression et/ou grenaillage et la peinture primaire, y compris le coût du traitement des déchets. Conformément au §3  du CCTP. Prix pour une surface de 100 m²</t>
  </si>
  <si>
    <t>Traitement sous confinement d'une structure complète dans le cas où le complexe de peinture ne contient pas d'amiante ni de plomb, comprenant un décapage par Ultra Haute Pression et/ou un grenaillage et la peinture primaire, y compris le coût du traitement des déchets. Conformément au §3  du CCTP.</t>
  </si>
  <si>
    <t>Traitement sous confinement d'une structure complète dans le cas où le complexe de peinture ne contient pas d'amiante ni de plomb, comprenant un décapage par Ultra Haute Pression et/ou un grenaillage et la peinture primaire, y compris le coût du traitement des déchets. Conformément au §3  du CCTP. Prix pour une surface de 100 m²</t>
  </si>
  <si>
    <t>Réparation de la partie concernée par reprise des déformations par chauffe et chaudronnage. Conformément au §3 du CCTP.</t>
  </si>
  <si>
    <t>Réparation de la partie concernée par découpe et pose de doublante de tôlerie pour tôle de 6 mm. Conformément au §3 du CCTP</t>
  </si>
  <si>
    <t>Réparation de la partie concernée par découpe et pose de doublante de tôlerie pour tôle de 8 mm. Conformément au §3 du CCTP</t>
  </si>
  <si>
    <t>Réparation de la partie concernée par découpe et pose de doublante de tôlerie pour tôle de 10mm. Conformément au §3 du CCTP</t>
  </si>
  <si>
    <t>Réparation de la partie concernée par découpe et pose de doublante de tôlerie pour tôle de 12 à 15mm. Conformément au §3 du CCTP</t>
  </si>
  <si>
    <t>Réparation de la partie concernée par découpe et pose de placards encastrés pour tôle de 6 mm, conformément au §3 du CCTP.</t>
  </si>
  <si>
    <t>Réparation de la partie concernée par découpe et pose de placards encastrés pour tôle de 8 mm, conformément au §3 du CCTP.</t>
  </si>
  <si>
    <t>Réparation de la partie concernée par découpe et pose de placards encastrés pour tôle de 10 mm, conformément au §3 du CCTP.</t>
  </si>
  <si>
    <t>Réparation de la partie concernée par découpe et pose de placards encastrés pour tôle de 12 mm, conformément au §3 du CCTP.</t>
  </si>
  <si>
    <t>Réparation de la partie concernée par découpe et pose de placards encastrés pour tôle de 15 mm, conformément au §3 du CCTP.</t>
  </si>
  <si>
    <t>Réparation de la partie concernée par découpe et pose de placards encastrés pour tôle de 20 mm, conformément au §3 du CCTP.</t>
  </si>
  <si>
    <t>Réparation de point d'érosion de coque par rechargement en soudure à l'arc, conformément au §3 du CCTP.</t>
  </si>
  <si>
    <t>Rechargement d'un joint existant en soudure à l'arc, conformément au §3 du CCTP.</t>
  </si>
  <si>
    <t>Réalisation d'une passe de  1 ml en soudure, lors de la réalisation d'une liaison soudée multipasses (longueur soudées à multiplier par  le nombre de passe), conformément au §3 du CCTP.</t>
  </si>
  <si>
    <t>Travaux de découpe et de meulage d'anciennes liaisons soudées avec blanchiment de la tôle support, conformément au §3 du CCTP.</t>
  </si>
  <si>
    <t>Travaux de démontage des liaisons boulonnées, vissées ou chevillées (pour chaque point de fixation unitaire), conformément au §3 du CCTP.</t>
  </si>
  <si>
    <t>Travaux de contrôle des couples de serrage des liaisons boulonnées, vissées ou chevillées (pour chaque point de fixation unitaire), conformément au §3 du CCTP.</t>
  </si>
  <si>
    <t>Confection et montage sur site de petits éléments de structure en acier sablé et peint en primaire, pour des sections de profilés inférieures à 600 mm², conformément au §3 du CCTP.</t>
  </si>
  <si>
    <t>Confection et montage sur site d'éléments de structure en acier sablé et peint en primaire, pour des sections de profilés comprises entre 600 mm² et 1200 mm², conformément au §3 du CCTP.</t>
  </si>
  <si>
    <t>Confection et montage sur site de gros éléments de structure en acier sablé et peint en primaire, pour des sections de profilés comprises entre 1200 mm² et 2400 mm², conformément au §3 du CCTP.</t>
  </si>
  <si>
    <t>Confection et montage sur site de gros éléments de structure en acier sablé et peint en primaire, pour des sections de profilés comprises entre 2400 mm² et 4800 mm², conformément au §3 du CCTP.</t>
  </si>
  <si>
    <t>Confection et montage sur site de très gros éléments de structure en acier sablé et peint en primaire, pour des sections de profilés supérieures à 4800 mm², conformément au §3 du CCTP.</t>
  </si>
  <si>
    <t>Confection et montage sur site d'éléments de structure en acier inoxydable de type 316L, pour toutes les sections de profilés, conformément au §3 du CCTP.</t>
  </si>
  <si>
    <t>Confection et montage sur site d'éléments de structure en aluminium marin de type AG 5, pour toutes les sections de profilés, conformément au §3 du CCTP.</t>
  </si>
  <si>
    <t>Remplacement de petits éléments et divers accastillages en acier sablé et peint en primaire, conformément au §3 du CCTP.</t>
  </si>
  <si>
    <t>Remplacement de petits éléments et divers accastillages  en acier protégé par le complexe de peinture anticorrosion, conformément au §3 du CCTP.</t>
  </si>
  <si>
    <t>Remplacement de petits éléments et divers accastillages en acier protégé par une galvanisation à chaud, conformément au §3 du CCTP.</t>
  </si>
  <si>
    <t>Remplacement de petits éléments et divers accastillages en acier inoxydable de type 316L, conformément au §3 du CCTP.</t>
  </si>
  <si>
    <t>Remplacement de petits éléments et divers accastillages en aluminium pour utilisation en milieu marin type AG5, conformément au §3 du CCTP.</t>
  </si>
  <si>
    <t>Remplacement de petits éléments et divers accastillages en acier sablé et peint en primaire, surfacés ou comprenant des usinages simples, conformément au §3 du CCTP.</t>
  </si>
  <si>
    <t>Remplacement de petits éléments et divers accastillages en acier inoxydable de type 316L, surfacés ou comprenant des usinages simples, conformément au §3 du CCTP.</t>
  </si>
  <si>
    <t>Remplacement de petits éléments et divers accastillages en aluminium pour utilisation en milieu marin type AG5, surfacés ou comprenant des usinages simples, conformément au §3 du CCTP.</t>
  </si>
  <si>
    <t>Remplacement de petits éléments et divers accastillages en acier sablé et peint en primaire pour réalisation de pièces fortement usinées, conformément au §3 du CCTP.</t>
  </si>
  <si>
    <t>Remplacement de petits éléments et divers accastillages en acier inoxydable de type 316L pour réalisation de pièces fortement usinées, , conformément au §3 du CCTP.</t>
  </si>
  <si>
    <t>Remplacement de petits éléments et divers accastillages en aluminium pour utilisation en milieu marin type AG5, pour réalisation de pièces fortement usinées,  conformément au §3 du CCTP.</t>
  </si>
  <si>
    <t>Réalisation d'un contrôle par ressuage, conformément au §3 du CCTP.</t>
  </si>
  <si>
    <t>Mobilisation des personnels et préparation du matériel pour la réalisation d'un contrôle par ultrason, conformément au §3 du CCTP.</t>
  </si>
  <si>
    <t>Réalisation d'un contrôle par ultrason, conformément au §3 du CCTP.</t>
  </si>
  <si>
    <t>Mobilisation des personnels et préparation du matériel pour la réalisation d'un contrôle par radio, conformément au §3 du CCTP.</t>
  </si>
  <si>
    <t>Réalisation d'un contrôle par radio, conformément au §3 du CCTP.</t>
  </si>
  <si>
    <t>Mobilisation des personnels et préparation du matériel pour la réalisation d'un contrôle par magnétoscopie, conformément au §3  du CCTP.</t>
  </si>
  <si>
    <t>Réalisation d'un contrôle par magnétoscopie, conformément au §3  du CCTP.</t>
  </si>
  <si>
    <t>Réparation de point d'érosion de coque par rechargement en soudure à l'arc, conformément au §3  du CCTP.</t>
  </si>
  <si>
    <t>Rechargement d'un joint existant en soudure à l'arc, conformément au §3  du CCTP.</t>
  </si>
  <si>
    <t>Réalisation d'une passe de  1 ml en soudure, lors de la réalisation d'une liaison soudée multipasses (longueur soudées à multiplier par  le nombre de passe), conformément au §3  du CCTP.</t>
  </si>
  <si>
    <t>Travaux de découpe et de meulage d'anciennes liaisons soudées avec blanchiment de la tôle support, conformément au §3  du CCTP.</t>
  </si>
  <si>
    <t>Travaux de démontage des liaisons boulonnées, vissées ou chevillées (pour chaque point de fixation unitaire), conformément au §3  du CCTP.</t>
  </si>
  <si>
    <t>Travaux de démontage des liaisons boulonnées, vissées ou chevillées (par point de fixation unitaire) pour un ensemble de 50 fixations d'une même structure, conformément au §3  du CCTP.</t>
  </si>
  <si>
    <t>Travaux de contrôle des couples de serrage des liaisons boulonnées, vissées ou chevillées (pour chaque point de fixation unitaire), conformément au §3  du CCTP.</t>
  </si>
  <si>
    <t>Travaux de contrôle des couples de serrage des liaisons boulonnées, vissées ou chevillées (par point de fixation unitaire) pour un ensemble de 50 fixations d'une même structure, conformément au §3  du CCTP.</t>
  </si>
  <si>
    <t>Remplacement de petits éléments et divers accastillages en acier sablé et peint en primaire, conformément au §3  du CCTP.</t>
  </si>
  <si>
    <t>Remplacement de petits éléments et divers accastillages  en acier protégé par le complexe de peinture anticorrosion, conformément au §3  du CCTP.</t>
  </si>
  <si>
    <t>Remplacement de petits éléments et divers accastillages en acier protégé par une galvanisation à chaud, conformément au §3  du CCTP.</t>
  </si>
  <si>
    <t>Remplacement de petits éléments et divers accastillages en acier inoxydable de type 316L, conformément au §3  du CCTP.</t>
  </si>
  <si>
    <t>Remplacement de petits éléments et divers accastillages en aluminium pour utilisation en milieu marin type AG5, conformément au §3  du CCTP.</t>
  </si>
  <si>
    <t>Mobilisation des personnels et préparation du matériel pour la réalisation d'un contrôle par ressuage, conformément au §3  du CCTP.</t>
  </si>
  <si>
    <t>Réalisation d'un contrôle par ressuage, conformément au §3  du CCTP.</t>
  </si>
  <si>
    <t>Mobilisation des personnels et préparation du matériel pour la réalisation d'un contrôle par ultrason, conformément au §3  du CCTP.</t>
  </si>
  <si>
    <t>Réalisation d'un contrôle par ultrason, conformément au §3  du CCTP.</t>
  </si>
  <si>
    <t>Mobilisation des personnels et préparation du matériel pour la réalisation d'un contrôle par radio, conformément au §3  du CCTP.</t>
  </si>
  <si>
    <t>Réalisation d'un contrôle par radio, conformément au §3  du CCTP.</t>
  </si>
  <si>
    <t xml:space="preserve">Réalisation d'une protection galvanisée à chaud sur les confections (éléments de structure et accastillages), conformément au §3  du CCTP. </t>
  </si>
  <si>
    <t xml:space="preserve">Brulage de l'ancienne protection galvanisée et réalisation d'une nouvelle protection galvanisée à chaud sur des éléments existants, conformément au §3  du CCTP. </t>
  </si>
  <si>
    <t>Fourniture et pose d'anodes sacrificielles de type ZH.3Z (de 150 x 150 x 25mm) conformément au §3  du CCTP.</t>
  </si>
  <si>
    <t>Fourniture et pose d'anodes sacrificielles de type ZH.2Z (de 300 x 150 x 40mm) conformément au §3  du CCTP.</t>
  </si>
  <si>
    <t>Travaux de peinture (hors préparation de surface) pour application d'un complexe de type ACQPA C3 ANV 1389 pour structures neuves, conformément au §3 du CCTP.</t>
  </si>
  <si>
    <t>Travaux de peinture (hors préparation de surface) pour application d'un complexe de type ACQPA C3 AMV 1388 pour structures en maintenance, conformément au §3 du CCTP.</t>
  </si>
  <si>
    <t>Travaux de peinture (hors préparation de surface) pour application d'un complexe de type ACQPA C4 ANV 1390 pour structures neuves, conformément au §3 du CCTP.</t>
  </si>
  <si>
    <t>Travaux de peinture (hors préparation de surface) pour application d'un complexe de type ACQPA C4 AMV 436 pour structures en maintenance, conformément au §3 du CCTP.</t>
  </si>
  <si>
    <t>Travaux de peinture (hors préparation de surface) pour application d'un complexe de type ACQPA C5 ANV 598 pour structures neuves, conformément au §3 du CCTP.</t>
  </si>
  <si>
    <t>Travaux de peinture (hors préparation de surface) pour application d'un complexe de peinture de classe de corrosivité C5 pour structures en maintenance, conformément au §3 du CCTP.</t>
  </si>
  <si>
    <t>Démolition et évacuation du site de petits éléments de structure en acier, pour des sections de profilés inférieures à 600 mm², conformément au §3 du CCTP.</t>
  </si>
  <si>
    <t>Démolition et évacuation du site de structure en acier, pour des sections de profilés comprises entre 600 mm² et 1200 mm², conformément au §3 du CCTP.</t>
  </si>
  <si>
    <t>Démolition et évacuation du site de gros éléments de structure en acier, pour des sections de profilés comprises entre 1200 mm² et 2400 mm², conformément au §3 du CCTP.</t>
  </si>
  <si>
    <t>Démolition et évacuation du site de gros éléments de structure en acier, pour des sections de profilés comprises entre 2400 mm² et 4800 mm², conformément au §3 du CCTP.</t>
  </si>
  <si>
    <t>Démolition et évacuation du site de très gros éléments de structure en acier, pour des sections de profilés supérieures à 4800 mm², conformément au §3 du CCTP.</t>
  </si>
  <si>
    <t>Démolition et évacuation du site  d'éléments de structure en acier inoxydable, pour toutes les sections de profilés, conformément au §3 du CCTP.</t>
  </si>
  <si>
    <t>Démolition et évacuation du site d'éléments de structure en aluminium, pour toutes les sections de profilés, conformément au §3 du CCTP.</t>
  </si>
  <si>
    <t>Nettoyage et évacuation vers un centre agréé des gravats et déchets divers issus de la déconstruction des structures, conformément au §3 du CCTP.</t>
  </si>
  <si>
    <t>Intervention avec une grue de type 30 tonnes au pied de la grue, conformément au §3 du CCTP.</t>
  </si>
  <si>
    <t>Intervention avec une grue de type 30 tonnes au pied de la grue demi journée supplémentaire sur site hors mobilisation et démobilisation, conformément au §3 du CCTP.</t>
  </si>
  <si>
    <t>Intervention avec une grue de type 60 tonnes au pied de la grue, conformément au §3 du CCTP.</t>
  </si>
  <si>
    <t>Intervention avec une grue de type 60 tonnes au pied de la grue demi journée supplémentaire sur site hors mobilisation et démobilisation, conformément au §3 du CCTP.</t>
  </si>
  <si>
    <t>Intervention avec une grue de type 80 tonnes au pied de la grue, conformément au §3 du CCTP.</t>
  </si>
  <si>
    <t>Intervention avec une grue de type 80 tonnes au pied de la grue demi journée supplémentaire sur site hors mobilisation et démobilisation, conformément au §3 du CCTP.</t>
  </si>
  <si>
    <t>Intervention avec une grue de type 100 tonnes au pied de la grue, conformément au §3 du CCTP.</t>
  </si>
  <si>
    <t>Intervention avec une grue de type 100 tonnes au pied de la grue demi journée supplémentaire sur site hors mobilisation et démobilisation, conformément au §3 du CCTP.</t>
  </si>
  <si>
    <t>Intervention avec une grue de type 130 tonnes au pied de la grue, conformément au §3 du CCTP.</t>
  </si>
  <si>
    <t>Intervention avec une grue de type 130 tonnes au pied de la grue demi journée supplémentaire sur site hors mobilisation et démobilisation, conformément au §3 du CCTP.</t>
  </si>
  <si>
    <t>Intervention avec une grue de type 160 tonnes au pied de la grue, conformément au §3 du CCTP.</t>
  </si>
  <si>
    <t>Intervention avec une grue de type 160 tonnes au pied de la grue demi journée supplémentaire sur site hors mobilisation et démobilisation, conformément au §3 du CCTP.</t>
  </si>
  <si>
    <t>Intervention avec une grue de type 220 tonnes au pied de la grue, conformément au §3 du CCTP.</t>
  </si>
  <si>
    <t>Intervention avec une grue de type 220 tonnes au pied de la grue demi journée supplémentaire sur site hors mobilisation et démobilisation, conformément au §3 du CCTP.</t>
  </si>
  <si>
    <t>Intervention avec une nacelle élévatrice de personnel d'une portée de 25 mètres pour les travaux du titulaire, conformément au §3 du CCTP.</t>
  </si>
  <si>
    <t>Intervention avec une nacelle élévatrice de personnel d'une portée de 25 mètres pour les travaux du titulaire demi journée supplémentaire sur site hors mobilisation et démobilisation, conformément au §3 du CCTP.</t>
  </si>
  <si>
    <t>Intervention avec une nacelle élévatrice de personnel d'une portée de 25 mètres avec pilote pour des travaux autres que ceux du titulaire, conformément au §3 du CCTP.</t>
  </si>
  <si>
    <t>Intervention avec une nacelle élévatrice de personnel d'une portée de 25 mètres avec pilote pour des travaux autres que ceux du titulaire demi journée supplémentaire sur site hors mobilisation et démobilisation, conformément au §3 du CCTP.</t>
  </si>
  <si>
    <t>Intervention d'un plateau de chargement (avec son moyen de traction) pour le déplacement d'un colis ou d'une structure d'un gabarit au standard routier, conformément au §3 du CCTP.</t>
  </si>
  <si>
    <t>Immobilisation d'un plateau de chargement (sans son moyen de traction) pour le déplacement d'un colis ou d'une structure d'un gabarit au standard routier, conformément au §3 du CCTP.</t>
  </si>
  <si>
    <t>Intervention d'un plateau de chargement (avec son moyen de traction) pour le déplacement d'un colis et/ou une structure "lourde et/ou encombrante" en dehors du standard gabarit routier, conformément au §3 du CCTP.</t>
  </si>
  <si>
    <t>Immobilisation d'un plateau de chargement (sans son moyen de traction) pour le déplacement d'un colis et/ou une structure "lourde et/ou encombrante" en dehors du standard gabarit routier, conformément au §3 du CCTP.</t>
  </si>
  <si>
    <t>Montage sur site d'un échafaudage roulant de 3 mètres de long et de 6 mètres de haut, avec enlèvement à l'issue des travaux ou expertises, conformément au §3 du CCTP.</t>
  </si>
  <si>
    <t>Location hebdomadaire sur site d'un échafaudage roulant de 3 mètres de long et de 6 mètres de haut, conformément au §3 du CCTP.</t>
  </si>
  <si>
    <t>Montage d'échafaudages fixes sur site, conformément au §3 du CCTP.</t>
  </si>
  <si>
    <t>Location d'échafaudage à la semaine réellement œuvrée par tonne, conformément au §3 du CCTP.</t>
  </si>
  <si>
    <t>Démontage d'échafaudages fixes sur site, conformément au §3 du CCTP.</t>
  </si>
  <si>
    <t>Mise à disposition d'un personnel ouvrier hautement qualifié en électricité énergie dans le domaine industriel, muni de son outillage pour la réalisation des travaux, conformément au §3 du CCTP.</t>
  </si>
  <si>
    <t>Mise à disposition d'un personnel ouvrier hautement qualifié en électronique dans le milieu industriel muni de son outillage pour la réalisation des travaux, conformément au §3 du CCTP.</t>
  </si>
  <si>
    <t>Mise à disposition d'un personnel ouvrier hautement qualifié en mécanique dans le domaine industriel muni de son outillage pour la réalisation des travaux, conformément au §3 du CCTP.</t>
  </si>
  <si>
    <t>Mise à disposition d'un personnel ouvrier hautement qualifié en chaudronnerie et tuyauterie dans le domaine industriel, muni de son outillage pour la réalisation des travaux, conformément au §3 du CCTP.</t>
  </si>
  <si>
    <t>Mise à disposition d'un personnel ouvrier hautement qualifié en menuiserie bois et PVC dans le domaine industriel, muni de son outillage pour la réalisation des travaux, conformément au §3 du CCTP.</t>
  </si>
  <si>
    <t>Mise à disposition d'un personnel ouvrier hautement qualifié en protection anticorrosion et peintures dans le domaine industriel, muni de son outillage pour la réalisation des travaux, conformément au §3 du CCTP.</t>
  </si>
  <si>
    <t>Location avec amené et repli sur site d'un groupe électrogène d'une puissance de 50 KVA pour les travaux du titulaire, conformément au §3. du CCTP.</t>
  </si>
  <si>
    <t>Location hors amené et repli sur site d'un groupe électrogène d'une puissance de 50KVA pour les travaux du titulaire, conformément au §3 du CCTP.</t>
  </si>
  <si>
    <t>Location avec amené et repli sur site d'un groupe électrogène d'une puissance de 150 KVA pour les travaux du titulaire, conformément au §3 du CCTP.</t>
  </si>
  <si>
    <t>Location hors amené et repli sur site d'un groupe électrogène d'une puissance de 150 KVA pour les travaux du titulaire, conformément au §3 du CCTP.</t>
  </si>
  <si>
    <t>Location avec amené et repli sur site d'un compresseur de 10 m3/mn à 10 bars pour les travaux du titulaire, conformément au §3 du CCTP.</t>
  </si>
  <si>
    <t>Location hors amené et repli sur site d'un compresseur de 10 m3/mn à 10 bars pour les travaux du titulaire, conformément au §3 du CCTP.</t>
  </si>
  <si>
    <t>Location mensuelle d'un module de 6,036 ml par 2,436 ml (tout équipé, comprenant un bloc sanitaire douches toilettes) destiné à la création d'une base vie pour les chantiers extérieurs aux ateliers du titulaire conformément au § 2.5 du CCTP.</t>
  </si>
  <si>
    <t>Location mensuelle d'un module de 6,036 ml par 2,436 ml (tout équipé pour une fonction vestiaire des personnels) destiné à la création d'une base vie pour les chantiers extérieurs aux ateliers du titulaire conformément au § 2.5 du CCTP.</t>
  </si>
  <si>
    <t>Location mensuelle d'un module de 6,036 ml par 2,436 ml (tout équipé pour une fonction salle de réunion chantier) destiné à la création d'une base vie pour les chantiers extérieurs aux ateliers du titulaire conformément au § 2.5 du CCTP.</t>
  </si>
  <si>
    <t>Amenée et repli d'un module de 6,036 ml par 2,436 ml destiné à la création d'une base vie pour les chantiers extérieurs aux ateliers du titulaire conformément au § 2.5 du CCTP.</t>
  </si>
  <si>
    <t>Vidange d'une cuve à eaux usées (issue du chantier) avec traitement des déchets pour une rotation de 10 m3 conformément au § 2.5 du CCTP.</t>
  </si>
  <si>
    <r>
      <rPr>
        <sz val="11"/>
        <rFont val="Arial"/>
        <family val="2"/>
      </rPr>
      <t>Mobilisation des personnels et préparation du matériel pour la réalisation</t>
    </r>
    <r>
      <rPr>
        <b/>
        <sz val="11"/>
        <rFont val="Arial"/>
        <family val="2"/>
      </rPr>
      <t xml:space="preserve"> d'un contrôle par ressuage,</t>
    </r>
    <r>
      <rPr>
        <sz val="11"/>
        <rFont val="Arial"/>
        <family val="2"/>
      </rPr>
      <t xml:space="preserve"> conformément au § 3 du CCTP.</t>
    </r>
  </si>
  <si>
    <t>Plus-value aux prix ci-dessus pour dernière couche antidérapante zone très localisée, conformément au § 3 du CCTP.</t>
  </si>
  <si>
    <t>Travaux de marquage peinture sur les revêtements peinture des sols, avec la réalisation des tracés, le dégraissage des surfaces et l'application de la peinture de marquage au ml, conformément au § 3 du CCTP.</t>
  </si>
  <si>
    <t>I007</t>
  </si>
  <si>
    <t>I008</t>
  </si>
  <si>
    <r>
      <rPr>
        <b/>
        <sz val="11"/>
        <rFont val="Arial"/>
        <family val="2"/>
      </rPr>
      <t>Mise en œuvre initiale du management de la qualité (Fourniture d'un plan de management de l'assurance qualité et doucuments annexes),</t>
    </r>
    <r>
      <rPr>
        <sz val="11"/>
        <rFont val="Arial"/>
        <family val="2"/>
      </rPr>
      <t xml:space="preserve"> conformément aux prescriptions du § 2.7 du CCTP</t>
    </r>
  </si>
  <si>
    <t>Mise à disposition d'un technicien pour l’élaboration de plans et documents techniques, conformément au §3 du CCTP.</t>
  </si>
  <si>
    <t>C005</t>
  </si>
  <si>
    <t>Total</t>
  </si>
  <si>
    <t>Mesure géométrique conformément au §3 du CCTP</t>
  </si>
  <si>
    <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</si>
</sst>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_-;\-* #,##0.00\ _€_-;_-* &quot;-&quot;??\ _€_-;_-@_-"/>
    <numFmt numFmtId="165" formatCode="#,##0.00\ &quot;€&quot;"/>
  </numFmts>
  <fonts count="35" x14ac:knownFonts="1">
    <font>
      <sz val="11"/>
      <name val="Times New Roman"/>
    </font>
    <font>
      <sz val="11"/>
      <name val="Times New Roman"/>
      <family val="1"/>
    </font>
    <font>
      <sz val="10"/>
      <name val="Arial"/>
      <family val="2"/>
    </font>
    <font>
      <sz val="10"/>
      <name val="Arial"/>
      <family val="2"/>
    </font>
    <font>
      <sz val="11"/>
      <name val="Arial"/>
      <family val="2"/>
    </font>
    <font>
      <b/>
      <sz val="11"/>
      <name val="Arial"/>
      <family val="2"/>
    </font>
    <font>
      <b/>
      <u/>
      <sz val="11"/>
      <name val="Arial"/>
      <family val="2"/>
    </font>
    <font>
      <b/>
      <sz val="18"/>
      <name val="Arial"/>
      <family val="2"/>
    </font>
    <font>
      <b/>
      <i/>
      <sz val="12"/>
      <name val="Times New Roman"/>
      <family val="1"/>
    </font>
    <font>
      <b/>
      <sz val="12"/>
      <name val="Times New Roman"/>
      <family val="1"/>
    </font>
    <font>
      <b/>
      <sz val="14"/>
      <name val="Arial"/>
      <family val="2"/>
    </font>
    <font>
      <sz val="14"/>
      <name val="Arial"/>
      <family val="2"/>
    </font>
    <font>
      <sz val="10"/>
      <name val="Wingdings"/>
      <charset val="2"/>
    </font>
    <font>
      <sz val="7"/>
      <name val="Times New Roman"/>
      <family val="1"/>
    </font>
    <font>
      <u/>
      <sz val="10"/>
      <name val="Arial"/>
      <family val="2"/>
    </font>
    <font>
      <b/>
      <u/>
      <sz val="18"/>
      <name val="Arial"/>
      <family val="2"/>
    </font>
    <font>
      <sz val="10"/>
      <name val="Arial"/>
      <family val="2"/>
    </font>
    <font>
      <b/>
      <sz val="10"/>
      <name val="Arial"/>
      <family val="2"/>
    </font>
    <font>
      <b/>
      <sz val="14"/>
      <color indexed="8"/>
      <name val="Calibri"/>
      <family val="2"/>
    </font>
    <font>
      <b/>
      <sz val="11"/>
      <color indexed="8"/>
      <name val="Calibri"/>
      <family val="2"/>
    </font>
    <font>
      <sz val="14"/>
      <color indexed="8"/>
      <name val="Calibri"/>
      <family val="2"/>
    </font>
    <font>
      <i/>
      <sz val="11"/>
      <name val="Arial"/>
      <family val="2"/>
    </font>
    <font>
      <sz val="11"/>
      <color theme="1"/>
      <name val="Calibri"/>
      <family val="2"/>
      <scheme val="minor"/>
    </font>
    <font>
      <b/>
      <sz val="11"/>
      <color theme="1"/>
      <name val="Calibri"/>
      <family val="2"/>
      <scheme val="minor"/>
    </font>
    <font>
      <b/>
      <sz val="14"/>
      <color rgb="FFFF0000"/>
      <name val="Times New Roman"/>
      <family val="1"/>
    </font>
    <font>
      <sz val="11"/>
      <color rgb="FF000000"/>
      <name val="Calibri"/>
      <family val="2"/>
    </font>
    <font>
      <b/>
      <sz val="14"/>
      <color rgb="FF000000"/>
      <name val="Calibri"/>
      <family val="2"/>
    </font>
    <font>
      <b/>
      <sz val="11"/>
      <color rgb="FFFF0000"/>
      <name val="Calibri"/>
      <family val="2"/>
      <scheme val="minor"/>
    </font>
    <font>
      <b/>
      <sz val="14"/>
      <color theme="1"/>
      <name val="Calibri"/>
      <family val="2"/>
      <scheme val="minor"/>
    </font>
    <font>
      <b/>
      <sz val="12"/>
      <color rgb="FF0070C0"/>
      <name val="Arial"/>
      <family val="2"/>
    </font>
    <font>
      <b/>
      <sz val="20"/>
      <color rgb="FFFF0000"/>
      <name val="Arial"/>
      <family val="2"/>
    </font>
    <font>
      <b/>
      <sz val="24"/>
      <color rgb="FF100468"/>
      <name val="Arial"/>
      <family val="2"/>
    </font>
    <font>
      <b/>
      <sz val="11"/>
      <color rgb="FF000000"/>
      <name val="Calibri"/>
      <family val="2"/>
    </font>
    <font>
      <sz val="14"/>
      <color rgb="FF000000"/>
      <name val="Calibri"/>
      <family val="2"/>
    </font>
    <font>
      <sz val="11"/>
      <name val="Times New Roman"/>
    </font>
  </fonts>
  <fills count="10">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rgb="FF000000"/>
      </patternFill>
    </fill>
    <fill>
      <patternFill patternType="solid">
        <fgColor theme="2" tint="-9.9978637043366805E-2"/>
        <bgColor theme="4" tint="0.79998168889431442"/>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right style="thin">
        <color indexed="64"/>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s>
  <cellStyleXfs count="15">
    <xf numFmtId="0" fontId="0" fillId="0" borderId="0"/>
    <xf numFmtId="164" fontId="2" fillId="0" borderId="0" applyFont="0" applyFill="0" applyBorder="0" applyAlignment="0" applyProtection="0"/>
    <xf numFmtId="164" fontId="16"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2" fillId="0" borderId="0" applyFont="0" applyFill="0" applyBorder="0" applyAlignment="0" applyProtection="0"/>
    <xf numFmtId="0" fontId="2" fillId="0" borderId="0"/>
    <xf numFmtId="0" fontId="22" fillId="0" borderId="0"/>
    <xf numFmtId="0" fontId="16" fillId="0" borderId="0"/>
    <xf numFmtId="0" fontId="2" fillId="0" borderId="0">
      <protection locked="0"/>
    </xf>
    <xf numFmtId="0" fontId="3" fillId="0" borderId="0"/>
    <xf numFmtId="0" fontId="2" fillId="0" borderId="0"/>
    <xf numFmtId="0" fontId="22" fillId="0" borderId="0"/>
    <xf numFmtId="44" fontId="34" fillId="0" borderId="0" applyFont="0" applyFill="0" applyBorder="0" applyAlignment="0" applyProtection="0"/>
  </cellStyleXfs>
  <cellXfs count="81">
    <xf numFmtId="0" fontId="0" fillId="0" borderId="0" xfId="0"/>
    <xf numFmtId="0" fontId="4" fillId="0" borderId="0" xfId="0" applyFont="1" applyAlignment="1">
      <alignment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4" fillId="0" borderId="6"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5" fillId="0" borderId="7"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4" fillId="0" borderId="0" xfId="0" applyFont="1" applyAlignment="1" applyProtection="1">
      <alignment horizontal="justify" vertical="center"/>
      <protection locked="0"/>
    </xf>
    <xf numFmtId="0" fontId="5" fillId="0" borderId="0" xfId="0" applyFont="1" applyAlignment="1" applyProtection="1">
      <alignment horizontal="center" vertical="center"/>
      <protection locked="0"/>
    </xf>
    <xf numFmtId="0" fontId="5" fillId="0" borderId="8"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8" fillId="0" borderId="9" xfId="7" applyFont="1" applyBorder="1" applyAlignment="1" applyProtection="1">
      <alignment horizontal="center" vertical="center" wrapText="1"/>
      <protection locked="0"/>
    </xf>
    <xf numFmtId="0" fontId="9" fillId="0" borderId="9" xfId="7" applyFont="1" applyBorder="1" applyAlignment="1" applyProtection="1">
      <alignment horizontal="center" vertical="center" wrapText="1"/>
      <protection locked="0"/>
    </xf>
    <xf numFmtId="0" fontId="4" fillId="0" borderId="6" xfId="7" applyFont="1" applyBorder="1" applyAlignment="1" applyProtection="1">
      <alignment horizontal="center" vertical="center" wrapText="1"/>
      <protection locked="0"/>
    </xf>
    <xf numFmtId="0" fontId="4" fillId="3" borderId="0" xfId="0" applyFont="1" applyFill="1" applyBorder="1" applyAlignment="1">
      <alignment wrapText="1"/>
    </xf>
    <xf numFmtId="44" fontId="4" fillId="0" borderId="0" xfId="0" applyNumberFormat="1" applyFont="1" applyAlignment="1">
      <alignment horizontal="right" vertical="center" wrapText="1"/>
    </xf>
    <xf numFmtId="0" fontId="5"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1" fillId="0" borderId="0" xfId="0" applyFont="1" applyFill="1" applyAlignment="1">
      <alignment wrapText="1"/>
    </xf>
    <xf numFmtId="0" fontId="2" fillId="0" borderId="0" xfId="10" applyFont="1" applyAlignment="1">
      <alignment horizontal="center" vertical="center" wrapText="1"/>
      <protection locked="0"/>
    </xf>
    <xf numFmtId="0" fontId="2" fillId="0" borderId="0" xfId="10" applyFont="1" applyAlignment="1">
      <alignment horizontal="justify" vertical="center" wrapText="1"/>
      <protection locked="0"/>
    </xf>
    <xf numFmtId="0" fontId="12" fillId="0" borderId="0" xfId="10" applyFont="1" applyAlignment="1">
      <alignment horizontal="justify" vertical="center" wrapText="1"/>
      <protection locked="0"/>
    </xf>
    <xf numFmtId="0" fontId="7" fillId="0" borderId="0" xfId="10" applyFont="1" applyAlignment="1">
      <alignment horizontal="center" vertical="center" wrapText="1"/>
      <protection locked="0"/>
    </xf>
    <xf numFmtId="0" fontId="15" fillId="0" borderId="0" xfId="10" applyFont="1" applyAlignment="1">
      <alignment horizontal="center" vertical="center" wrapText="1"/>
      <protection locked="0"/>
    </xf>
    <xf numFmtId="0" fontId="24" fillId="0" borderId="0" xfId="0" applyFont="1"/>
    <xf numFmtId="0" fontId="12" fillId="0" borderId="0" xfId="10" applyFont="1" applyFill="1" applyAlignment="1">
      <alignment horizontal="justify" vertical="center" wrapText="1"/>
      <protection locked="0"/>
    </xf>
    <xf numFmtId="0" fontId="10" fillId="4"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25" fillId="0" borderId="0" xfId="0" applyFont="1" applyFill="1" applyBorder="1"/>
    <xf numFmtId="0" fontId="26" fillId="0" borderId="0" xfId="0" applyFont="1" applyFill="1" applyBorder="1"/>
    <xf numFmtId="0" fontId="17" fillId="0" borderId="2" xfId="0" applyFont="1" applyFill="1" applyBorder="1" applyAlignment="1">
      <alignment vertical="center"/>
    </xf>
    <xf numFmtId="0" fontId="25" fillId="0" borderId="2" xfId="0" applyFont="1" applyFill="1" applyBorder="1" applyAlignment="1">
      <alignment vertical="center"/>
    </xf>
    <xf numFmtId="0" fontId="2" fillId="0" borderId="0" xfId="0" applyFont="1" applyFill="1" applyBorder="1"/>
    <xf numFmtId="0" fontId="2" fillId="0" borderId="0" xfId="0" quotePrefix="1" applyFont="1" applyFill="1" applyBorder="1"/>
    <xf numFmtId="0" fontId="25" fillId="0" borderId="0" xfId="0" applyFont="1" applyFill="1" applyBorder="1" applyAlignment="1">
      <alignment vertical="center"/>
    </xf>
    <xf numFmtId="0" fontId="27" fillId="6" borderId="1" xfId="0" applyFont="1" applyFill="1" applyBorder="1" applyAlignment="1">
      <alignment vertical="center"/>
    </xf>
    <xf numFmtId="0" fontId="23" fillId="0" borderId="1" xfId="0" applyFont="1" applyFill="1" applyBorder="1" applyAlignment="1">
      <alignment vertical="center"/>
    </xf>
    <xf numFmtId="0" fontId="28" fillId="0" borderId="1" xfId="0" applyFont="1" applyBorder="1" applyAlignment="1">
      <alignment vertical="center" wrapText="1"/>
    </xf>
    <xf numFmtId="0" fontId="28" fillId="0" borderId="1" xfId="0" applyFont="1" applyBorder="1" applyAlignment="1">
      <alignment horizontal="center" vertical="center" wrapText="1"/>
    </xf>
    <xf numFmtId="4" fontId="0" fillId="0" borderId="1" xfId="0" applyNumberFormat="1" applyBorder="1" applyAlignment="1" applyProtection="1">
      <alignment horizontal="center"/>
      <protection locked="0"/>
    </xf>
    <xf numFmtId="165" fontId="0" fillId="0" borderId="1" xfId="0" applyNumberFormat="1" applyBorder="1" applyAlignment="1">
      <alignment horizontal="center"/>
    </xf>
    <xf numFmtId="4" fontId="0" fillId="0" borderId="1" xfId="0" applyNumberFormat="1" applyBorder="1" applyAlignment="1">
      <alignment horizontal="center"/>
    </xf>
    <xf numFmtId="165" fontId="0" fillId="0" borderId="1" xfId="0" quotePrefix="1" applyNumberFormat="1" applyBorder="1" applyAlignment="1">
      <alignment horizontal="center" vertical="center"/>
    </xf>
    <xf numFmtId="0" fontId="29" fillId="0" borderId="0" xfId="0" applyFont="1" applyBorder="1" applyAlignment="1" applyProtection="1">
      <alignment horizontal="right" vertical="center" wrapText="1"/>
    </xf>
    <xf numFmtId="0" fontId="30" fillId="7" borderId="3" xfId="0" applyFont="1" applyFill="1" applyBorder="1" applyAlignment="1" applyProtection="1">
      <alignment horizontal="center" vertical="center" wrapText="1"/>
    </xf>
    <xf numFmtId="0" fontId="10" fillId="4" borderId="1" xfId="0" applyFont="1" applyFill="1" applyBorder="1" applyAlignment="1">
      <alignment vertical="center" wrapText="1"/>
    </xf>
    <xf numFmtId="49" fontId="10" fillId="5" borderId="1" xfId="0" applyNumberFormat="1" applyFont="1" applyFill="1" applyBorder="1" applyAlignment="1">
      <alignment vertical="center" wrapText="1"/>
    </xf>
    <xf numFmtId="0" fontId="28" fillId="0" borderId="1" xfId="0" quotePrefix="1" applyFont="1" applyBorder="1" applyAlignment="1">
      <alignment horizontal="center" vertical="center" wrapText="1"/>
    </xf>
    <xf numFmtId="0" fontId="10" fillId="4" borderId="1" xfId="0" quotePrefix="1" applyFont="1" applyFill="1" applyBorder="1" applyAlignment="1">
      <alignment horizontal="center" vertical="center" wrapText="1"/>
    </xf>
    <xf numFmtId="0" fontId="4" fillId="0" borderId="1" xfId="0" quotePrefix="1" applyFont="1" applyBorder="1" applyAlignment="1">
      <alignment horizontal="center" vertical="center" wrapText="1"/>
    </xf>
    <xf numFmtId="0" fontId="25" fillId="0" borderId="2" xfId="0" applyFont="1" applyFill="1" applyBorder="1" applyAlignment="1">
      <alignment wrapText="1"/>
    </xf>
    <xf numFmtId="0" fontId="25" fillId="0" borderId="0" xfId="0" applyFont="1" applyFill="1" applyBorder="1" applyAlignment="1">
      <alignment wrapText="1"/>
    </xf>
    <xf numFmtId="0" fontId="26" fillId="0" borderId="2" xfId="0" applyFont="1" applyFill="1" applyBorder="1" applyAlignment="1"/>
    <xf numFmtId="44" fontId="0" fillId="0" borderId="0" xfId="0" applyNumberFormat="1" applyAlignment="1">
      <alignment wrapText="1"/>
    </xf>
    <xf numFmtId="0" fontId="0" fillId="0" borderId="0" xfId="0" applyAlignment="1">
      <alignment wrapText="1"/>
    </xf>
    <xf numFmtId="0" fontId="11" fillId="0" borderId="0" xfId="0" applyFont="1" applyAlignment="1">
      <alignment wrapText="1"/>
    </xf>
    <xf numFmtId="44" fontId="2" fillId="0" borderId="0" xfId="0" applyNumberFormat="1" applyFont="1" applyAlignment="1">
      <alignment wrapText="1"/>
    </xf>
    <xf numFmtId="0" fontId="2" fillId="0" borderId="0" xfId="0" applyFont="1" applyAlignment="1">
      <alignment wrapText="1"/>
    </xf>
    <xf numFmtId="0" fontId="1" fillId="0" borderId="0" xfId="0" applyFont="1" applyAlignment="1">
      <alignment wrapText="1"/>
    </xf>
    <xf numFmtId="44" fontId="1" fillId="0" borderId="0" xfId="0" applyNumberFormat="1" applyFont="1" applyAlignment="1">
      <alignment wrapText="1"/>
    </xf>
    <xf numFmtId="0" fontId="10" fillId="4" borderId="1" xfId="0" quotePrefix="1" applyFont="1" applyFill="1" applyBorder="1" applyAlignment="1">
      <alignment vertical="center" wrapText="1"/>
    </xf>
    <xf numFmtId="44" fontId="4" fillId="0" borderId="0" xfId="14" applyFont="1" applyAlignment="1">
      <alignment wrapText="1"/>
    </xf>
    <xf numFmtId="44" fontId="4" fillId="0" borderId="1" xfId="14" applyFont="1" applyFill="1" applyBorder="1" applyAlignment="1">
      <alignment horizontal="right" vertical="center" wrapText="1"/>
    </xf>
    <xf numFmtId="44" fontId="4" fillId="0" borderId="1" xfId="14" applyFont="1" applyBorder="1" applyAlignment="1">
      <alignment horizontal="center" vertical="center" wrapText="1"/>
    </xf>
    <xf numFmtId="44" fontId="4" fillId="0" borderId="1" xfId="14" applyFont="1" applyFill="1" applyBorder="1" applyAlignment="1">
      <alignment horizontal="center" vertical="center" wrapText="1"/>
    </xf>
    <xf numFmtId="44" fontId="4" fillId="0" borderId="1" xfId="14" applyFont="1" applyBorder="1" applyAlignment="1">
      <alignment horizontal="right" vertical="center" wrapText="1"/>
    </xf>
    <xf numFmtId="0" fontId="33" fillId="0" borderId="0" xfId="0" applyFont="1" applyFill="1" applyBorder="1" applyAlignment="1">
      <alignment horizontal="left" vertical="top" wrapText="1"/>
    </xf>
    <xf numFmtId="0" fontId="31" fillId="8" borderId="0" xfId="0" applyFont="1" applyFill="1" applyBorder="1" applyAlignment="1">
      <alignment horizontal="center" vertical="center"/>
    </xf>
    <xf numFmtId="0" fontId="2" fillId="0" borderId="4" xfId="0" applyFont="1" applyFill="1" applyBorder="1" applyAlignment="1">
      <alignment horizontal="left" vertical="center" wrapText="1"/>
    </xf>
    <xf numFmtId="0" fontId="32" fillId="0" borderId="0" xfId="0" applyFont="1" applyFill="1" applyBorder="1" applyAlignment="1">
      <alignment horizontal="left" vertical="center" wrapText="1"/>
    </xf>
    <xf numFmtId="0" fontId="26" fillId="0" borderId="0" xfId="0" applyFont="1" applyFill="1" applyBorder="1" applyAlignment="1">
      <alignment wrapText="1"/>
    </xf>
    <xf numFmtId="0" fontId="28" fillId="9" borderId="0" xfId="0" applyFont="1" applyFill="1" applyBorder="1" applyAlignment="1">
      <alignment horizontal="center" vertical="center"/>
    </xf>
    <xf numFmtId="0" fontId="28" fillId="9" borderId="5" xfId="0" applyFont="1" applyFill="1" applyBorder="1" applyAlignment="1">
      <alignment horizontal="center" vertical="center"/>
    </xf>
    <xf numFmtId="0" fontId="7" fillId="0" borderId="0" xfId="0" applyFont="1" applyBorder="1" applyAlignment="1">
      <alignment horizontal="center" vertical="center" wrapText="1"/>
    </xf>
  </cellXfs>
  <cellStyles count="15">
    <cellStyle name="Milliers 2" xfId="1"/>
    <cellStyle name="Milliers 2 2" xfId="2"/>
    <cellStyle name="Milliers 3" xfId="3"/>
    <cellStyle name="Milliers 3 2" xfId="4"/>
    <cellStyle name="Milliers 3 3" xfId="5"/>
    <cellStyle name="Monétaire" xfId="14" builtinId="4"/>
    <cellStyle name="Monétaire 2" xfId="6"/>
    <cellStyle name="Normal" xfId="0" builtinId="0"/>
    <cellStyle name="Normal 2" xfId="7"/>
    <cellStyle name="Normal 2 2" xfId="8"/>
    <cellStyle name="Normal 2 2 2" xfId="9"/>
    <cellStyle name="Normal 2 3" xfId="10"/>
    <cellStyle name="Normal 3" xfId="11"/>
    <cellStyle name="Normal 3 2" xfId="12"/>
    <cellStyle name="Normal 4"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view="pageBreakPreview" zoomScaleNormal="100" zoomScaleSheetLayoutView="100" workbookViewId="0">
      <selection activeCell="A8" sqref="A8"/>
    </sheetView>
  </sheetViews>
  <sheetFormatPr baseColWidth="10" defaultRowHeight="13.8" x14ac:dyDescent="0.25"/>
  <cols>
    <col min="1" max="1" width="84.109375" customWidth="1"/>
  </cols>
  <sheetData>
    <row r="1" spans="1:1" ht="26.25" customHeight="1" thickBot="1" x14ac:dyDescent="0.3">
      <c r="A1" s="7" t="s">
        <v>140</v>
      </c>
    </row>
    <row r="2" spans="1:1" ht="22.5" customHeight="1" x14ac:dyDescent="0.25">
      <c r="A2" s="8"/>
    </row>
    <row r="3" spans="1:1" ht="22.5" customHeight="1" x14ac:dyDescent="0.25">
      <c r="A3" s="9" t="s">
        <v>220</v>
      </c>
    </row>
    <row r="4" spans="1:1" ht="22.5" customHeight="1" thickBot="1" x14ac:dyDescent="0.3">
      <c r="A4" s="9"/>
    </row>
    <row r="5" spans="1:1" ht="28.5" customHeight="1" thickBot="1" x14ac:dyDescent="0.3">
      <c r="A5" s="10" t="s">
        <v>141</v>
      </c>
    </row>
    <row r="6" spans="1:1" x14ac:dyDescent="0.25">
      <c r="A6" s="11"/>
    </row>
    <row r="7" spans="1:1" ht="14.4" thickBot="1" x14ac:dyDescent="0.3">
      <c r="A7" s="12"/>
    </row>
    <row r="8" spans="1:1" ht="27" customHeight="1" thickBot="1" x14ac:dyDescent="0.3">
      <c r="A8" s="10" t="s">
        <v>142</v>
      </c>
    </row>
    <row r="9" spans="1:1" ht="21" customHeight="1" x14ac:dyDescent="0.25">
      <c r="A9" s="13" t="s">
        <v>143</v>
      </c>
    </row>
    <row r="10" spans="1:1" ht="21" customHeight="1" x14ac:dyDescent="0.25">
      <c r="A10" s="13" t="s">
        <v>144</v>
      </c>
    </row>
    <row r="11" spans="1:1" ht="21" customHeight="1" x14ac:dyDescent="0.25">
      <c r="A11" s="13" t="s">
        <v>145</v>
      </c>
    </row>
    <row r="12" spans="1:1" ht="14.4" thickBot="1" x14ac:dyDescent="0.3">
      <c r="A12" s="12"/>
    </row>
    <row r="13" spans="1:1" ht="18.75" customHeight="1" x14ac:dyDescent="0.25">
      <c r="A13" s="14" t="s">
        <v>146</v>
      </c>
    </row>
    <row r="14" spans="1:1" ht="18" customHeight="1" x14ac:dyDescent="0.25">
      <c r="A14" s="15" t="s">
        <v>144</v>
      </c>
    </row>
    <row r="15" spans="1:1" ht="18" customHeight="1" x14ac:dyDescent="0.25">
      <c r="A15" s="15" t="s">
        <v>147</v>
      </c>
    </row>
    <row r="16" spans="1:1" ht="18" customHeight="1" x14ac:dyDescent="0.25">
      <c r="A16" s="15" t="s">
        <v>148</v>
      </c>
    </row>
    <row r="17" spans="1:1" ht="18" customHeight="1" x14ac:dyDescent="0.25">
      <c r="A17" s="15" t="s">
        <v>149</v>
      </c>
    </row>
    <row r="18" spans="1:1" ht="18" customHeight="1" thickBot="1" x14ac:dyDescent="0.3">
      <c r="A18" s="16" t="s">
        <v>150</v>
      </c>
    </row>
    <row r="19" spans="1:1" ht="14.4" thickBot="1" x14ac:dyDescent="0.3">
      <c r="A19" s="12"/>
    </row>
    <row r="20" spans="1:1" ht="20.25" customHeight="1" thickBot="1" x14ac:dyDescent="0.3">
      <c r="A20" s="10" t="s">
        <v>151</v>
      </c>
    </row>
    <row r="21" spans="1:1" ht="24.75" customHeight="1" x14ac:dyDescent="0.25">
      <c r="A21" s="17" t="s">
        <v>221</v>
      </c>
    </row>
    <row r="22" spans="1:1" ht="16.2" x14ac:dyDescent="0.25">
      <c r="A22" s="17"/>
    </row>
    <row r="23" spans="1:1" ht="12.75" customHeight="1" x14ac:dyDescent="0.25">
      <c r="A23" s="18" t="s">
        <v>234</v>
      </c>
    </row>
    <row r="24" spans="1:1" ht="13.5" customHeight="1" x14ac:dyDescent="0.25">
      <c r="A24" s="19"/>
    </row>
    <row r="25" spans="1:1" ht="14.4" thickBot="1" x14ac:dyDescent="0.3">
      <c r="A25" s="20"/>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31" sqref="A31"/>
    </sheetView>
  </sheetViews>
  <sheetFormatPr baseColWidth="10" defaultRowHeight="13.8" x14ac:dyDescent="0.25"/>
  <cols>
    <col min="1" max="1" width="131" customWidth="1"/>
  </cols>
  <sheetData>
    <row r="1" spans="1:1" ht="23.25" customHeight="1" x14ac:dyDescent="0.25">
      <c r="A1" s="30" t="s">
        <v>154</v>
      </c>
    </row>
    <row r="2" spans="1:1" ht="23.25" customHeight="1" x14ac:dyDescent="0.25">
      <c r="A2" s="29"/>
    </row>
    <row r="3" spans="1:1" ht="25.5" customHeight="1" x14ac:dyDescent="0.25">
      <c r="A3" s="27" t="s">
        <v>155</v>
      </c>
    </row>
    <row r="4" spans="1:1" ht="26.4" x14ac:dyDescent="0.25">
      <c r="A4" s="27" t="s">
        <v>156</v>
      </c>
    </row>
    <row r="5" spans="1:1" x14ac:dyDescent="0.25">
      <c r="A5" s="27" t="s">
        <v>157</v>
      </c>
    </row>
    <row r="6" spans="1:1" x14ac:dyDescent="0.25">
      <c r="A6" s="32" t="s">
        <v>158</v>
      </c>
    </row>
    <row r="7" spans="1:1" ht="15" customHeight="1" x14ac:dyDescent="0.25">
      <c r="A7" s="32" t="s">
        <v>159</v>
      </c>
    </row>
    <row r="8" spans="1:1" ht="26.4" x14ac:dyDescent="0.25">
      <c r="A8" s="28" t="s">
        <v>160</v>
      </c>
    </row>
    <row r="9" spans="1:1" x14ac:dyDescent="0.25">
      <c r="A9" s="27" t="s">
        <v>161</v>
      </c>
    </row>
    <row r="10" spans="1:1" x14ac:dyDescent="0.25">
      <c r="A10" s="27"/>
    </row>
    <row r="11" spans="1:1" ht="15" customHeight="1" x14ac:dyDescent="0.25">
      <c r="A11" s="26"/>
    </row>
    <row r="13" spans="1:1" ht="15" customHeight="1" x14ac:dyDescent="0.3">
      <c r="A13" s="31"/>
    </row>
    <row r="14" spans="1:1" ht="15" customHeight="1" x14ac:dyDescent="0.3">
      <c r="A14" s="3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topLeftCell="A12" workbookViewId="0">
      <selection activeCell="B32" sqref="B32:G32"/>
    </sheetView>
  </sheetViews>
  <sheetFormatPr baseColWidth="10" defaultRowHeight="13.8" x14ac:dyDescent="0.25"/>
  <sheetData>
    <row r="1" spans="1:12" x14ac:dyDescent="0.25">
      <c r="A1" s="74" t="s">
        <v>200</v>
      </c>
      <c r="B1" s="74"/>
      <c r="C1" s="74"/>
      <c r="D1" s="74"/>
      <c r="E1" s="74"/>
      <c r="F1" s="74"/>
      <c r="G1" s="74"/>
      <c r="H1" s="74"/>
      <c r="I1" s="74"/>
      <c r="J1" s="74"/>
      <c r="K1" s="74"/>
      <c r="L1" s="74"/>
    </row>
    <row r="2" spans="1:12" x14ac:dyDescent="0.25">
      <c r="A2" s="74"/>
      <c r="B2" s="74"/>
      <c r="C2" s="74"/>
      <c r="D2" s="74"/>
      <c r="E2" s="74"/>
      <c r="F2" s="74"/>
      <c r="G2" s="74"/>
      <c r="H2" s="74"/>
      <c r="I2" s="74"/>
      <c r="J2" s="74"/>
      <c r="K2" s="74"/>
      <c r="L2" s="74"/>
    </row>
    <row r="3" spans="1:12" x14ac:dyDescent="0.25">
      <c r="A3" s="74"/>
      <c r="B3" s="74"/>
      <c r="C3" s="74"/>
      <c r="D3" s="74"/>
      <c r="E3" s="74"/>
      <c r="F3" s="74"/>
      <c r="G3" s="74"/>
      <c r="H3" s="74"/>
      <c r="I3" s="74"/>
      <c r="J3" s="74"/>
      <c r="K3" s="74"/>
      <c r="L3" s="74"/>
    </row>
    <row r="4" spans="1:12" ht="14.4" x14ac:dyDescent="0.3">
      <c r="A4" s="35"/>
      <c r="B4" s="35"/>
      <c r="C4" s="35"/>
      <c r="D4" s="35"/>
      <c r="E4" s="35"/>
      <c r="F4" s="35"/>
      <c r="G4" s="35"/>
      <c r="H4" s="35"/>
      <c r="I4" s="35"/>
      <c r="J4" s="35"/>
      <c r="K4" s="35"/>
      <c r="L4" s="35"/>
    </row>
    <row r="5" spans="1:12" ht="14.4" x14ac:dyDescent="0.3">
      <c r="A5" s="35"/>
      <c r="B5" s="35"/>
      <c r="C5" s="35"/>
      <c r="D5" s="35"/>
      <c r="E5" s="35"/>
      <c r="F5" s="35"/>
      <c r="G5" s="35"/>
      <c r="H5" s="35"/>
      <c r="I5" s="35"/>
      <c r="J5" s="35"/>
      <c r="K5" s="35"/>
      <c r="L5" s="35"/>
    </row>
    <row r="6" spans="1:12" ht="18" x14ac:dyDescent="0.35">
      <c r="A6" s="36" t="s">
        <v>201</v>
      </c>
      <c r="B6" s="37"/>
      <c r="C6" s="37"/>
      <c r="D6" s="38"/>
      <c r="E6" s="38"/>
      <c r="F6" s="38"/>
      <c r="G6" s="38"/>
      <c r="H6" s="38"/>
      <c r="I6" s="38"/>
      <c r="J6" s="38"/>
      <c r="K6" s="38"/>
      <c r="L6" s="38"/>
    </row>
    <row r="7" spans="1:12" ht="69.75" customHeight="1" x14ac:dyDescent="0.25">
      <c r="A7" s="75" t="s">
        <v>202</v>
      </c>
      <c r="B7" s="75"/>
      <c r="C7" s="75"/>
      <c r="D7" s="75"/>
      <c r="E7" s="75"/>
      <c r="F7" s="75"/>
      <c r="G7" s="75"/>
      <c r="H7" s="75"/>
      <c r="I7" s="75"/>
      <c r="J7" s="75"/>
      <c r="K7" s="75"/>
      <c r="L7" s="75"/>
    </row>
    <row r="8" spans="1:12" ht="14.4" x14ac:dyDescent="0.3">
      <c r="A8" s="39"/>
      <c r="B8" s="35"/>
      <c r="C8" s="35"/>
      <c r="D8" s="35"/>
      <c r="E8" s="35"/>
      <c r="F8" s="35"/>
      <c r="G8" s="35"/>
      <c r="H8" s="35"/>
      <c r="I8" s="35"/>
      <c r="J8" s="35"/>
      <c r="K8" s="35"/>
      <c r="L8" s="35"/>
    </row>
    <row r="9" spans="1:12" ht="14.4" x14ac:dyDescent="0.3">
      <c r="A9" s="35"/>
      <c r="B9" s="35"/>
      <c r="C9" s="35"/>
      <c r="D9" s="35"/>
      <c r="E9" s="35"/>
      <c r="F9" s="35"/>
      <c r="G9" s="35"/>
      <c r="H9" s="35"/>
      <c r="I9" s="35"/>
      <c r="J9" s="35"/>
      <c r="K9" s="35"/>
      <c r="L9" s="35"/>
    </row>
    <row r="10" spans="1:12" ht="18" x14ac:dyDescent="0.35">
      <c r="A10" s="36" t="s">
        <v>203</v>
      </c>
      <c r="B10" s="38"/>
      <c r="C10" s="38"/>
      <c r="D10" s="38"/>
      <c r="E10" s="38"/>
      <c r="F10" s="38"/>
      <c r="G10" s="38"/>
      <c r="H10" s="38"/>
      <c r="I10" s="38"/>
      <c r="J10" s="38"/>
      <c r="K10" s="38"/>
      <c r="L10" s="38"/>
    </row>
    <row r="11" spans="1:12" ht="14.4" x14ac:dyDescent="0.3">
      <c r="A11" s="39" t="s">
        <v>204</v>
      </c>
      <c r="B11" s="35"/>
      <c r="C11" s="35"/>
      <c r="D11" s="35"/>
      <c r="E11" s="35"/>
      <c r="F11" s="35"/>
      <c r="G11" s="35"/>
      <c r="H11" s="35"/>
      <c r="I11" s="35"/>
      <c r="J11" s="35"/>
      <c r="K11" s="35"/>
      <c r="L11" s="35"/>
    </row>
    <row r="12" spans="1:12" ht="14.4" x14ac:dyDescent="0.3">
      <c r="A12" s="35"/>
      <c r="B12" s="35"/>
      <c r="C12" s="35"/>
      <c r="D12" s="35"/>
      <c r="E12" s="35"/>
      <c r="F12" s="35"/>
      <c r="G12" s="35"/>
      <c r="H12" s="35"/>
      <c r="I12" s="35"/>
      <c r="J12" s="35"/>
      <c r="K12" s="35"/>
      <c r="L12" s="35"/>
    </row>
    <row r="13" spans="1:12" ht="14.4" x14ac:dyDescent="0.3">
      <c r="A13" s="35"/>
      <c r="B13" s="40" t="s">
        <v>205</v>
      </c>
      <c r="C13" s="35"/>
      <c r="D13" s="35"/>
      <c r="E13" s="35"/>
      <c r="F13" s="35"/>
      <c r="G13" s="35"/>
      <c r="H13" s="35"/>
      <c r="I13" s="35"/>
      <c r="J13" s="35"/>
      <c r="K13" s="35"/>
      <c r="L13" s="35"/>
    </row>
    <row r="14" spans="1:12" ht="14.4" x14ac:dyDescent="0.3">
      <c r="A14" s="35"/>
      <c r="B14" s="35"/>
      <c r="C14" s="35"/>
      <c r="D14" s="35"/>
      <c r="E14" s="35"/>
      <c r="F14" s="35"/>
      <c r="G14" s="35"/>
      <c r="H14" s="35"/>
      <c r="I14" s="35"/>
      <c r="J14" s="35"/>
      <c r="K14" s="35"/>
      <c r="L14" s="35"/>
    </row>
    <row r="15" spans="1:12" ht="14.4" x14ac:dyDescent="0.3">
      <c r="A15" s="35"/>
      <c r="B15" s="40" t="s">
        <v>206</v>
      </c>
      <c r="C15" s="35"/>
      <c r="D15" s="35"/>
      <c r="E15" s="35"/>
      <c r="F15" s="35"/>
      <c r="G15" s="35"/>
      <c r="H15" s="35"/>
      <c r="I15" s="35"/>
      <c r="J15" s="35"/>
      <c r="K15" s="35"/>
      <c r="L15" s="35"/>
    </row>
    <row r="16" spans="1:12" ht="14.4" x14ac:dyDescent="0.3">
      <c r="A16" s="35"/>
      <c r="B16" s="35"/>
      <c r="C16" s="35"/>
      <c r="D16" s="35"/>
      <c r="E16" s="35"/>
      <c r="F16" s="35"/>
      <c r="G16" s="35"/>
      <c r="H16" s="35"/>
      <c r="I16" s="35"/>
      <c r="J16" s="35"/>
      <c r="K16" s="35"/>
      <c r="L16" s="35"/>
    </row>
    <row r="17" spans="1:12" ht="14.4" x14ac:dyDescent="0.3">
      <c r="A17" s="39" t="s">
        <v>207</v>
      </c>
      <c r="B17" s="35"/>
      <c r="C17" s="35"/>
      <c r="D17" s="35"/>
      <c r="E17" s="35"/>
      <c r="F17" s="35"/>
      <c r="G17" s="35"/>
      <c r="H17" s="35"/>
      <c r="I17" s="35"/>
      <c r="J17" s="35"/>
      <c r="K17" s="35"/>
      <c r="L17" s="35"/>
    </row>
    <row r="18" spans="1:12" ht="14.4" x14ac:dyDescent="0.25">
      <c r="A18" s="37"/>
      <c r="B18" s="38"/>
      <c r="C18" s="38"/>
      <c r="D18" s="38"/>
      <c r="E18" s="38"/>
      <c r="F18" s="38"/>
      <c r="G18" s="38"/>
      <c r="H18" s="38"/>
      <c r="I18" s="38"/>
      <c r="J18" s="38"/>
      <c r="K18" s="38"/>
      <c r="L18" s="38"/>
    </row>
    <row r="19" spans="1:12" ht="14.4" x14ac:dyDescent="0.3">
      <c r="A19" s="39"/>
      <c r="B19" s="35"/>
      <c r="C19" s="35"/>
      <c r="D19" s="35"/>
      <c r="E19" s="35"/>
      <c r="F19" s="35"/>
      <c r="G19" s="35"/>
      <c r="H19" s="35"/>
      <c r="I19" s="35"/>
      <c r="J19" s="35"/>
      <c r="K19" s="35"/>
      <c r="L19" s="35"/>
    </row>
    <row r="20" spans="1:12" ht="18" x14ac:dyDescent="0.35">
      <c r="A20" s="35"/>
      <c r="B20" s="36" t="s">
        <v>208</v>
      </c>
      <c r="C20" s="35"/>
      <c r="D20" s="35"/>
      <c r="E20" s="35"/>
      <c r="F20" s="35"/>
      <c r="G20" s="35"/>
      <c r="H20" s="35"/>
      <c r="I20" s="35"/>
      <c r="J20" s="35"/>
      <c r="K20" s="35"/>
      <c r="L20" s="35"/>
    </row>
    <row r="21" spans="1:12" ht="14.4" x14ac:dyDescent="0.3">
      <c r="A21" s="35"/>
      <c r="B21" s="41"/>
      <c r="C21" s="35"/>
      <c r="D21" s="35"/>
      <c r="E21" s="35"/>
      <c r="F21" s="35"/>
      <c r="G21" s="35"/>
      <c r="H21" s="35"/>
      <c r="I21" s="35"/>
      <c r="J21" s="35"/>
      <c r="K21" s="35"/>
      <c r="L21" s="35"/>
    </row>
    <row r="22" spans="1:12" ht="14.4" x14ac:dyDescent="0.3">
      <c r="A22" s="35"/>
      <c r="B22" s="41"/>
      <c r="C22" s="35"/>
      <c r="D22" s="35"/>
      <c r="E22" s="35"/>
      <c r="F22" s="35"/>
      <c r="G22" s="35"/>
      <c r="H22" s="35"/>
      <c r="I22" s="35"/>
      <c r="J22" s="35"/>
      <c r="K22" s="35"/>
      <c r="L22" s="35"/>
    </row>
    <row r="23" spans="1:12" ht="122.25" customHeight="1" x14ac:dyDescent="0.3">
      <c r="A23" s="35"/>
      <c r="B23" s="76" t="s">
        <v>209</v>
      </c>
      <c r="C23" s="76"/>
      <c r="D23" s="76"/>
      <c r="E23" s="76"/>
      <c r="F23" s="76"/>
      <c r="G23" s="76"/>
      <c r="H23" s="76"/>
      <c r="I23" s="76"/>
      <c r="J23" s="76"/>
      <c r="K23" s="76"/>
      <c r="L23" s="76"/>
    </row>
    <row r="24" spans="1:12" ht="14.4" x14ac:dyDescent="0.3">
      <c r="A24" s="35"/>
      <c r="B24" s="77" t="s">
        <v>210</v>
      </c>
      <c r="C24" s="77"/>
      <c r="D24" s="77"/>
      <c r="E24" s="77"/>
      <c r="F24" s="77"/>
      <c r="G24" s="77"/>
      <c r="H24" s="77"/>
      <c r="I24" s="77"/>
      <c r="J24" s="77"/>
      <c r="K24" s="77"/>
      <c r="L24" s="77"/>
    </row>
    <row r="25" spans="1:12" ht="14.4" x14ac:dyDescent="0.3">
      <c r="A25" s="35"/>
      <c r="B25" s="77"/>
      <c r="C25" s="77"/>
      <c r="D25" s="77"/>
      <c r="E25" s="77"/>
      <c r="F25" s="77"/>
      <c r="G25" s="77"/>
      <c r="H25" s="77"/>
      <c r="I25" s="77"/>
      <c r="J25" s="77"/>
      <c r="K25" s="77"/>
      <c r="L25" s="77"/>
    </row>
    <row r="26" spans="1:12" ht="14.4" x14ac:dyDescent="0.3">
      <c r="A26" s="35"/>
      <c r="B26" s="77"/>
      <c r="C26" s="77"/>
      <c r="D26" s="77"/>
      <c r="E26" s="77"/>
      <c r="F26" s="77"/>
      <c r="G26" s="77"/>
      <c r="H26" s="77"/>
      <c r="I26" s="77"/>
      <c r="J26" s="77"/>
      <c r="K26" s="77"/>
      <c r="L26" s="77"/>
    </row>
    <row r="27" spans="1:12" ht="14.4" x14ac:dyDescent="0.3">
      <c r="A27" s="35"/>
      <c r="B27" s="77"/>
      <c r="C27" s="77"/>
      <c r="D27" s="77"/>
      <c r="E27" s="77"/>
      <c r="F27" s="77"/>
      <c r="G27" s="77"/>
      <c r="H27" s="77"/>
      <c r="I27" s="77"/>
      <c r="J27" s="77"/>
      <c r="K27" s="77"/>
      <c r="L27" s="77"/>
    </row>
    <row r="28" spans="1:12" ht="14.4" x14ac:dyDescent="0.3">
      <c r="A28" s="35"/>
      <c r="B28" s="77"/>
      <c r="C28" s="77"/>
      <c r="D28" s="77"/>
      <c r="E28" s="77"/>
      <c r="F28" s="77"/>
      <c r="G28" s="77"/>
      <c r="H28" s="77"/>
      <c r="I28" s="77"/>
      <c r="J28" s="77"/>
      <c r="K28" s="77"/>
      <c r="L28" s="77"/>
    </row>
    <row r="29" spans="1:12" ht="14.4" x14ac:dyDescent="0.3">
      <c r="A29" s="35"/>
      <c r="B29" s="77"/>
      <c r="C29" s="77"/>
      <c r="D29" s="77"/>
      <c r="E29" s="77"/>
      <c r="F29" s="77"/>
      <c r="G29" s="77"/>
      <c r="H29" s="77"/>
      <c r="I29" s="77"/>
      <c r="J29" s="77"/>
      <c r="K29" s="77"/>
      <c r="L29" s="77"/>
    </row>
    <row r="30" spans="1:12" ht="18" x14ac:dyDescent="0.35">
      <c r="A30" s="59" t="s">
        <v>223</v>
      </c>
      <c r="B30" s="57"/>
      <c r="C30" s="57"/>
      <c r="D30" s="57"/>
      <c r="E30" s="57"/>
      <c r="F30" s="57"/>
      <c r="G30" s="57"/>
      <c r="H30" s="57"/>
      <c r="I30" s="57"/>
      <c r="J30" s="57"/>
      <c r="K30" s="57"/>
      <c r="L30" s="57"/>
    </row>
    <row r="31" spans="1:12" ht="98.25" customHeight="1" x14ac:dyDescent="0.3">
      <c r="A31" s="58"/>
      <c r="B31" s="76" t="s">
        <v>235</v>
      </c>
      <c r="C31" s="76"/>
      <c r="D31" s="76"/>
      <c r="E31" s="76"/>
      <c r="F31" s="76"/>
      <c r="G31" s="76"/>
      <c r="H31" s="76"/>
      <c r="I31" s="76"/>
      <c r="J31" s="76"/>
      <c r="K31" s="76"/>
      <c r="L31" s="76"/>
    </row>
    <row r="32" spans="1:12" ht="150.75" customHeight="1" x14ac:dyDescent="0.3">
      <c r="A32" s="58"/>
      <c r="B32" s="73" t="s">
        <v>224</v>
      </c>
      <c r="C32" s="73"/>
      <c r="D32" s="73"/>
      <c r="E32" s="73"/>
      <c r="F32" s="73"/>
      <c r="G32" s="73"/>
      <c r="H32" s="73"/>
      <c r="I32" s="73"/>
      <c r="J32" s="73"/>
      <c r="K32" s="73"/>
      <c r="L32" s="73"/>
    </row>
  </sheetData>
  <mergeCells count="7">
    <mergeCell ref="B32:G32"/>
    <mergeCell ref="H32:L32"/>
    <mergeCell ref="A1:L3"/>
    <mergeCell ref="A7:L7"/>
    <mergeCell ref="B23:L23"/>
    <mergeCell ref="B24:L29"/>
    <mergeCell ref="B31:L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election activeCell="A5" sqref="A5:D5"/>
    </sheetView>
  </sheetViews>
  <sheetFormatPr baseColWidth="10" defaultRowHeight="13.8" x14ac:dyDescent="0.25"/>
  <cols>
    <col min="1" max="1" width="53" customWidth="1"/>
    <col min="2" max="2" width="56.6640625" customWidth="1"/>
    <col min="3" max="3" width="35.5546875" customWidth="1"/>
    <col min="4" max="4" width="31.5546875" customWidth="1"/>
  </cols>
  <sheetData>
    <row r="1" spans="1:4" ht="18" x14ac:dyDescent="0.25">
      <c r="A1" s="78" t="s">
        <v>211</v>
      </c>
      <c r="B1" s="78"/>
      <c r="C1" s="78"/>
      <c r="D1" s="79"/>
    </row>
    <row r="2" spans="1:4" ht="14.4" x14ac:dyDescent="0.25">
      <c r="A2" s="42" t="s">
        <v>222</v>
      </c>
      <c r="B2" s="43"/>
      <c r="C2" s="43"/>
      <c r="D2" s="43"/>
    </row>
    <row r="3" spans="1:4" ht="36" x14ac:dyDescent="0.25">
      <c r="A3" s="44" t="s">
        <v>212</v>
      </c>
      <c r="B3" s="45" t="s">
        <v>213</v>
      </c>
      <c r="C3" s="45" t="s">
        <v>214</v>
      </c>
      <c r="D3" s="54" t="s">
        <v>229</v>
      </c>
    </row>
    <row r="4" spans="1:4" x14ac:dyDescent="0.25">
      <c r="A4" s="46"/>
      <c r="B4" s="47">
        <v>200000</v>
      </c>
      <c r="C4" s="48">
        <v>150</v>
      </c>
      <c r="D4" s="49">
        <f>A4*B4+C4*BPU!D195</f>
        <v>0</v>
      </c>
    </row>
    <row r="5" spans="1:4" ht="18" x14ac:dyDescent="0.25">
      <c r="A5" s="78" t="s">
        <v>227</v>
      </c>
      <c r="B5" s="78"/>
      <c r="C5" s="78"/>
      <c r="D5" s="79"/>
    </row>
    <row r="6" spans="1:4" ht="14.4" x14ac:dyDescent="0.25">
      <c r="A6" s="42" t="s">
        <v>225</v>
      </c>
      <c r="B6" s="43"/>
      <c r="C6" s="43"/>
      <c r="D6" s="43"/>
    </row>
    <row r="7" spans="1:4" ht="36" x14ac:dyDescent="0.25">
      <c r="A7" s="44" t="s">
        <v>226</v>
      </c>
      <c r="B7" s="45" t="s">
        <v>228</v>
      </c>
      <c r="C7" s="45" t="s">
        <v>230</v>
      </c>
      <c r="D7" s="54" t="s">
        <v>229</v>
      </c>
    </row>
    <row r="8" spans="1:4" x14ac:dyDescent="0.25">
      <c r="A8" s="46"/>
      <c r="B8" s="47">
        <v>2000000</v>
      </c>
      <c r="C8" s="48">
        <v>800</v>
      </c>
      <c r="D8" s="49">
        <f>A8*(B8+C8*(0.5*BPU!D195+0.5*BPU!D197))</f>
        <v>0</v>
      </c>
    </row>
  </sheetData>
  <mergeCells count="2">
    <mergeCell ref="A1:D1"/>
    <mergeCell ref="A5:D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9"/>
  <sheetViews>
    <sheetView zoomScale="85" zoomScaleNormal="85" workbookViewId="0">
      <selection activeCell="G6" sqref="G6"/>
    </sheetView>
  </sheetViews>
  <sheetFormatPr baseColWidth="10" defaultColWidth="11.44140625" defaultRowHeight="13.8" x14ac:dyDescent="0.25"/>
  <cols>
    <col min="1" max="1" width="8.6640625" style="1" customWidth="1"/>
    <col min="2" max="2" width="117.44140625" style="1" customWidth="1"/>
    <col min="3" max="3" width="18.5546875" style="1" customWidth="1"/>
    <col min="4" max="4" width="19.5546875" style="22" customWidth="1"/>
    <col min="5" max="5" width="11.44140625" style="1"/>
    <col min="6" max="6" width="60.109375" style="1" bestFit="1" customWidth="1"/>
    <col min="7" max="16384" width="11.44140625" style="1"/>
  </cols>
  <sheetData>
    <row r="1" spans="1:7" ht="23.25" customHeight="1" x14ac:dyDescent="0.25">
      <c r="A1" s="80" t="s">
        <v>199</v>
      </c>
      <c r="B1" s="80"/>
      <c r="C1" s="80"/>
      <c r="D1" s="80"/>
    </row>
    <row r="3" spans="1:7" ht="46.2" customHeight="1" x14ac:dyDescent="0.25">
      <c r="A3" s="24" t="s">
        <v>0</v>
      </c>
      <c r="B3" s="24" t="s">
        <v>1</v>
      </c>
      <c r="C3" s="24" t="s">
        <v>2</v>
      </c>
      <c r="D3" s="24" t="s">
        <v>139</v>
      </c>
    </row>
    <row r="4" spans="1:7" s="25" customFormat="1" ht="30" customHeight="1" x14ac:dyDescent="0.3">
      <c r="A4" s="33" t="s">
        <v>173</v>
      </c>
      <c r="B4" s="52" t="s">
        <v>130</v>
      </c>
      <c r="C4" s="52"/>
      <c r="D4" s="33" t="s">
        <v>173</v>
      </c>
    </row>
    <row r="5" spans="1:7" ht="30" customHeight="1" thickBot="1" x14ac:dyDescent="0.3">
      <c r="A5" s="2" t="s">
        <v>236</v>
      </c>
      <c r="B5" s="3" t="s">
        <v>239</v>
      </c>
      <c r="C5" s="2" t="s">
        <v>3</v>
      </c>
      <c r="D5" s="69"/>
    </row>
    <row r="6" spans="1:7" ht="30" customHeight="1" thickTop="1" thickBot="1" x14ac:dyDescent="0.3">
      <c r="A6" s="2" t="s">
        <v>237</v>
      </c>
      <c r="B6" s="3" t="s">
        <v>240</v>
      </c>
      <c r="C6" s="2" t="s">
        <v>3</v>
      </c>
      <c r="D6" s="69"/>
      <c r="F6" s="50" t="str">
        <f>"nombre de Prix Unitaire(s) en € H.T. à compléter :"</f>
        <v>nombre de Prix Unitaire(s) en € H.T. à compléter :</v>
      </c>
      <c r="G6" s="51" t="str">
        <f>""&amp;COUNTBLANK(D5:D209)&amp;""</f>
        <v>183</v>
      </c>
    </row>
    <row r="7" spans="1:7" ht="29.25" customHeight="1" thickTop="1" x14ac:dyDescent="0.25">
      <c r="A7" s="2" t="s">
        <v>238</v>
      </c>
      <c r="B7" s="3" t="s">
        <v>458</v>
      </c>
      <c r="C7" s="2" t="s">
        <v>459</v>
      </c>
      <c r="D7" s="69"/>
    </row>
    <row r="8" spans="1:7" ht="30" customHeight="1" x14ac:dyDescent="0.25">
      <c r="A8" s="33" t="s">
        <v>15</v>
      </c>
      <c r="B8" s="52" t="s">
        <v>5</v>
      </c>
      <c r="C8" s="52"/>
      <c r="D8" s="33" t="s">
        <v>15</v>
      </c>
    </row>
    <row r="9" spans="1:7" ht="30" customHeight="1" x14ac:dyDescent="0.25">
      <c r="A9" s="34" t="s">
        <v>90</v>
      </c>
      <c r="B9" s="53" t="s">
        <v>6</v>
      </c>
      <c r="C9" s="53"/>
      <c r="D9" s="34" t="s">
        <v>90</v>
      </c>
    </row>
    <row r="10" spans="1:7" ht="30" customHeight="1" x14ac:dyDescent="0.25">
      <c r="A10" s="2" t="s">
        <v>169</v>
      </c>
      <c r="B10" s="3" t="s">
        <v>241</v>
      </c>
      <c r="C10" s="2" t="s">
        <v>3</v>
      </c>
      <c r="D10" s="70"/>
    </row>
    <row r="11" spans="1:7" s="61" customFormat="1" ht="27.6" x14ac:dyDescent="0.25">
      <c r="A11" s="2" t="s">
        <v>170</v>
      </c>
      <c r="B11" s="3" t="s">
        <v>242</v>
      </c>
      <c r="C11" s="2" t="s">
        <v>3</v>
      </c>
      <c r="D11" s="70"/>
      <c r="E11" s="60"/>
      <c r="F11" s="60"/>
      <c r="G11" s="60"/>
    </row>
    <row r="12" spans="1:7" s="61" customFormat="1" ht="27.6" x14ac:dyDescent="0.25">
      <c r="A12" s="2" t="s">
        <v>171</v>
      </c>
      <c r="B12" s="3" t="s">
        <v>243</v>
      </c>
      <c r="C12" s="2" t="s">
        <v>3</v>
      </c>
      <c r="D12" s="70"/>
      <c r="E12" s="60"/>
      <c r="F12" s="60"/>
      <c r="G12" s="60"/>
    </row>
    <row r="13" spans="1:7" s="61" customFormat="1" ht="17.399999999999999" x14ac:dyDescent="0.25">
      <c r="A13" s="34" t="s">
        <v>91</v>
      </c>
      <c r="B13" s="53" t="s">
        <v>7</v>
      </c>
      <c r="C13" s="53"/>
      <c r="D13" s="34" t="s">
        <v>91</v>
      </c>
      <c r="E13" s="60"/>
      <c r="F13" s="60"/>
      <c r="G13" s="60"/>
    </row>
    <row r="14" spans="1:7" s="61" customFormat="1" ht="27.6" x14ac:dyDescent="0.25">
      <c r="A14" s="2" t="s">
        <v>92</v>
      </c>
      <c r="B14" s="4" t="s">
        <v>309</v>
      </c>
      <c r="C14" s="2" t="s">
        <v>14</v>
      </c>
      <c r="D14" s="70"/>
      <c r="E14" s="60"/>
      <c r="F14" s="60"/>
      <c r="G14" s="60"/>
    </row>
    <row r="15" spans="1:7" s="61" customFormat="1" ht="27.6" x14ac:dyDescent="0.25">
      <c r="A15" s="2" t="s">
        <v>93</v>
      </c>
      <c r="B15" s="3" t="s">
        <v>310</v>
      </c>
      <c r="C15" s="2" t="s">
        <v>3</v>
      </c>
      <c r="D15" s="70"/>
      <c r="E15" s="60"/>
      <c r="F15" s="60"/>
      <c r="G15" s="60"/>
    </row>
    <row r="16" spans="1:7" s="61" customFormat="1" ht="55.2" x14ac:dyDescent="0.25">
      <c r="A16" s="2" t="s">
        <v>94</v>
      </c>
      <c r="B16" s="4" t="s">
        <v>311</v>
      </c>
      <c r="C16" s="2" t="s">
        <v>14</v>
      </c>
      <c r="D16" s="70"/>
      <c r="E16" s="60"/>
      <c r="F16" s="60"/>
      <c r="G16" s="60"/>
    </row>
    <row r="17" spans="1:8" s="61" customFormat="1" ht="41.4" x14ac:dyDescent="0.25">
      <c r="A17" s="2" t="s">
        <v>95</v>
      </c>
      <c r="B17" s="3" t="s">
        <v>312</v>
      </c>
      <c r="C17" s="2" t="s">
        <v>3</v>
      </c>
      <c r="D17" s="70"/>
      <c r="E17" s="60"/>
      <c r="F17" s="60"/>
      <c r="G17" s="60"/>
    </row>
    <row r="18" spans="1:8" s="61" customFormat="1" ht="41.4" x14ac:dyDescent="0.25">
      <c r="A18" s="2" t="s">
        <v>96</v>
      </c>
      <c r="B18" s="4" t="s">
        <v>313</v>
      </c>
      <c r="C18" s="2" t="s">
        <v>14</v>
      </c>
      <c r="D18" s="70"/>
      <c r="E18" s="60"/>
      <c r="F18" s="60"/>
      <c r="G18" s="60"/>
    </row>
    <row r="19" spans="1:8" s="61" customFormat="1" ht="41.4" x14ac:dyDescent="0.25">
      <c r="A19" s="2" t="s">
        <v>244</v>
      </c>
      <c r="B19" s="3" t="s">
        <v>314</v>
      </c>
      <c r="C19" s="2" t="s">
        <v>3</v>
      </c>
      <c r="D19" s="70"/>
      <c r="E19" s="60"/>
      <c r="F19" s="60"/>
      <c r="G19" s="60"/>
    </row>
    <row r="20" spans="1:8" s="61" customFormat="1" ht="55.2" x14ac:dyDescent="0.25">
      <c r="A20" s="2" t="s">
        <v>245</v>
      </c>
      <c r="B20" s="4" t="s">
        <v>315</v>
      </c>
      <c r="C20" s="2" t="s">
        <v>14</v>
      </c>
      <c r="D20" s="70"/>
      <c r="E20" s="60"/>
      <c r="F20" s="60"/>
      <c r="G20" s="60"/>
    </row>
    <row r="21" spans="1:8" s="61" customFormat="1" ht="55.2" x14ac:dyDescent="0.25">
      <c r="A21" s="2" t="s">
        <v>246</v>
      </c>
      <c r="B21" s="4" t="s">
        <v>316</v>
      </c>
      <c r="C21" s="2" t="s">
        <v>131</v>
      </c>
      <c r="D21" s="70"/>
      <c r="E21" s="60"/>
      <c r="F21" s="60"/>
      <c r="G21" s="60"/>
    </row>
    <row r="22" spans="1:8" s="61" customFormat="1" ht="41.4" x14ac:dyDescent="0.25">
      <c r="A22" s="2" t="s">
        <v>247</v>
      </c>
      <c r="B22" s="4" t="s">
        <v>317</v>
      </c>
      <c r="C22" s="2" t="s">
        <v>14</v>
      </c>
      <c r="D22" s="70"/>
      <c r="E22" s="60"/>
      <c r="F22" s="60"/>
      <c r="G22" s="60"/>
    </row>
    <row r="23" spans="1:8" s="61" customFormat="1" ht="55.2" x14ac:dyDescent="0.25">
      <c r="A23" s="2" t="s">
        <v>248</v>
      </c>
      <c r="B23" s="4" t="s">
        <v>318</v>
      </c>
      <c r="C23" s="2" t="s">
        <v>131</v>
      </c>
      <c r="D23" s="70"/>
      <c r="E23" s="60"/>
      <c r="F23" s="60"/>
      <c r="G23" s="60"/>
    </row>
    <row r="24" spans="1:8" s="61" customFormat="1" ht="27.6" x14ac:dyDescent="0.25">
      <c r="A24" s="2" t="s">
        <v>249</v>
      </c>
      <c r="B24" s="4" t="s">
        <v>319</v>
      </c>
      <c r="C24" s="2" t="s">
        <v>3</v>
      </c>
      <c r="D24" s="70"/>
      <c r="E24" s="60"/>
      <c r="F24" s="60"/>
      <c r="G24" s="60"/>
    </row>
    <row r="25" spans="1:8" s="61" customFormat="1" ht="27.6" x14ac:dyDescent="0.25">
      <c r="A25" s="2" t="s">
        <v>250</v>
      </c>
      <c r="B25" s="4" t="s">
        <v>320</v>
      </c>
      <c r="C25" s="2" t="s">
        <v>3</v>
      </c>
      <c r="D25" s="70"/>
      <c r="E25" s="60"/>
      <c r="F25" s="60"/>
      <c r="G25" s="60"/>
    </row>
    <row r="26" spans="1:8" s="61" customFormat="1" ht="27.6" x14ac:dyDescent="0.25">
      <c r="A26" s="2" t="s">
        <v>251</v>
      </c>
      <c r="B26" s="4" t="s">
        <v>321</v>
      </c>
      <c r="C26" s="2" t="s">
        <v>3</v>
      </c>
      <c r="D26" s="70"/>
      <c r="E26" s="60"/>
      <c r="F26" s="60"/>
      <c r="G26" s="60"/>
    </row>
    <row r="27" spans="1:8" s="61" customFormat="1" ht="41.4" x14ac:dyDescent="0.25">
      <c r="A27" s="2" t="s">
        <v>252</v>
      </c>
      <c r="B27" s="3" t="s">
        <v>322</v>
      </c>
      <c r="C27" s="2" t="s">
        <v>3</v>
      </c>
      <c r="D27" s="70"/>
      <c r="E27" s="60"/>
      <c r="F27" s="60"/>
      <c r="G27" s="60"/>
    </row>
    <row r="28" spans="1:8" s="61" customFormat="1" ht="41.4" x14ac:dyDescent="0.25">
      <c r="A28" s="2" t="s">
        <v>253</v>
      </c>
      <c r="B28" s="3" t="s">
        <v>323</v>
      </c>
      <c r="C28" s="2" t="s">
        <v>2</v>
      </c>
      <c r="D28" s="70"/>
      <c r="E28" s="60"/>
      <c r="F28" s="60"/>
      <c r="G28" s="60"/>
    </row>
    <row r="29" spans="1:8" s="61" customFormat="1" ht="41.4" x14ac:dyDescent="0.25">
      <c r="A29" s="2" t="s">
        <v>254</v>
      </c>
      <c r="B29" s="3" t="s">
        <v>324</v>
      </c>
      <c r="C29" s="2" t="s">
        <v>3</v>
      </c>
      <c r="D29" s="70"/>
      <c r="E29" s="60"/>
      <c r="F29" s="60"/>
      <c r="G29" s="60"/>
    </row>
    <row r="30" spans="1:8" s="61" customFormat="1" ht="41.4" x14ac:dyDescent="0.25">
      <c r="A30" s="2" t="s">
        <v>255</v>
      </c>
      <c r="B30" s="3" t="s">
        <v>325</v>
      </c>
      <c r="C30" s="2" t="s">
        <v>2</v>
      </c>
      <c r="D30" s="70"/>
      <c r="E30" s="60"/>
      <c r="F30" s="60"/>
      <c r="G30" s="60"/>
    </row>
    <row r="31" spans="1:8" s="65" customFormat="1" ht="17.399999999999999" x14ac:dyDescent="0.25">
      <c r="A31" s="33" t="s">
        <v>172</v>
      </c>
      <c r="B31" s="52" t="s">
        <v>16</v>
      </c>
      <c r="C31" s="52"/>
      <c r="D31" s="33" t="s">
        <v>172</v>
      </c>
      <c r="E31" s="63"/>
      <c r="F31" s="63"/>
      <c r="G31" s="63"/>
      <c r="H31" s="64"/>
    </row>
    <row r="32" spans="1:8" s="65" customFormat="1" ht="27.6" x14ac:dyDescent="0.25">
      <c r="A32" s="2" t="s">
        <v>174</v>
      </c>
      <c r="B32" s="3" t="s">
        <v>444</v>
      </c>
      <c r="C32" s="2" t="s">
        <v>2</v>
      </c>
      <c r="D32" s="70"/>
      <c r="E32" s="66"/>
      <c r="F32" s="66"/>
      <c r="G32" s="66"/>
    </row>
    <row r="33" spans="1:8" s="65" customFormat="1" ht="27.6" x14ac:dyDescent="0.25">
      <c r="A33" s="2" t="s">
        <v>175</v>
      </c>
      <c r="B33" s="3" t="s">
        <v>445</v>
      </c>
      <c r="C33" s="2" t="s">
        <v>2</v>
      </c>
      <c r="D33" s="70"/>
      <c r="E33" s="63"/>
      <c r="F33" s="63"/>
      <c r="G33" s="63"/>
      <c r="H33" s="64"/>
    </row>
    <row r="34" spans="1:8" s="61" customFormat="1" ht="27.6" x14ac:dyDescent="0.25">
      <c r="A34" s="2" t="s">
        <v>176</v>
      </c>
      <c r="B34" s="3" t="s">
        <v>446</v>
      </c>
      <c r="C34" s="2" t="s">
        <v>2</v>
      </c>
      <c r="D34" s="70"/>
      <c r="E34" s="60"/>
      <c r="F34" s="60"/>
      <c r="G34" s="60"/>
    </row>
    <row r="35" spans="1:8" s="61" customFormat="1" ht="27.6" x14ac:dyDescent="0.25">
      <c r="A35" s="2" t="s">
        <v>177</v>
      </c>
      <c r="B35" s="3" t="s">
        <v>447</v>
      </c>
      <c r="C35" s="2" t="s">
        <v>2</v>
      </c>
      <c r="D35" s="70"/>
      <c r="E35" s="60"/>
      <c r="F35" s="60"/>
      <c r="G35" s="60"/>
    </row>
    <row r="36" spans="1:8" s="61" customFormat="1" ht="27.6" x14ac:dyDescent="0.25">
      <c r="A36" s="2" t="s">
        <v>456</v>
      </c>
      <c r="B36" s="3" t="s">
        <v>448</v>
      </c>
      <c r="C36" s="2" t="s">
        <v>2</v>
      </c>
      <c r="D36" s="70"/>
      <c r="E36" s="60"/>
      <c r="F36" s="60"/>
      <c r="G36" s="60"/>
    </row>
    <row r="37" spans="1:8" s="61" customFormat="1" ht="17.399999999999999" x14ac:dyDescent="0.25">
      <c r="A37" s="33" t="s">
        <v>17</v>
      </c>
      <c r="B37" s="52" t="s">
        <v>129</v>
      </c>
      <c r="C37" s="52"/>
      <c r="D37" s="33" t="s">
        <v>17</v>
      </c>
      <c r="E37" s="60"/>
      <c r="F37" s="60"/>
      <c r="G37" s="60"/>
    </row>
    <row r="38" spans="1:8" ht="17.399999999999999" x14ac:dyDescent="0.25">
      <c r="A38" s="34" t="s">
        <v>18</v>
      </c>
      <c r="B38" s="53" t="s">
        <v>6</v>
      </c>
      <c r="C38" s="53"/>
      <c r="D38" s="34" t="s">
        <v>18</v>
      </c>
      <c r="E38" s="60"/>
      <c r="F38" s="60"/>
      <c r="G38" s="60"/>
      <c r="H38" s="61"/>
    </row>
    <row r="39" spans="1:8" s="61" customFormat="1" x14ac:dyDescent="0.25">
      <c r="A39" s="5" t="s">
        <v>256</v>
      </c>
      <c r="B39" s="3" t="s">
        <v>326</v>
      </c>
      <c r="C39" s="2" t="s">
        <v>3</v>
      </c>
      <c r="D39" s="70"/>
      <c r="E39" s="60"/>
      <c r="F39" s="60"/>
      <c r="G39" s="60"/>
    </row>
    <row r="40" spans="1:8" s="61" customFormat="1" ht="27.6" x14ac:dyDescent="0.25">
      <c r="A40" s="5" t="s">
        <v>257</v>
      </c>
      <c r="B40" s="3" t="s">
        <v>327</v>
      </c>
      <c r="C40" s="2" t="s">
        <v>3</v>
      </c>
      <c r="D40" s="70"/>
      <c r="E40" s="60"/>
      <c r="F40" s="60"/>
      <c r="G40" s="60"/>
    </row>
    <row r="41" spans="1:8" s="61" customFormat="1" ht="27.6" x14ac:dyDescent="0.25">
      <c r="A41" s="5" t="s">
        <v>258</v>
      </c>
      <c r="B41" s="3" t="s">
        <v>328</v>
      </c>
      <c r="C41" s="2" t="s">
        <v>3</v>
      </c>
      <c r="D41" s="70"/>
      <c r="E41" s="60"/>
      <c r="F41" s="60"/>
      <c r="G41" s="60"/>
    </row>
    <row r="42" spans="1:8" s="61" customFormat="1" ht="27.6" x14ac:dyDescent="0.25">
      <c r="A42" s="5" t="s">
        <v>259</v>
      </c>
      <c r="B42" s="3" t="s">
        <v>329</v>
      </c>
      <c r="C42" s="2" t="s">
        <v>3</v>
      </c>
      <c r="D42" s="70"/>
      <c r="E42" s="60"/>
      <c r="F42" s="60"/>
      <c r="G42" s="60"/>
    </row>
    <row r="43" spans="1:8" s="61" customFormat="1" ht="27.6" x14ac:dyDescent="0.25">
      <c r="A43" s="5" t="s">
        <v>260</v>
      </c>
      <c r="B43" s="3" t="s">
        <v>330</v>
      </c>
      <c r="C43" s="2" t="s">
        <v>3</v>
      </c>
      <c r="D43" s="70"/>
      <c r="E43" s="60"/>
      <c r="F43" s="60"/>
      <c r="G43" s="60"/>
    </row>
    <row r="44" spans="1:8" s="61" customFormat="1" ht="27.6" x14ac:dyDescent="0.25">
      <c r="A44" s="5" t="s">
        <v>261</v>
      </c>
      <c r="B44" s="3" t="s">
        <v>331</v>
      </c>
      <c r="C44" s="2" t="s">
        <v>3</v>
      </c>
      <c r="D44" s="70"/>
      <c r="E44" s="60"/>
      <c r="F44" s="60"/>
      <c r="G44" s="60"/>
    </row>
    <row r="45" spans="1:8" s="61" customFormat="1" ht="27.6" x14ac:dyDescent="0.25">
      <c r="A45" s="5" t="s">
        <v>262</v>
      </c>
      <c r="B45" s="3" t="s">
        <v>332</v>
      </c>
      <c r="C45" s="2" t="s">
        <v>3</v>
      </c>
      <c r="D45" s="70"/>
      <c r="E45" s="60"/>
      <c r="F45" s="60"/>
      <c r="G45" s="60"/>
    </row>
    <row r="46" spans="1:8" s="61" customFormat="1" ht="27.6" x14ac:dyDescent="0.25">
      <c r="A46" s="5" t="s">
        <v>263</v>
      </c>
      <c r="B46" s="3" t="s">
        <v>333</v>
      </c>
      <c r="C46" s="2" t="s">
        <v>3</v>
      </c>
      <c r="D46" s="70"/>
      <c r="E46" s="60"/>
      <c r="F46" s="60"/>
      <c r="G46" s="60"/>
    </row>
    <row r="47" spans="1:8" s="61" customFormat="1" ht="27.6" x14ac:dyDescent="0.25">
      <c r="A47" s="5" t="s">
        <v>264</v>
      </c>
      <c r="B47" s="3" t="s">
        <v>334</v>
      </c>
      <c r="C47" s="2" t="s">
        <v>3</v>
      </c>
      <c r="D47" s="70"/>
      <c r="E47" s="60"/>
      <c r="F47" s="60"/>
      <c r="G47" s="60"/>
    </row>
    <row r="48" spans="1:8" s="61" customFormat="1" ht="27.6" x14ac:dyDescent="0.25">
      <c r="A48" s="5" t="s">
        <v>19</v>
      </c>
      <c r="B48" s="3" t="s">
        <v>335</v>
      </c>
      <c r="C48" s="2" t="s">
        <v>3</v>
      </c>
      <c r="D48" s="70"/>
      <c r="E48" s="60"/>
      <c r="F48" s="60"/>
      <c r="G48" s="60"/>
    </row>
    <row r="49" spans="1:7" s="61" customFormat="1" ht="27.6" x14ac:dyDescent="0.25">
      <c r="A49" s="5" t="s">
        <v>20</v>
      </c>
      <c r="B49" s="3" t="s">
        <v>336</v>
      </c>
      <c r="C49" s="2" t="s">
        <v>3</v>
      </c>
      <c r="D49" s="70"/>
      <c r="E49" s="60"/>
      <c r="F49" s="60"/>
      <c r="G49" s="60"/>
    </row>
    <row r="50" spans="1:7" s="61" customFormat="1" x14ac:dyDescent="0.25">
      <c r="A50" s="5" t="s">
        <v>21</v>
      </c>
      <c r="B50" s="3" t="s">
        <v>337</v>
      </c>
      <c r="C50" s="2" t="s">
        <v>9</v>
      </c>
      <c r="D50" s="70"/>
      <c r="E50" s="60"/>
      <c r="F50" s="60"/>
      <c r="G50" s="60"/>
    </row>
    <row r="51" spans="1:7" s="61" customFormat="1" x14ac:dyDescent="0.25">
      <c r="A51" s="5" t="s">
        <v>22</v>
      </c>
      <c r="B51" s="4" t="s">
        <v>338</v>
      </c>
      <c r="C51" s="2" t="s">
        <v>8</v>
      </c>
      <c r="D51" s="70"/>
      <c r="E51" s="60"/>
      <c r="F51" s="60"/>
      <c r="G51" s="60"/>
    </row>
    <row r="52" spans="1:7" s="61" customFormat="1" ht="27.6" x14ac:dyDescent="0.25">
      <c r="A52" s="5" t="s">
        <v>23</v>
      </c>
      <c r="B52" s="4" t="s">
        <v>339</v>
      </c>
      <c r="C52" s="2" t="s">
        <v>8</v>
      </c>
      <c r="D52" s="70"/>
      <c r="E52" s="60"/>
      <c r="F52" s="60"/>
      <c r="G52" s="60"/>
    </row>
    <row r="53" spans="1:7" s="61" customFormat="1" ht="27.6" x14ac:dyDescent="0.25">
      <c r="A53" s="5" t="s">
        <v>24</v>
      </c>
      <c r="B53" s="4" t="s">
        <v>340</v>
      </c>
      <c r="C53" s="2" t="s">
        <v>8</v>
      </c>
      <c r="D53" s="70"/>
      <c r="E53" s="60"/>
      <c r="F53" s="60"/>
      <c r="G53" s="60"/>
    </row>
    <row r="54" spans="1:7" s="61" customFormat="1" ht="27.6" x14ac:dyDescent="0.25">
      <c r="A54" s="5" t="s">
        <v>265</v>
      </c>
      <c r="B54" s="4" t="s">
        <v>341</v>
      </c>
      <c r="C54" s="2" t="s">
        <v>2</v>
      </c>
      <c r="D54" s="70"/>
      <c r="E54" s="60"/>
      <c r="F54" s="60"/>
      <c r="G54" s="60"/>
    </row>
    <row r="55" spans="1:7" s="61" customFormat="1" ht="27.6" x14ac:dyDescent="0.25">
      <c r="A55" s="5" t="s">
        <v>266</v>
      </c>
      <c r="B55" s="4" t="s">
        <v>342</v>
      </c>
      <c r="C55" s="2" t="s">
        <v>2</v>
      </c>
      <c r="D55" s="70"/>
      <c r="E55" s="60"/>
      <c r="F55" s="60"/>
      <c r="G55" s="60"/>
    </row>
    <row r="56" spans="1:7" s="61" customFormat="1" ht="27.6" x14ac:dyDescent="0.25">
      <c r="A56" s="5" t="s">
        <v>267</v>
      </c>
      <c r="B56" s="3" t="s">
        <v>343</v>
      </c>
      <c r="C56" s="2" t="s">
        <v>4</v>
      </c>
      <c r="D56" s="70"/>
      <c r="E56" s="60"/>
      <c r="F56" s="60"/>
      <c r="G56" s="60"/>
    </row>
    <row r="57" spans="1:7" s="61" customFormat="1" ht="27.6" x14ac:dyDescent="0.25">
      <c r="A57" s="5" t="s">
        <v>268</v>
      </c>
      <c r="B57" s="3" t="s">
        <v>344</v>
      </c>
      <c r="C57" s="2" t="s">
        <v>4</v>
      </c>
      <c r="D57" s="70"/>
      <c r="E57" s="60"/>
      <c r="F57" s="60"/>
      <c r="G57" s="60"/>
    </row>
    <row r="58" spans="1:7" s="61" customFormat="1" ht="27.6" x14ac:dyDescent="0.25">
      <c r="A58" s="5" t="s">
        <v>25</v>
      </c>
      <c r="B58" s="3" t="s">
        <v>345</v>
      </c>
      <c r="C58" s="2" t="s">
        <v>4</v>
      </c>
      <c r="D58" s="70"/>
      <c r="E58" s="60"/>
      <c r="F58" s="60"/>
      <c r="G58" s="60"/>
    </row>
    <row r="59" spans="1:7" s="61" customFormat="1" ht="27.6" x14ac:dyDescent="0.25">
      <c r="A59" s="5" t="s">
        <v>26</v>
      </c>
      <c r="B59" s="3" t="s">
        <v>346</v>
      </c>
      <c r="C59" s="2" t="s">
        <v>4</v>
      </c>
      <c r="D59" s="70"/>
      <c r="E59" s="60"/>
      <c r="F59" s="60"/>
      <c r="G59" s="60"/>
    </row>
    <row r="60" spans="1:7" s="61" customFormat="1" ht="27.6" x14ac:dyDescent="0.25">
      <c r="A60" s="5" t="s">
        <v>27</v>
      </c>
      <c r="B60" s="3" t="s">
        <v>347</v>
      </c>
      <c r="C60" s="2" t="s">
        <v>4</v>
      </c>
      <c r="D60" s="70"/>
      <c r="E60" s="60"/>
      <c r="F60" s="60"/>
      <c r="G60" s="60"/>
    </row>
    <row r="61" spans="1:7" s="61" customFormat="1" ht="27.6" x14ac:dyDescent="0.25">
      <c r="A61" s="5" t="s">
        <v>28</v>
      </c>
      <c r="B61" s="3" t="s">
        <v>348</v>
      </c>
      <c r="C61" s="2" t="s">
        <v>4</v>
      </c>
      <c r="D61" s="70"/>
      <c r="E61" s="60"/>
      <c r="F61" s="60"/>
      <c r="G61" s="60"/>
    </row>
    <row r="62" spans="1:7" s="61" customFormat="1" ht="27.6" x14ac:dyDescent="0.25">
      <c r="A62" s="5" t="s">
        <v>29</v>
      </c>
      <c r="B62" s="3" t="s">
        <v>349</v>
      </c>
      <c r="C62" s="2" t="s">
        <v>4</v>
      </c>
      <c r="D62" s="70"/>
      <c r="E62" s="60"/>
      <c r="F62" s="60"/>
      <c r="G62" s="60"/>
    </row>
    <row r="63" spans="1:7" s="61" customFormat="1" x14ac:dyDescent="0.25">
      <c r="A63" s="5" t="s">
        <v>30</v>
      </c>
      <c r="B63" s="3" t="s">
        <v>350</v>
      </c>
      <c r="C63" s="2" t="s">
        <v>4</v>
      </c>
      <c r="D63" s="70"/>
      <c r="E63" s="60"/>
      <c r="F63" s="60"/>
      <c r="G63" s="60"/>
    </row>
    <row r="64" spans="1:7" s="61" customFormat="1" ht="27.6" x14ac:dyDescent="0.25">
      <c r="A64" s="5" t="s">
        <v>269</v>
      </c>
      <c r="B64" s="3" t="s">
        <v>351</v>
      </c>
      <c r="C64" s="2" t="s">
        <v>4</v>
      </c>
      <c r="D64" s="70"/>
      <c r="E64" s="60"/>
      <c r="F64" s="60"/>
      <c r="G64" s="60"/>
    </row>
    <row r="65" spans="1:7" s="61" customFormat="1" ht="27.6" x14ac:dyDescent="0.25">
      <c r="A65" s="5" t="s">
        <v>270</v>
      </c>
      <c r="B65" s="3" t="s">
        <v>352</v>
      </c>
      <c r="C65" s="2" t="s">
        <v>4</v>
      </c>
      <c r="D65" s="70"/>
      <c r="E65" s="60"/>
      <c r="F65" s="60"/>
      <c r="G65" s="60"/>
    </row>
    <row r="66" spans="1:7" s="61" customFormat="1" x14ac:dyDescent="0.25">
      <c r="A66" s="5" t="s">
        <v>271</v>
      </c>
      <c r="B66" s="3" t="s">
        <v>353</v>
      </c>
      <c r="C66" s="2" t="s">
        <v>4</v>
      </c>
      <c r="D66" s="70"/>
      <c r="E66" s="60"/>
      <c r="F66" s="60"/>
      <c r="G66" s="60"/>
    </row>
    <row r="67" spans="1:7" s="61" customFormat="1" ht="27.6" x14ac:dyDescent="0.25">
      <c r="A67" s="5" t="s">
        <v>272</v>
      </c>
      <c r="B67" s="3" t="s">
        <v>354</v>
      </c>
      <c r="C67" s="2" t="s">
        <v>4</v>
      </c>
      <c r="D67" s="70"/>
      <c r="E67" s="60"/>
      <c r="F67" s="60"/>
      <c r="G67" s="60"/>
    </row>
    <row r="68" spans="1:7" s="61" customFormat="1" ht="27.6" x14ac:dyDescent="0.25">
      <c r="A68" s="5" t="s">
        <v>31</v>
      </c>
      <c r="B68" s="3" t="s">
        <v>355</v>
      </c>
      <c r="C68" s="2" t="s">
        <v>4</v>
      </c>
      <c r="D68" s="70"/>
      <c r="E68" s="60"/>
      <c r="F68" s="60"/>
      <c r="G68" s="60"/>
    </row>
    <row r="69" spans="1:7" s="61" customFormat="1" ht="27.6" x14ac:dyDescent="0.25">
      <c r="A69" s="5" t="s">
        <v>32</v>
      </c>
      <c r="B69" s="3" t="s">
        <v>356</v>
      </c>
      <c r="C69" s="2" t="s">
        <v>4</v>
      </c>
      <c r="D69" s="70"/>
      <c r="E69" s="60"/>
      <c r="F69" s="60"/>
      <c r="G69" s="60"/>
    </row>
    <row r="70" spans="1:7" s="61" customFormat="1" ht="27.6" x14ac:dyDescent="0.25">
      <c r="A70" s="5" t="s">
        <v>33</v>
      </c>
      <c r="B70" s="3" t="s">
        <v>357</v>
      </c>
      <c r="C70" s="2" t="s">
        <v>4</v>
      </c>
      <c r="D70" s="70"/>
      <c r="E70" s="60"/>
      <c r="F70" s="60"/>
      <c r="G70" s="60"/>
    </row>
    <row r="71" spans="1:7" s="61" customFormat="1" ht="27.6" x14ac:dyDescent="0.25">
      <c r="A71" s="5" t="s">
        <v>98</v>
      </c>
      <c r="B71" s="3" t="s">
        <v>358</v>
      </c>
      <c r="C71" s="2" t="s">
        <v>4</v>
      </c>
      <c r="D71" s="70"/>
      <c r="E71" s="60"/>
      <c r="F71" s="60"/>
      <c r="G71" s="60"/>
    </row>
    <row r="72" spans="1:7" s="61" customFormat="1" ht="27.6" x14ac:dyDescent="0.25">
      <c r="A72" s="5" t="s">
        <v>99</v>
      </c>
      <c r="B72" s="3" t="s">
        <v>359</v>
      </c>
      <c r="C72" s="2" t="s">
        <v>4</v>
      </c>
      <c r="D72" s="70"/>
      <c r="E72" s="60"/>
      <c r="F72" s="60"/>
      <c r="G72" s="60"/>
    </row>
    <row r="73" spans="1:7" s="61" customFormat="1" ht="27.6" x14ac:dyDescent="0.25">
      <c r="A73" s="5" t="s">
        <v>100</v>
      </c>
      <c r="B73" s="3" t="s">
        <v>360</v>
      </c>
      <c r="C73" s="2" t="s">
        <v>4</v>
      </c>
      <c r="D73" s="70"/>
      <c r="E73" s="60"/>
      <c r="F73" s="60"/>
      <c r="G73" s="60"/>
    </row>
    <row r="74" spans="1:7" s="61" customFormat="1" ht="27.6" x14ac:dyDescent="0.25">
      <c r="A74" s="5" t="s">
        <v>273</v>
      </c>
      <c r="B74" s="6" t="s">
        <v>449</v>
      </c>
      <c r="C74" s="2" t="s">
        <v>2</v>
      </c>
      <c r="D74" s="70"/>
      <c r="E74" s="60"/>
      <c r="F74" s="60"/>
      <c r="G74" s="60"/>
    </row>
    <row r="75" spans="1:7" s="61" customFormat="1" x14ac:dyDescent="0.25">
      <c r="A75" s="5" t="s">
        <v>274</v>
      </c>
      <c r="B75" s="6" t="s">
        <v>361</v>
      </c>
      <c r="C75" s="2" t="s">
        <v>8</v>
      </c>
      <c r="D75" s="70"/>
      <c r="E75" s="60"/>
      <c r="F75" s="60"/>
      <c r="G75" s="60"/>
    </row>
    <row r="76" spans="1:7" s="61" customFormat="1" ht="27.6" x14ac:dyDescent="0.25">
      <c r="A76" s="5" t="s">
        <v>275</v>
      </c>
      <c r="B76" s="6" t="s">
        <v>362</v>
      </c>
      <c r="C76" s="2" t="s">
        <v>2</v>
      </c>
      <c r="D76" s="70"/>
      <c r="E76" s="60"/>
      <c r="F76" s="60"/>
      <c r="G76" s="60"/>
    </row>
    <row r="77" spans="1:7" s="61" customFormat="1" x14ac:dyDescent="0.25">
      <c r="A77" s="5" t="s">
        <v>276</v>
      </c>
      <c r="B77" s="6" t="s">
        <v>363</v>
      </c>
      <c r="C77" s="2" t="s">
        <v>8</v>
      </c>
      <c r="D77" s="70"/>
      <c r="E77" s="60"/>
      <c r="F77" s="60"/>
      <c r="G77" s="60"/>
    </row>
    <row r="78" spans="1:7" s="61" customFormat="1" ht="27.6" x14ac:dyDescent="0.25">
      <c r="A78" s="5" t="s">
        <v>132</v>
      </c>
      <c r="B78" s="6" t="s">
        <v>364</v>
      </c>
      <c r="C78" s="2" t="s">
        <v>2</v>
      </c>
      <c r="D78" s="70"/>
      <c r="E78" s="60"/>
      <c r="F78" s="60"/>
      <c r="G78" s="60"/>
    </row>
    <row r="79" spans="1:7" s="61" customFormat="1" x14ac:dyDescent="0.25">
      <c r="A79" s="5" t="s">
        <v>133</v>
      </c>
      <c r="B79" s="6" t="s">
        <v>365</v>
      </c>
      <c r="C79" s="2" t="s">
        <v>277</v>
      </c>
      <c r="D79" s="70"/>
      <c r="E79" s="60"/>
      <c r="F79" s="60"/>
      <c r="G79" s="60"/>
    </row>
    <row r="80" spans="1:7" s="61" customFormat="1" ht="27.6" x14ac:dyDescent="0.25">
      <c r="A80" s="5" t="s">
        <v>134</v>
      </c>
      <c r="B80" s="6" t="s">
        <v>366</v>
      </c>
      <c r="C80" s="2" t="s">
        <v>2</v>
      </c>
      <c r="D80" s="70"/>
      <c r="E80" s="60"/>
      <c r="F80" s="60"/>
      <c r="G80" s="60"/>
    </row>
    <row r="81" spans="1:7" s="61" customFormat="1" x14ac:dyDescent="0.25">
      <c r="A81" s="5" t="s">
        <v>135</v>
      </c>
      <c r="B81" s="6" t="s">
        <v>367</v>
      </c>
      <c r="C81" s="2" t="s">
        <v>8</v>
      </c>
      <c r="D81" s="70"/>
      <c r="E81" s="60"/>
      <c r="F81" s="60"/>
      <c r="G81" s="60"/>
    </row>
    <row r="82" spans="1:7" s="61" customFormat="1" ht="17.399999999999999" x14ac:dyDescent="0.25">
      <c r="A82" s="34" t="s">
        <v>34</v>
      </c>
      <c r="B82" s="53" t="s">
        <v>7</v>
      </c>
      <c r="C82" s="53"/>
      <c r="D82" s="34" t="s">
        <v>34</v>
      </c>
      <c r="E82" s="60"/>
      <c r="F82" s="60"/>
      <c r="G82" s="60"/>
    </row>
    <row r="83" spans="1:7" s="61" customFormat="1" x14ac:dyDescent="0.25">
      <c r="A83" s="5" t="s">
        <v>35</v>
      </c>
      <c r="B83" s="3" t="s">
        <v>326</v>
      </c>
      <c r="C83" s="2" t="s">
        <v>3</v>
      </c>
      <c r="D83" s="70"/>
      <c r="E83" s="60"/>
      <c r="F83" s="60"/>
      <c r="G83" s="60"/>
    </row>
    <row r="84" spans="1:7" s="61" customFormat="1" ht="27.6" x14ac:dyDescent="0.25">
      <c r="A84" s="5" t="s">
        <v>36</v>
      </c>
      <c r="B84" s="3" t="s">
        <v>327</v>
      </c>
      <c r="C84" s="2" t="s">
        <v>3</v>
      </c>
      <c r="D84" s="70"/>
      <c r="E84" s="60"/>
      <c r="F84" s="60"/>
      <c r="G84" s="60"/>
    </row>
    <row r="85" spans="1:7" s="61" customFormat="1" ht="27.6" x14ac:dyDescent="0.25">
      <c r="A85" s="5" t="s">
        <v>37</v>
      </c>
      <c r="B85" s="3" t="s">
        <v>328</v>
      </c>
      <c r="C85" s="2" t="s">
        <v>3</v>
      </c>
      <c r="D85" s="70"/>
      <c r="E85" s="60"/>
      <c r="F85" s="60"/>
      <c r="G85" s="60"/>
    </row>
    <row r="86" spans="1:7" s="61" customFormat="1" ht="27.6" x14ac:dyDescent="0.25">
      <c r="A86" s="5" t="s">
        <v>38</v>
      </c>
      <c r="B86" s="3" t="s">
        <v>329</v>
      </c>
      <c r="C86" s="2" t="s">
        <v>3</v>
      </c>
      <c r="D86" s="70"/>
      <c r="E86" s="60"/>
      <c r="F86" s="60"/>
      <c r="G86" s="60"/>
    </row>
    <row r="87" spans="1:7" s="61" customFormat="1" ht="27.6" x14ac:dyDescent="0.25">
      <c r="A87" s="5" t="s">
        <v>39</v>
      </c>
      <c r="B87" s="3" t="s">
        <v>330</v>
      </c>
      <c r="C87" s="2" t="s">
        <v>3</v>
      </c>
      <c r="D87" s="70"/>
      <c r="E87" s="60"/>
      <c r="F87" s="60"/>
      <c r="G87" s="60"/>
    </row>
    <row r="88" spans="1:7" s="61" customFormat="1" ht="27.6" x14ac:dyDescent="0.25">
      <c r="A88" s="5" t="s">
        <v>40</v>
      </c>
      <c r="B88" s="3" t="s">
        <v>331</v>
      </c>
      <c r="C88" s="2" t="s">
        <v>3</v>
      </c>
      <c r="D88" s="70"/>
      <c r="E88" s="60"/>
      <c r="F88" s="60"/>
      <c r="G88" s="60"/>
    </row>
    <row r="89" spans="1:7" s="61" customFormat="1" ht="27.6" x14ac:dyDescent="0.25">
      <c r="A89" s="5" t="s">
        <v>41</v>
      </c>
      <c r="B89" s="3" t="s">
        <v>332</v>
      </c>
      <c r="C89" s="2" t="s">
        <v>3</v>
      </c>
      <c r="D89" s="70"/>
      <c r="E89" s="60"/>
      <c r="F89" s="60"/>
      <c r="G89" s="60"/>
    </row>
    <row r="90" spans="1:7" s="61" customFormat="1" ht="27.6" x14ac:dyDescent="0.25">
      <c r="A90" s="5" t="s">
        <v>42</v>
      </c>
      <c r="B90" s="3" t="s">
        <v>333</v>
      </c>
      <c r="C90" s="2" t="s">
        <v>3</v>
      </c>
      <c r="D90" s="70"/>
      <c r="E90" s="60"/>
      <c r="F90" s="60"/>
      <c r="G90" s="60"/>
    </row>
    <row r="91" spans="1:7" s="61" customFormat="1" ht="27.6" x14ac:dyDescent="0.25">
      <c r="A91" s="5" t="s">
        <v>43</v>
      </c>
      <c r="B91" s="3" t="s">
        <v>334</v>
      </c>
      <c r="C91" s="2" t="s">
        <v>3</v>
      </c>
      <c r="D91" s="70"/>
      <c r="E91" s="60"/>
      <c r="F91" s="60"/>
      <c r="G91" s="60"/>
    </row>
    <row r="92" spans="1:7" s="61" customFormat="1" ht="27.6" x14ac:dyDescent="0.25">
      <c r="A92" s="5" t="s">
        <v>44</v>
      </c>
      <c r="B92" s="3" t="s">
        <v>335</v>
      </c>
      <c r="C92" s="2" t="s">
        <v>3</v>
      </c>
      <c r="D92" s="70"/>
      <c r="E92" s="60"/>
      <c r="F92" s="60"/>
      <c r="G92" s="60"/>
    </row>
    <row r="93" spans="1:7" s="61" customFormat="1" ht="27.6" x14ac:dyDescent="0.25">
      <c r="A93" s="5" t="s">
        <v>45</v>
      </c>
      <c r="B93" s="3" t="s">
        <v>336</v>
      </c>
      <c r="C93" s="2" t="s">
        <v>3</v>
      </c>
      <c r="D93" s="70"/>
      <c r="E93" s="60"/>
      <c r="F93" s="60"/>
      <c r="G93" s="60"/>
    </row>
    <row r="94" spans="1:7" s="61" customFormat="1" x14ac:dyDescent="0.25">
      <c r="A94" s="5" t="s">
        <v>46</v>
      </c>
      <c r="B94" s="3" t="s">
        <v>368</v>
      </c>
      <c r="C94" s="2" t="s">
        <v>9</v>
      </c>
      <c r="D94" s="70"/>
      <c r="E94" s="60"/>
      <c r="F94" s="60"/>
      <c r="G94" s="60"/>
    </row>
    <row r="95" spans="1:7" s="61" customFormat="1" x14ac:dyDescent="0.25">
      <c r="A95" s="5" t="s">
        <v>47</v>
      </c>
      <c r="B95" s="4" t="s">
        <v>369</v>
      </c>
      <c r="C95" s="2" t="s">
        <v>8</v>
      </c>
      <c r="D95" s="70"/>
      <c r="E95" s="60"/>
      <c r="F95" s="60"/>
      <c r="G95" s="60"/>
    </row>
    <row r="96" spans="1:7" s="61" customFormat="1" ht="27.6" x14ac:dyDescent="0.25">
      <c r="A96" s="2" t="s">
        <v>48</v>
      </c>
      <c r="B96" s="4" t="s">
        <v>370</v>
      </c>
      <c r="C96" s="2" t="s">
        <v>8</v>
      </c>
      <c r="D96" s="70"/>
      <c r="E96" s="60"/>
      <c r="F96" s="60"/>
      <c r="G96" s="60"/>
    </row>
    <row r="97" spans="1:7" s="61" customFormat="1" ht="27.6" x14ac:dyDescent="0.25">
      <c r="A97" s="5" t="s">
        <v>49</v>
      </c>
      <c r="B97" s="4" t="s">
        <v>371</v>
      </c>
      <c r="C97" s="2" t="s">
        <v>8</v>
      </c>
      <c r="D97" s="70"/>
      <c r="E97" s="60"/>
      <c r="F97" s="60"/>
      <c r="G97" s="60"/>
    </row>
    <row r="98" spans="1:7" s="61" customFormat="1" ht="27.6" x14ac:dyDescent="0.25">
      <c r="A98" s="5" t="s">
        <v>50</v>
      </c>
      <c r="B98" s="4" t="s">
        <v>372</v>
      </c>
      <c r="C98" s="2" t="s">
        <v>2</v>
      </c>
      <c r="D98" s="70"/>
      <c r="E98" s="60"/>
      <c r="F98" s="60"/>
      <c r="G98" s="60"/>
    </row>
    <row r="99" spans="1:7" s="61" customFormat="1" ht="27.6" x14ac:dyDescent="0.25">
      <c r="A99" s="5" t="s">
        <v>51</v>
      </c>
      <c r="B99" s="4" t="s">
        <v>373</v>
      </c>
      <c r="C99" s="2" t="s">
        <v>97</v>
      </c>
      <c r="D99" s="70"/>
      <c r="E99" s="60"/>
      <c r="F99" s="60"/>
      <c r="G99" s="60"/>
    </row>
    <row r="100" spans="1:7" s="61" customFormat="1" ht="27.6" x14ac:dyDescent="0.25">
      <c r="A100" s="5" t="s">
        <v>52</v>
      </c>
      <c r="B100" s="4" t="s">
        <v>374</v>
      </c>
      <c r="C100" s="2" t="s">
        <v>2</v>
      </c>
      <c r="D100" s="70"/>
      <c r="E100" s="60"/>
      <c r="F100" s="60"/>
      <c r="G100" s="60"/>
    </row>
    <row r="101" spans="1:7" s="61" customFormat="1" ht="27.6" x14ac:dyDescent="0.25">
      <c r="A101" s="5" t="s">
        <v>53</v>
      </c>
      <c r="B101" s="4" t="s">
        <v>375</v>
      </c>
      <c r="C101" s="2" t="s">
        <v>97</v>
      </c>
      <c r="D101" s="70"/>
      <c r="E101" s="60"/>
      <c r="F101" s="60"/>
      <c r="G101" s="60"/>
    </row>
    <row r="102" spans="1:7" s="61" customFormat="1" x14ac:dyDescent="0.25">
      <c r="A102" s="5" t="s">
        <v>54</v>
      </c>
      <c r="B102" s="3" t="s">
        <v>376</v>
      </c>
      <c r="C102" s="2" t="s">
        <v>4</v>
      </c>
      <c r="D102" s="70"/>
      <c r="E102" s="60"/>
      <c r="F102" s="60"/>
      <c r="G102" s="60"/>
    </row>
    <row r="103" spans="1:7" s="61" customFormat="1" ht="27.6" x14ac:dyDescent="0.25">
      <c r="A103" s="5" t="s">
        <v>278</v>
      </c>
      <c r="B103" s="3" t="s">
        <v>377</v>
      </c>
      <c r="C103" s="2" t="s">
        <v>4</v>
      </c>
      <c r="D103" s="70"/>
      <c r="E103" s="60"/>
      <c r="F103" s="60"/>
      <c r="G103" s="60"/>
    </row>
    <row r="104" spans="1:7" s="61" customFormat="1" ht="27.6" x14ac:dyDescent="0.25">
      <c r="A104" s="5" t="s">
        <v>279</v>
      </c>
      <c r="B104" s="3" t="s">
        <v>378</v>
      </c>
      <c r="C104" s="2" t="s">
        <v>4</v>
      </c>
      <c r="D104" s="70"/>
      <c r="E104" s="60"/>
      <c r="F104" s="60"/>
      <c r="G104" s="60"/>
    </row>
    <row r="105" spans="1:7" s="61" customFormat="1" x14ac:dyDescent="0.25">
      <c r="A105" s="5" t="s">
        <v>280</v>
      </c>
      <c r="B105" s="3" t="s">
        <v>379</v>
      </c>
      <c r="C105" s="2" t="s">
        <v>4</v>
      </c>
      <c r="D105" s="70"/>
      <c r="E105" s="60"/>
      <c r="F105" s="60"/>
      <c r="G105" s="60"/>
    </row>
    <row r="106" spans="1:7" s="61" customFormat="1" ht="27.6" x14ac:dyDescent="0.25">
      <c r="A106" s="5" t="s">
        <v>281</v>
      </c>
      <c r="B106" s="3" t="s">
        <v>380</v>
      </c>
      <c r="C106" s="2" t="s">
        <v>4</v>
      </c>
      <c r="D106" s="70"/>
      <c r="E106" s="60"/>
      <c r="F106" s="60"/>
      <c r="G106" s="60"/>
    </row>
    <row r="107" spans="1:7" s="61" customFormat="1" ht="27.6" x14ac:dyDescent="0.25">
      <c r="A107" s="5" t="s">
        <v>282</v>
      </c>
      <c r="B107" s="6" t="s">
        <v>381</v>
      </c>
      <c r="C107" s="2" t="s">
        <v>2</v>
      </c>
      <c r="D107" s="70"/>
      <c r="E107" s="60"/>
      <c r="F107" s="60"/>
      <c r="G107" s="60"/>
    </row>
    <row r="108" spans="1:7" s="61" customFormat="1" x14ac:dyDescent="0.25">
      <c r="A108" s="5" t="s">
        <v>283</v>
      </c>
      <c r="B108" s="6" t="s">
        <v>382</v>
      </c>
      <c r="C108" s="2" t="s">
        <v>8</v>
      </c>
      <c r="D108" s="70"/>
      <c r="E108" s="60"/>
      <c r="F108" s="60"/>
      <c r="G108" s="60"/>
    </row>
    <row r="109" spans="1:7" s="61" customFormat="1" ht="27.6" x14ac:dyDescent="0.25">
      <c r="A109" s="5" t="s">
        <v>284</v>
      </c>
      <c r="B109" s="6" t="s">
        <v>383</v>
      </c>
      <c r="C109" s="2" t="s">
        <v>2</v>
      </c>
      <c r="D109" s="70"/>
      <c r="E109" s="60"/>
      <c r="F109" s="60"/>
      <c r="G109" s="60"/>
    </row>
    <row r="110" spans="1:7" s="61" customFormat="1" x14ac:dyDescent="0.25">
      <c r="A110" s="5" t="s">
        <v>285</v>
      </c>
      <c r="B110" s="6" t="s">
        <v>384</v>
      </c>
      <c r="C110" s="2" t="s">
        <v>8</v>
      </c>
      <c r="D110" s="70"/>
      <c r="E110" s="60"/>
      <c r="F110" s="60"/>
      <c r="G110" s="60"/>
    </row>
    <row r="111" spans="1:7" s="61" customFormat="1" ht="27.6" x14ac:dyDescent="0.25">
      <c r="A111" s="5" t="s">
        <v>286</v>
      </c>
      <c r="B111" s="6" t="s">
        <v>385</v>
      </c>
      <c r="C111" s="2" t="s">
        <v>2</v>
      </c>
      <c r="D111" s="70"/>
      <c r="E111" s="60"/>
      <c r="F111" s="60"/>
      <c r="G111" s="60"/>
    </row>
    <row r="112" spans="1:7" s="61" customFormat="1" x14ac:dyDescent="0.25">
      <c r="A112" s="5" t="s">
        <v>287</v>
      </c>
      <c r="B112" s="6" t="s">
        <v>386</v>
      </c>
      <c r="C112" s="2" t="s">
        <v>277</v>
      </c>
      <c r="D112" s="70"/>
      <c r="E112" s="60"/>
      <c r="F112" s="60"/>
      <c r="G112" s="60"/>
    </row>
    <row r="113" spans="1:8" s="61" customFormat="1" ht="27.6" x14ac:dyDescent="0.25">
      <c r="A113" s="5" t="s">
        <v>288</v>
      </c>
      <c r="B113" s="6" t="s">
        <v>366</v>
      </c>
      <c r="C113" s="2" t="s">
        <v>2</v>
      </c>
      <c r="D113" s="70"/>
      <c r="E113" s="60"/>
      <c r="F113" s="60"/>
      <c r="G113" s="60"/>
    </row>
    <row r="114" spans="1:8" s="61" customFormat="1" x14ac:dyDescent="0.25">
      <c r="A114" s="5" t="s">
        <v>289</v>
      </c>
      <c r="B114" s="6" t="s">
        <v>367</v>
      </c>
      <c r="C114" s="2" t="s">
        <v>8</v>
      </c>
      <c r="D114" s="70"/>
      <c r="E114" s="60"/>
      <c r="F114" s="60"/>
      <c r="G114" s="60"/>
    </row>
    <row r="115" spans="1:8" s="61" customFormat="1" ht="17.399999999999999" x14ac:dyDescent="0.25">
      <c r="A115" s="34" t="s">
        <v>178</v>
      </c>
      <c r="B115" s="53" t="s">
        <v>290</v>
      </c>
      <c r="C115" s="53"/>
      <c r="D115" s="34" t="s">
        <v>178</v>
      </c>
      <c r="E115" s="60"/>
      <c r="F115" s="60"/>
      <c r="G115" s="60"/>
    </row>
    <row r="116" spans="1:8" s="61" customFormat="1" ht="28.2" x14ac:dyDescent="0.25">
      <c r="A116" s="5" t="s">
        <v>179</v>
      </c>
      <c r="B116" s="3" t="s">
        <v>291</v>
      </c>
      <c r="C116" s="2" t="s">
        <v>2</v>
      </c>
      <c r="D116" s="70"/>
      <c r="E116" s="60"/>
      <c r="F116" s="60"/>
      <c r="G116" s="60"/>
    </row>
    <row r="117" spans="1:8" s="61" customFormat="1" ht="28.2" x14ac:dyDescent="0.25">
      <c r="A117" s="5" t="s">
        <v>180</v>
      </c>
      <c r="B117" s="3" t="s">
        <v>292</v>
      </c>
      <c r="C117" s="2" t="s">
        <v>2</v>
      </c>
      <c r="D117" s="70"/>
      <c r="E117" s="60"/>
      <c r="F117" s="60"/>
      <c r="G117" s="60"/>
    </row>
    <row r="118" spans="1:8" s="62" customFormat="1" ht="28.2" x14ac:dyDescent="0.3">
      <c r="A118" s="5" t="s">
        <v>181</v>
      </c>
      <c r="B118" s="3" t="s">
        <v>293</v>
      </c>
      <c r="C118" s="2" t="s">
        <v>2</v>
      </c>
      <c r="D118" s="70"/>
      <c r="E118" s="60"/>
      <c r="F118" s="60"/>
      <c r="G118" s="60"/>
      <c r="H118" s="61"/>
    </row>
    <row r="119" spans="1:8" s="61" customFormat="1" ht="28.2" x14ac:dyDescent="0.25">
      <c r="A119" s="5" t="s">
        <v>182</v>
      </c>
      <c r="B119" s="3" t="s">
        <v>294</v>
      </c>
      <c r="C119" s="2" t="s">
        <v>2</v>
      </c>
      <c r="D119" s="70"/>
      <c r="E119" s="60"/>
      <c r="F119" s="60"/>
      <c r="G119" s="60"/>
    </row>
    <row r="120" spans="1:8" s="61" customFormat="1" ht="28.2" x14ac:dyDescent="0.25">
      <c r="A120" s="5" t="s">
        <v>183</v>
      </c>
      <c r="B120" s="3" t="s">
        <v>295</v>
      </c>
      <c r="C120" s="2" t="s">
        <v>2</v>
      </c>
      <c r="D120" s="70"/>
      <c r="E120" s="60"/>
      <c r="F120" s="60"/>
      <c r="G120" s="60"/>
    </row>
    <row r="121" spans="1:8" s="61" customFormat="1" ht="28.2" x14ac:dyDescent="0.25">
      <c r="A121" s="5" t="s">
        <v>184</v>
      </c>
      <c r="B121" s="3" t="s">
        <v>296</v>
      </c>
      <c r="C121" s="2" t="s">
        <v>2</v>
      </c>
      <c r="D121" s="70"/>
      <c r="E121" s="60"/>
      <c r="F121" s="60"/>
      <c r="G121" s="60"/>
    </row>
    <row r="122" spans="1:8" s="61" customFormat="1" ht="28.2" x14ac:dyDescent="0.25">
      <c r="A122" s="5" t="s">
        <v>185</v>
      </c>
      <c r="B122" s="3" t="s">
        <v>297</v>
      </c>
      <c r="C122" s="2" t="s">
        <v>2</v>
      </c>
      <c r="D122" s="70"/>
      <c r="E122" s="60"/>
      <c r="F122" s="60"/>
      <c r="G122" s="60"/>
    </row>
    <row r="123" spans="1:8" s="61" customFormat="1" ht="28.2" x14ac:dyDescent="0.25">
      <c r="A123" s="5" t="s">
        <v>186</v>
      </c>
      <c r="B123" s="3" t="s">
        <v>298</v>
      </c>
      <c r="C123" s="2" t="s">
        <v>2</v>
      </c>
      <c r="D123" s="70"/>
      <c r="E123" s="60"/>
      <c r="F123" s="60"/>
      <c r="G123" s="60"/>
    </row>
    <row r="124" spans="1:8" s="61" customFormat="1" x14ac:dyDescent="0.25">
      <c r="A124" s="5" t="s">
        <v>187</v>
      </c>
      <c r="B124" s="3" t="s">
        <v>299</v>
      </c>
      <c r="C124" s="2" t="s">
        <v>2</v>
      </c>
      <c r="D124" s="70"/>
      <c r="E124" s="60"/>
      <c r="F124" s="60"/>
      <c r="G124" s="60"/>
    </row>
    <row r="125" spans="1:8" s="61" customFormat="1" x14ac:dyDescent="0.25">
      <c r="A125" s="5" t="s">
        <v>188</v>
      </c>
      <c r="B125" s="3" t="s">
        <v>300</v>
      </c>
      <c r="C125" s="2" t="s">
        <v>2</v>
      </c>
      <c r="D125" s="70"/>
      <c r="E125" s="60"/>
      <c r="F125" s="60"/>
      <c r="G125" s="60"/>
    </row>
    <row r="126" spans="1:8" s="61" customFormat="1" ht="17.399999999999999" x14ac:dyDescent="0.25">
      <c r="A126" s="33" t="s">
        <v>153</v>
      </c>
      <c r="B126" s="52" t="s">
        <v>301</v>
      </c>
      <c r="C126" s="52"/>
      <c r="D126" s="33" t="s">
        <v>153</v>
      </c>
      <c r="E126" s="60"/>
      <c r="F126" s="60"/>
      <c r="G126" s="60"/>
    </row>
    <row r="127" spans="1:8" s="61" customFormat="1" ht="27.6" x14ac:dyDescent="0.25">
      <c r="A127" s="5" t="s">
        <v>101</v>
      </c>
      <c r="B127" s="6" t="s">
        <v>387</v>
      </c>
      <c r="C127" s="5" t="s">
        <v>4</v>
      </c>
      <c r="D127" s="71"/>
      <c r="E127" s="60"/>
      <c r="F127" s="60"/>
      <c r="G127" s="60"/>
    </row>
    <row r="128" spans="1:8" s="61" customFormat="1" ht="27.6" x14ac:dyDescent="0.25">
      <c r="A128" s="5" t="s">
        <v>102</v>
      </c>
      <c r="B128" s="6" t="s">
        <v>388</v>
      </c>
      <c r="C128" s="5" t="s">
        <v>4</v>
      </c>
      <c r="D128" s="71"/>
      <c r="E128" s="60"/>
      <c r="F128" s="60"/>
      <c r="G128" s="60"/>
    </row>
    <row r="129" spans="1:7" s="61" customFormat="1" ht="17.399999999999999" x14ac:dyDescent="0.25">
      <c r="A129" s="33" t="s">
        <v>55</v>
      </c>
      <c r="B129" s="52" t="s">
        <v>302</v>
      </c>
      <c r="C129" s="52"/>
      <c r="D129" s="33" t="s">
        <v>55</v>
      </c>
      <c r="E129" s="60"/>
      <c r="F129" s="60"/>
      <c r="G129" s="60"/>
    </row>
    <row r="130" spans="1:7" s="61" customFormat="1" ht="17.399999999999999" x14ac:dyDescent="0.25">
      <c r="A130" s="34" t="s">
        <v>56</v>
      </c>
      <c r="B130" s="53" t="s">
        <v>6</v>
      </c>
      <c r="C130" s="53"/>
      <c r="D130" s="34" t="s">
        <v>56</v>
      </c>
      <c r="E130" s="60"/>
      <c r="F130" s="60"/>
      <c r="G130" s="60"/>
    </row>
    <row r="131" spans="1:7" s="61" customFormat="1" x14ac:dyDescent="0.25">
      <c r="A131" s="2" t="s">
        <v>57</v>
      </c>
      <c r="B131" s="3" t="s">
        <v>389</v>
      </c>
      <c r="C131" s="2" t="s">
        <v>2</v>
      </c>
      <c r="D131" s="70"/>
      <c r="E131" s="60"/>
      <c r="F131" s="60"/>
      <c r="G131" s="60"/>
    </row>
    <row r="132" spans="1:7" s="61" customFormat="1" x14ac:dyDescent="0.25">
      <c r="A132" s="2" t="s">
        <v>58</v>
      </c>
      <c r="B132" s="3" t="s">
        <v>390</v>
      </c>
      <c r="C132" s="2" t="s">
        <v>2</v>
      </c>
      <c r="D132" s="70"/>
      <c r="E132" s="60"/>
      <c r="F132" s="60"/>
      <c r="G132" s="60"/>
    </row>
    <row r="133" spans="1:7" s="61" customFormat="1" ht="17.399999999999999" x14ac:dyDescent="0.25">
      <c r="A133" s="34" t="s">
        <v>59</v>
      </c>
      <c r="B133" s="53" t="s">
        <v>7</v>
      </c>
      <c r="C133" s="53"/>
      <c r="D133" s="34" t="s">
        <v>59</v>
      </c>
      <c r="E133" s="60"/>
      <c r="F133" s="60"/>
      <c r="G133" s="60"/>
    </row>
    <row r="134" spans="1:7" s="61" customFormat="1" x14ac:dyDescent="0.25">
      <c r="A134" s="2" t="s">
        <v>60</v>
      </c>
      <c r="B134" s="4" t="s">
        <v>389</v>
      </c>
      <c r="C134" s="2" t="s">
        <v>2</v>
      </c>
      <c r="D134" s="70"/>
      <c r="E134" s="60"/>
      <c r="F134" s="60"/>
      <c r="G134" s="60"/>
    </row>
    <row r="135" spans="1:7" s="61" customFormat="1" x14ac:dyDescent="0.25">
      <c r="A135" s="2" t="s">
        <v>61</v>
      </c>
      <c r="B135" s="3" t="s">
        <v>390</v>
      </c>
      <c r="C135" s="2" t="s">
        <v>2</v>
      </c>
      <c r="D135" s="70"/>
      <c r="E135" s="60"/>
      <c r="F135" s="60"/>
      <c r="G135" s="60"/>
    </row>
    <row r="136" spans="1:7" s="61" customFormat="1" ht="17.399999999999999" x14ac:dyDescent="0.25">
      <c r="A136" s="33" t="s">
        <v>62</v>
      </c>
      <c r="B136" s="52" t="s">
        <v>303</v>
      </c>
      <c r="C136" s="52"/>
      <c r="D136" s="33" t="s">
        <v>62</v>
      </c>
      <c r="E136" s="60"/>
      <c r="F136" s="60"/>
      <c r="G136" s="60"/>
    </row>
    <row r="137" spans="1:7" s="61" customFormat="1" ht="17.399999999999999" x14ac:dyDescent="0.25">
      <c r="A137" s="34" t="s">
        <v>63</v>
      </c>
      <c r="B137" s="53" t="s">
        <v>6</v>
      </c>
      <c r="C137" s="53"/>
      <c r="D137" s="34" t="s">
        <v>63</v>
      </c>
      <c r="E137" s="60"/>
      <c r="F137" s="60"/>
      <c r="G137" s="60"/>
    </row>
    <row r="138" spans="1:7" s="61" customFormat="1" ht="27.6" x14ac:dyDescent="0.25">
      <c r="A138" s="2" t="s">
        <v>64</v>
      </c>
      <c r="B138" s="3" t="s">
        <v>391</v>
      </c>
      <c r="C138" s="2" t="s">
        <v>3</v>
      </c>
      <c r="D138" s="70"/>
      <c r="E138" s="60"/>
      <c r="F138" s="60"/>
      <c r="G138" s="60"/>
    </row>
    <row r="139" spans="1:7" s="61" customFormat="1" ht="27.6" x14ac:dyDescent="0.25">
      <c r="A139" s="2" t="s">
        <v>103</v>
      </c>
      <c r="B139" s="3" t="s">
        <v>392</v>
      </c>
      <c r="C139" s="2" t="s">
        <v>3</v>
      </c>
      <c r="D139" s="70"/>
      <c r="E139" s="60"/>
      <c r="F139" s="60"/>
      <c r="G139" s="60"/>
    </row>
    <row r="140" spans="1:7" s="61" customFormat="1" ht="27.6" x14ac:dyDescent="0.25">
      <c r="A140" s="2" t="s">
        <v>104</v>
      </c>
      <c r="B140" s="3" t="s">
        <v>393</v>
      </c>
      <c r="C140" s="2" t="s">
        <v>3</v>
      </c>
      <c r="D140" s="70"/>
      <c r="E140" s="60"/>
      <c r="F140" s="60"/>
      <c r="G140" s="60"/>
    </row>
    <row r="141" spans="1:7" s="61" customFormat="1" ht="27.6" x14ac:dyDescent="0.25">
      <c r="A141" s="2" t="s">
        <v>105</v>
      </c>
      <c r="B141" s="3" t="s">
        <v>394</v>
      </c>
      <c r="C141" s="2" t="s">
        <v>3</v>
      </c>
      <c r="D141" s="70"/>
      <c r="E141" s="60"/>
      <c r="F141" s="60"/>
      <c r="G141" s="60"/>
    </row>
    <row r="142" spans="1:7" s="61" customFormat="1" ht="27.6" x14ac:dyDescent="0.25">
      <c r="A142" s="2" t="s">
        <v>106</v>
      </c>
      <c r="B142" s="3" t="s">
        <v>395</v>
      </c>
      <c r="C142" s="2" t="s">
        <v>3</v>
      </c>
      <c r="D142" s="70"/>
      <c r="E142" s="60"/>
      <c r="F142" s="60"/>
      <c r="G142" s="60"/>
    </row>
    <row r="143" spans="1:7" s="61" customFormat="1" ht="27.6" x14ac:dyDescent="0.25">
      <c r="A143" s="2" t="s">
        <v>107</v>
      </c>
      <c r="B143" s="3" t="s">
        <v>396</v>
      </c>
      <c r="C143" s="2" t="s">
        <v>3</v>
      </c>
      <c r="D143" s="70"/>
      <c r="E143" s="60"/>
      <c r="F143" s="60"/>
      <c r="G143" s="60"/>
    </row>
    <row r="144" spans="1:7" s="61" customFormat="1" ht="17.399999999999999" x14ac:dyDescent="0.25">
      <c r="A144" s="34" t="s">
        <v>65</v>
      </c>
      <c r="B144" s="53" t="s">
        <v>7</v>
      </c>
      <c r="C144" s="53"/>
      <c r="D144" s="34" t="s">
        <v>65</v>
      </c>
      <c r="E144" s="60"/>
      <c r="F144" s="60"/>
      <c r="G144" s="60"/>
    </row>
    <row r="145" spans="1:7" s="61" customFormat="1" ht="27.6" x14ac:dyDescent="0.25">
      <c r="A145" s="2" t="s">
        <v>66</v>
      </c>
      <c r="B145" s="3" t="s">
        <v>391</v>
      </c>
      <c r="C145" s="2" t="s">
        <v>3</v>
      </c>
      <c r="D145" s="70"/>
      <c r="E145" s="60"/>
      <c r="F145" s="60"/>
      <c r="G145" s="60"/>
    </row>
    <row r="146" spans="1:7" s="61" customFormat="1" ht="27.6" x14ac:dyDescent="0.25">
      <c r="A146" s="2" t="s">
        <v>67</v>
      </c>
      <c r="B146" s="3" t="s">
        <v>392</v>
      </c>
      <c r="C146" s="2" t="s">
        <v>3</v>
      </c>
      <c r="D146" s="70"/>
      <c r="E146" s="60"/>
      <c r="F146" s="60"/>
      <c r="G146" s="60"/>
    </row>
    <row r="147" spans="1:7" s="61" customFormat="1" ht="27.6" x14ac:dyDescent="0.25">
      <c r="A147" s="2" t="s">
        <v>108</v>
      </c>
      <c r="B147" s="3" t="s">
        <v>393</v>
      </c>
      <c r="C147" s="2" t="s">
        <v>3</v>
      </c>
      <c r="D147" s="70"/>
      <c r="E147" s="60"/>
      <c r="F147" s="60"/>
      <c r="G147" s="60"/>
    </row>
    <row r="148" spans="1:7" s="61" customFormat="1" ht="27.6" x14ac:dyDescent="0.25">
      <c r="A148" s="2" t="s">
        <v>109</v>
      </c>
      <c r="B148" s="3" t="s">
        <v>394</v>
      </c>
      <c r="C148" s="2" t="s">
        <v>3</v>
      </c>
      <c r="D148" s="70"/>
      <c r="E148" s="60"/>
      <c r="F148" s="60"/>
      <c r="G148" s="60"/>
    </row>
    <row r="149" spans="1:7" s="61" customFormat="1" ht="27.6" x14ac:dyDescent="0.25">
      <c r="A149" s="2" t="s">
        <v>110</v>
      </c>
      <c r="B149" s="3" t="s">
        <v>395</v>
      </c>
      <c r="C149" s="2" t="s">
        <v>3</v>
      </c>
      <c r="D149" s="70"/>
      <c r="E149" s="60"/>
      <c r="F149" s="60"/>
      <c r="G149" s="60"/>
    </row>
    <row r="150" spans="1:7" s="61" customFormat="1" ht="27.6" x14ac:dyDescent="0.25">
      <c r="A150" s="2" t="s">
        <v>111</v>
      </c>
      <c r="B150" s="3" t="s">
        <v>396</v>
      </c>
      <c r="C150" s="2" t="s">
        <v>3</v>
      </c>
      <c r="D150" s="70"/>
      <c r="E150" s="60"/>
      <c r="F150" s="60"/>
      <c r="G150" s="60"/>
    </row>
    <row r="151" spans="1:7" s="61" customFormat="1" x14ac:dyDescent="0.25">
      <c r="A151" s="2" t="s">
        <v>112</v>
      </c>
      <c r="B151" s="3" t="s">
        <v>450</v>
      </c>
      <c r="C151" s="2" t="s">
        <v>3</v>
      </c>
      <c r="D151" s="70"/>
      <c r="E151" s="60"/>
      <c r="F151" s="60"/>
      <c r="G151" s="60"/>
    </row>
    <row r="152" spans="1:7" s="61" customFormat="1" ht="27.6" x14ac:dyDescent="0.25">
      <c r="A152" s="2" t="s">
        <v>113</v>
      </c>
      <c r="B152" s="3" t="s">
        <v>451</v>
      </c>
      <c r="C152" s="2" t="s">
        <v>8</v>
      </c>
      <c r="D152" s="70"/>
      <c r="E152" s="60"/>
      <c r="F152" s="60"/>
      <c r="G152" s="60"/>
    </row>
    <row r="153" spans="1:7" s="61" customFormat="1" ht="17.399999999999999" x14ac:dyDescent="0.25">
      <c r="A153" s="33" t="s">
        <v>189</v>
      </c>
      <c r="B153" s="52" t="s">
        <v>304</v>
      </c>
      <c r="C153" s="52"/>
      <c r="D153" s="33" t="s">
        <v>189</v>
      </c>
      <c r="E153" s="60"/>
      <c r="F153" s="60"/>
      <c r="G153" s="60"/>
    </row>
    <row r="154" spans="1:7" s="61" customFormat="1" ht="27.6" x14ac:dyDescent="0.25">
      <c r="A154" s="5" t="s">
        <v>190</v>
      </c>
      <c r="B154" s="3" t="s">
        <v>397</v>
      </c>
      <c r="C154" s="2" t="s">
        <v>305</v>
      </c>
      <c r="D154" s="70"/>
      <c r="E154" s="60"/>
      <c r="F154" s="60"/>
      <c r="G154" s="60"/>
    </row>
    <row r="155" spans="1:7" s="61" customFormat="1" ht="27.6" x14ac:dyDescent="0.25">
      <c r="A155" s="5" t="s">
        <v>191</v>
      </c>
      <c r="B155" s="3" t="s">
        <v>398</v>
      </c>
      <c r="C155" s="2" t="s">
        <v>305</v>
      </c>
      <c r="D155" s="70"/>
      <c r="E155" s="60"/>
      <c r="F155" s="60"/>
      <c r="G155" s="60"/>
    </row>
    <row r="156" spans="1:7" s="61" customFormat="1" ht="27.6" x14ac:dyDescent="0.25">
      <c r="A156" s="5" t="s">
        <v>192</v>
      </c>
      <c r="B156" s="3" t="s">
        <v>399</v>
      </c>
      <c r="C156" s="2" t="s">
        <v>305</v>
      </c>
      <c r="D156" s="70"/>
      <c r="E156" s="60"/>
      <c r="F156" s="60"/>
      <c r="G156" s="60"/>
    </row>
    <row r="157" spans="1:7" s="61" customFormat="1" ht="27.6" x14ac:dyDescent="0.25">
      <c r="A157" s="5" t="s">
        <v>193</v>
      </c>
      <c r="B157" s="3" t="s">
        <v>400</v>
      </c>
      <c r="C157" s="2" t="s">
        <v>305</v>
      </c>
      <c r="D157" s="70"/>
      <c r="E157" s="60"/>
      <c r="F157" s="60"/>
      <c r="G157" s="60"/>
    </row>
    <row r="158" spans="1:7" s="61" customFormat="1" ht="27.6" x14ac:dyDescent="0.25">
      <c r="A158" s="5" t="s">
        <v>194</v>
      </c>
      <c r="B158" s="3" t="s">
        <v>401</v>
      </c>
      <c r="C158" s="2" t="s">
        <v>305</v>
      </c>
      <c r="D158" s="70"/>
      <c r="E158" s="60"/>
      <c r="F158" s="60"/>
      <c r="G158" s="60"/>
    </row>
    <row r="159" spans="1:7" s="61" customFormat="1" ht="27.6" x14ac:dyDescent="0.25">
      <c r="A159" s="5" t="s">
        <v>195</v>
      </c>
      <c r="B159" s="3" t="s">
        <v>402</v>
      </c>
      <c r="C159" s="2" t="s">
        <v>305</v>
      </c>
      <c r="D159" s="70"/>
      <c r="E159" s="60"/>
      <c r="F159" s="60"/>
      <c r="G159" s="60"/>
    </row>
    <row r="160" spans="1:7" s="61" customFormat="1" ht="27.6" x14ac:dyDescent="0.25">
      <c r="A160" s="5" t="s">
        <v>452</v>
      </c>
      <c r="B160" s="3" t="s">
        <v>403</v>
      </c>
      <c r="C160" s="2" t="s">
        <v>305</v>
      </c>
      <c r="D160" s="70"/>
      <c r="E160" s="60"/>
      <c r="F160" s="60"/>
      <c r="G160" s="60"/>
    </row>
    <row r="161" spans="1:7" s="61" customFormat="1" ht="27.6" x14ac:dyDescent="0.25">
      <c r="A161" s="5" t="s">
        <v>453</v>
      </c>
      <c r="B161" s="3" t="s">
        <v>404</v>
      </c>
      <c r="C161" s="2" t="s">
        <v>305</v>
      </c>
      <c r="D161" s="70"/>
      <c r="E161" s="60"/>
      <c r="F161" s="60"/>
      <c r="G161" s="60"/>
    </row>
    <row r="162" spans="1:7" s="61" customFormat="1" ht="17.399999999999999" x14ac:dyDescent="0.25">
      <c r="A162" s="33" t="s">
        <v>68</v>
      </c>
      <c r="B162" s="52" t="s">
        <v>306</v>
      </c>
      <c r="C162" s="52"/>
      <c r="D162" s="33" t="s">
        <v>68</v>
      </c>
      <c r="E162" s="60"/>
      <c r="F162" s="60"/>
      <c r="G162" s="60"/>
    </row>
    <row r="163" spans="1:7" s="61" customFormat="1" x14ac:dyDescent="0.25">
      <c r="A163" s="2" t="s">
        <v>69</v>
      </c>
      <c r="B163" s="3" t="s">
        <v>405</v>
      </c>
      <c r="C163" s="2" t="s">
        <v>11</v>
      </c>
      <c r="D163" s="70"/>
      <c r="E163" s="60"/>
      <c r="F163" s="60"/>
      <c r="G163" s="60"/>
    </row>
    <row r="164" spans="1:7" s="61" customFormat="1" ht="27.6" x14ac:dyDescent="0.25">
      <c r="A164" s="2" t="s">
        <v>70</v>
      </c>
      <c r="B164" s="4" t="s">
        <v>406</v>
      </c>
      <c r="C164" s="2" t="s">
        <v>11</v>
      </c>
      <c r="D164" s="70"/>
      <c r="E164" s="60"/>
      <c r="F164" s="60"/>
      <c r="G164" s="60"/>
    </row>
    <row r="165" spans="1:7" s="61" customFormat="1" x14ac:dyDescent="0.25">
      <c r="A165" s="2" t="s">
        <v>71</v>
      </c>
      <c r="B165" s="3" t="s">
        <v>407</v>
      </c>
      <c r="C165" s="2" t="s">
        <v>11</v>
      </c>
      <c r="D165" s="70"/>
      <c r="E165" s="60"/>
      <c r="F165" s="60"/>
      <c r="G165" s="60"/>
    </row>
    <row r="166" spans="1:7" s="61" customFormat="1" ht="27.6" x14ac:dyDescent="0.25">
      <c r="A166" s="2" t="s">
        <v>72</v>
      </c>
      <c r="B166" s="4" t="s">
        <v>408</v>
      </c>
      <c r="C166" s="2" t="s">
        <v>11</v>
      </c>
      <c r="D166" s="70"/>
      <c r="E166" s="60"/>
      <c r="F166" s="60"/>
      <c r="G166" s="60"/>
    </row>
    <row r="167" spans="1:7" s="61" customFormat="1" x14ac:dyDescent="0.25">
      <c r="A167" s="2" t="s">
        <v>73</v>
      </c>
      <c r="B167" s="3" t="s">
        <v>409</v>
      </c>
      <c r="C167" s="2" t="s">
        <v>11</v>
      </c>
      <c r="D167" s="70"/>
      <c r="E167" s="60"/>
      <c r="F167" s="60"/>
      <c r="G167" s="60"/>
    </row>
    <row r="168" spans="1:7" s="61" customFormat="1" ht="27.6" x14ac:dyDescent="0.25">
      <c r="A168" s="2" t="s">
        <v>74</v>
      </c>
      <c r="B168" s="4" t="s">
        <v>410</v>
      </c>
      <c r="C168" s="2" t="s">
        <v>11</v>
      </c>
      <c r="D168" s="70"/>
      <c r="E168" s="60"/>
      <c r="F168" s="60"/>
      <c r="G168" s="60"/>
    </row>
    <row r="169" spans="1:7" s="61" customFormat="1" x14ac:dyDescent="0.25">
      <c r="A169" s="2" t="s">
        <v>114</v>
      </c>
      <c r="B169" s="3" t="s">
        <v>411</v>
      </c>
      <c r="C169" s="2" t="s">
        <v>11</v>
      </c>
      <c r="D169" s="70"/>
      <c r="E169" s="60"/>
      <c r="F169" s="60"/>
      <c r="G169" s="60"/>
    </row>
    <row r="170" spans="1:7" s="61" customFormat="1" ht="27.6" x14ac:dyDescent="0.25">
      <c r="A170" s="2" t="s">
        <v>115</v>
      </c>
      <c r="B170" s="4" t="s">
        <v>412</v>
      </c>
      <c r="C170" s="2" t="s">
        <v>11</v>
      </c>
      <c r="D170" s="70"/>
      <c r="E170" s="60"/>
      <c r="F170" s="60"/>
      <c r="G170" s="60"/>
    </row>
    <row r="171" spans="1:7" s="61" customFormat="1" x14ac:dyDescent="0.25">
      <c r="A171" s="2" t="s">
        <v>116</v>
      </c>
      <c r="B171" s="3" t="s">
        <v>413</v>
      </c>
      <c r="C171" s="2" t="s">
        <v>11</v>
      </c>
      <c r="D171" s="70"/>
      <c r="E171" s="60"/>
      <c r="F171" s="60"/>
      <c r="G171" s="60"/>
    </row>
    <row r="172" spans="1:7" s="61" customFormat="1" ht="27.6" x14ac:dyDescent="0.25">
      <c r="A172" s="2" t="s">
        <v>117</v>
      </c>
      <c r="B172" s="4" t="s">
        <v>414</v>
      </c>
      <c r="C172" s="2" t="s">
        <v>11</v>
      </c>
      <c r="D172" s="70"/>
      <c r="E172" s="60"/>
      <c r="F172" s="60"/>
      <c r="G172" s="60"/>
    </row>
    <row r="173" spans="1:7" s="61" customFormat="1" x14ac:dyDescent="0.25">
      <c r="A173" s="2" t="s">
        <v>118</v>
      </c>
      <c r="B173" s="3" t="s">
        <v>415</v>
      </c>
      <c r="C173" s="2" t="s">
        <v>11</v>
      </c>
      <c r="D173" s="70"/>
      <c r="E173" s="60"/>
      <c r="F173" s="60"/>
      <c r="G173" s="60"/>
    </row>
    <row r="174" spans="1:7" s="61" customFormat="1" ht="27.6" x14ac:dyDescent="0.25">
      <c r="A174" s="2" t="s">
        <v>119</v>
      </c>
      <c r="B174" s="4" t="s">
        <v>416</v>
      </c>
      <c r="C174" s="2" t="s">
        <v>11</v>
      </c>
      <c r="D174" s="70"/>
      <c r="E174" s="60"/>
      <c r="F174" s="60"/>
      <c r="G174" s="60"/>
    </row>
    <row r="175" spans="1:7" s="61" customFormat="1" x14ac:dyDescent="0.25">
      <c r="A175" s="2" t="s">
        <v>120</v>
      </c>
      <c r="B175" s="3" t="s">
        <v>417</v>
      </c>
      <c r="C175" s="2" t="s">
        <v>11</v>
      </c>
      <c r="D175" s="70"/>
      <c r="E175" s="60"/>
      <c r="F175" s="60"/>
      <c r="G175" s="60"/>
    </row>
    <row r="176" spans="1:7" s="61" customFormat="1" ht="27.6" x14ac:dyDescent="0.25">
      <c r="A176" s="2" t="s">
        <v>121</v>
      </c>
      <c r="B176" s="4" t="s">
        <v>418</v>
      </c>
      <c r="C176" s="2" t="s">
        <v>11</v>
      </c>
      <c r="D176" s="70"/>
      <c r="E176" s="60"/>
      <c r="F176" s="60"/>
      <c r="G176" s="60"/>
    </row>
    <row r="177" spans="1:7" s="61" customFormat="1" ht="27.6" x14ac:dyDescent="0.25">
      <c r="A177" s="2" t="s">
        <v>122</v>
      </c>
      <c r="B177" s="3" t="s">
        <v>419</v>
      </c>
      <c r="C177" s="2" t="s">
        <v>11</v>
      </c>
      <c r="D177" s="70"/>
      <c r="E177" s="60"/>
      <c r="F177" s="60"/>
      <c r="G177" s="60"/>
    </row>
    <row r="178" spans="1:7" s="61" customFormat="1" ht="27.6" x14ac:dyDescent="0.25">
      <c r="A178" s="2" t="s">
        <v>123</v>
      </c>
      <c r="B178" s="4" t="s">
        <v>420</v>
      </c>
      <c r="C178" s="2" t="s">
        <v>11</v>
      </c>
      <c r="D178" s="70"/>
      <c r="E178" s="60"/>
      <c r="F178" s="60"/>
      <c r="G178" s="60"/>
    </row>
    <row r="179" spans="1:7" s="61" customFormat="1" ht="27.6" x14ac:dyDescent="0.25">
      <c r="A179" s="2" t="s">
        <v>124</v>
      </c>
      <c r="B179" s="3" t="s">
        <v>421</v>
      </c>
      <c r="C179" s="2" t="s">
        <v>11</v>
      </c>
      <c r="D179" s="70"/>
      <c r="E179" s="60"/>
      <c r="F179" s="60"/>
      <c r="G179" s="60"/>
    </row>
    <row r="180" spans="1:7" s="61" customFormat="1" ht="41.4" x14ac:dyDescent="0.25">
      <c r="A180" s="2" t="s">
        <v>125</v>
      </c>
      <c r="B180" s="4" t="s">
        <v>422</v>
      </c>
      <c r="C180" s="2" t="s">
        <v>11</v>
      </c>
      <c r="D180" s="70"/>
      <c r="E180" s="60"/>
      <c r="F180" s="60"/>
      <c r="G180" s="60"/>
    </row>
    <row r="181" spans="1:7" s="61" customFormat="1" ht="27.6" x14ac:dyDescent="0.25">
      <c r="A181" s="2" t="s">
        <v>126</v>
      </c>
      <c r="B181" s="3" t="s">
        <v>423</v>
      </c>
      <c r="C181" s="2" t="s">
        <v>11</v>
      </c>
      <c r="D181" s="70"/>
      <c r="E181" s="60"/>
      <c r="F181" s="60"/>
      <c r="G181" s="60"/>
    </row>
    <row r="182" spans="1:7" s="61" customFormat="1" ht="27.6" x14ac:dyDescent="0.25">
      <c r="A182" s="2" t="s">
        <v>307</v>
      </c>
      <c r="B182" s="3" t="s">
        <v>424</v>
      </c>
      <c r="C182" s="2" t="s">
        <v>89</v>
      </c>
      <c r="D182" s="70"/>
      <c r="E182" s="60"/>
      <c r="F182" s="60"/>
      <c r="G182" s="60"/>
    </row>
    <row r="183" spans="1:7" s="61" customFormat="1" ht="27.6" x14ac:dyDescent="0.25">
      <c r="A183" s="2" t="s">
        <v>162</v>
      </c>
      <c r="B183" s="3" t="s">
        <v>425</v>
      </c>
      <c r="C183" s="2" t="s">
        <v>11</v>
      </c>
      <c r="D183" s="70"/>
      <c r="E183" s="60"/>
      <c r="F183" s="60"/>
      <c r="G183" s="60"/>
    </row>
    <row r="184" spans="1:7" s="61" customFormat="1" ht="27.6" x14ac:dyDescent="0.25">
      <c r="A184" s="2" t="s">
        <v>163</v>
      </c>
      <c r="B184" s="3" t="s">
        <v>426</v>
      </c>
      <c r="C184" s="2" t="s">
        <v>89</v>
      </c>
      <c r="D184" s="70"/>
      <c r="E184" s="60"/>
      <c r="F184" s="60"/>
      <c r="G184" s="60"/>
    </row>
    <row r="185" spans="1:7" s="61" customFormat="1" ht="27.6" x14ac:dyDescent="0.25">
      <c r="A185" s="2" t="s">
        <v>164</v>
      </c>
      <c r="B185" s="3" t="s">
        <v>427</v>
      </c>
      <c r="C185" s="2" t="s">
        <v>12</v>
      </c>
      <c r="D185" s="70"/>
      <c r="E185" s="60"/>
      <c r="F185" s="60"/>
      <c r="G185" s="60"/>
    </row>
    <row r="186" spans="1:7" s="61" customFormat="1" ht="27.6" x14ac:dyDescent="0.25">
      <c r="A186" s="2" t="s">
        <v>165</v>
      </c>
      <c r="B186" s="3" t="s">
        <v>428</v>
      </c>
      <c r="C186" s="2" t="s">
        <v>12</v>
      </c>
      <c r="D186" s="70"/>
      <c r="E186" s="60"/>
      <c r="F186" s="60"/>
      <c r="G186" s="60"/>
    </row>
    <row r="187" spans="1:7" s="61" customFormat="1" x14ac:dyDescent="0.25">
      <c r="A187" s="2" t="s">
        <v>166</v>
      </c>
      <c r="B187" s="3" t="s">
        <v>429</v>
      </c>
      <c r="C187" s="2" t="s">
        <v>13</v>
      </c>
      <c r="D187" s="70"/>
      <c r="E187" s="60"/>
      <c r="F187" s="60"/>
      <c r="G187" s="60"/>
    </row>
    <row r="188" spans="1:7" s="61" customFormat="1" x14ac:dyDescent="0.25">
      <c r="A188" s="2" t="s">
        <v>167</v>
      </c>
      <c r="B188" s="3" t="s">
        <v>430</v>
      </c>
      <c r="C188" s="2" t="s">
        <v>13</v>
      </c>
      <c r="D188" s="70"/>
      <c r="E188" s="60"/>
      <c r="F188" s="60"/>
      <c r="G188" s="60"/>
    </row>
    <row r="189" spans="1:7" s="61" customFormat="1" x14ac:dyDescent="0.25">
      <c r="A189" s="2" t="s">
        <v>168</v>
      </c>
      <c r="B189" s="3" t="s">
        <v>431</v>
      </c>
      <c r="C189" s="2" t="s">
        <v>13</v>
      </c>
      <c r="D189" s="70"/>
      <c r="E189" s="60"/>
      <c r="F189" s="60"/>
      <c r="G189" s="60"/>
    </row>
    <row r="190" spans="1:7" s="61" customFormat="1" ht="17.399999999999999" x14ac:dyDescent="0.25">
      <c r="A190" s="33" t="s">
        <v>75</v>
      </c>
      <c r="B190" s="52" t="s">
        <v>308</v>
      </c>
      <c r="C190" s="52"/>
      <c r="D190" s="33" t="s">
        <v>75</v>
      </c>
      <c r="E190" s="60"/>
      <c r="F190" s="60"/>
      <c r="G190" s="60"/>
    </row>
    <row r="191" spans="1:7" s="61" customFormat="1" x14ac:dyDescent="0.25">
      <c r="A191" s="2" t="s">
        <v>76</v>
      </c>
      <c r="B191" s="3" t="s">
        <v>455</v>
      </c>
      <c r="C191" s="2" t="s">
        <v>10</v>
      </c>
      <c r="D191" s="70"/>
      <c r="E191" s="60"/>
      <c r="F191" s="60"/>
      <c r="G191" s="60"/>
    </row>
    <row r="192" spans="1:7" s="61" customFormat="1" ht="27.6" x14ac:dyDescent="0.25">
      <c r="A192" s="2" t="s">
        <v>77</v>
      </c>
      <c r="B192" s="3" t="s">
        <v>432</v>
      </c>
      <c r="C192" s="2" t="s">
        <v>10</v>
      </c>
      <c r="D192" s="70"/>
      <c r="E192" s="60"/>
      <c r="F192" s="60"/>
      <c r="G192" s="60"/>
    </row>
    <row r="193" spans="1:7" s="61" customFormat="1" ht="27.6" x14ac:dyDescent="0.25">
      <c r="A193" s="2" t="s">
        <v>78</v>
      </c>
      <c r="B193" s="3" t="s">
        <v>433</v>
      </c>
      <c r="C193" s="2" t="s">
        <v>10</v>
      </c>
      <c r="D193" s="70"/>
      <c r="E193" s="60"/>
      <c r="F193" s="60"/>
      <c r="G193" s="60"/>
    </row>
    <row r="194" spans="1:7" s="61" customFormat="1" ht="27.6" x14ac:dyDescent="0.25">
      <c r="A194" s="2" t="s">
        <v>79</v>
      </c>
      <c r="B194" s="3" t="s">
        <v>434</v>
      </c>
      <c r="C194" s="2" t="s">
        <v>10</v>
      </c>
      <c r="D194" s="70"/>
      <c r="E194" s="60"/>
      <c r="F194" s="60"/>
      <c r="G194" s="60"/>
    </row>
    <row r="195" spans="1:7" s="61" customFormat="1" ht="27.6" x14ac:dyDescent="0.25">
      <c r="A195" s="2" t="s">
        <v>80</v>
      </c>
      <c r="B195" s="3" t="s">
        <v>435</v>
      </c>
      <c r="C195" s="2" t="s">
        <v>10</v>
      </c>
      <c r="D195" s="70"/>
      <c r="E195" s="60"/>
      <c r="F195" s="60"/>
      <c r="G195" s="60"/>
    </row>
    <row r="196" spans="1:7" s="61" customFormat="1" ht="27.6" x14ac:dyDescent="0.25">
      <c r="A196" s="2" t="s">
        <v>81</v>
      </c>
      <c r="B196" s="3" t="s">
        <v>436</v>
      </c>
      <c r="C196" s="2" t="s">
        <v>10</v>
      </c>
      <c r="D196" s="70"/>
      <c r="E196" s="60"/>
      <c r="F196" s="60"/>
      <c r="G196" s="60"/>
    </row>
    <row r="197" spans="1:7" s="61" customFormat="1" ht="27.6" x14ac:dyDescent="0.25">
      <c r="A197" s="2" t="s">
        <v>82</v>
      </c>
      <c r="B197" s="3" t="s">
        <v>437</v>
      </c>
      <c r="C197" s="2" t="s">
        <v>10</v>
      </c>
      <c r="D197" s="70"/>
      <c r="E197" s="60"/>
      <c r="F197" s="60"/>
      <c r="G197" s="60"/>
    </row>
    <row r="198" spans="1:7" s="61" customFormat="1" ht="27.6" x14ac:dyDescent="0.25">
      <c r="A198" s="2" t="s">
        <v>83</v>
      </c>
      <c r="B198" s="3" t="s">
        <v>438</v>
      </c>
      <c r="C198" s="2" t="s">
        <v>127</v>
      </c>
      <c r="D198" s="70"/>
      <c r="E198" s="60"/>
      <c r="F198" s="60"/>
      <c r="G198" s="60"/>
    </row>
    <row r="199" spans="1:7" s="61" customFormat="1" ht="27.6" x14ac:dyDescent="0.25">
      <c r="A199" s="2" t="s">
        <v>84</v>
      </c>
      <c r="B199" s="3" t="s">
        <v>439</v>
      </c>
      <c r="C199" s="2" t="s">
        <v>128</v>
      </c>
      <c r="D199" s="70"/>
      <c r="E199" s="60"/>
      <c r="F199" s="60"/>
      <c r="G199" s="60"/>
    </row>
    <row r="200" spans="1:7" s="61" customFormat="1" ht="27.6" x14ac:dyDescent="0.25">
      <c r="A200" s="2" t="s">
        <v>85</v>
      </c>
      <c r="B200" s="3" t="s">
        <v>440</v>
      </c>
      <c r="C200" s="2" t="s">
        <v>127</v>
      </c>
      <c r="D200" s="70"/>
      <c r="E200" s="60"/>
      <c r="F200" s="60"/>
      <c r="G200" s="60"/>
    </row>
    <row r="201" spans="1:7" s="61" customFormat="1" ht="27.6" x14ac:dyDescent="0.25">
      <c r="A201" s="2" t="s">
        <v>86</v>
      </c>
      <c r="B201" s="3" t="s">
        <v>441</v>
      </c>
      <c r="C201" s="2" t="s">
        <v>128</v>
      </c>
      <c r="D201" s="70"/>
      <c r="E201" s="60"/>
      <c r="F201" s="60"/>
      <c r="G201" s="60"/>
    </row>
    <row r="202" spans="1:7" s="61" customFormat="1" ht="27.6" x14ac:dyDescent="0.25">
      <c r="A202" s="2" t="s">
        <v>87</v>
      </c>
      <c r="B202" s="3" t="s">
        <v>442</v>
      </c>
      <c r="C202" s="2" t="s">
        <v>127</v>
      </c>
      <c r="D202" s="70"/>
      <c r="E202" s="60"/>
      <c r="F202" s="60"/>
      <c r="G202" s="60"/>
    </row>
    <row r="203" spans="1:7" s="61" customFormat="1" ht="27.6" x14ac:dyDescent="0.25">
      <c r="A203" s="2" t="s">
        <v>88</v>
      </c>
      <c r="B203" s="3" t="s">
        <v>443</v>
      </c>
      <c r="C203" s="2" t="s">
        <v>128</v>
      </c>
      <c r="D203" s="70"/>
      <c r="E203" s="60"/>
      <c r="F203" s="60"/>
      <c r="G203" s="60"/>
    </row>
    <row r="204" spans="1:7" s="61" customFormat="1" ht="17.399999999999999" x14ac:dyDescent="0.25">
      <c r="A204" s="55" t="s">
        <v>136</v>
      </c>
      <c r="B204" s="52" t="s">
        <v>196</v>
      </c>
      <c r="C204" s="52"/>
      <c r="D204" s="55" t="s">
        <v>136</v>
      </c>
      <c r="E204" s="60"/>
      <c r="F204" s="60"/>
      <c r="G204" s="60"/>
    </row>
    <row r="205" spans="1:7" s="61" customFormat="1" ht="27.6" x14ac:dyDescent="0.25">
      <c r="A205" s="56" t="s">
        <v>137</v>
      </c>
      <c r="B205" s="3" t="s">
        <v>454</v>
      </c>
      <c r="C205" s="2" t="s">
        <v>2</v>
      </c>
      <c r="D205" s="72"/>
      <c r="E205" s="60"/>
      <c r="F205" s="60"/>
      <c r="G205" s="60"/>
    </row>
    <row r="206" spans="1:7" s="61" customFormat="1" ht="27.6" x14ac:dyDescent="0.25">
      <c r="A206" s="56" t="s">
        <v>138</v>
      </c>
      <c r="B206" s="4" t="s">
        <v>233</v>
      </c>
      <c r="C206" s="2" t="s">
        <v>2</v>
      </c>
      <c r="D206" s="72"/>
      <c r="E206" s="60"/>
      <c r="F206" s="60"/>
      <c r="G206" s="60"/>
    </row>
    <row r="207" spans="1:7" ht="17.399999999999999" x14ac:dyDescent="0.25">
      <c r="A207" s="55" t="s">
        <v>215</v>
      </c>
      <c r="B207" s="52" t="s">
        <v>219</v>
      </c>
      <c r="C207" s="52"/>
      <c r="D207" s="55" t="s">
        <v>215</v>
      </c>
    </row>
    <row r="208" spans="1:7" x14ac:dyDescent="0.25">
      <c r="A208" s="56" t="s">
        <v>216</v>
      </c>
      <c r="B208" s="3" t="s">
        <v>217</v>
      </c>
      <c r="C208" s="2" t="s">
        <v>218</v>
      </c>
      <c r="D208" s="72">
        <f>Coefficient!D4</f>
        <v>0</v>
      </c>
    </row>
    <row r="209" spans="1:4" x14ac:dyDescent="0.25">
      <c r="A209" s="56" t="s">
        <v>231</v>
      </c>
      <c r="B209" s="3" t="s">
        <v>232</v>
      </c>
      <c r="C209" s="2" t="s">
        <v>218</v>
      </c>
      <c r="D209" s="72">
        <f>Coefficient!D8</f>
        <v>0</v>
      </c>
    </row>
  </sheetData>
  <autoFilter ref="A3:D209"/>
  <mergeCells count="1">
    <mergeCell ref="A1:D1"/>
  </mergeCells>
  <phoneticPr fontId="0" type="noConversion"/>
  <printOptions horizontalCentered="1"/>
  <pageMargins left="0" right="0" top="0" bottom="0" header="0.11811023622047245" footer="0"/>
  <pageSetup paperSize="8" scale="62"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8"/>
  <sheetViews>
    <sheetView tabSelected="1" zoomScaleNormal="100" workbookViewId="0">
      <selection activeCell="B7" sqref="B7"/>
    </sheetView>
  </sheetViews>
  <sheetFormatPr baseColWidth="10" defaultColWidth="11.44140625" defaultRowHeight="13.8" x14ac:dyDescent="0.25"/>
  <cols>
    <col min="1" max="1" width="8.6640625" style="1" customWidth="1"/>
    <col min="2" max="2" width="117.44140625" style="1" customWidth="1"/>
    <col min="3" max="3" width="18.5546875" style="1" customWidth="1"/>
    <col min="4" max="4" width="19.5546875" style="22" customWidth="1"/>
    <col min="5" max="6" width="19.6640625" style="1" customWidth="1"/>
    <col min="7" max="7" width="11.44140625" style="1"/>
    <col min="8" max="8" width="27.6640625" style="1" customWidth="1"/>
    <col min="9" max="16384" width="11.44140625" style="1"/>
  </cols>
  <sheetData>
    <row r="1" spans="1:6" ht="22.8" x14ac:dyDescent="0.25">
      <c r="A1" s="80" t="s">
        <v>152</v>
      </c>
      <c r="B1" s="80"/>
      <c r="C1" s="80"/>
      <c r="D1" s="80"/>
      <c r="E1" s="80"/>
      <c r="F1" s="80"/>
    </row>
    <row r="3" spans="1:6" ht="46.5" customHeight="1" x14ac:dyDescent="0.25">
      <c r="A3" s="24" t="s">
        <v>0</v>
      </c>
      <c r="B3" s="24" t="s">
        <v>1</v>
      </c>
      <c r="C3" s="24" t="s">
        <v>2</v>
      </c>
      <c r="D3" s="24" t="s">
        <v>139</v>
      </c>
      <c r="E3" s="23" t="s">
        <v>197</v>
      </c>
      <c r="F3" s="23" t="s">
        <v>198</v>
      </c>
    </row>
    <row r="4" spans="1:6" s="21" customFormat="1" ht="24" customHeight="1" x14ac:dyDescent="0.25">
      <c r="A4" s="33" t="str">
        <f>BPU!A4</f>
        <v>A000</v>
      </c>
      <c r="B4" s="52" t="str">
        <f>BPU!B4</f>
        <v>Diagnostics</v>
      </c>
      <c r="C4" s="52"/>
      <c r="D4" s="33" t="str">
        <f>BPU!D4</f>
        <v>A000</v>
      </c>
      <c r="E4" s="52"/>
      <c r="F4" s="52"/>
    </row>
    <row r="5" spans="1:6" x14ac:dyDescent="0.25">
      <c r="A5" s="1" t="str">
        <f>BPU!A5</f>
        <v>A101</v>
      </c>
      <c r="B5" s="1" t="str">
        <f>BPU!B5</f>
        <v>Mesure d'épaisseur résiduelle d'acier sur zone corrodée conformément au §3 du CCTP.</v>
      </c>
      <c r="C5" s="1" t="str">
        <f>BPU!C5</f>
        <v>m²</v>
      </c>
      <c r="D5" s="1">
        <f>BPU!D5</f>
        <v>0</v>
      </c>
      <c r="E5" s="61">
        <v>10</v>
      </c>
      <c r="F5" s="68">
        <f t="shared" ref="F5:F6" si="0">D5*E5</f>
        <v>0</v>
      </c>
    </row>
    <row r="6" spans="1:6" x14ac:dyDescent="0.25">
      <c r="A6" s="1" t="str">
        <f>BPU!A6</f>
        <v>A102</v>
      </c>
      <c r="B6" s="1" t="str">
        <f>BPU!B6</f>
        <v>Mesure d'épaisseur des complexes de peinture existants conformément au §3 du CCTP.</v>
      </c>
      <c r="C6" s="1" t="str">
        <f>BPU!C6</f>
        <v>m²</v>
      </c>
      <c r="D6" s="1">
        <f>BPU!D6</f>
        <v>0</v>
      </c>
      <c r="E6" s="61">
        <v>10</v>
      </c>
      <c r="F6" s="68">
        <f t="shared" si="0"/>
        <v>0</v>
      </c>
    </row>
    <row r="7" spans="1:6" x14ac:dyDescent="0.25">
      <c r="A7" s="1" t="str">
        <f>BPU!A7</f>
        <v>A103</v>
      </c>
      <c r="B7" s="1" t="str">
        <f>BPU!B7</f>
        <v>Mesure géométrique conformément au §3 du CCTP</v>
      </c>
      <c r="C7" s="1" t="str">
        <f>BPU!C7</f>
        <v>H</v>
      </c>
      <c r="D7" s="1">
        <f>BPU!D7</f>
        <v>0</v>
      </c>
      <c r="E7" s="61">
        <v>50</v>
      </c>
      <c r="F7" s="68">
        <f t="shared" ref="F7" si="1">D7*E7</f>
        <v>0</v>
      </c>
    </row>
    <row r="8" spans="1:6" ht="17.399999999999999" x14ac:dyDescent="0.25">
      <c r="A8" s="33" t="str">
        <f>BPU!A8</f>
        <v>B000</v>
      </c>
      <c r="B8" s="52" t="str">
        <f>BPU!B8</f>
        <v>Décapage de peinture - Préparation des surfaces</v>
      </c>
      <c r="C8" s="52"/>
      <c r="D8" s="33" t="str">
        <f>BPU!D8</f>
        <v>B000</v>
      </c>
      <c r="E8" s="52"/>
      <c r="F8" s="67"/>
    </row>
    <row r="9" spans="1:6" ht="17.399999999999999" x14ac:dyDescent="0.25">
      <c r="A9" s="34" t="str">
        <f>BPU!A9</f>
        <v>B100</v>
      </c>
      <c r="B9" s="53" t="str">
        <f>BPU!B9</f>
        <v>Travaux réalisés dans les ateliers du titulaire</v>
      </c>
      <c r="C9" s="53"/>
      <c r="D9" s="34" t="str">
        <f>BPU!D9</f>
        <v>B100</v>
      </c>
      <c r="E9" s="53"/>
      <c r="F9" s="53"/>
    </row>
    <row r="10" spans="1:6" ht="27.6" x14ac:dyDescent="0.25">
      <c r="A10" s="1" t="str">
        <f>BPU!A10</f>
        <v>B101</v>
      </c>
      <c r="B10" s="1" t="str">
        <f>BPU!B10</f>
        <v>Nettoyage haute pression des structures ou éléments de structure pour rinçage et enlèvement des dépôts salins, traitement partiel ou global d'un élément.</v>
      </c>
      <c r="C10" s="1" t="str">
        <f>BPU!C10</f>
        <v>m²</v>
      </c>
      <c r="D10" s="1">
        <f>BPU!D10</f>
        <v>0</v>
      </c>
      <c r="E10" s="61">
        <v>100</v>
      </c>
      <c r="F10" s="68">
        <f>D10*E10</f>
        <v>0</v>
      </c>
    </row>
    <row r="11" spans="1:6" ht="27.6" x14ac:dyDescent="0.25">
      <c r="A11" s="1" t="str">
        <f>BPU!A11</f>
        <v>B102</v>
      </c>
      <c r="B11" s="1" t="str">
        <f>BPU!B11</f>
        <v>Décapage des structures ou éléments de structure, dans le cas où le complexe de peinture contient de l'amiante ou du plomb, comprenant un décapage ultra haute pression et/ou un grenaillage SA2,5 et l'application de la peinture primaire.</v>
      </c>
      <c r="C11" s="1" t="str">
        <f>BPU!C11</f>
        <v>m²</v>
      </c>
      <c r="D11" s="1">
        <f>BPU!D11</f>
        <v>0</v>
      </c>
      <c r="E11" s="61">
        <v>200</v>
      </c>
      <c r="F11" s="68">
        <f t="shared" ref="F11:F12" si="2">D11*E11</f>
        <v>0</v>
      </c>
    </row>
    <row r="12" spans="1:6" ht="27.6" x14ac:dyDescent="0.25">
      <c r="A12" s="1" t="str">
        <f>BPU!A12</f>
        <v>B103</v>
      </c>
      <c r="B12" s="1" t="str">
        <f>BPU!B12</f>
        <v>Décapage des structures ou éléments de structure, dans le cas où le complexe de peinture ne contient pas d'amiante ou du plomb, comprenant un grenaillage SA2,5 et l'application de la peinture primaire.</v>
      </c>
      <c r="C12" s="1" t="str">
        <f>BPU!C12</f>
        <v>m²</v>
      </c>
      <c r="D12" s="1">
        <f>BPU!D12</f>
        <v>0</v>
      </c>
      <c r="E12" s="61">
        <v>150</v>
      </c>
      <c r="F12" s="68">
        <f t="shared" si="2"/>
        <v>0</v>
      </c>
    </row>
    <row r="13" spans="1:6" ht="17.399999999999999" x14ac:dyDescent="0.25">
      <c r="A13" s="34" t="str">
        <f>BPU!A13</f>
        <v>B200</v>
      </c>
      <c r="B13" s="53" t="str">
        <f>BPU!B13</f>
        <v>Travaux à réaliser en dehors des ateliers du titulaire</v>
      </c>
      <c r="C13" s="53"/>
      <c r="D13" s="34" t="str">
        <f>BPU!D13</f>
        <v>B200</v>
      </c>
      <c r="E13" s="53"/>
      <c r="F13" s="53"/>
    </row>
    <row r="14" spans="1:6" ht="27.6" x14ac:dyDescent="0.25">
      <c r="A14" s="1" t="str">
        <f>BPU!A14</f>
        <v>B201</v>
      </c>
      <c r="B14" s="1" t="str">
        <f>BPU!B14</f>
        <v>Mise en chantier pour nettoyage haute pression des dépôts salins et salissures sur les structures, traitement partiel ou global d'une structure. Conformément au §3 du CCTP.</v>
      </c>
      <c r="C14" s="1" t="str">
        <f>BPU!C14</f>
        <v>Intervention</v>
      </c>
      <c r="D14" s="1">
        <f>BPU!D14</f>
        <v>0</v>
      </c>
      <c r="E14" s="61">
        <v>10</v>
      </c>
      <c r="F14" s="68">
        <f>D14*E14</f>
        <v>0</v>
      </c>
    </row>
    <row r="15" spans="1:6" ht="27.6" x14ac:dyDescent="0.25">
      <c r="A15" s="1" t="str">
        <f>BPU!A15</f>
        <v>B202</v>
      </c>
      <c r="B15" s="1" t="str">
        <f>BPU!B15</f>
        <v>Nettoyage haute pression pour enlèvement des dépôts salins et salissures sur les structures, traitement partiel ou global d'un équipement (y compris le traitement des déchets). Conformément au §3 du CCTP.</v>
      </c>
      <c r="C15" s="1" t="str">
        <f>BPU!C15</f>
        <v>m²</v>
      </c>
      <c r="D15" s="1">
        <f>BPU!D15</f>
        <v>0</v>
      </c>
      <c r="E15" s="61">
        <v>7000</v>
      </c>
      <c r="F15" s="68">
        <f t="shared" ref="F15:F78" si="3">D15*E15</f>
        <v>0</v>
      </c>
    </row>
    <row r="16" spans="1:6" ht="41.4" x14ac:dyDescent="0.25">
      <c r="A16" s="1" t="str">
        <f>BPU!A16</f>
        <v>B203</v>
      </c>
      <c r="B16" s="1" t="str">
        <f>BPU!B16</f>
        <v>Mise en chantier, confinement (type boite à gants) et plan de retrait AMIANTE pour le traitement d'un élément de structure isolé sur une installation dans le cas où le complexe de peinture contient de l'amiante ou du plomb, comprenant décapage par piquage, grenaillage ou chimique et l'application de  la peinture primaire. Conformément au §3 du CCTP.</v>
      </c>
      <c r="C16" s="1" t="str">
        <f>BPU!C16</f>
        <v>Intervention</v>
      </c>
      <c r="D16" s="1">
        <f>BPU!D16</f>
        <v>0</v>
      </c>
      <c r="E16" s="61">
        <v>10</v>
      </c>
      <c r="F16" s="68">
        <f t="shared" si="3"/>
        <v>0</v>
      </c>
    </row>
    <row r="17" spans="1:6" ht="41.4" x14ac:dyDescent="0.25">
      <c r="A17" s="1" t="str">
        <f>BPU!A17</f>
        <v>B204</v>
      </c>
      <c r="B17" s="1" t="str">
        <f>BPU!B17</f>
        <v>Traitement d'un élément de structure isolé sur une installation dans le cas où le complexe de peinture contient de l'amiante ou du plomb, comprenant décapage par piquage, grenaillage ou chimique et la peinture primaire, y compris le coût du traitement des déchets. Conformément au §3 du CCTP.</v>
      </c>
      <c r="C17" s="1" t="str">
        <f>BPU!C17</f>
        <v>m²</v>
      </c>
      <c r="D17" s="1">
        <f>BPU!D17</f>
        <v>0</v>
      </c>
      <c r="E17" s="61">
        <v>50</v>
      </c>
      <c r="F17" s="68">
        <f t="shared" si="3"/>
        <v>0</v>
      </c>
    </row>
    <row r="18" spans="1:6" ht="41.4" x14ac:dyDescent="0.25">
      <c r="A18" s="1" t="str">
        <f>BPU!A18</f>
        <v>B205</v>
      </c>
      <c r="B18" s="1" t="str">
        <f>BPU!B18</f>
        <v>Mise en chantier et confinement (protection très localisée) pour traitement d'un élément de structure isolé sur une installation dans le cas où le complexe de peinture ne contient pas d'amiante ni de plomb, comprenant un décapage par grenaillage ou piquage et la peinture primaire. Conformément au §3 du CCTP.</v>
      </c>
      <c r="C18" s="1" t="str">
        <f>BPU!C18</f>
        <v>Intervention</v>
      </c>
      <c r="D18" s="1">
        <f>BPU!D18</f>
        <v>0</v>
      </c>
      <c r="E18" s="61">
        <v>5</v>
      </c>
      <c r="F18" s="68">
        <f t="shared" si="3"/>
        <v>0</v>
      </c>
    </row>
    <row r="19" spans="1:6" ht="41.4" x14ac:dyDescent="0.25">
      <c r="A19" s="1" t="str">
        <f>BPU!A19</f>
        <v>B206</v>
      </c>
      <c r="B19" s="1" t="str">
        <f>BPU!B19</f>
        <v>Traitement d'un élément de structure isolé sur une installation dans le cas où le complexe de peinture ne contient pas d'amiante ni de plomb, comprenant un décapage par grenaillage ou piquage et la peinture primaire, y compris le coût du traitement des déchets. Conformément au §3  du CCTP.</v>
      </c>
      <c r="C19" s="1" t="str">
        <f>BPU!C19</f>
        <v>m²</v>
      </c>
      <c r="D19" s="1">
        <f>BPU!D19</f>
        <v>0</v>
      </c>
      <c r="E19" s="61">
        <v>500</v>
      </c>
      <c r="F19" s="68">
        <f t="shared" si="3"/>
        <v>0</v>
      </c>
    </row>
    <row r="20" spans="1:6" ht="55.2" x14ac:dyDescent="0.25">
      <c r="A20" s="1" t="str">
        <f>BPU!A20</f>
        <v>B207</v>
      </c>
      <c r="B20" s="1" t="str">
        <f>BPU!B20</f>
        <v>Mise en place des installations techniques de chantier, y compris leur confinement (échafaudages et bâches) plus plan de retrait AMIANTE pour le traitement d'une structure complète dans le cas où le complexe de peinture contient de l'amiante ou du plomb, comprenant décapage par Ultra Haute Pression et/ou grenaillage et l'application de  la peinture primaire. Conformément au §3  du CCTP.</v>
      </c>
      <c r="C20" s="1" t="str">
        <f>BPU!C20</f>
        <v>Intervention</v>
      </c>
      <c r="D20" s="1">
        <f>BPU!D20</f>
        <v>0</v>
      </c>
      <c r="E20" s="61">
        <v>5</v>
      </c>
      <c r="F20" s="68">
        <f t="shared" si="3"/>
        <v>0</v>
      </c>
    </row>
    <row r="21" spans="1:6" ht="55.2" x14ac:dyDescent="0.25">
      <c r="A21" s="1" t="str">
        <f>BPU!A21</f>
        <v>B208</v>
      </c>
      <c r="B21" s="1" t="str">
        <f>BPU!B21</f>
        <v>Location mensuelle (uniquement durant la période des travaux) des installations techniques de chantier AMIANTE, y compris leur confinement (échafaudages et bâches) pour le traitement d'une structure complète dans le cas où le complexe de peinture contient de l'amiante ou du plomb, comprenant décapage par Ultra Haute Pression et/ou grenaillage et l'application de  la peinture primaire. Conformément au §3  du CCTP.</v>
      </c>
      <c r="C21" s="1" t="str">
        <f>BPU!C21</f>
        <v>au mois</v>
      </c>
      <c r="D21" s="1">
        <f>BPU!D21</f>
        <v>0</v>
      </c>
      <c r="E21" s="61">
        <v>5</v>
      </c>
      <c r="F21" s="68">
        <f t="shared" si="3"/>
        <v>0</v>
      </c>
    </row>
    <row r="22" spans="1:6" ht="41.4" x14ac:dyDescent="0.25">
      <c r="A22" s="1" t="str">
        <f>BPU!A22</f>
        <v>B209</v>
      </c>
      <c r="B22" s="1" t="str">
        <f>BPU!B22</f>
        <v>Mise en place des installations techniques de chantier, pour le traitement d'une structure complété dans le cas où le complexe de peinture ne contient pas d'amiante ou du plomb, comprenant décapage par Ultra Haute Pression et/ou grenaillage et l'application de  la peinture primaire. Conformément au §3  du CCTP.</v>
      </c>
      <c r="C22" s="1" t="str">
        <f>BPU!C22</f>
        <v>Intervention</v>
      </c>
      <c r="D22" s="1">
        <f>BPU!D22</f>
        <v>0</v>
      </c>
      <c r="E22" s="61">
        <v>5</v>
      </c>
      <c r="F22" s="68">
        <f t="shared" si="3"/>
        <v>0</v>
      </c>
    </row>
    <row r="23" spans="1:6" ht="41.4" x14ac:dyDescent="0.25">
      <c r="A23" s="1" t="str">
        <f>BPU!A23</f>
        <v>B210</v>
      </c>
      <c r="B23" s="1" t="str">
        <f>BPU!B23</f>
        <v>Location mensuelle (uniquement durant la période des travaux) des installations techniques de chantier SANS AMIANTE, pour le traitement d'une structure complète dans le cas où le complexe de peinture ne contient pas d'amiante ou du plomb, comprenant décapage par Ultra Haute Pression et/ou grenaillage et l'application de  la peinture primaire. Conformément au §3  du CCTP.</v>
      </c>
      <c r="C23" s="1" t="str">
        <f>BPU!C23</f>
        <v>au mois</v>
      </c>
      <c r="D23" s="1">
        <f>BPU!D23</f>
        <v>0</v>
      </c>
      <c r="E23" s="61">
        <v>10</v>
      </c>
      <c r="F23" s="68">
        <f t="shared" si="3"/>
        <v>0</v>
      </c>
    </row>
    <row r="24" spans="1:6" ht="27.6" x14ac:dyDescent="0.25">
      <c r="A24" s="1" t="str">
        <f>BPU!A24</f>
        <v>B211</v>
      </c>
      <c r="B24" s="1" t="str">
        <f>BPU!B24</f>
        <v>Mise en chantier et confinement par bâche (hors échafaudage) pour la réalisation d'un confinement simple peau pour une structure complète. Conformément au §3 du CCTP.</v>
      </c>
      <c r="C24" s="1" t="str">
        <f>BPU!C24</f>
        <v>m²</v>
      </c>
      <c r="D24" s="1">
        <f>BPU!D24</f>
        <v>0</v>
      </c>
      <c r="E24" s="61">
        <v>300</v>
      </c>
      <c r="F24" s="68">
        <f t="shared" si="3"/>
        <v>0</v>
      </c>
    </row>
    <row r="25" spans="1:6" ht="27.6" x14ac:dyDescent="0.25">
      <c r="A25" s="1" t="str">
        <f>BPU!A25</f>
        <v>B212</v>
      </c>
      <c r="B25" s="1" t="str">
        <f>BPU!B25</f>
        <v>Mise en chantier et confinement par bâche (hors échafaudage) pour la réalisation d'un confinement double peau pour une structure complète. Conformément au §3 du CCTP.</v>
      </c>
      <c r="C25" s="1" t="str">
        <f>BPU!C25</f>
        <v>m²</v>
      </c>
      <c r="D25" s="1">
        <f>BPU!D25</f>
        <v>0</v>
      </c>
      <c r="E25" s="61">
        <v>700</v>
      </c>
      <c r="F25" s="68">
        <f t="shared" si="3"/>
        <v>0</v>
      </c>
    </row>
    <row r="26" spans="1:6" ht="27.6" x14ac:dyDescent="0.25">
      <c r="A26" s="1" t="str">
        <f>BPU!A26</f>
        <v>B213</v>
      </c>
      <c r="B26" s="1" t="str">
        <f>BPU!B26</f>
        <v>Mise en chantier et confinement (hors échafaudage) pour la réalisation d'une protection des sols dans les confinements pour une structure complète. Conformément au §3 du CCTP.</v>
      </c>
      <c r="C26" s="1" t="str">
        <f>BPU!C26</f>
        <v>m²</v>
      </c>
      <c r="D26" s="1">
        <f>BPU!D26</f>
        <v>0</v>
      </c>
      <c r="E26" s="61">
        <v>500</v>
      </c>
      <c r="F26" s="68">
        <f t="shared" si="3"/>
        <v>0</v>
      </c>
    </row>
    <row r="27" spans="1:6" ht="41.4" x14ac:dyDescent="0.25">
      <c r="A27" s="1" t="str">
        <f>BPU!A27</f>
        <v>B214</v>
      </c>
      <c r="B27" s="1" t="str">
        <f>BPU!B27</f>
        <v>Traitement sous confinement d'une structure complète dans le cas où le complexe de peinture contient de l'amiante ou du plomb, comprenant décapage par Ultra Haute Pression et/ou grenaillage et la peinture primaire, y compris le coût du traitement des déchets. Conformément au §3  du CCTP.</v>
      </c>
      <c r="C27" s="1" t="str">
        <f>BPU!C27</f>
        <v>m²</v>
      </c>
      <c r="D27" s="1">
        <f>BPU!D27</f>
        <v>0</v>
      </c>
      <c r="E27" s="61">
        <v>1000</v>
      </c>
      <c r="F27" s="68">
        <f t="shared" si="3"/>
        <v>0</v>
      </c>
    </row>
    <row r="28" spans="1:6" ht="41.4" x14ac:dyDescent="0.25">
      <c r="A28" s="1" t="str">
        <f>BPU!A28</f>
        <v>B215</v>
      </c>
      <c r="B28" s="1" t="str">
        <f>BPU!B28</f>
        <v>Traitement sous confinement d'une structure complète dans le cas où le complexe de peinture contient de l'amiante ou du plomb, comprenant décapage par Ultra Haute Pression et/ou grenaillage et la peinture primaire, y compris le coût du traitement des déchets. Conformément au §3  du CCTP. Prix pour une surface de 100 m²</v>
      </c>
      <c r="C28" s="1" t="str">
        <f>BPU!C28</f>
        <v>Unité</v>
      </c>
      <c r="D28" s="1">
        <f>BPU!D28</f>
        <v>0</v>
      </c>
      <c r="E28" s="61">
        <v>5</v>
      </c>
      <c r="F28" s="68">
        <f t="shared" si="3"/>
        <v>0</v>
      </c>
    </row>
    <row r="29" spans="1:6" ht="41.4" x14ac:dyDescent="0.25">
      <c r="A29" s="1" t="str">
        <f>BPU!A29</f>
        <v>B216</v>
      </c>
      <c r="B29" s="1" t="str">
        <f>BPU!B29</f>
        <v>Traitement sous confinement d'une structure complète dans le cas où le complexe de peinture ne contient pas d'amiante ni de plomb, comprenant un décapage par Ultra Haute Pression et/ou un grenaillage et la peinture primaire, y compris le coût du traitement des déchets. Conformément au §3  du CCTP.</v>
      </c>
      <c r="C29" s="1" t="str">
        <f>BPU!C29</f>
        <v>m²</v>
      </c>
      <c r="D29" s="1">
        <f>BPU!D29</f>
        <v>0</v>
      </c>
      <c r="E29" s="61">
        <v>1000</v>
      </c>
      <c r="F29" s="68">
        <f t="shared" si="3"/>
        <v>0</v>
      </c>
    </row>
    <row r="30" spans="1:6" ht="41.4" x14ac:dyDescent="0.25">
      <c r="A30" s="1" t="str">
        <f>BPU!A30</f>
        <v>B217</v>
      </c>
      <c r="B30" s="1" t="str">
        <f>BPU!B30</f>
        <v>Traitement sous confinement d'une structure complète dans le cas où le complexe de peinture ne contient pas d'amiante ni de plomb, comprenant un décapage par Ultra Haute Pression et/ou un grenaillage et la peinture primaire, y compris le coût du traitement des déchets. Conformément au §3  du CCTP. Prix pour une surface de 100 m²</v>
      </c>
      <c r="C30" s="1" t="str">
        <f>BPU!C30</f>
        <v>Unité</v>
      </c>
      <c r="D30" s="1">
        <f>BPU!D30</f>
        <v>0</v>
      </c>
      <c r="E30" s="61">
        <v>10</v>
      </c>
      <c r="F30" s="68">
        <f t="shared" si="3"/>
        <v>0</v>
      </c>
    </row>
    <row r="31" spans="1:6" ht="17.399999999999999" x14ac:dyDescent="0.25">
      <c r="A31" s="33" t="str">
        <f>BPU!A31</f>
        <v>C000</v>
      </c>
      <c r="B31" s="52" t="str">
        <f>BPU!B31</f>
        <v>Installation de zones vie sur les sites des travaux</v>
      </c>
      <c r="C31" s="52"/>
      <c r="D31" s="33" t="str">
        <f>BPU!D31</f>
        <v>C000</v>
      </c>
      <c r="E31" s="52"/>
      <c r="F31" s="52"/>
    </row>
    <row r="32" spans="1:6" ht="27.6" x14ac:dyDescent="0.25">
      <c r="A32" s="1" t="str">
        <f>BPU!A32</f>
        <v>C001</v>
      </c>
      <c r="B32" s="1" t="str">
        <f>BPU!B32</f>
        <v>Location mensuelle d'un module de 6,036 ml par 2,436 ml (tout équipé, comprenant un bloc sanitaire douches toilettes) destiné à la création d'une base vie pour les chantiers extérieurs aux ateliers du titulaire conformément au § 2.5 du CCTP.</v>
      </c>
      <c r="C32" s="1" t="str">
        <f>BPU!C32</f>
        <v>Unité</v>
      </c>
      <c r="D32" s="1">
        <f>BPU!D32</f>
        <v>0</v>
      </c>
      <c r="E32" s="61">
        <v>30</v>
      </c>
      <c r="F32" s="68">
        <f t="shared" si="3"/>
        <v>0</v>
      </c>
    </row>
    <row r="33" spans="1:6" ht="27.6" x14ac:dyDescent="0.25">
      <c r="A33" s="1" t="str">
        <f>BPU!A33</f>
        <v>C002</v>
      </c>
      <c r="B33" s="1" t="str">
        <f>BPU!B33</f>
        <v>Location mensuelle d'un module de 6,036 ml par 2,436 ml (tout équipé pour une fonction vestiaire des personnels) destiné à la création d'une base vie pour les chantiers extérieurs aux ateliers du titulaire conformément au § 2.5 du CCTP.</v>
      </c>
      <c r="C33" s="1" t="str">
        <f>BPU!C33</f>
        <v>Unité</v>
      </c>
      <c r="D33" s="1">
        <f>BPU!D33</f>
        <v>0</v>
      </c>
      <c r="E33" s="61">
        <v>30</v>
      </c>
      <c r="F33" s="68">
        <f t="shared" si="3"/>
        <v>0</v>
      </c>
    </row>
    <row r="34" spans="1:6" ht="27.6" x14ac:dyDescent="0.25">
      <c r="A34" s="1" t="str">
        <f>BPU!A34</f>
        <v>C003</v>
      </c>
      <c r="B34" s="1" t="str">
        <f>BPU!B34</f>
        <v>Location mensuelle d'un module de 6,036 ml par 2,436 ml (tout équipé pour une fonction salle de réunion chantier) destiné à la création d'une base vie pour les chantiers extérieurs aux ateliers du titulaire conformément au § 2.5 du CCTP.</v>
      </c>
      <c r="C34" s="1" t="str">
        <f>BPU!C34</f>
        <v>Unité</v>
      </c>
      <c r="D34" s="1">
        <f>BPU!D34</f>
        <v>0</v>
      </c>
      <c r="E34" s="61">
        <v>15</v>
      </c>
      <c r="F34" s="68">
        <f t="shared" si="3"/>
        <v>0</v>
      </c>
    </row>
    <row r="35" spans="1:6" ht="27.6" x14ac:dyDescent="0.25">
      <c r="A35" s="1" t="str">
        <f>BPU!A35</f>
        <v>C004</v>
      </c>
      <c r="B35" s="1" t="str">
        <f>BPU!B35</f>
        <v>Amenée et repli d'un module de 6,036 ml par 2,436 ml destiné à la création d'une base vie pour les chantiers extérieurs aux ateliers du titulaire conformément au § 2.5 du CCTP.</v>
      </c>
      <c r="C35" s="1" t="str">
        <f>BPU!C35</f>
        <v>Unité</v>
      </c>
      <c r="D35" s="1">
        <f>BPU!D35</f>
        <v>0</v>
      </c>
      <c r="E35" s="1">
        <v>15</v>
      </c>
      <c r="F35" s="68">
        <f t="shared" si="3"/>
        <v>0</v>
      </c>
    </row>
    <row r="36" spans="1:6" ht="27.6" x14ac:dyDescent="0.25">
      <c r="A36" s="1" t="str">
        <f>BPU!A36</f>
        <v>C005</v>
      </c>
      <c r="B36" s="1" t="str">
        <f>BPU!B36</f>
        <v>Vidange d'une cuve à eaux usées (issue du chantier) avec traitement des déchets pour une rotation de 10 m3 conformément au § 2.5 du CCTP.</v>
      </c>
      <c r="C36" s="1" t="str">
        <f>BPU!C36</f>
        <v>Unité</v>
      </c>
      <c r="D36" s="1">
        <f>BPU!D36</f>
        <v>0</v>
      </c>
      <c r="E36" s="61">
        <v>5</v>
      </c>
      <c r="F36" s="68">
        <f t="shared" si="3"/>
        <v>0</v>
      </c>
    </row>
    <row r="37" spans="1:6" ht="17.399999999999999" x14ac:dyDescent="0.25">
      <c r="A37" s="33" t="str">
        <f>BPU!A37</f>
        <v>D000</v>
      </c>
      <c r="B37" s="52" t="str">
        <f>BPU!B37</f>
        <v>Réparations sur structures métalliques</v>
      </c>
      <c r="C37" s="52"/>
      <c r="D37" s="33" t="str">
        <f>BPU!D37</f>
        <v>D000</v>
      </c>
      <c r="E37" s="52"/>
      <c r="F37" s="52"/>
    </row>
    <row r="38" spans="1:6" ht="17.399999999999999" x14ac:dyDescent="0.25">
      <c r="A38" s="34" t="str">
        <f>BPU!A38</f>
        <v>D100</v>
      </c>
      <c r="B38" s="53" t="str">
        <f>BPU!B38</f>
        <v>Travaux réalisés dans les ateliers du titulaire</v>
      </c>
      <c r="C38" s="53"/>
      <c r="D38" s="34" t="str">
        <f>BPU!D38</f>
        <v>D100</v>
      </c>
      <c r="E38" s="53"/>
      <c r="F38" s="53"/>
    </row>
    <row r="39" spans="1:6" x14ac:dyDescent="0.25">
      <c r="A39" s="1" t="str">
        <f>BPU!A39</f>
        <v>D101</v>
      </c>
      <c r="B39" s="1" t="str">
        <f>BPU!B39</f>
        <v>Réparation de la partie concernée par reprise des déformations par chauffe et chaudronnage. Conformément au §3 du CCTP.</v>
      </c>
      <c r="C39" s="1" t="str">
        <f>BPU!C39</f>
        <v>m²</v>
      </c>
      <c r="D39" s="1">
        <f>BPU!D39</f>
        <v>0</v>
      </c>
      <c r="E39" s="61">
        <v>30</v>
      </c>
      <c r="F39" s="68">
        <f t="shared" si="3"/>
        <v>0</v>
      </c>
    </row>
    <row r="40" spans="1:6" ht="27.6" x14ac:dyDescent="0.25">
      <c r="A40" s="1" t="str">
        <f>BPU!A40</f>
        <v>D102</v>
      </c>
      <c r="B40" s="1" t="str">
        <f>BPU!B40</f>
        <v>Réparation de la partie concernée par découpe et pose de doublante de tôlerie pour tôle de 6 mm. Conformément au §3 du CCTP</v>
      </c>
      <c r="C40" s="1" t="str">
        <f>BPU!C40</f>
        <v>m²</v>
      </c>
      <c r="D40" s="1">
        <f>BPU!D40</f>
        <v>0</v>
      </c>
      <c r="E40" s="61">
        <v>100</v>
      </c>
      <c r="F40" s="68">
        <f t="shared" si="3"/>
        <v>0</v>
      </c>
    </row>
    <row r="41" spans="1:6" ht="27.6" x14ac:dyDescent="0.25">
      <c r="A41" s="1" t="str">
        <f>BPU!A41</f>
        <v>D103</v>
      </c>
      <c r="B41" s="1" t="str">
        <f>BPU!B41</f>
        <v>Réparation de la partie concernée par découpe et pose de doublante de tôlerie pour tôle de 8 mm. Conformément au §3 du CCTP</v>
      </c>
      <c r="C41" s="1" t="str">
        <f>BPU!C41</f>
        <v>m²</v>
      </c>
      <c r="D41" s="1">
        <f>BPU!D41</f>
        <v>0</v>
      </c>
      <c r="E41" s="61">
        <v>30</v>
      </c>
      <c r="F41" s="68">
        <f t="shared" si="3"/>
        <v>0</v>
      </c>
    </row>
    <row r="42" spans="1:6" ht="27.6" x14ac:dyDescent="0.25">
      <c r="A42" s="1" t="str">
        <f>BPU!A42</f>
        <v>D104</v>
      </c>
      <c r="B42" s="1" t="str">
        <f>BPU!B42</f>
        <v>Réparation de la partie concernée par découpe et pose de doublante de tôlerie pour tôle de 10mm. Conformément au §3 du CCTP</v>
      </c>
      <c r="C42" s="1" t="str">
        <f>BPU!C42</f>
        <v>m²</v>
      </c>
      <c r="D42" s="1">
        <f>BPU!D42</f>
        <v>0</v>
      </c>
      <c r="E42" s="61">
        <v>30</v>
      </c>
      <c r="F42" s="68">
        <f t="shared" si="3"/>
        <v>0</v>
      </c>
    </row>
    <row r="43" spans="1:6" ht="27.6" x14ac:dyDescent="0.25">
      <c r="A43" s="1" t="str">
        <f>BPU!A43</f>
        <v>D105</v>
      </c>
      <c r="B43" s="1" t="str">
        <f>BPU!B43</f>
        <v>Réparation de la partie concernée par découpe et pose de doublante de tôlerie pour tôle de 12 à 15mm. Conformément au §3 du CCTP</v>
      </c>
      <c r="C43" s="1" t="str">
        <f>BPU!C43</f>
        <v>m²</v>
      </c>
      <c r="D43" s="1">
        <f>BPU!D43</f>
        <v>0</v>
      </c>
      <c r="E43" s="61">
        <v>30</v>
      </c>
      <c r="F43" s="68">
        <f t="shared" si="3"/>
        <v>0</v>
      </c>
    </row>
    <row r="44" spans="1:6" x14ac:dyDescent="0.25">
      <c r="A44" s="1" t="str">
        <f>BPU!A44</f>
        <v>D106</v>
      </c>
      <c r="B44" s="1" t="str">
        <f>BPU!B44</f>
        <v>Réparation de la partie concernée par découpe et pose de placards encastrés pour tôle de 6 mm, conformément au §3 du CCTP.</v>
      </c>
      <c r="C44" s="1" t="str">
        <f>BPU!C44</f>
        <v>m²</v>
      </c>
      <c r="D44" s="1">
        <f>BPU!D44</f>
        <v>0</v>
      </c>
      <c r="E44" s="61">
        <v>30</v>
      </c>
      <c r="F44" s="68">
        <f t="shared" si="3"/>
        <v>0</v>
      </c>
    </row>
    <row r="45" spans="1:6" x14ac:dyDescent="0.25">
      <c r="A45" s="1" t="str">
        <f>BPU!A45</f>
        <v>D107</v>
      </c>
      <c r="B45" s="1" t="str">
        <f>BPU!B45</f>
        <v>Réparation de la partie concernée par découpe et pose de placards encastrés pour tôle de 8 mm, conformément au §3 du CCTP.</v>
      </c>
      <c r="C45" s="1" t="str">
        <f>BPU!C45</f>
        <v>m²</v>
      </c>
      <c r="D45" s="1">
        <f>BPU!D45</f>
        <v>0</v>
      </c>
      <c r="E45" s="61">
        <v>30</v>
      </c>
      <c r="F45" s="68">
        <f t="shared" si="3"/>
        <v>0</v>
      </c>
    </row>
    <row r="46" spans="1:6" ht="27.6" x14ac:dyDescent="0.25">
      <c r="A46" s="1" t="str">
        <f>BPU!A46</f>
        <v>D108</v>
      </c>
      <c r="B46" s="1" t="str">
        <f>BPU!B46</f>
        <v>Réparation de la partie concernée par découpe et pose de placards encastrés pour tôle de 10 mm, conformément au §3 du CCTP.</v>
      </c>
      <c r="C46" s="1" t="str">
        <f>BPU!C46</f>
        <v>m²</v>
      </c>
      <c r="D46" s="1">
        <f>BPU!D46</f>
        <v>0</v>
      </c>
      <c r="E46" s="61">
        <v>30</v>
      </c>
      <c r="F46" s="68">
        <f t="shared" si="3"/>
        <v>0</v>
      </c>
    </row>
    <row r="47" spans="1:6" ht="27.6" x14ac:dyDescent="0.25">
      <c r="A47" s="1" t="str">
        <f>BPU!A47</f>
        <v>D109</v>
      </c>
      <c r="B47" s="1" t="str">
        <f>BPU!B47</f>
        <v>Réparation de la partie concernée par découpe et pose de placards encastrés pour tôle de 12 mm, conformément au §3 du CCTP.</v>
      </c>
      <c r="C47" s="1" t="str">
        <f>BPU!C47</f>
        <v>m²</v>
      </c>
      <c r="D47" s="1">
        <f>BPU!D47</f>
        <v>0</v>
      </c>
      <c r="E47" s="61">
        <v>30</v>
      </c>
      <c r="F47" s="68">
        <f t="shared" si="3"/>
        <v>0</v>
      </c>
    </row>
    <row r="48" spans="1:6" ht="27.6" x14ac:dyDescent="0.25">
      <c r="A48" s="1" t="str">
        <f>BPU!A48</f>
        <v>D110</v>
      </c>
      <c r="B48" s="1" t="str">
        <f>BPU!B48</f>
        <v>Réparation de la partie concernée par découpe et pose de placards encastrés pour tôle de 15 mm, conformément au §3 du CCTP.</v>
      </c>
      <c r="C48" s="1" t="str">
        <f>BPU!C48</f>
        <v>m²</v>
      </c>
      <c r="D48" s="1">
        <f>BPU!D48</f>
        <v>0</v>
      </c>
      <c r="E48" s="61">
        <v>30</v>
      </c>
      <c r="F48" s="68">
        <f t="shared" si="3"/>
        <v>0</v>
      </c>
    </row>
    <row r="49" spans="1:6" ht="27.6" x14ac:dyDescent="0.25">
      <c r="A49" s="1" t="str">
        <f>BPU!A49</f>
        <v>D111</v>
      </c>
      <c r="B49" s="1" t="str">
        <f>BPU!B49</f>
        <v>Réparation de la partie concernée par découpe et pose de placards encastrés pour tôle de 20 mm, conformément au §3 du CCTP.</v>
      </c>
      <c r="C49" s="1" t="str">
        <f>BPU!C49</f>
        <v>m²</v>
      </c>
      <c r="D49" s="1">
        <f>BPU!D49</f>
        <v>0</v>
      </c>
      <c r="E49" s="61">
        <v>30</v>
      </c>
      <c r="F49" s="68">
        <f t="shared" si="3"/>
        <v>0</v>
      </c>
    </row>
    <row r="50" spans="1:6" x14ac:dyDescent="0.25">
      <c r="A50" s="1" t="str">
        <f>BPU!A50</f>
        <v>D112</v>
      </c>
      <c r="B50" s="1" t="str">
        <f>BPU!B50</f>
        <v>Réparation de point d'érosion de coque par rechargement en soudure à l'arc, conformément au §3 du CCTP.</v>
      </c>
      <c r="C50" s="1" t="str">
        <f>BPU!C50</f>
        <v>dm²</v>
      </c>
      <c r="D50" s="1">
        <f>BPU!D50</f>
        <v>0</v>
      </c>
      <c r="E50" s="61">
        <v>30</v>
      </c>
      <c r="F50" s="68">
        <f t="shared" si="3"/>
        <v>0</v>
      </c>
    </row>
    <row r="51" spans="1:6" x14ac:dyDescent="0.25">
      <c r="A51" s="1" t="str">
        <f>BPU!A51</f>
        <v>D113</v>
      </c>
      <c r="B51" s="1" t="str">
        <f>BPU!B51</f>
        <v>Rechargement d'un joint existant en soudure à l'arc, conformément au §3 du CCTP.</v>
      </c>
      <c r="C51" s="1" t="str">
        <f>BPU!C51</f>
        <v>ml</v>
      </c>
      <c r="D51" s="1">
        <f>BPU!D51</f>
        <v>0</v>
      </c>
      <c r="E51" s="61">
        <v>50</v>
      </c>
      <c r="F51" s="68">
        <f t="shared" si="3"/>
        <v>0</v>
      </c>
    </row>
    <row r="52" spans="1:6" ht="27.6" x14ac:dyDescent="0.25">
      <c r="A52" s="1" t="str">
        <f>BPU!A52</f>
        <v>D114</v>
      </c>
      <c r="B52" s="1" t="str">
        <f>BPU!B52</f>
        <v>Réalisation d'une passe de  1 ml en soudure, lors de la réalisation d'une liaison soudée multipasses (longueur soudées à multiplier par  le nombre de passe), conformément au §3 du CCTP.</v>
      </c>
      <c r="C52" s="1" t="str">
        <f>BPU!C52</f>
        <v>ml</v>
      </c>
      <c r="D52" s="1">
        <f>BPU!D52</f>
        <v>0</v>
      </c>
      <c r="E52" s="61">
        <v>10</v>
      </c>
      <c r="F52" s="68">
        <f t="shared" si="3"/>
        <v>0</v>
      </c>
    </row>
    <row r="53" spans="1:6" ht="27.6" x14ac:dyDescent="0.25">
      <c r="A53" s="1" t="str">
        <f>BPU!A53</f>
        <v>D115</v>
      </c>
      <c r="B53" s="1" t="str">
        <f>BPU!B53</f>
        <v>Travaux de découpe et de meulage d'anciennes liaisons soudées avec blanchiment de la tôle support, conformément au §3 du CCTP.</v>
      </c>
      <c r="C53" s="1" t="str">
        <f>BPU!C53</f>
        <v>ml</v>
      </c>
      <c r="D53" s="1">
        <f>BPU!D53</f>
        <v>0</v>
      </c>
      <c r="E53" s="61">
        <v>50</v>
      </c>
      <c r="F53" s="68">
        <f t="shared" si="3"/>
        <v>0</v>
      </c>
    </row>
    <row r="54" spans="1:6" ht="27.6" x14ac:dyDescent="0.25">
      <c r="A54" s="1" t="str">
        <f>BPU!A54</f>
        <v>D116</v>
      </c>
      <c r="B54" s="1" t="str">
        <f>BPU!B54</f>
        <v>Travaux de démontage des liaisons boulonnées, vissées ou chevillées (pour chaque point de fixation unitaire), conformément au §3 du CCTP.</v>
      </c>
      <c r="C54" s="1" t="str">
        <f>BPU!C54</f>
        <v>Unité</v>
      </c>
      <c r="D54" s="1">
        <f>BPU!D54</f>
        <v>0</v>
      </c>
      <c r="E54" s="61">
        <v>10</v>
      </c>
      <c r="F54" s="68">
        <f t="shared" si="3"/>
        <v>0</v>
      </c>
    </row>
    <row r="55" spans="1:6" ht="27.6" x14ac:dyDescent="0.25">
      <c r="A55" s="1" t="str">
        <f>BPU!A55</f>
        <v>D117</v>
      </c>
      <c r="B55" s="1" t="str">
        <f>BPU!B55</f>
        <v>Travaux de contrôle des couples de serrage des liaisons boulonnées, vissées ou chevillées (pour chaque point de fixation unitaire), conformément au §3 du CCTP.</v>
      </c>
      <c r="C55" s="1" t="str">
        <f>BPU!C55</f>
        <v>Unité</v>
      </c>
      <c r="D55" s="1">
        <f>BPU!D55</f>
        <v>0</v>
      </c>
      <c r="E55" s="61">
        <v>10</v>
      </c>
      <c r="F55" s="68">
        <f t="shared" si="3"/>
        <v>0</v>
      </c>
    </row>
    <row r="56" spans="1:6" ht="27.6" x14ac:dyDescent="0.25">
      <c r="A56" s="1" t="str">
        <f>BPU!A56</f>
        <v>D118</v>
      </c>
      <c r="B56" s="1" t="str">
        <f>BPU!B56</f>
        <v>Confection et montage sur site de petits éléments de structure en acier sablé et peint en primaire, pour des sections de profilés inférieures à 600 mm², conformément au §3 du CCTP.</v>
      </c>
      <c r="C56" s="1" t="str">
        <f>BPU!C56</f>
        <v>kg</v>
      </c>
      <c r="D56" s="1">
        <f>BPU!D56</f>
        <v>0</v>
      </c>
      <c r="E56" s="61">
        <v>2000</v>
      </c>
      <c r="F56" s="68">
        <f t="shared" si="3"/>
        <v>0</v>
      </c>
    </row>
    <row r="57" spans="1:6" ht="27.6" x14ac:dyDescent="0.25">
      <c r="A57" s="1" t="str">
        <f>BPU!A57</f>
        <v>D119</v>
      </c>
      <c r="B57" s="1" t="str">
        <f>BPU!B57</f>
        <v>Confection et montage sur site d'éléments de structure en acier sablé et peint en primaire, pour des sections de profilés comprises entre 600 mm² et 1200 mm², conformément au §3 du CCTP.</v>
      </c>
      <c r="C57" s="1" t="str">
        <f>BPU!C57</f>
        <v>kg</v>
      </c>
      <c r="D57" s="1">
        <f>BPU!D57</f>
        <v>0</v>
      </c>
      <c r="E57" s="61">
        <v>100</v>
      </c>
      <c r="F57" s="68">
        <f t="shared" si="3"/>
        <v>0</v>
      </c>
    </row>
    <row r="58" spans="1:6" ht="27.6" x14ac:dyDescent="0.25">
      <c r="A58" s="1" t="str">
        <f>BPU!A58</f>
        <v>D120</v>
      </c>
      <c r="B58" s="1" t="str">
        <f>BPU!B58</f>
        <v>Confection et montage sur site de gros éléments de structure en acier sablé et peint en primaire, pour des sections de profilés comprises entre 1200 mm² et 2400 mm², conformément au §3 du CCTP.</v>
      </c>
      <c r="C58" s="1" t="str">
        <f>BPU!C58</f>
        <v>kg</v>
      </c>
      <c r="D58" s="1">
        <f>BPU!D58</f>
        <v>0</v>
      </c>
      <c r="E58" s="61">
        <v>2000</v>
      </c>
      <c r="F58" s="68">
        <f t="shared" si="3"/>
        <v>0</v>
      </c>
    </row>
    <row r="59" spans="1:6" ht="27.6" x14ac:dyDescent="0.25">
      <c r="A59" s="1" t="str">
        <f>BPU!A59</f>
        <v>D121</v>
      </c>
      <c r="B59" s="1" t="str">
        <f>BPU!B59</f>
        <v>Confection et montage sur site de gros éléments de structure en acier sablé et peint en primaire, pour des sections de profilés comprises entre 2400 mm² et 4800 mm², conformément au §3 du CCTP.</v>
      </c>
      <c r="C59" s="1" t="str">
        <f>BPU!C59</f>
        <v>kg</v>
      </c>
      <c r="D59" s="1">
        <f>BPU!D59</f>
        <v>0</v>
      </c>
      <c r="E59" s="61">
        <v>100</v>
      </c>
      <c r="F59" s="68">
        <f t="shared" si="3"/>
        <v>0</v>
      </c>
    </row>
    <row r="60" spans="1:6" ht="27.6" x14ac:dyDescent="0.25">
      <c r="A60" s="1" t="str">
        <f>BPU!A60</f>
        <v>D122</v>
      </c>
      <c r="B60" s="1" t="str">
        <f>BPU!B60</f>
        <v>Confection et montage sur site de très gros éléments de structure en acier sablé et peint en primaire, pour des sections de profilés supérieures à 4800 mm², conformément au §3 du CCTP.</v>
      </c>
      <c r="C60" s="1" t="str">
        <f>BPU!C60</f>
        <v>kg</v>
      </c>
      <c r="D60" s="1">
        <f>BPU!D60</f>
        <v>0</v>
      </c>
      <c r="E60" s="61">
        <v>7000</v>
      </c>
      <c r="F60" s="68">
        <f t="shared" si="3"/>
        <v>0</v>
      </c>
    </row>
    <row r="61" spans="1:6" ht="27.6" x14ac:dyDescent="0.25">
      <c r="A61" s="1" t="str">
        <f>BPU!A61</f>
        <v>D123</v>
      </c>
      <c r="B61" s="1" t="str">
        <f>BPU!B61</f>
        <v>Confection et montage sur site d'éléments de structure en acier inoxydable de type 316L, pour toutes les sections de profilés, conformément au §3 du CCTP.</v>
      </c>
      <c r="C61" s="1" t="str">
        <f>BPU!C61</f>
        <v>kg</v>
      </c>
      <c r="D61" s="1">
        <f>BPU!D61</f>
        <v>0</v>
      </c>
      <c r="E61" s="61">
        <v>4000</v>
      </c>
      <c r="F61" s="68">
        <f t="shared" si="3"/>
        <v>0</v>
      </c>
    </row>
    <row r="62" spans="1:6" ht="27.6" x14ac:dyDescent="0.25">
      <c r="A62" s="1" t="str">
        <f>BPU!A62</f>
        <v>D124</v>
      </c>
      <c r="B62" s="1" t="str">
        <f>BPU!B62</f>
        <v>Confection et montage sur site d'éléments de structure en aluminium marin de type AG 5, pour toutes les sections de profilés, conformément au §3 du CCTP.</v>
      </c>
      <c r="C62" s="1" t="str">
        <f>BPU!C62</f>
        <v>kg</v>
      </c>
      <c r="D62" s="1">
        <f>BPU!D62</f>
        <v>0</v>
      </c>
      <c r="E62" s="61">
        <v>100</v>
      </c>
      <c r="F62" s="68">
        <f t="shared" si="3"/>
        <v>0</v>
      </c>
    </row>
    <row r="63" spans="1:6" x14ac:dyDescent="0.25">
      <c r="A63" s="1" t="str">
        <f>BPU!A63</f>
        <v>D125</v>
      </c>
      <c r="B63" s="1" t="str">
        <f>BPU!B63</f>
        <v>Remplacement de petits éléments et divers accastillages en acier sablé et peint en primaire, conformément au §3 du CCTP.</v>
      </c>
      <c r="C63" s="1" t="str">
        <f>BPU!C63</f>
        <v>kg</v>
      </c>
      <c r="D63" s="1">
        <f>BPU!D63</f>
        <v>0</v>
      </c>
      <c r="E63" s="61">
        <v>100</v>
      </c>
      <c r="F63" s="68">
        <f t="shared" si="3"/>
        <v>0</v>
      </c>
    </row>
    <row r="64" spans="1:6" ht="27.6" x14ac:dyDescent="0.25">
      <c r="A64" s="1" t="str">
        <f>BPU!A64</f>
        <v>D126</v>
      </c>
      <c r="B64" s="1" t="str">
        <f>BPU!B64</f>
        <v>Remplacement de petits éléments et divers accastillages  en acier protégé par le complexe de peinture anticorrosion, conformément au §3 du CCTP.</v>
      </c>
      <c r="C64" s="1" t="str">
        <f>BPU!C64</f>
        <v>kg</v>
      </c>
      <c r="D64" s="1">
        <f>BPU!D64</f>
        <v>0</v>
      </c>
      <c r="E64" s="61">
        <v>100</v>
      </c>
      <c r="F64" s="68">
        <f t="shared" si="3"/>
        <v>0</v>
      </c>
    </row>
    <row r="65" spans="1:6" ht="27.6" x14ac:dyDescent="0.25">
      <c r="A65" s="1" t="str">
        <f>BPU!A65</f>
        <v>D127</v>
      </c>
      <c r="B65" s="1" t="str">
        <f>BPU!B65</f>
        <v>Remplacement de petits éléments et divers accastillages en acier protégé par une galvanisation à chaud, conformément au §3 du CCTP.</v>
      </c>
      <c r="C65" s="1" t="str">
        <f>BPU!C65</f>
        <v>kg</v>
      </c>
      <c r="D65" s="1">
        <f>BPU!D65</f>
        <v>0</v>
      </c>
      <c r="E65" s="61">
        <v>15000</v>
      </c>
      <c r="F65" s="68">
        <f t="shared" si="3"/>
        <v>0</v>
      </c>
    </row>
    <row r="66" spans="1:6" x14ac:dyDescent="0.25">
      <c r="A66" s="1" t="str">
        <f>BPU!A66</f>
        <v>D128</v>
      </c>
      <c r="B66" s="1" t="str">
        <f>BPU!B66</f>
        <v>Remplacement de petits éléments et divers accastillages en acier inoxydable de type 316L, conformément au §3 du CCTP.</v>
      </c>
      <c r="C66" s="1" t="str">
        <f>BPU!C66</f>
        <v>kg</v>
      </c>
      <c r="D66" s="1">
        <f>BPU!D66</f>
        <v>0</v>
      </c>
      <c r="E66" s="61">
        <v>100</v>
      </c>
      <c r="F66" s="68">
        <f t="shared" si="3"/>
        <v>0</v>
      </c>
    </row>
    <row r="67" spans="1:6" ht="27.6" x14ac:dyDescent="0.25">
      <c r="A67" s="1" t="str">
        <f>BPU!A67</f>
        <v>D129</v>
      </c>
      <c r="B67" s="1" t="str">
        <f>BPU!B67</f>
        <v>Remplacement de petits éléments et divers accastillages en aluminium pour utilisation en milieu marin type AG5, conformément au §3 du CCTP.</v>
      </c>
      <c r="C67" s="1" t="str">
        <f>BPU!C67</f>
        <v>kg</v>
      </c>
      <c r="D67" s="1">
        <f>BPU!D67</f>
        <v>0</v>
      </c>
      <c r="E67" s="61">
        <v>100</v>
      </c>
      <c r="F67" s="68">
        <f t="shared" si="3"/>
        <v>0</v>
      </c>
    </row>
    <row r="68" spans="1:6" ht="27.6" x14ac:dyDescent="0.25">
      <c r="A68" s="1" t="str">
        <f>BPU!A68</f>
        <v>D130</v>
      </c>
      <c r="B68" s="1" t="str">
        <f>BPU!B68</f>
        <v>Remplacement de petits éléments et divers accastillages en acier sablé et peint en primaire, surfacés ou comprenant des usinages simples, conformément au §3 du CCTP.</v>
      </c>
      <c r="C68" s="1" t="str">
        <f>BPU!C68</f>
        <v>kg</v>
      </c>
      <c r="D68" s="1">
        <f>BPU!D68</f>
        <v>0</v>
      </c>
      <c r="E68" s="61">
        <v>1000</v>
      </c>
      <c r="F68" s="68">
        <f t="shared" si="3"/>
        <v>0</v>
      </c>
    </row>
    <row r="69" spans="1:6" ht="27.6" x14ac:dyDescent="0.25">
      <c r="A69" s="1" t="str">
        <f>BPU!A69</f>
        <v>D131</v>
      </c>
      <c r="B69" s="1" t="str">
        <f>BPU!B69</f>
        <v>Remplacement de petits éléments et divers accastillages en acier inoxydable de type 316L, surfacés ou comprenant des usinages simples, conformément au §3 du CCTP.</v>
      </c>
      <c r="C69" s="1" t="str">
        <f>BPU!C69</f>
        <v>kg</v>
      </c>
      <c r="D69" s="1">
        <f>BPU!D69</f>
        <v>0</v>
      </c>
      <c r="E69" s="61">
        <v>100</v>
      </c>
      <c r="F69" s="68">
        <f t="shared" si="3"/>
        <v>0</v>
      </c>
    </row>
    <row r="70" spans="1:6" ht="27.6" x14ac:dyDescent="0.25">
      <c r="A70" s="1" t="str">
        <f>BPU!A70</f>
        <v>D132</v>
      </c>
      <c r="B70" s="1" t="str">
        <f>BPU!B70</f>
        <v>Remplacement de petits éléments et divers accastillages en aluminium pour utilisation en milieu marin type AG5, surfacés ou comprenant des usinages simples, conformément au §3 du CCTP.</v>
      </c>
      <c r="C70" s="1" t="str">
        <f>BPU!C70</f>
        <v>kg</v>
      </c>
      <c r="D70" s="1">
        <f>BPU!D70</f>
        <v>0</v>
      </c>
      <c r="E70" s="61">
        <v>100</v>
      </c>
      <c r="F70" s="68">
        <f t="shared" si="3"/>
        <v>0</v>
      </c>
    </row>
    <row r="71" spans="1:6" ht="27.6" x14ac:dyDescent="0.25">
      <c r="A71" s="1" t="str">
        <f>BPU!A71</f>
        <v>D133</v>
      </c>
      <c r="B71" s="1" t="str">
        <f>BPU!B71</f>
        <v>Remplacement de petits éléments et divers accastillages en acier sablé et peint en primaire pour réalisation de pièces fortement usinées, conformément au §3 du CCTP.</v>
      </c>
      <c r="C71" s="1" t="str">
        <f>BPU!C71</f>
        <v>kg</v>
      </c>
      <c r="D71" s="1">
        <f>BPU!D71</f>
        <v>0</v>
      </c>
      <c r="E71" s="61">
        <v>500</v>
      </c>
      <c r="F71" s="68">
        <f t="shared" si="3"/>
        <v>0</v>
      </c>
    </row>
    <row r="72" spans="1:6" ht="27.6" x14ac:dyDescent="0.25">
      <c r="A72" s="1" t="str">
        <f>BPU!A72</f>
        <v>D134</v>
      </c>
      <c r="B72" s="1" t="str">
        <f>BPU!B72</f>
        <v>Remplacement de petits éléments et divers accastillages en acier inoxydable de type 316L pour réalisation de pièces fortement usinées, , conformément au §3 du CCTP.</v>
      </c>
      <c r="C72" s="1" t="str">
        <f>BPU!C72</f>
        <v>kg</v>
      </c>
      <c r="D72" s="1">
        <f>BPU!D72</f>
        <v>0</v>
      </c>
      <c r="E72" s="61">
        <v>20</v>
      </c>
      <c r="F72" s="68">
        <f t="shared" si="3"/>
        <v>0</v>
      </c>
    </row>
    <row r="73" spans="1:6" ht="27.6" x14ac:dyDescent="0.25">
      <c r="A73" s="1" t="str">
        <f>BPU!A73</f>
        <v>D135</v>
      </c>
      <c r="B73" s="1" t="str">
        <f>BPU!B73</f>
        <v>Remplacement de petits éléments et divers accastillages en aluminium pour utilisation en milieu marin type AG5, pour réalisation de pièces fortement usinées,  conformément au §3 du CCTP.</v>
      </c>
      <c r="C73" s="1" t="str">
        <f>BPU!C73</f>
        <v>kg</v>
      </c>
      <c r="D73" s="1">
        <f>BPU!D73</f>
        <v>0</v>
      </c>
      <c r="E73" s="61">
        <v>10</v>
      </c>
      <c r="F73" s="68">
        <f t="shared" si="3"/>
        <v>0</v>
      </c>
    </row>
    <row r="74" spans="1:6" ht="27.6" x14ac:dyDescent="0.25">
      <c r="A74" s="1" t="str">
        <f>BPU!A74</f>
        <v>D136</v>
      </c>
      <c r="B74" s="1" t="str">
        <f>BPU!B74</f>
        <v>Mobilisation des personnels et préparation du matériel pour la réalisation d'un contrôle par ressuage, conformément au § 3 du CCTP.</v>
      </c>
      <c r="C74" s="1" t="str">
        <f>BPU!C74</f>
        <v>Unité</v>
      </c>
      <c r="D74" s="1">
        <f>BPU!D74</f>
        <v>0</v>
      </c>
      <c r="E74" s="61">
        <v>10</v>
      </c>
      <c r="F74" s="68">
        <f t="shared" si="3"/>
        <v>0</v>
      </c>
    </row>
    <row r="75" spans="1:6" x14ac:dyDescent="0.25">
      <c r="A75" s="1" t="str">
        <f>BPU!A75</f>
        <v>D137</v>
      </c>
      <c r="B75" s="1" t="str">
        <f>BPU!B75</f>
        <v>Réalisation d'un contrôle par ressuage, conformément au §3 du CCTP.</v>
      </c>
      <c r="C75" s="1" t="str">
        <f>BPU!C75</f>
        <v>ml</v>
      </c>
      <c r="D75" s="1">
        <f>BPU!D75</f>
        <v>0</v>
      </c>
      <c r="E75" s="61">
        <v>20</v>
      </c>
      <c r="F75" s="68">
        <f t="shared" si="3"/>
        <v>0</v>
      </c>
    </row>
    <row r="76" spans="1:6" ht="27.6" x14ac:dyDescent="0.25">
      <c r="A76" s="1" t="str">
        <f>BPU!A76</f>
        <v>D138</v>
      </c>
      <c r="B76" s="1" t="str">
        <f>BPU!B76</f>
        <v>Mobilisation des personnels et préparation du matériel pour la réalisation d'un contrôle par ultrason, conformément au §3 du CCTP.</v>
      </c>
      <c r="C76" s="1" t="str">
        <f>BPU!C76</f>
        <v>Unité</v>
      </c>
      <c r="D76" s="1">
        <f>BPU!D76</f>
        <v>0</v>
      </c>
      <c r="E76" s="61">
        <v>10</v>
      </c>
      <c r="F76" s="68">
        <f t="shared" si="3"/>
        <v>0</v>
      </c>
    </row>
    <row r="77" spans="1:6" x14ac:dyDescent="0.25">
      <c r="A77" s="1" t="str">
        <f>BPU!A77</f>
        <v>D139</v>
      </c>
      <c r="B77" s="1" t="str">
        <f>BPU!B77</f>
        <v>Réalisation d'un contrôle par ultrason, conformément au §3 du CCTP.</v>
      </c>
      <c r="C77" s="1" t="str">
        <f>BPU!C77</f>
        <v>ml</v>
      </c>
      <c r="D77" s="1">
        <f>BPU!D77</f>
        <v>0</v>
      </c>
      <c r="E77" s="61">
        <v>10</v>
      </c>
      <c r="F77" s="68">
        <f t="shared" si="3"/>
        <v>0</v>
      </c>
    </row>
    <row r="78" spans="1:6" x14ac:dyDescent="0.25">
      <c r="A78" s="1" t="str">
        <f>BPU!A78</f>
        <v>D140</v>
      </c>
      <c r="B78" s="1" t="str">
        <f>BPU!B78</f>
        <v>Mobilisation des personnels et préparation du matériel pour la réalisation d'un contrôle par radio, conformément au §3 du CCTP.</v>
      </c>
      <c r="C78" s="1" t="str">
        <f>BPU!C78</f>
        <v>Unité</v>
      </c>
      <c r="D78" s="1">
        <f>BPU!D78</f>
        <v>0</v>
      </c>
      <c r="E78" s="61">
        <v>30</v>
      </c>
      <c r="F78" s="68">
        <f t="shared" si="3"/>
        <v>0</v>
      </c>
    </row>
    <row r="79" spans="1:6" x14ac:dyDescent="0.25">
      <c r="A79" s="1" t="str">
        <f>BPU!A79</f>
        <v>D141</v>
      </c>
      <c r="B79" s="1" t="str">
        <f>BPU!B79</f>
        <v>Réalisation d'un contrôle par radio, conformément au §3 du CCTP.</v>
      </c>
      <c r="C79" s="1" t="str">
        <f>BPU!C79</f>
        <v>cliché</v>
      </c>
      <c r="D79" s="1">
        <f>BPU!D79</f>
        <v>0</v>
      </c>
      <c r="E79" s="61">
        <v>10</v>
      </c>
      <c r="F79" s="68">
        <f t="shared" ref="F79:F128" si="4">D79*E79</f>
        <v>0</v>
      </c>
    </row>
    <row r="80" spans="1:6" ht="27.6" x14ac:dyDescent="0.25">
      <c r="A80" s="1" t="str">
        <f>BPU!A80</f>
        <v>D142</v>
      </c>
      <c r="B80" s="1" t="str">
        <f>BPU!B80</f>
        <v>Mobilisation des personnels et préparation du matériel pour la réalisation d'un contrôle par magnétoscopie, conformément au §3  du CCTP.</v>
      </c>
      <c r="C80" s="1" t="str">
        <f>BPU!C80</f>
        <v>Unité</v>
      </c>
      <c r="D80" s="1">
        <f>BPU!D80</f>
        <v>0</v>
      </c>
      <c r="E80" s="61">
        <v>5</v>
      </c>
      <c r="F80" s="68">
        <f t="shared" si="4"/>
        <v>0</v>
      </c>
    </row>
    <row r="81" spans="1:6" x14ac:dyDescent="0.25">
      <c r="A81" s="1" t="str">
        <f>BPU!A81</f>
        <v>D143</v>
      </c>
      <c r="B81" s="1" t="str">
        <f>BPU!B81</f>
        <v>Réalisation d'un contrôle par magnétoscopie, conformément au §3  du CCTP.</v>
      </c>
      <c r="C81" s="1" t="str">
        <f>BPU!C81</f>
        <v>ml</v>
      </c>
      <c r="D81" s="1">
        <f>BPU!D81</f>
        <v>0</v>
      </c>
      <c r="E81" s="61">
        <v>5</v>
      </c>
      <c r="F81" s="68">
        <f t="shared" si="4"/>
        <v>0</v>
      </c>
    </row>
    <row r="82" spans="1:6" ht="17.399999999999999" x14ac:dyDescent="0.25">
      <c r="A82" s="34" t="str">
        <f>BPU!A82</f>
        <v>D200</v>
      </c>
      <c r="B82" s="53" t="str">
        <f>BPU!B82</f>
        <v>Travaux à réaliser en dehors des ateliers du titulaire</v>
      </c>
      <c r="C82" s="53"/>
      <c r="D82" s="34" t="str">
        <f>BPU!D82</f>
        <v>D200</v>
      </c>
      <c r="E82" s="53"/>
      <c r="F82" s="53"/>
    </row>
    <row r="83" spans="1:6" x14ac:dyDescent="0.25">
      <c r="A83" s="1" t="str">
        <f>BPU!A83</f>
        <v>D201</v>
      </c>
      <c r="B83" s="1" t="str">
        <f>BPU!B83</f>
        <v>Réparation de la partie concernée par reprise des déformations par chauffe et chaudronnage. Conformément au §3 du CCTP.</v>
      </c>
      <c r="C83" s="1" t="str">
        <f>BPU!C83</f>
        <v>m²</v>
      </c>
      <c r="D83" s="1">
        <f>BPU!D83</f>
        <v>0</v>
      </c>
      <c r="E83" s="61">
        <v>10</v>
      </c>
      <c r="F83" s="68">
        <f t="shared" si="4"/>
        <v>0</v>
      </c>
    </row>
    <row r="84" spans="1:6" ht="27.6" x14ac:dyDescent="0.25">
      <c r="A84" s="1" t="str">
        <f>BPU!A84</f>
        <v>D202</v>
      </c>
      <c r="B84" s="1" t="str">
        <f>BPU!B84</f>
        <v>Réparation de la partie concernée par découpe et pose de doublante de tôlerie pour tôle de 6 mm. Conformément au §3 du CCTP</v>
      </c>
      <c r="C84" s="1" t="str">
        <f>BPU!C84</f>
        <v>m²</v>
      </c>
      <c r="D84" s="1">
        <f>BPU!D84</f>
        <v>0</v>
      </c>
      <c r="E84" s="61">
        <v>10</v>
      </c>
      <c r="F84" s="68">
        <f t="shared" si="4"/>
        <v>0</v>
      </c>
    </row>
    <row r="85" spans="1:6" ht="27.6" x14ac:dyDescent="0.25">
      <c r="A85" s="1" t="str">
        <f>BPU!A85</f>
        <v>D203</v>
      </c>
      <c r="B85" s="1" t="str">
        <f>BPU!B85</f>
        <v>Réparation de la partie concernée par découpe et pose de doublante de tôlerie pour tôle de 8 mm. Conformément au §3 du CCTP</v>
      </c>
      <c r="C85" s="1" t="str">
        <f>BPU!C85</f>
        <v>m²</v>
      </c>
      <c r="D85" s="1">
        <f>BPU!D85</f>
        <v>0</v>
      </c>
      <c r="E85" s="61">
        <v>10</v>
      </c>
      <c r="F85" s="68">
        <f t="shared" si="4"/>
        <v>0</v>
      </c>
    </row>
    <row r="86" spans="1:6" ht="27.6" x14ac:dyDescent="0.25">
      <c r="A86" s="1" t="str">
        <f>BPU!A86</f>
        <v>D204</v>
      </c>
      <c r="B86" s="1" t="str">
        <f>BPU!B86</f>
        <v>Réparation de la partie concernée par découpe et pose de doublante de tôlerie pour tôle de 10mm. Conformément au §3 du CCTP</v>
      </c>
      <c r="C86" s="1" t="str">
        <f>BPU!C86</f>
        <v>m²</v>
      </c>
      <c r="D86" s="1">
        <f>BPU!D86</f>
        <v>0</v>
      </c>
      <c r="E86" s="61">
        <v>10</v>
      </c>
      <c r="F86" s="68">
        <f t="shared" si="4"/>
        <v>0</v>
      </c>
    </row>
    <row r="87" spans="1:6" ht="27.6" x14ac:dyDescent="0.25">
      <c r="A87" s="1" t="str">
        <f>BPU!A87</f>
        <v>D205</v>
      </c>
      <c r="B87" s="1" t="str">
        <f>BPU!B87</f>
        <v>Réparation de la partie concernée par découpe et pose de doublante de tôlerie pour tôle de 12 à 15mm. Conformément au §3 du CCTP</v>
      </c>
      <c r="C87" s="1" t="str">
        <f>BPU!C87</f>
        <v>m²</v>
      </c>
      <c r="D87" s="1">
        <f>BPU!D87</f>
        <v>0</v>
      </c>
      <c r="E87" s="61">
        <v>10</v>
      </c>
      <c r="F87" s="68">
        <f t="shared" si="4"/>
        <v>0</v>
      </c>
    </row>
    <row r="88" spans="1:6" x14ac:dyDescent="0.25">
      <c r="A88" s="1" t="str">
        <f>BPU!A88</f>
        <v>D206</v>
      </c>
      <c r="B88" s="1" t="str">
        <f>BPU!B88</f>
        <v>Réparation de la partie concernée par découpe et pose de placards encastrés pour tôle de 6 mm, conformément au §3 du CCTP.</v>
      </c>
      <c r="C88" s="1" t="str">
        <f>BPU!C88</f>
        <v>m²</v>
      </c>
      <c r="D88" s="1">
        <f>BPU!D88</f>
        <v>0</v>
      </c>
      <c r="E88" s="61">
        <v>10</v>
      </c>
      <c r="F88" s="68">
        <f t="shared" si="4"/>
        <v>0</v>
      </c>
    </row>
    <row r="89" spans="1:6" x14ac:dyDescent="0.25">
      <c r="A89" s="1" t="str">
        <f>BPU!A89</f>
        <v>D207</v>
      </c>
      <c r="B89" s="1" t="str">
        <f>BPU!B89</f>
        <v>Réparation de la partie concernée par découpe et pose de placards encastrés pour tôle de 8 mm, conformément au §3 du CCTP.</v>
      </c>
      <c r="C89" s="1" t="str">
        <f>BPU!C89</f>
        <v>m²</v>
      </c>
      <c r="D89" s="1">
        <f>BPU!D89</f>
        <v>0</v>
      </c>
      <c r="E89" s="61">
        <v>10</v>
      </c>
      <c r="F89" s="68">
        <f t="shared" si="4"/>
        <v>0</v>
      </c>
    </row>
    <row r="90" spans="1:6" ht="27.6" x14ac:dyDescent="0.25">
      <c r="A90" s="1" t="str">
        <f>BPU!A90</f>
        <v>D208</v>
      </c>
      <c r="B90" s="1" t="str">
        <f>BPU!B90</f>
        <v>Réparation de la partie concernée par découpe et pose de placards encastrés pour tôle de 10 mm, conformément au §3 du CCTP.</v>
      </c>
      <c r="C90" s="1" t="str">
        <f>BPU!C90</f>
        <v>m²</v>
      </c>
      <c r="D90" s="1">
        <f>BPU!D90</f>
        <v>0</v>
      </c>
      <c r="E90" s="61">
        <v>10</v>
      </c>
      <c r="F90" s="68">
        <f t="shared" si="4"/>
        <v>0</v>
      </c>
    </row>
    <row r="91" spans="1:6" ht="27.6" x14ac:dyDescent="0.25">
      <c r="A91" s="1" t="str">
        <f>BPU!A91</f>
        <v>D209</v>
      </c>
      <c r="B91" s="1" t="str">
        <f>BPU!B91</f>
        <v>Réparation de la partie concernée par découpe et pose de placards encastrés pour tôle de 12 mm, conformément au §3 du CCTP.</v>
      </c>
      <c r="C91" s="1" t="str">
        <f>BPU!C91</f>
        <v>m²</v>
      </c>
      <c r="D91" s="1">
        <f>BPU!D91</f>
        <v>0</v>
      </c>
      <c r="E91" s="61">
        <v>10</v>
      </c>
      <c r="F91" s="68">
        <f t="shared" si="4"/>
        <v>0</v>
      </c>
    </row>
    <row r="92" spans="1:6" ht="27.6" x14ac:dyDescent="0.25">
      <c r="A92" s="1" t="str">
        <f>BPU!A92</f>
        <v>D210</v>
      </c>
      <c r="B92" s="1" t="str">
        <f>BPU!B92</f>
        <v>Réparation de la partie concernée par découpe et pose de placards encastrés pour tôle de 15 mm, conformément au §3 du CCTP.</v>
      </c>
      <c r="C92" s="1" t="str">
        <f>BPU!C92</f>
        <v>m²</v>
      </c>
      <c r="D92" s="1">
        <f>BPU!D92</f>
        <v>0</v>
      </c>
      <c r="E92" s="61">
        <v>10</v>
      </c>
      <c r="F92" s="68">
        <f t="shared" si="4"/>
        <v>0</v>
      </c>
    </row>
    <row r="93" spans="1:6" ht="27.6" x14ac:dyDescent="0.25">
      <c r="A93" s="1" t="str">
        <f>BPU!A93</f>
        <v>D211</v>
      </c>
      <c r="B93" s="1" t="str">
        <f>BPU!B93</f>
        <v>Réparation de la partie concernée par découpe et pose de placards encastrés pour tôle de 20 mm, conformément au §3 du CCTP.</v>
      </c>
      <c r="C93" s="1" t="str">
        <f>BPU!C93</f>
        <v>m²</v>
      </c>
      <c r="D93" s="1">
        <f>BPU!D93</f>
        <v>0</v>
      </c>
      <c r="E93" s="61">
        <v>10</v>
      </c>
      <c r="F93" s="68">
        <f t="shared" si="4"/>
        <v>0</v>
      </c>
    </row>
    <row r="94" spans="1:6" x14ac:dyDescent="0.25">
      <c r="A94" s="1" t="str">
        <f>BPU!A94</f>
        <v>D212</v>
      </c>
      <c r="B94" s="1" t="str">
        <f>BPU!B94</f>
        <v>Réparation de point d'érosion de coque par rechargement en soudure à l'arc, conformément au §3  du CCTP.</v>
      </c>
      <c r="C94" s="1" t="str">
        <f>BPU!C94</f>
        <v>dm²</v>
      </c>
      <c r="D94" s="1">
        <f>BPU!D94</f>
        <v>0</v>
      </c>
      <c r="E94" s="61">
        <v>10</v>
      </c>
      <c r="F94" s="68">
        <f t="shared" si="4"/>
        <v>0</v>
      </c>
    </row>
    <row r="95" spans="1:6" x14ac:dyDescent="0.25">
      <c r="A95" s="1" t="str">
        <f>BPU!A95</f>
        <v>D213</v>
      </c>
      <c r="B95" s="1" t="str">
        <f>BPU!B95</f>
        <v>Rechargement d'un joint existant en soudure à l'arc, conformément au §3  du CCTP.</v>
      </c>
      <c r="C95" s="1" t="str">
        <f>BPU!C95</f>
        <v>ml</v>
      </c>
      <c r="D95" s="1">
        <f>BPU!D95</f>
        <v>0</v>
      </c>
      <c r="E95" s="61">
        <v>5</v>
      </c>
      <c r="F95" s="68">
        <f t="shared" si="4"/>
        <v>0</v>
      </c>
    </row>
    <row r="96" spans="1:6" ht="27.6" x14ac:dyDescent="0.25">
      <c r="A96" s="1" t="str">
        <f>BPU!A96</f>
        <v>D214</v>
      </c>
      <c r="B96" s="1" t="str">
        <f>BPU!B96</f>
        <v>Réalisation d'une passe de  1 ml en soudure, lors de la réalisation d'une liaison soudée multipasses (longueur soudées à multiplier par  le nombre de passe), conformément au §3  du CCTP.</v>
      </c>
      <c r="C96" s="1" t="str">
        <f>BPU!C96</f>
        <v>ml</v>
      </c>
      <c r="D96" s="1">
        <f>BPU!D96</f>
        <v>0</v>
      </c>
      <c r="E96" s="61">
        <v>200</v>
      </c>
      <c r="F96" s="68">
        <f t="shared" si="4"/>
        <v>0</v>
      </c>
    </row>
    <row r="97" spans="1:6" ht="27.6" x14ac:dyDescent="0.25">
      <c r="A97" s="1" t="str">
        <f>BPU!A97</f>
        <v>D215</v>
      </c>
      <c r="B97" s="1" t="str">
        <f>BPU!B97</f>
        <v>Travaux de découpe et de meulage d'anciennes liaisons soudées avec blanchiment de la tôle support, conformément au §3  du CCTP.</v>
      </c>
      <c r="C97" s="1" t="str">
        <f>BPU!C97</f>
        <v>ml</v>
      </c>
      <c r="D97" s="1">
        <f>BPU!D97</f>
        <v>0</v>
      </c>
      <c r="E97" s="61">
        <v>150</v>
      </c>
      <c r="F97" s="68">
        <f t="shared" si="4"/>
        <v>0</v>
      </c>
    </row>
    <row r="98" spans="1:6" ht="27.6" x14ac:dyDescent="0.25">
      <c r="A98" s="1" t="str">
        <f>BPU!A98</f>
        <v>D216</v>
      </c>
      <c r="B98" s="1" t="str">
        <f>BPU!B98</f>
        <v>Travaux de démontage des liaisons boulonnées, vissées ou chevillées (pour chaque point de fixation unitaire), conformément au §3  du CCTP.</v>
      </c>
      <c r="C98" s="1" t="str">
        <f>BPU!C98</f>
        <v>Unité</v>
      </c>
      <c r="D98" s="1">
        <f>BPU!D98</f>
        <v>0</v>
      </c>
      <c r="E98" s="61">
        <v>150</v>
      </c>
      <c r="F98" s="68">
        <f t="shared" si="4"/>
        <v>0</v>
      </c>
    </row>
    <row r="99" spans="1:6" ht="27.6" x14ac:dyDescent="0.25">
      <c r="A99" s="1" t="str">
        <f>BPU!A99</f>
        <v>D217</v>
      </c>
      <c r="B99" s="1" t="str">
        <f>BPU!B99</f>
        <v>Travaux de démontage des liaisons boulonnées, vissées ou chevillées (par point de fixation unitaire) pour un ensemble de 50 fixations d'une même structure, conformément au §3  du CCTP.</v>
      </c>
      <c r="C99" s="1" t="str">
        <f>BPU!C99</f>
        <v xml:space="preserve">Pour 50 points </v>
      </c>
      <c r="D99" s="1">
        <f>BPU!D99</f>
        <v>0</v>
      </c>
      <c r="E99" s="61">
        <v>150</v>
      </c>
      <c r="F99" s="68">
        <f t="shared" si="4"/>
        <v>0</v>
      </c>
    </row>
    <row r="100" spans="1:6" ht="27.6" x14ac:dyDescent="0.25">
      <c r="A100" s="1" t="str">
        <f>BPU!A100</f>
        <v>D218</v>
      </c>
      <c r="B100" s="1" t="str">
        <f>BPU!B100</f>
        <v>Travaux de contrôle des couples de serrage des liaisons boulonnées, vissées ou chevillées (pour chaque point de fixation unitaire), conformément au §3  du CCTP.</v>
      </c>
      <c r="C100" s="1" t="str">
        <f>BPU!C100</f>
        <v>Unité</v>
      </c>
      <c r="D100" s="1">
        <f>BPU!D100</f>
        <v>0</v>
      </c>
      <c r="E100" s="61">
        <v>30</v>
      </c>
      <c r="F100" s="68">
        <f t="shared" si="4"/>
        <v>0</v>
      </c>
    </row>
    <row r="101" spans="1:6" ht="27.6" x14ac:dyDescent="0.25">
      <c r="A101" s="1" t="str">
        <f>BPU!A101</f>
        <v>D219</v>
      </c>
      <c r="B101" s="1" t="str">
        <f>BPU!B101</f>
        <v>Travaux de contrôle des couples de serrage des liaisons boulonnées, vissées ou chevillées (par point de fixation unitaire) pour un ensemble de 50 fixations d'une même structure, conformément au §3  du CCTP.</v>
      </c>
      <c r="C101" s="1" t="str">
        <f>BPU!C101</f>
        <v xml:space="preserve">Pour 50 points </v>
      </c>
      <c r="D101" s="1">
        <f>BPU!D101</f>
        <v>0</v>
      </c>
      <c r="E101" s="61">
        <v>300</v>
      </c>
      <c r="F101" s="68">
        <f t="shared" si="4"/>
        <v>0</v>
      </c>
    </row>
    <row r="102" spans="1:6" x14ac:dyDescent="0.25">
      <c r="A102" s="1" t="str">
        <f>BPU!A102</f>
        <v>D220</v>
      </c>
      <c r="B102" s="1" t="str">
        <f>BPU!B102</f>
        <v>Remplacement de petits éléments et divers accastillages en acier sablé et peint en primaire, conformément au §3  du CCTP.</v>
      </c>
      <c r="C102" s="1" t="str">
        <f>BPU!C102</f>
        <v>kg</v>
      </c>
      <c r="D102" s="1">
        <f>BPU!D102</f>
        <v>0</v>
      </c>
      <c r="E102" s="61">
        <v>500</v>
      </c>
      <c r="F102" s="68">
        <f t="shared" si="4"/>
        <v>0</v>
      </c>
    </row>
    <row r="103" spans="1:6" ht="27.6" x14ac:dyDescent="0.25">
      <c r="A103" s="1" t="str">
        <f>BPU!A103</f>
        <v>D221</v>
      </c>
      <c r="B103" s="1" t="str">
        <f>BPU!B103</f>
        <v>Remplacement de petits éléments et divers accastillages  en acier protégé par le complexe de peinture anticorrosion, conformément au §3  du CCTP.</v>
      </c>
      <c r="C103" s="1" t="str">
        <f>BPU!C103</f>
        <v>kg</v>
      </c>
      <c r="D103" s="1">
        <f>BPU!D103</f>
        <v>0</v>
      </c>
      <c r="E103" s="61">
        <v>100</v>
      </c>
      <c r="F103" s="68">
        <f t="shared" si="4"/>
        <v>0</v>
      </c>
    </row>
    <row r="104" spans="1:6" ht="27.6" x14ac:dyDescent="0.25">
      <c r="A104" s="1" t="str">
        <f>BPU!A104</f>
        <v>D222</v>
      </c>
      <c r="B104" s="1" t="str">
        <f>BPU!B104</f>
        <v>Remplacement de petits éléments et divers accastillages en acier protégé par une galvanisation à chaud, conformément au §3  du CCTP.</v>
      </c>
      <c r="C104" s="1" t="str">
        <f>BPU!C104</f>
        <v>kg</v>
      </c>
      <c r="D104" s="1">
        <f>BPU!D104</f>
        <v>0</v>
      </c>
      <c r="E104" s="61">
        <v>15000</v>
      </c>
      <c r="F104" s="68">
        <f t="shared" si="4"/>
        <v>0</v>
      </c>
    </row>
    <row r="105" spans="1:6" x14ac:dyDescent="0.25">
      <c r="A105" s="1" t="str">
        <f>BPU!A105</f>
        <v>D223</v>
      </c>
      <c r="B105" s="1" t="str">
        <f>BPU!B105</f>
        <v>Remplacement de petits éléments et divers accastillages en acier inoxydable de type 316L, conformément au §3  du CCTP.</v>
      </c>
      <c r="C105" s="1" t="str">
        <f>BPU!C105</f>
        <v>kg</v>
      </c>
      <c r="D105" s="1">
        <f>BPU!D105</f>
        <v>0</v>
      </c>
      <c r="E105" s="61">
        <v>10000</v>
      </c>
      <c r="F105" s="68">
        <f t="shared" si="4"/>
        <v>0</v>
      </c>
    </row>
    <row r="106" spans="1:6" ht="27.6" x14ac:dyDescent="0.25">
      <c r="A106" s="1" t="str">
        <f>BPU!A106</f>
        <v>D224</v>
      </c>
      <c r="B106" s="1" t="str">
        <f>BPU!B106</f>
        <v>Remplacement de petits éléments et divers accastillages en aluminium pour utilisation en milieu marin type AG5, conformément au §3  du CCTP.</v>
      </c>
      <c r="C106" s="1" t="str">
        <f>BPU!C106</f>
        <v>kg</v>
      </c>
      <c r="D106" s="1">
        <f>BPU!D106</f>
        <v>0</v>
      </c>
      <c r="E106" s="61">
        <v>400</v>
      </c>
      <c r="F106" s="68">
        <f t="shared" si="4"/>
        <v>0</v>
      </c>
    </row>
    <row r="107" spans="1:6" ht="27.6" x14ac:dyDescent="0.25">
      <c r="A107" s="1" t="str">
        <f>BPU!A107</f>
        <v>D225</v>
      </c>
      <c r="B107" s="1" t="str">
        <f>BPU!B107</f>
        <v>Mobilisation des personnels et préparation du matériel pour la réalisation d'un contrôle par ressuage, conformément au §3  du CCTP.</v>
      </c>
      <c r="C107" s="1" t="str">
        <f>BPU!C107</f>
        <v>Unité</v>
      </c>
      <c r="D107" s="1">
        <f>BPU!D107</f>
        <v>0</v>
      </c>
      <c r="E107" s="61">
        <v>10</v>
      </c>
      <c r="F107" s="68">
        <f t="shared" si="4"/>
        <v>0</v>
      </c>
    </row>
    <row r="108" spans="1:6" x14ac:dyDescent="0.25">
      <c r="A108" s="1" t="str">
        <f>BPU!A108</f>
        <v>D226</v>
      </c>
      <c r="B108" s="1" t="str">
        <f>BPU!B108</f>
        <v>Réalisation d'un contrôle par ressuage, conformément au §3  du CCTP.</v>
      </c>
      <c r="C108" s="1" t="str">
        <f>BPU!C108</f>
        <v>ml</v>
      </c>
      <c r="D108" s="1">
        <f>BPU!D108</f>
        <v>0</v>
      </c>
      <c r="E108" s="61">
        <v>100</v>
      </c>
      <c r="F108" s="68">
        <f t="shared" si="4"/>
        <v>0</v>
      </c>
    </row>
    <row r="109" spans="1:6" ht="27.6" x14ac:dyDescent="0.25">
      <c r="A109" s="1" t="str">
        <f>BPU!A109</f>
        <v>D227</v>
      </c>
      <c r="B109" s="1" t="str">
        <f>BPU!B109</f>
        <v>Mobilisation des personnels et préparation du matériel pour la réalisation d'un contrôle par ultrason, conformément au §3  du CCTP.</v>
      </c>
      <c r="C109" s="1" t="str">
        <f>BPU!C109</f>
        <v>Unité</v>
      </c>
      <c r="D109" s="1">
        <f>BPU!D109</f>
        <v>0</v>
      </c>
      <c r="E109" s="61">
        <v>10</v>
      </c>
      <c r="F109" s="68">
        <f t="shared" si="4"/>
        <v>0</v>
      </c>
    </row>
    <row r="110" spans="1:6" x14ac:dyDescent="0.25">
      <c r="A110" s="1" t="str">
        <f>BPU!A110</f>
        <v>D228</v>
      </c>
      <c r="B110" s="1" t="str">
        <f>BPU!B110</f>
        <v>Réalisation d'un contrôle par ultrason, conformément au §3  du CCTP.</v>
      </c>
      <c r="C110" s="1" t="str">
        <f>BPU!C110</f>
        <v>ml</v>
      </c>
      <c r="D110" s="1">
        <f>BPU!D110</f>
        <v>0</v>
      </c>
      <c r="E110" s="61">
        <v>10</v>
      </c>
      <c r="F110" s="68">
        <f t="shared" si="4"/>
        <v>0</v>
      </c>
    </row>
    <row r="111" spans="1:6" x14ac:dyDescent="0.25">
      <c r="A111" s="1" t="str">
        <f>BPU!A111</f>
        <v>D229</v>
      </c>
      <c r="B111" s="1" t="str">
        <f>BPU!B111</f>
        <v>Mobilisation des personnels et préparation du matériel pour la réalisation d'un contrôle par radio, conformément au §3  du CCTP.</v>
      </c>
      <c r="C111" s="1" t="str">
        <f>BPU!C111</f>
        <v>Unité</v>
      </c>
      <c r="D111" s="1">
        <f>BPU!D111</f>
        <v>0</v>
      </c>
      <c r="E111" s="61">
        <v>1</v>
      </c>
      <c r="F111" s="68">
        <f t="shared" si="4"/>
        <v>0</v>
      </c>
    </row>
    <row r="112" spans="1:6" x14ac:dyDescent="0.25">
      <c r="A112" s="1" t="str">
        <f>BPU!A112</f>
        <v>D230</v>
      </c>
      <c r="B112" s="1" t="str">
        <f>BPU!B112</f>
        <v>Réalisation d'un contrôle par radio, conformément au §3  du CCTP.</v>
      </c>
      <c r="C112" s="1" t="str">
        <f>BPU!C112</f>
        <v>cliché</v>
      </c>
      <c r="D112" s="1">
        <f>BPU!D112</f>
        <v>0</v>
      </c>
      <c r="E112" s="61">
        <v>20</v>
      </c>
      <c r="F112" s="68">
        <f t="shared" si="4"/>
        <v>0</v>
      </c>
    </row>
    <row r="113" spans="1:6" ht="27.6" x14ac:dyDescent="0.25">
      <c r="A113" s="1" t="str">
        <f>BPU!A113</f>
        <v>D231</v>
      </c>
      <c r="B113" s="1" t="str">
        <f>BPU!B113</f>
        <v>Mobilisation des personnels et préparation du matériel pour la réalisation d'un contrôle par magnétoscopie, conformément au §3  du CCTP.</v>
      </c>
      <c r="C113" s="1" t="str">
        <f>BPU!C113</f>
        <v>Unité</v>
      </c>
      <c r="D113" s="1">
        <f>BPU!D113</f>
        <v>0</v>
      </c>
      <c r="E113" s="61">
        <v>1</v>
      </c>
      <c r="F113" s="68">
        <f t="shared" si="4"/>
        <v>0</v>
      </c>
    </row>
    <row r="114" spans="1:6" x14ac:dyDescent="0.25">
      <c r="A114" s="1" t="str">
        <f>BPU!A114</f>
        <v>D232</v>
      </c>
      <c r="B114" s="1" t="str">
        <f>BPU!B114</f>
        <v>Réalisation d'un contrôle par magnétoscopie, conformément au §3  du CCTP.</v>
      </c>
      <c r="C114" s="1" t="str">
        <f>BPU!C114</f>
        <v>ml</v>
      </c>
      <c r="D114" s="1">
        <f>BPU!D114</f>
        <v>0</v>
      </c>
      <c r="E114" s="61">
        <v>1</v>
      </c>
      <c r="F114" s="68">
        <f t="shared" si="4"/>
        <v>0</v>
      </c>
    </row>
    <row r="115" spans="1:6" ht="17.399999999999999" x14ac:dyDescent="0.25">
      <c r="A115" s="34" t="str">
        <f>BPU!A115</f>
        <v>D300</v>
      </c>
      <c r="B115" s="53" t="str">
        <f>BPU!B115</f>
        <v>Fourniture de chemins de roulement : rails, raccordements et accessoires</v>
      </c>
      <c r="C115" s="53"/>
      <c r="D115" s="34" t="str">
        <f>BPU!D115</f>
        <v>D300</v>
      </c>
      <c r="E115" s="53"/>
      <c r="F115" s="53"/>
    </row>
    <row r="116" spans="1:6" ht="27.6" x14ac:dyDescent="0.25">
      <c r="A116" s="1" t="str">
        <f>BPU!A116</f>
        <v>D301</v>
      </c>
      <c r="B116" s="1" t="str">
        <f>BPU!B116</f>
        <v>Fourniture d'un Rail de Type A100 - 70 kg - Longueur 12 m 
(fabriqué selon la norme DIN536-1)</v>
      </c>
      <c r="C116" s="1" t="str">
        <f>BPU!C116</f>
        <v>Unité</v>
      </c>
      <c r="D116" s="1">
        <f>BPU!D116</f>
        <v>0</v>
      </c>
      <c r="E116" s="61">
        <v>10</v>
      </c>
      <c r="F116" s="68">
        <f t="shared" si="4"/>
        <v>0</v>
      </c>
    </row>
    <row r="117" spans="1:6" ht="27.6" x14ac:dyDescent="0.25">
      <c r="A117" s="1" t="str">
        <f>BPU!A117</f>
        <v>D302</v>
      </c>
      <c r="B117" s="1" t="str">
        <f>BPU!B117</f>
        <v>Fourniture d'un Rail de Type A100 - 70 kg - Longueur 15 m 
(fabriqué selon la norme DIN536-1)</v>
      </c>
      <c r="C117" s="1" t="str">
        <f>BPU!C117</f>
        <v>Unité</v>
      </c>
      <c r="D117" s="1">
        <f>BPU!D117</f>
        <v>0</v>
      </c>
      <c r="E117" s="61">
        <v>10</v>
      </c>
      <c r="F117" s="68">
        <f t="shared" si="4"/>
        <v>0</v>
      </c>
    </row>
    <row r="118" spans="1:6" ht="27.6" x14ac:dyDescent="0.25">
      <c r="A118" s="1" t="str">
        <f>BPU!A118</f>
        <v>D303</v>
      </c>
      <c r="B118" s="1" t="str">
        <f>BPU!B118</f>
        <v>Fourniture d'un Rail de Type A100 - 90 kg - Longueur 12 m 
(fabriqué selon la norme DIN536-1)</v>
      </c>
      <c r="C118" s="1" t="str">
        <f>BPU!C118</f>
        <v>Unité</v>
      </c>
      <c r="D118" s="1">
        <f>BPU!D118</f>
        <v>0</v>
      </c>
      <c r="E118" s="61">
        <v>10</v>
      </c>
      <c r="F118" s="68">
        <f t="shared" si="4"/>
        <v>0</v>
      </c>
    </row>
    <row r="119" spans="1:6" ht="27.6" x14ac:dyDescent="0.25">
      <c r="A119" s="1" t="str">
        <f>BPU!A119</f>
        <v>D304</v>
      </c>
      <c r="B119" s="1" t="str">
        <f>BPU!B119</f>
        <v>Fourniture d'un Rail de Type A100 - 90 kg - Longueur 15 m 
(fabriqué selon la norme DIN536-1)</v>
      </c>
      <c r="C119" s="1" t="str">
        <f>BPU!C119</f>
        <v>Unité</v>
      </c>
      <c r="D119" s="1">
        <f>BPU!D119</f>
        <v>0</v>
      </c>
      <c r="E119" s="61">
        <v>10</v>
      </c>
      <c r="F119" s="68">
        <f t="shared" si="4"/>
        <v>0</v>
      </c>
    </row>
    <row r="120" spans="1:6" ht="27.6" x14ac:dyDescent="0.25">
      <c r="A120" s="1" t="str">
        <f>BPU!A120</f>
        <v>D305</v>
      </c>
      <c r="B120" s="1" t="str">
        <f>BPU!B120</f>
        <v>Fourniture d'un Rail de Type A120 - 70 kg - Longueur 12 m 
(fabriqué selon la norme DIN536-1)</v>
      </c>
      <c r="C120" s="1" t="str">
        <f>BPU!C120</f>
        <v>Unité</v>
      </c>
      <c r="D120" s="1">
        <f>BPU!D120</f>
        <v>0</v>
      </c>
      <c r="E120" s="61">
        <v>10</v>
      </c>
      <c r="F120" s="68">
        <f t="shared" si="4"/>
        <v>0</v>
      </c>
    </row>
    <row r="121" spans="1:6" ht="27.6" x14ac:dyDescent="0.25">
      <c r="A121" s="1" t="str">
        <f>BPU!A121</f>
        <v>D306</v>
      </c>
      <c r="B121" s="1" t="str">
        <f>BPU!B121</f>
        <v>Fourniture d'un Rail de Type A120 - 70 kg - Longueur 15 m 
(fabriqué selon la norme DIN536-1)</v>
      </c>
      <c r="C121" s="1" t="str">
        <f>BPU!C121</f>
        <v>Unité</v>
      </c>
      <c r="D121" s="1">
        <f>BPU!D121</f>
        <v>0</v>
      </c>
      <c r="E121" s="61">
        <v>10</v>
      </c>
      <c r="F121" s="68">
        <f t="shared" si="4"/>
        <v>0</v>
      </c>
    </row>
    <row r="122" spans="1:6" ht="27.6" x14ac:dyDescent="0.25">
      <c r="A122" s="1" t="str">
        <f>BPU!A122</f>
        <v>D307</v>
      </c>
      <c r="B122" s="1" t="str">
        <f>BPU!B122</f>
        <v>Fourniture d'un Rail de Type A120 - 90 kg - Longueur 12 m 
(fabriqué selon la norme DIN536-1)</v>
      </c>
      <c r="C122" s="1" t="str">
        <f>BPU!C122</f>
        <v>Unité</v>
      </c>
      <c r="D122" s="1">
        <f>BPU!D122</f>
        <v>0</v>
      </c>
      <c r="E122" s="61">
        <v>5</v>
      </c>
      <c r="F122" s="68">
        <f t="shared" si="4"/>
        <v>0</v>
      </c>
    </row>
    <row r="123" spans="1:6" ht="27.6" x14ac:dyDescent="0.25">
      <c r="A123" s="1" t="str">
        <f>BPU!A123</f>
        <v>D308</v>
      </c>
      <c r="B123" s="1" t="str">
        <f>BPU!B123</f>
        <v>Fourniture d'un Rail de Type A120 - 90 kg - Longueur 15 m 
(fabriqué selon la norme DIN536-1)</v>
      </c>
      <c r="C123" s="1" t="str">
        <f>BPU!C123</f>
        <v>Unité</v>
      </c>
      <c r="D123" s="1">
        <f>BPU!D123</f>
        <v>0</v>
      </c>
      <c r="E123" s="61">
        <v>5</v>
      </c>
      <c r="F123" s="68">
        <f t="shared" si="4"/>
        <v>0</v>
      </c>
    </row>
    <row r="124" spans="1:6" x14ac:dyDescent="0.25">
      <c r="A124" s="1" t="str">
        <f>BPU!A124</f>
        <v>D309</v>
      </c>
      <c r="B124" s="1" t="str">
        <f>BPU!B124</f>
        <v>Réalisation d'une soudure de raccordement de 2 rails de type A100 ou A120 (70 ou 90 kg) par une société spécialisée</v>
      </c>
      <c r="C124" s="1" t="str">
        <f>BPU!C124</f>
        <v>Unité</v>
      </c>
      <c r="D124" s="1">
        <f>BPU!D124</f>
        <v>0</v>
      </c>
      <c r="E124" s="61">
        <v>5</v>
      </c>
      <c r="F124" s="68">
        <f t="shared" si="4"/>
        <v>0</v>
      </c>
    </row>
    <row r="125" spans="1:6" x14ac:dyDescent="0.25">
      <c r="A125" s="1" t="str">
        <f>BPU!A125</f>
        <v>D310</v>
      </c>
      <c r="B125" s="1" t="str">
        <f>BPU!B125</f>
        <v>Fourniture d'un point fixe destiné au blocage du rail dans son sens axial</v>
      </c>
      <c r="C125" s="1" t="str">
        <f>BPU!C125</f>
        <v>Unité</v>
      </c>
      <c r="D125" s="1">
        <f>BPU!D125</f>
        <v>0</v>
      </c>
      <c r="E125" s="61">
        <v>5</v>
      </c>
      <c r="F125" s="68">
        <f t="shared" si="4"/>
        <v>0</v>
      </c>
    </row>
    <row r="126" spans="1:6" ht="17.399999999999999" x14ac:dyDescent="0.25">
      <c r="A126" s="33" t="str">
        <f>BPU!A126</f>
        <v>E000</v>
      </c>
      <c r="B126" s="52" t="str">
        <f>BPU!B126</f>
        <v>Protection par galvanisation à chaud</v>
      </c>
      <c r="C126" s="52"/>
      <c r="D126" s="33" t="str">
        <f>BPU!D126</f>
        <v>E000</v>
      </c>
      <c r="E126" s="52"/>
      <c r="F126" s="52"/>
    </row>
    <row r="127" spans="1:6" ht="27.6" x14ac:dyDescent="0.25">
      <c r="A127" s="1" t="str">
        <f>BPU!A127</f>
        <v>E001</v>
      </c>
      <c r="B127" s="1" t="str">
        <f>BPU!B127</f>
        <v xml:space="preserve">Réalisation d'une protection galvanisée à chaud sur les confections (éléments de structure et accastillages), conformément au §3  du CCTP. </v>
      </c>
      <c r="C127" s="1" t="str">
        <f>BPU!C127</f>
        <v>kg</v>
      </c>
      <c r="D127" s="1">
        <f>BPU!D127</f>
        <v>0</v>
      </c>
      <c r="E127" s="61">
        <v>2000</v>
      </c>
      <c r="F127" s="68">
        <f t="shared" si="4"/>
        <v>0</v>
      </c>
    </row>
    <row r="128" spans="1:6" ht="27.6" x14ac:dyDescent="0.25">
      <c r="A128" s="1" t="str">
        <f>BPU!A128</f>
        <v>E002</v>
      </c>
      <c r="B128" s="1" t="str">
        <f>BPU!B128</f>
        <v xml:space="preserve">Brulage de l'ancienne protection galvanisée et réalisation d'une nouvelle protection galvanisée à chaud sur des éléments existants, conformément au §3  du CCTP. </v>
      </c>
      <c r="C128" s="1" t="str">
        <f>BPU!C128</f>
        <v>kg</v>
      </c>
      <c r="D128" s="1">
        <f>BPU!D128</f>
        <v>0</v>
      </c>
      <c r="E128" s="61">
        <v>4000</v>
      </c>
      <c r="F128" s="68">
        <f t="shared" si="4"/>
        <v>0</v>
      </c>
    </row>
    <row r="129" spans="1:6" ht="17.399999999999999" x14ac:dyDescent="0.25">
      <c r="A129" s="33" t="str">
        <f>BPU!A129</f>
        <v>F000</v>
      </c>
      <c r="B129" s="52" t="str">
        <f>BPU!B129</f>
        <v>Anodes</v>
      </c>
      <c r="C129" s="52"/>
      <c r="D129" s="33" t="str">
        <f>BPU!D129</f>
        <v>F000</v>
      </c>
      <c r="E129" s="52"/>
      <c r="F129" s="52"/>
    </row>
    <row r="130" spans="1:6" ht="17.399999999999999" x14ac:dyDescent="0.25">
      <c r="A130" s="34" t="str">
        <f>BPU!A130</f>
        <v>F100</v>
      </c>
      <c r="B130" s="53" t="str">
        <f>BPU!B130</f>
        <v>Travaux réalisés dans les ateliers du titulaire</v>
      </c>
      <c r="C130" s="53"/>
      <c r="D130" s="34" t="str">
        <f>BPU!D130</f>
        <v>F100</v>
      </c>
      <c r="E130" s="53"/>
      <c r="F130" s="53"/>
    </row>
    <row r="131" spans="1:6" x14ac:dyDescent="0.25">
      <c r="A131" s="1" t="str">
        <f>BPU!A131</f>
        <v>F101</v>
      </c>
      <c r="B131" s="1" t="str">
        <f>BPU!B131</f>
        <v>Fourniture et pose d'anodes sacrificielles de type ZH.3Z (de 150 x 150 x 25mm) conformément au §3  du CCTP.</v>
      </c>
      <c r="C131" s="1" t="str">
        <f>BPU!C131</f>
        <v>Unité</v>
      </c>
      <c r="D131" s="1">
        <f>BPU!D131</f>
        <v>0</v>
      </c>
      <c r="E131" s="61">
        <v>10</v>
      </c>
      <c r="F131" s="68">
        <f t="shared" ref="F131:F132" si="5">D131*E131</f>
        <v>0</v>
      </c>
    </row>
    <row r="132" spans="1:6" x14ac:dyDescent="0.25">
      <c r="A132" s="1" t="str">
        <f>BPU!A132</f>
        <v>F102</v>
      </c>
      <c r="B132" s="1" t="str">
        <f>BPU!B132</f>
        <v>Fourniture et pose d'anodes sacrificielles de type ZH.2Z (de 300 x 150 x 40mm) conformément au §3  du CCTP.</v>
      </c>
      <c r="C132" s="1" t="str">
        <f>BPU!C132</f>
        <v>Unité</v>
      </c>
      <c r="D132" s="1">
        <f>BPU!D132</f>
        <v>0</v>
      </c>
      <c r="E132" s="61">
        <v>10</v>
      </c>
      <c r="F132" s="68">
        <f t="shared" si="5"/>
        <v>0</v>
      </c>
    </row>
    <row r="133" spans="1:6" ht="17.399999999999999" x14ac:dyDescent="0.25">
      <c r="A133" s="34" t="str">
        <f>BPU!A133</f>
        <v>F200</v>
      </c>
      <c r="B133" s="53" t="str">
        <f>BPU!B133</f>
        <v>Travaux à réaliser en dehors des ateliers du titulaire</v>
      </c>
      <c r="C133" s="53"/>
      <c r="D133" s="34" t="str">
        <f>BPU!D133</f>
        <v>F200</v>
      </c>
      <c r="E133" s="53"/>
      <c r="F133" s="53"/>
    </row>
    <row r="134" spans="1:6" x14ac:dyDescent="0.25">
      <c r="A134" s="1" t="str">
        <f>BPU!A134</f>
        <v>F201</v>
      </c>
      <c r="B134" s="1" t="str">
        <f>BPU!B134</f>
        <v>Fourniture et pose d'anodes sacrificielles de type ZH.3Z (de 150 x 150 x 25mm) conformément au §3  du CCTP.</v>
      </c>
      <c r="C134" s="1" t="str">
        <f>BPU!C134</f>
        <v>Unité</v>
      </c>
      <c r="D134" s="1">
        <f>BPU!D134</f>
        <v>0</v>
      </c>
      <c r="E134" s="61">
        <v>10</v>
      </c>
      <c r="F134" s="68">
        <f t="shared" ref="F134:F135" si="6">D134*E134</f>
        <v>0</v>
      </c>
    </row>
    <row r="135" spans="1:6" x14ac:dyDescent="0.25">
      <c r="A135" s="1" t="str">
        <f>BPU!A135</f>
        <v>F202</v>
      </c>
      <c r="B135" s="1" t="str">
        <f>BPU!B135</f>
        <v>Fourniture et pose d'anodes sacrificielles de type ZH.2Z (de 300 x 150 x 40mm) conformément au §3  du CCTP.</v>
      </c>
      <c r="C135" s="1" t="str">
        <f>BPU!C135</f>
        <v>Unité</v>
      </c>
      <c r="D135" s="1">
        <f>BPU!D135</f>
        <v>0</v>
      </c>
      <c r="E135" s="61">
        <v>10</v>
      </c>
      <c r="F135" s="68">
        <f t="shared" si="6"/>
        <v>0</v>
      </c>
    </row>
    <row r="136" spans="1:6" ht="17.399999999999999" x14ac:dyDescent="0.25">
      <c r="A136" s="33" t="str">
        <f>BPU!A136</f>
        <v>G000</v>
      </c>
      <c r="B136" s="52" t="str">
        <f>BPU!B136</f>
        <v>Peinture</v>
      </c>
      <c r="C136" s="52"/>
      <c r="D136" s="33" t="str">
        <f>BPU!D136</f>
        <v>G000</v>
      </c>
      <c r="E136" s="52"/>
      <c r="F136" s="52"/>
    </row>
    <row r="137" spans="1:6" ht="17.399999999999999" x14ac:dyDescent="0.25">
      <c r="A137" s="34" t="str">
        <f>BPU!A137</f>
        <v>G100</v>
      </c>
      <c r="B137" s="53" t="str">
        <f>BPU!B137</f>
        <v>Travaux réalisés dans les ateliers du titulaire</v>
      </c>
      <c r="C137" s="53"/>
      <c r="D137" s="34" t="str">
        <f>BPU!D137</f>
        <v>G100</v>
      </c>
      <c r="E137" s="53"/>
      <c r="F137" s="53"/>
    </row>
    <row r="138" spans="1:6" ht="27.6" x14ac:dyDescent="0.25">
      <c r="A138" s="1" t="str">
        <f>BPU!A138</f>
        <v>G101</v>
      </c>
      <c r="B138" s="1" t="str">
        <f>BPU!B138</f>
        <v>Travaux de peinture (hors préparation de surface) pour application d'un complexe de type ACQPA C3 ANV 1389 pour structures neuves, conformément au §3 du CCTP.</v>
      </c>
      <c r="C138" s="1" t="str">
        <f>BPU!C138</f>
        <v>m²</v>
      </c>
      <c r="D138" s="1">
        <f>BPU!D138</f>
        <v>0</v>
      </c>
      <c r="E138" s="61">
        <v>100</v>
      </c>
      <c r="F138" s="68">
        <f t="shared" ref="F138:F201" si="7">D138*E138</f>
        <v>0</v>
      </c>
    </row>
    <row r="139" spans="1:6" ht="27.6" x14ac:dyDescent="0.25">
      <c r="A139" s="1" t="str">
        <f>BPU!A139</f>
        <v>G102</v>
      </c>
      <c r="B139" s="1" t="str">
        <f>BPU!B139</f>
        <v>Travaux de peinture (hors préparation de surface) pour application d'un complexe de type ACQPA C3 AMV 1388 pour structures en maintenance, conformément au §3 du CCTP.</v>
      </c>
      <c r="C139" s="1" t="str">
        <f>BPU!C139</f>
        <v>m²</v>
      </c>
      <c r="D139" s="1">
        <f>BPU!D139</f>
        <v>0</v>
      </c>
      <c r="E139" s="61">
        <v>400</v>
      </c>
      <c r="F139" s="68">
        <f t="shared" si="7"/>
        <v>0</v>
      </c>
    </row>
    <row r="140" spans="1:6" ht="27.6" x14ac:dyDescent="0.25">
      <c r="A140" s="1" t="str">
        <f>BPU!A140</f>
        <v>G103</v>
      </c>
      <c r="B140" s="1" t="str">
        <f>BPU!B140</f>
        <v>Travaux de peinture (hors préparation de surface) pour application d'un complexe de type ACQPA C4 ANV 1390 pour structures neuves, conformément au §3 du CCTP.</v>
      </c>
      <c r="C140" s="1" t="str">
        <f>BPU!C140</f>
        <v>m²</v>
      </c>
      <c r="D140" s="1">
        <f>BPU!D140</f>
        <v>0</v>
      </c>
      <c r="E140" s="61">
        <v>100</v>
      </c>
      <c r="F140" s="68">
        <f t="shared" si="7"/>
        <v>0</v>
      </c>
    </row>
    <row r="141" spans="1:6" ht="27.6" x14ac:dyDescent="0.25">
      <c r="A141" s="1" t="str">
        <f>BPU!A141</f>
        <v>G104</v>
      </c>
      <c r="B141" s="1" t="str">
        <f>BPU!B141</f>
        <v>Travaux de peinture (hors préparation de surface) pour application d'un complexe de type ACQPA C4 AMV 436 pour structures en maintenance, conformément au §3 du CCTP.</v>
      </c>
      <c r="C141" s="1" t="str">
        <f>BPU!C141</f>
        <v>m²</v>
      </c>
      <c r="D141" s="1">
        <f>BPU!D141</f>
        <v>0</v>
      </c>
      <c r="E141" s="61">
        <v>100</v>
      </c>
      <c r="F141" s="68">
        <f t="shared" si="7"/>
        <v>0</v>
      </c>
    </row>
    <row r="142" spans="1:6" ht="27.6" x14ac:dyDescent="0.25">
      <c r="A142" s="1" t="str">
        <f>BPU!A142</f>
        <v>G105</v>
      </c>
      <c r="B142" s="1" t="str">
        <f>BPU!B142</f>
        <v>Travaux de peinture (hors préparation de surface) pour application d'un complexe de type ACQPA C5 ANV 598 pour structures neuves, conformément au §3 du CCTP.</v>
      </c>
      <c r="C142" s="1" t="str">
        <f>BPU!C142</f>
        <v>m²</v>
      </c>
      <c r="D142" s="1">
        <f>BPU!D142</f>
        <v>0</v>
      </c>
      <c r="E142" s="61">
        <v>100</v>
      </c>
      <c r="F142" s="68">
        <f t="shared" si="7"/>
        <v>0</v>
      </c>
    </row>
    <row r="143" spans="1:6" ht="27.6" x14ac:dyDescent="0.25">
      <c r="A143" s="1" t="str">
        <f>BPU!A143</f>
        <v>G106</v>
      </c>
      <c r="B143" s="1" t="str">
        <f>BPU!B143</f>
        <v>Travaux de peinture (hors préparation de surface) pour application d'un complexe de peinture de classe de corrosivité C5 pour structures en maintenance, conformément au §3 du CCTP.</v>
      </c>
      <c r="C143" s="1" t="str">
        <f>BPU!C143</f>
        <v>m²</v>
      </c>
      <c r="D143" s="1">
        <f>BPU!D143</f>
        <v>0</v>
      </c>
      <c r="E143" s="61">
        <v>100</v>
      </c>
      <c r="F143" s="68">
        <f t="shared" si="7"/>
        <v>0</v>
      </c>
    </row>
    <row r="144" spans="1:6" ht="17.399999999999999" x14ac:dyDescent="0.25">
      <c r="A144" s="34" t="str">
        <f>BPU!A144</f>
        <v>G200</v>
      </c>
      <c r="B144" s="53" t="str">
        <f>BPU!B144</f>
        <v>Travaux à réaliser en dehors des ateliers du titulaire</v>
      </c>
      <c r="C144" s="53"/>
      <c r="D144" s="34" t="str">
        <f>BPU!D144</f>
        <v>G200</v>
      </c>
      <c r="E144" s="53"/>
      <c r="F144" s="53"/>
    </row>
    <row r="145" spans="1:6" ht="27.6" x14ac:dyDescent="0.25">
      <c r="A145" s="1" t="str">
        <f>BPU!A145</f>
        <v>G201</v>
      </c>
      <c r="B145" s="1" t="str">
        <f>BPU!B145</f>
        <v>Travaux de peinture (hors préparation de surface) pour application d'un complexe de type ACQPA C3 ANV 1389 pour structures neuves, conformément au §3 du CCTP.</v>
      </c>
      <c r="C145" s="1" t="str">
        <f>BPU!C145</f>
        <v>m²</v>
      </c>
      <c r="D145" s="1">
        <f>BPU!D145</f>
        <v>0</v>
      </c>
      <c r="E145" s="61">
        <v>100</v>
      </c>
      <c r="F145" s="68">
        <f t="shared" si="7"/>
        <v>0</v>
      </c>
    </row>
    <row r="146" spans="1:6" ht="27.6" x14ac:dyDescent="0.25">
      <c r="A146" s="1" t="str">
        <f>BPU!A146</f>
        <v>G202</v>
      </c>
      <c r="B146" s="1" t="str">
        <f>BPU!B146</f>
        <v>Travaux de peinture (hors préparation de surface) pour application d'un complexe de type ACQPA C3 AMV 1388 pour structures en maintenance, conformément au §3 du CCTP.</v>
      </c>
      <c r="C146" s="1" t="str">
        <f>BPU!C146</f>
        <v>m²</v>
      </c>
      <c r="D146" s="1">
        <f>BPU!D146</f>
        <v>0</v>
      </c>
      <c r="E146" s="61">
        <v>100</v>
      </c>
      <c r="F146" s="68">
        <f t="shared" si="7"/>
        <v>0</v>
      </c>
    </row>
    <row r="147" spans="1:6" ht="27.6" x14ac:dyDescent="0.25">
      <c r="A147" s="1" t="str">
        <f>BPU!A147</f>
        <v>G203</v>
      </c>
      <c r="B147" s="1" t="str">
        <f>BPU!B147</f>
        <v>Travaux de peinture (hors préparation de surface) pour application d'un complexe de type ACQPA C4 ANV 1390 pour structures neuves, conformément au §3 du CCTP.</v>
      </c>
      <c r="C147" s="1" t="str">
        <f>BPU!C147</f>
        <v>m²</v>
      </c>
      <c r="D147" s="1">
        <f>BPU!D147</f>
        <v>0</v>
      </c>
      <c r="E147" s="61">
        <v>100</v>
      </c>
      <c r="F147" s="68">
        <f t="shared" si="7"/>
        <v>0</v>
      </c>
    </row>
    <row r="148" spans="1:6" ht="27.6" x14ac:dyDescent="0.25">
      <c r="A148" s="1" t="str">
        <f>BPU!A148</f>
        <v>G204</v>
      </c>
      <c r="B148" s="1" t="str">
        <f>BPU!B148</f>
        <v>Travaux de peinture (hors préparation de surface) pour application d'un complexe de type ACQPA C4 AMV 436 pour structures en maintenance, conformément au §3 du CCTP.</v>
      </c>
      <c r="C148" s="1" t="str">
        <f>BPU!C148</f>
        <v>m²</v>
      </c>
      <c r="D148" s="1">
        <f>BPU!D148</f>
        <v>0</v>
      </c>
      <c r="E148" s="61">
        <v>100</v>
      </c>
      <c r="F148" s="68">
        <f t="shared" si="7"/>
        <v>0</v>
      </c>
    </row>
    <row r="149" spans="1:6" ht="27.6" x14ac:dyDescent="0.25">
      <c r="A149" s="1" t="str">
        <f>BPU!A149</f>
        <v>G205</v>
      </c>
      <c r="B149" s="1" t="str">
        <f>BPU!B149</f>
        <v>Travaux de peinture (hors préparation de surface) pour application d'un complexe de type ACQPA C5 ANV 598 pour structures neuves, conformément au §3 du CCTP.</v>
      </c>
      <c r="C149" s="1" t="str">
        <f>BPU!C149</f>
        <v>m²</v>
      </c>
      <c r="D149" s="1">
        <f>BPU!D149</f>
        <v>0</v>
      </c>
      <c r="E149" s="61">
        <v>100</v>
      </c>
      <c r="F149" s="68">
        <f t="shared" si="7"/>
        <v>0</v>
      </c>
    </row>
    <row r="150" spans="1:6" ht="27.6" x14ac:dyDescent="0.25">
      <c r="A150" s="1" t="str">
        <f>BPU!A150</f>
        <v>G206</v>
      </c>
      <c r="B150" s="1" t="str">
        <f>BPU!B150</f>
        <v>Travaux de peinture (hors préparation de surface) pour application d'un complexe de peinture de classe de corrosivité C5 pour structures en maintenance, conformément au §3 du CCTP.</v>
      </c>
      <c r="C150" s="1" t="str">
        <f>BPU!C150</f>
        <v>m²</v>
      </c>
      <c r="D150" s="1">
        <f>BPU!D150</f>
        <v>0</v>
      </c>
      <c r="E150" s="61">
        <v>100</v>
      </c>
      <c r="F150" s="68">
        <f t="shared" si="7"/>
        <v>0</v>
      </c>
    </row>
    <row r="151" spans="1:6" x14ac:dyDescent="0.25">
      <c r="A151" s="1" t="str">
        <f>BPU!A151</f>
        <v>G207</v>
      </c>
      <c r="B151" s="1" t="str">
        <f>BPU!B151</f>
        <v>Plus-value aux prix ci-dessus pour dernière couche antidérapante zone très localisée, conformément au § 3 du CCTP.</v>
      </c>
      <c r="C151" s="1" t="str">
        <f>BPU!C151</f>
        <v>m²</v>
      </c>
      <c r="D151" s="1">
        <f>BPU!D151</f>
        <v>0</v>
      </c>
      <c r="E151" s="61">
        <v>100</v>
      </c>
      <c r="F151" s="68">
        <f t="shared" si="7"/>
        <v>0</v>
      </c>
    </row>
    <row r="152" spans="1:6" ht="27.6" x14ac:dyDescent="0.25">
      <c r="A152" s="1" t="str">
        <f>BPU!A152</f>
        <v>G208</v>
      </c>
      <c r="B152" s="1" t="str">
        <f>BPU!B152</f>
        <v>Travaux de marquage peinture sur les revêtements peinture des sols, avec la réalisation des tracés, le dégraissage des surfaces et l'application de la peinture de marquage au ml, conformément au § 3 du CCTP.</v>
      </c>
      <c r="C152" s="1" t="str">
        <f>BPU!C152</f>
        <v>ml</v>
      </c>
      <c r="D152" s="1">
        <f>BPU!D152</f>
        <v>0</v>
      </c>
      <c r="E152" s="61">
        <v>10</v>
      </c>
      <c r="F152" s="68">
        <f t="shared" si="7"/>
        <v>0</v>
      </c>
    </row>
    <row r="153" spans="1:6" ht="17.399999999999999" x14ac:dyDescent="0.25">
      <c r="A153" s="33" t="str">
        <f>BPU!A153</f>
        <v>I000</v>
      </c>
      <c r="B153" s="52" t="str">
        <f>BPU!B153</f>
        <v>Démolition De structures métalliques</v>
      </c>
      <c r="C153" s="52"/>
      <c r="D153" s="33" t="str">
        <f>BPU!D153</f>
        <v>I000</v>
      </c>
      <c r="E153" s="52"/>
      <c r="F153" s="52"/>
    </row>
    <row r="154" spans="1:6" ht="27.6" x14ac:dyDescent="0.25">
      <c r="A154" s="1" t="str">
        <f>BPU!A154</f>
        <v>I001</v>
      </c>
      <c r="B154" s="1" t="str">
        <f>BPU!B154</f>
        <v>Démolition et évacuation du site de petits éléments de structure en acier, pour des sections de profilés inférieures à 600 mm², conformément au §3 du CCTP.</v>
      </c>
      <c r="C154" s="1" t="str">
        <f>BPU!C154</f>
        <v>La Tonne</v>
      </c>
      <c r="D154" s="1">
        <f>BPU!D154</f>
        <v>0</v>
      </c>
      <c r="E154" s="61">
        <v>30</v>
      </c>
      <c r="F154" s="68">
        <f t="shared" si="7"/>
        <v>0</v>
      </c>
    </row>
    <row r="155" spans="1:6" ht="27.6" x14ac:dyDescent="0.25">
      <c r="A155" s="1" t="str">
        <f>BPU!A155</f>
        <v>I002</v>
      </c>
      <c r="B155" s="1" t="str">
        <f>BPU!B155</f>
        <v>Démolition et évacuation du site de structure en acier, pour des sections de profilés comprises entre 600 mm² et 1200 mm², conformément au §3 du CCTP.</v>
      </c>
      <c r="C155" s="1" t="str">
        <f>BPU!C155</f>
        <v>La Tonne</v>
      </c>
      <c r="D155" s="1">
        <f>BPU!D155</f>
        <v>0</v>
      </c>
      <c r="E155" s="61">
        <v>10</v>
      </c>
      <c r="F155" s="68">
        <f t="shared" si="7"/>
        <v>0</v>
      </c>
    </row>
    <row r="156" spans="1:6" ht="27.6" x14ac:dyDescent="0.25">
      <c r="A156" s="1" t="str">
        <f>BPU!A156</f>
        <v>I003</v>
      </c>
      <c r="B156" s="1" t="str">
        <f>BPU!B156</f>
        <v>Démolition et évacuation du site de gros éléments de structure en acier, pour des sections de profilés comprises entre 1200 mm² et 2400 mm², conformément au §3 du CCTP.</v>
      </c>
      <c r="C156" s="1" t="str">
        <f>BPU!C156</f>
        <v>La Tonne</v>
      </c>
      <c r="D156" s="1">
        <f>BPU!D156</f>
        <v>0</v>
      </c>
      <c r="E156" s="61">
        <v>10</v>
      </c>
      <c r="F156" s="68">
        <f t="shared" si="7"/>
        <v>0</v>
      </c>
    </row>
    <row r="157" spans="1:6" ht="27.6" x14ac:dyDescent="0.25">
      <c r="A157" s="1" t="str">
        <f>BPU!A157</f>
        <v>I004</v>
      </c>
      <c r="B157" s="1" t="str">
        <f>BPU!B157</f>
        <v>Démolition et évacuation du site de gros éléments de structure en acier, pour des sections de profilés comprises entre 2400 mm² et 4800 mm², conformément au §3 du CCTP.</v>
      </c>
      <c r="C157" s="1" t="str">
        <f>BPU!C157</f>
        <v>La Tonne</v>
      </c>
      <c r="D157" s="1">
        <f>BPU!D157</f>
        <v>0</v>
      </c>
      <c r="E157" s="61">
        <v>10</v>
      </c>
      <c r="F157" s="68">
        <f t="shared" si="7"/>
        <v>0</v>
      </c>
    </row>
    <row r="158" spans="1:6" ht="27.6" x14ac:dyDescent="0.25">
      <c r="A158" s="1" t="str">
        <f>BPU!A158</f>
        <v>I005</v>
      </c>
      <c r="B158" s="1" t="str">
        <f>BPU!B158</f>
        <v>Démolition et évacuation du site de très gros éléments de structure en acier, pour des sections de profilés supérieures à 4800 mm², conformément au §3 du CCTP.</v>
      </c>
      <c r="C158" s="1" t="str">
        <f>BPU!C158</f>
        <v>La Tonne</v>
      </c>
      <c r="D158" s="1">
        <f>BPU!D158</f>
        <v>0</v>
      </c>
      <c r="E158" s="61">
        <v>10</v>
      </c>
      <c r="F158" s="68">
        <f t="shared" si="7"/>
        <v>0</v>
      </c>
    </row>
    <row r="159" spans="1:6" ht="27.6" x14ac:dyDescent="0.25">
      <c r="A159" s="1" t="str">
        <f>BPU!A159</f>
        <v>I006</v>
      </c>
      <c r="B159" s="1" t="str">
        <f>BPU!B159</f>
        <v>Démolition et évacuation du site  d'éléments de structure en acier inoxydable, pour toutes les sections de profilés, conformément au §3 du CCTP.</v>
      </c>
      <c r="C159" s="1" t="str">
        <f>BPU!C159</f>
        <v>La Tonne</v>
      </c>
      <c r="D159" s="1">
        <f>BPU!D159</f>
        <v>0</v>
      </c>
      <c r="E159" s="61">
        <v>10</v>
      </c>
      <c r="F159" s="68">
        <f t="shared" si="7"/>
        <v>0</v>
      </c>
    </row>
    <row r="160" spans="1:6" ht="27.6" x14ac:dyDescent="0.25">
      <c r="A160" s="1" t="str">
        <f>BPU!A160</f>
        <v>I007</v>
      </c>
      <c r="B160" s="1" t="str">
        <f>BPU!B160</f>
        <v>Démolition et évacuation du site d'éléments de structure en aluminium, pour toutes les sections de profilés, conformément au §3 du CCTP.</v>
      </c>
      <c r="C160" s="1" t="str">
        <f>BPU!C160</f>
        <v>La Tonne</v>
      </c>
      <c r="D160" s="1">
        <f>BPU!D160</f>
        <v>0</v>
      </c>
      <c r="E160" s="61">
        <v>10</v>
      </c>
      <c r="F160" s="68">
        <f t="shared" si="7"/>
        <v>0</v>
      </c>
    </row>
    <row r="161" spans="1:6" ht="27.6" x14ac:dyDescent="0.25">
      <c r="A161" s="1" t="str">
        <f>BPU!A161</f>
        <v>I008</v>
      </c>
      <c r="B161" s="1" t="str">
        <f>BPU!B161</f>
        <v>Nettoyage et évacuation vers un centre agréé des gravats et déchets divers issus de la déconstruction des structures, conformément au §3 du CCTP.</v>
      </c>
      <c r="C161" s="1" t="str">
        <f>BPU!C161</f>
        <v>La Tonne</v>
      </c>
      <c r="D161" s="1">
        <f>BPU!D161</f>
        <v>0</v>
      </c>
      <c r="E161" s="61">
        <v>30</v>
      </c>
      <c r="F161" s="68">
        <f t="shared" si="7"/>
        <v>0</v>
      </c>
    </row>
    <row r="162" spans="1:6" ht="17.399999999999999" x14ac:dyDescent="0.25">
      <c r="A162" s="33" t="str">
        <f>BPU!A162</f>
        <v>J000</v>
      </c>
      <c r="B162" s="52" t="str">
        <f>BPU!B162</f>
        <v xml:space="preserve">Grutage et travaux sur nacelles ou échafaudages lors des interventions sur site </v>
      </c>
      <c r="C162" s="52"/>
      <c r="D162" s="33" t="str">
        <f>BPU!D162</f>
        <v>J000</v>
      </c>
      <c r="E162" s="52"/>
      <c r="F162" s="52"/>
    </row>
    <row r="163" spans="1:6" x14ac:dyDescent="0.25">
      <c r="A163" s="1" t="str">
        <f>BPU!A163</f>
        <v>J001</v>
      </c>
      <c r="B163" s="1" t="str">
        <f>BPU!B163</f>
        <v>Intervention avec une grue de type 30 tonnes au pied de la grue, conformément au §3 du CCTP.</v>
      </c>
      <c r="C163" s="1" t="str">
        <f>BPU!C163</f>
        <v>1/2 journée</v>
      </c>
      <c r="D163" s="1">
        <f>BPU!D163</f>
        <v>0</v>
      </c>
      <c r="E163" s="61">
        <v>10</v>
      </c>
      <c r="F163" s="68">
        <f t="shared" si="7"/>
        <v>0</v>
      </c>
    </row>
    <row r="164" spans="1:6" ht="27.6" x14ac:dyDescent="0.25">
      <c r="A164" s="1" t="str">
        <f>BPU!A164</f>
        <v>J002</v>
      </c>
      <c r="B164" s="1" t="str">
        <f>BPU!B164</f>
        <v>Intervention avec une grue de type 30 tonnes au pied de la grue demi journée supplémentaire sur site hors mobilisation et démobilisation, conformément au §3 du CCTP.</v>
      </c>
      <c r="C164" s="1" t="str">
        <f>BPU!C164</f>
        <v>1/2 journée</v>
      </c>
      <c r="D164" s="1">
        <f>BPU!D164</f>
        <v>0</v>
      </c>
      <c r="E164" s="61">
        <v>100</v>
      </c>
      <c r="F164" s="68">
        <f t="shared" si="7"/>
        <v>0</v>
      </c>
    </row>
    <row r="165" spans="1:6" x14ac:dyDescent="0.25">
      <c r="A165" s="1" t="str">
        <f>BPU!A165</f>
        <v>J003</v>
      </c>
      <c r="B165" s="1" t="str">
        <f>BPU!B165</f>
        <v>Intervention avec une grue de type 60 tonnes au pied de la grue, conformément au §3 du CCTP.</v>
      </c>
      <c r="C165" s="1" t="str">
        <f>BPU!C165</f>
        <v>1/2 journée</v>
      </c>
      <c r="D165" s="1">
        <f>BPU!D165</f>
        <v>0</v>
      </c>
      <c r="E165" s="61">
        <v>10</v>
      </c>
      <c r="F165" s="68">
        <f t="shared" si="7"/>
        <v>0</v>
      </c>
    </row>
    <row r="166" spans="1:6" ht="27.6" x14ac:dyDescent="0.25">
      <c r="A166" s="1" t="str">
        <f>BPU!A166</f>
        <v>J004</v>
      </c>
      <c r="B166" s="1" t="str">
        <f>BPU!B166</f>
        <v>Intervention avec une grue de type 60 tonnes au pied de la grue demi journée supplémentaire sur site hors mobilisation et démobilisation, conformément au §3 du CCTP.</v>
      </c>
      <c r="C166" s="1" t="str">
        <f>BPU!C166</f>
        <v>1/2 journée</v>
      </c>
      <c r="D166" s="1">
        <f>BPU!D166</f>
        <v>0</v>
      </c>
      <c r="E166" s="61">
        <v>30</v>
      </c>
      <c r="F166" s="68">
        <f t="shared" si="7"/>
        <v>0</v>
      </c>
    </row>
    <row r="167" spans="1:6" x14ac:dyDescent="0.25">
      <c r="A167" s="1" t="str">
        <f>BPU!A167</f>
        <v>J005</v>
      </c>
      <c r="B167" s="1" t="str">
        <f>BPU!B167</f>
        <v>Intervention avec une grue de type 80 tonnes au pied de la grue, conformément au §3 du CCTP.</v>
      </c>
      <c r="C167" s="1" t="str">
        <f>BPU!C167</f>
        <v>1/2 journée</v>
      </c>
      <c r="D167" s="1">
        <f>BPU!D167</f>
        <v>0</v>
      </c>
      <c r="E167" s="61">
        <v>10</v>
      </c>
      <c r="F167" s="68">
        <f t="shared" si="7"/>
        <v>0</v>
      </c>
    </row>
    <row r="168" spans="1:6" ht="27.6" x14ac:dyDescent="0.25">
      <c r="A168" s="1" t="str">
        <f>BPU!A168</f>
        <v>J006</v>
      </c>
      <c r="B168" s="1" t="str">
        <f>BPU!B168</f>
        <v>Intervention avec une grue de type 80 tonnes au pied de la grue demi journée supplémentaire sur site hors mobilisation et démobilisation, conformément au §3 du CCTP.</v>
      </c>
      <c r="C168" s="1" t="str">
        <f>BPU!C168</f>
        <v>1/2 journée</v>
      </c>
      <c r="D168" s="1">
        <f>BPU!D168</f>
        <v>0</v>
      </c>
      <c r="E168" s="61">
        <v>5</v>
      </c>
      <c r="F168" s="68">
        <f t="shared" si="7"/>
        <v>0</v>
      </c>
    </row>
    <row r="169" spans="1:6" x14ac:dyDescent="0.25">
      <c r="A169" s="1" t="str">
        <f>BPU!A169</f>
        <v>J007</v>
      </c>
      <c r="B169" s="1" t="str">
        <f>BPU!B169</f>
        <v>Intervention avec une grue de type 100 tonnes au pied de la grue, conformément au §3 du CCTP.</v>
      </c>
      <c r="C169" s="1" t="str">
        <f>BPU!C169</f>
        <v>1/2 journée</v>
      </c>
      <c r="D169" s="1">
        <f>BPU!D169</f>
        <v>0</v>
      </c>
      <c r="E169" s="61">
        <v>5</v>
      </c>
      <c r="F169" s="68">
        <f t="shared" si="7"/>
        <v>0</v>
      </c>
    </row>
    <row r="170" spans="1:6" ht="27.6" x14ac:dyDescent="0.25">
      <c r="A170" s="1" t="str">
        <f>BPU!A170</f>
        <v>J008</v>
      </c>
      <c r="B170" s="1" t="str">
        <f>BPU!B170</f>
        <v>Intervention avec une grue de type 100 tonnes au pied de la grue demi journée supplémentaire sur site hors mobilisation et démobilisation, conformément au §3 du CCTP.</v>
      </c>
      <c r="C170" s="1" t="str">
        <f>BPU!C170</f>
        <v>1/2 journée</v>
      </c>
      <c r="D170" s="1">
        <f>BPU!D170</f>
        <v>0</v>
      </c>
      <c r="E170" s="61">
        <v>5</v>
      </c>
      <c r="F170" s="68">
        <f t="shared" si="7"/>
        <v>0</v>
      </c>
    </row>
    <row r="171" spans="1:6" x14ac:dyDescent="0.25">
      <c r="A171" s="1" t="str">
        <f>BPU!A171</f>
        <v>J009</v>
      </c>
      <c r="B171" s="1" t="str">
        <f>BPU!B171</f>
        <v>Intervention avec une grue de type 130 tonnes au pied de la grue, conformément au §3 du CCTP.</v>
      </c>
      <c r="C171" s="1" t="str">
        <f>BPU!C171</f>
        <v>1/2 journée</v>
      </c>
      <c r="D171" s="1">
        <f>BPU!D171</f>
        <v>0</v>
      </c>
      <c r="E171" s="61">
        <v>5</v>
      </c>
      <c r="F171" s="68">
        <f t="shared" si="7"/>
        <v>0</v>
      </c>
    </row>
    <row r="172" spans="1:6" ht="27.6" x14ac:dyDescent="0.25">
      <c r="A172" s="1" t="str">
        <f>BPU!A172</f>
        <v>J010</v>
      </c>
      <c r="B172" s="1" t="str">
        <f>BPU!B172</f>
        <v>Intervention avec une grue de type 130 tonnes au pied de la grue demi journée supplémentaire sur site hors mobilisation et démobilisation, conformément au §3 du CCTP.</v>
      </c>
      <c r="C172" s="1" t="str">
        <f>BPU!C172</f>
        <v>1/2 journée</v>
      </c>
      <c r="D172" s="1">
        <f>BPU!D172</f>
        <v>0</v>
      </c>
      <c r="E172" s="61">
        <v>5</v>
      </c>
      <c r="F172" s="68">
        <f t="shared" si="7"/>
        <v>0</v>
      </c>
    </row>
    <row r="173" spans="1:6" x14ac:dyDescent="0.25">
      <c r="A173" s="1" t="str">
        <f>BPU!A173</f>
        <v>J011</v>
      </c>
      <c r="B173" s="1" t="str">
        <f>BPU!B173</f>
        <v>Intervention avec une grue de type 160 tonnes au pied de la grue, conformément au §3 du CCTP.</v>
      </c>
      <c r="C173" s="1" t="str">
        <f>BPU!C173</f>
        <v>1/2 journée</v>
      </c>
      <c r="D173" s="1">
        <f>BPU!D173</f>
        <v>0</v>
      </c>
      <c r="E173" s="61">
        <v>5</v>
      </c>
      <c r="F173" s="68">
        <f t="shared" si="7"/>
        <v>0</v>
      </c>
    </row>
    <row r="174" spans="1:6" ht="27.6" x14ac:dyDescent="0.25">
      <c r="A174" s="1" t="str">
        <f>BPU!A174</f>
        <v>J012</v>
      </c>
      <c r="B174" s="1" t="str">
        <f>BPU!B174</f>
        <v>Intervention avec une grue de type 160 tonnes au pied de la grue demi journée supplémentaire sur site hors mobilisation et démobilisation, conformément au §3 du CCTP.</v>
      </c>
      <c r="C174" s="1" t="str">
        <f>BPU!C174</f>
        <v>1/2 journée</v>
      </c>
      <c r="D174" s="1">
        <f>BPU!D174</f>
        <v>0</v>
      </c>
      <c r="E174" s="61">
        <v>5</v>
      </c>
      <c r="F174" s="68">
        <f t="shared" si="7"/>
        <v>0</v>
      </c>
    </row>
    <row r="175" spans="1:6" x14ac:dyDescent="0.25">
      <c r="A175" s="1" t="str">
        <f>BPU!A175</f>
        <v>J013</v>
      </c>
      <c r="B175" s="1" t="str">
        <f>BPU!B175</f>
        <v>Intervention avec une grue de type 220 tonnes au pied de la grue, conformément au §3 du CCTP.</v>
      </c>
      <c r="C175" s="1" t="str">
        <f>BPU!C175</f>
        <v>1/2 journée</v>
      </c>
      <c r="D175" s="1">
        <f>BPU!D175</f>
        <v>0</v>
      </c>
      <c r="E175" s="61">
        <v>10</v>
      </c>
      <c r="F175" s="68">
        <f t="shared" si="7"/>
        <v>0</v>
      </c>
    </row>
    <row r="176" spans="1:6" ht="27.6" x14ac:dyDescent="0.25">
      <c r="A176" s="1" t="str">
        <f>BPU!A176</f>
        <v>J014</v>
      </c>
      <c r="B176" s="1" t="str">
        <f>BPU!B176</f>
        <v>Intervention avec une grue de type 220 tonnes au pied de la grue demi journée supplémentaire sur site hors mobilisation et démobilisation, conformément au §3 du CCTP.</v>
      </c>
      <c r="C176" s="1" t="str">
        <f>BPU!C176</f>
        <v>1/2 journée</v>
      </c>
      <c r="D176" s="1">
        <f>BPU!D176</f>
        <v>0</v>
      </c>
      <c r="E176" s="61">
        <v>10</v>
      </c>
      <c r="F176" s="68">
        <f t="shared" si="7"/>
        <v>0</v>
      </c>
    </row>
    <row r="177" spans="1:6" ht="27.6" x14ac:dyDescent="0.25">
      <c r="A177" s="1" t="str">
        <f>BPU!A177</f>
        <v>J015</v>
      </c>
      <c r="B177" s="1" t="str">
        <f>BPU!B177</f>
        <v>Intervention avec une nacelle élévatrice de personnel d'une portée de 25 mètres pour les travaux du titulaire, conformément au §3 du CCTP.</v>
      </c>
      <c r="C177" s="1" t="str">
        <f>BPU!C177</f>
        <v>1/2 journée</v>
      </c>
      <c r="D177" s="1">
        <f>BPU!D177</f>
        <v>0</v>
      </c>
      <c r="E177" s="61">
        <v>50</v>
      </c>
      <c r="F177" s="68">
        <f t="shared" si="7"/>
        <v>0</v>
      </c>
    </row>
    <row r="178" spans="1:6" ht="27.6" x14ac:dyDescent="0.25">
      <c r="A178" s="1" t="str">
        <f>BPU!A178</f>
        <v>J016</v>
      </c>
      <c r="B178" s="1" t="str">
        <f>BPU!B178</f>
        <v>Intervention avec une nacelle élévatrice de personnel d'une portée de 25 mètres pour les travaux du titulaire demi journée supplémentaire sur site hors mobilisation et démobilisation, conformément au §3 du CCTP.</v>
      </c>
      <c r="C178" s="1" t="str">
        <f>BPU!C178</f>
        <v>1/2 journée</v>
      </c>
      <c r="D178" s="1">
        <f>BPU!D178</f>
        <v>0</v>
      </c>
      <c r="E178" s="61">
        <v>1000</v>
      </c>
      <c r="F178" s="68">
        <f t="shared" si="7"/>
        <v>0</v>
      </c>
    </row>
    <row r="179" spans="1:6" ht="27.6" x14ac:dyDescent="0.25">
      <c r="A179" s="1" t="str">
        <f>BPU!A179</f>
        <v>J017</v>
      </c>
      <c r="B179" s="1" t="str">
        <f>BPU!B179</f>
        <v>Intervention avec une nacelle élévatrice de personnel d'une portée de 25 mètres avec pilote pour des travaux autres que ceux du titulaire, conformément au §3 du CCTP.</v>
      </c>
      <c r="C179" s="1" t="str">
        <f>BPU!C179</f>
        <v>1/2 journée</v>
      </c>
      <c r="D179" s="1">
        <f>BPU!D179</f>
        <v>0</v>
      </c>
      <c r="E179" s="61">
        <v>10</v>
      </c>
      <c r="F179" s="68">
        <f t="shared" si="7"/>
        <v>0</v>
      </c>
    </row>
    <row r="180" spans="1:6" ht="27.6" x14ac:dyDescent="0.25">
      <c r="A180" s="1" t="str">
        <f>BPU!A180</f>
        <v>J018</v>
      </c>
      <c r="B180" s="1" t="str">
        <f>BPU!B180</f>
        <v>Intervention avec une nacelle élévatrice de personnel d'une portée de 25 mètres avec pilote pour des travaux autres que ceux du titulaire demi journée supplémentaire sur site hors mobilisation et démobilisation, conformément au §3 du CCTP.</v>
      </c>
      <c r="C180" s="1" t="str">
        <f>BPU!C180</f>
        <v>1/2 journée</v>
      </c>
      <c r="D180" s="1">
        <f>BPU!D180</f>
        <v>0</v>
      </c>
      <c r="E180" s="61">
        <v>10</v>
      </c>
      <c r="F180" s="68">
        <f t="shared" si="7"/>
        <v>0</v>
      </c>
    </row>
    <row r="181" spans="1:6" ht="27.6" x14ac:dyDescent="0.25">
      <c r="A181" s="1" t="str">
        <f>BPU!A181</f>
        <v>J019</v>
      </c>
      <c r="B181" s="1" t="str">
        <f>BPU!B181</f>
        <v>Intervention d'un plateau de chargement (avec son moyen de traction) pour le déplacement d'un colis ou d'une structure d'un gabarit au standard routier, conformément au §3 du CCTP.</v>
      </c>
      <c r="C181" s="1" t="str">
        <f>BPU!C181</f>
        <v>1/2 journée</v>
      </c>
      <c r="D181" s="1">
        <f>BPU!D181</f>
        <v>0</v>
      </c>
      <c r="E181" s="61">
        <v>100</v>
      </c>
      <c r="F181" s="68">
        <f t="shared" si="7"/>
        <v>0</v>
      </c>
    </row>
    <row r="182" spans="1:6" ht="27.6" x14ac:dyDescent="0.25">
      <c r="A182" s="1" t="str">
        <f>BPU!A182</f>
        <v>J020</v>
      </c>
      <c r="B182" s="1" t="str">
        <f>BPU!B182</f>
        <v>Immobilisation d'un plateau de chargement (sans son moyen de traction) pour le déplacement d'un colis ou d'une structure d'un gabarit au standard routier, conformément au §3 du CCTP.</v>
      </c>
      <c r="C182" s="1" t="str">
        <f>BPU!C182</f>
        <v>journée</v>
      </c>
      <c r="D182" s="1">
        <f>BPU!D182</f>
        <v>0</v>
      </c>
      <c r="E182" s="61">
        <v>100</v>
      </c>
      <c r="F182" s="68">
        <f t="shared" si="7"/>
        <v>0</v>
      </c>
    </row>
    <row r="183" spans="1:6" ht="27.6" x14ac:dyDescent="0.25">
      <c r="A183" s="1" t="str">
        <f>BPU!A183</f>
        <v>J021</v>
      </c>
      <c r="B183" s="1" t="str">
        <f>BPU!B183</f>
        <v>Intervention d'un plateau de chargement (avec son moyen de traction) pour le déplacement d'un colis et/ou une structure "lourde et/ou encombrante" en dehors du standard gabarit routier, conformément au §3 du CCTP.</v>
      </c>
      <c r="C183" s="1" t="str">
        <f>BPU!C183</f>
        <v>1/2 journée</v>
      </c>
      <c r="D183" s="1">
        <f>BPU!D183</f>
        <v>0</v>
      </c>
      <c r="E183" s="61">
        <v>20</v>
      </c>
      <c r="F183" s="68">
        <f t="shared" si="7"/>
        <v>0</v>
      </c>
    </row>
    <row r="184" spans="1:6" ht="27.6" x14ac:dyDescent="0.25">
      <c r="A184" s="1" t="str">
        <f>BPU!A184</f>
        <v>J022</v>
      </c>
      <c r="B184" s="1" t="str">
        <f>BPU!B184</f>
        <v>Immobilisation d'un plateau de chargement (sans son moyen de traction) pour le déplacement d'un colis et/ou une structure "lourde et/ou encombrante" en dehors du standard gabarit routier, conformément au §3 du CCTP.</v>
      </c>
      <c r="C184" s="1" t="str">
        <f>BPU!C184</f>
        <v>journée</v>
      </c>
      <c r="D184" s="1">
        <f>BPU!D184</f>
        <v>0</v>
      </c>
      <c r="E184" s="61">
        <v>5</v>
      </c>
      <c r="F184" s="68">
        <f t="shared" si="7"/>
        <v>0</v>
      </c>
    </row>
    <row r="185" spans="1:6" ht="27.6" x14ac:dyDescent="0.25">
      <c r="A185" s="1" t="str">
        <f>BPU!A185</f>
        <v>J023</v>
      </c>
      <c r="B185" s="1" t="str">
        <f>BPU!B185</f>
        <v>Montage sur site d'un échafaudage roulant de 3 mètres de long et de 6 mètres de haut, avec enlèvement à l'issue des travaux ou expertises, conformément au §3 du CCTP.</v>
      </c>
      <c r="C185" s="1" t="str">
        <f>BPU!C185</f>
        <v>Forfait</v>
      </c>
      <c r="D185" s="1">
        <f>BPU!D185</f>
        <v>0</v>
      </c>
      <c r="E185" s="61">
        <v>5</v>
      </c>
      <c r="F185" s="68">
        <f t="shared" si="7"/>
        <v>0</v>
      </c>
    </row>
    <row r="186" spans="1:6" ht="27.6" x14ac:dyDescent="0.25">
      <c r="A186" s="1" t="str">
        <f>BPU!A186</f>
        <v>J024</v>
      </c>
      <c r="B186" s="1" t="str">
        <f>BPU!B186</f>
        <v>Location hebdomadaire sur site d'un échafaudage roulant de 3 mètres de long et de 6 mètres de haut, conformément au §3 du CCTP.</v>
      </c>
      <c r="C186" s="1" t="str">
        <f>BPU!C186</f>
        <v>Forfait</v>
      </c>
      <c r="D186" s="1">
        <f>BPU!D186</f>
        <v>0</v>
      </c>
      <c r="E186" s="61">
        <v>40</v>
      </c>
      <c r="F186" s="68">
        <f t="shared" si="7"/>
        <v>0</v>
      </c>
    </row>
    <row r="187" spans="1:6" x14ac:dyDescent="0.25">
      <c r="A187" s="1" t="str">
        <f>BPU!A187</f>
        <v>J025</v>
      </c>
      <c r="B187" s="1" t="str">
        <f>BPU!B187</f>
        <v>Montage d'échafaudages fixes sur site, conformément au §3 du CCTP.</v>
      </c>
      <c r="C187" s="1" t="str">
        <f>BPU!C187</f>
        <v>La tonne</v>
      </c>
      <c r="D187" s="1">
        <f>BPU!D187</f>
        <v>0</v>
      </c>
      <c r="E187" s="61">
        <v>40</v>
      </c>
      <c r="F187" s="68">
        <f t="shared" si="7"/>
        <v>0</v>
      </c>
    </row>
    <row r="188" spans="1:6" x14ac:dyDescent="0.25">
      <c r="A188" s="1" t="str">
        <f>BPU!A188</f>
        <v>J026</v>
      </c>
      <c r="B188" s="1" t="str">
        <f>BPU!B188</f>
        <v>Location d'échafaudage à la semaine réellement œuvrée par tonne, conformément au §3 du CCTP.</v>
      </c>
      <c r="C188" s="1" t="str">
        <f>BPU!C188</f>
        <v>La tonne</v>
      </c>
      <c r="D188" s="1">
        <f>BPU!D188</f>
        <v>0</v>
      </c>
      <c r="E188" s="61">
        <v>300</v>
      </c>
      <c r="F188" s="68">
        <f t="shared" si="7"/>
        <v>0</v>
      </c>
    </row>
    <row r="189" spans="1:6" x14ac:dyDescent="0.25">
      <c r="A189" s="1" t="str">
        <f>BPU!A189</f>
        <v>J027</v>
      </c>
      <c r="B189" s="1" t="str">
        <f>BPU!B189</f>
        <v>Démontage d'échafaudages fixes sur site, conformément au §3 du CCTP.</v>
      </c>
      <c r="C189" s="1" t="str">
        <f>BPU!C189</f>
        <v>La tonne</v>
      </c>
      <c r="D189" s="1">
        <f>BPU!D189</f>
        <v>0</v>
      </c>
      <c r="E189" s="61">
        <v>40</v>
      </c>
      <c r="F189" s="68">
        <f t="shared" si="7"/>
        <v>0</v>
      </c>
    </row>
    <row r="190" spans="1:6" ht="17.399999999999999" x14ac:dyDescent="0.25">
      <c r="A190" s="33" t="str">
        <f>BPU!A190</f>
        <v>K000</v>
      </c>
      <c r="B190" s="52" t="str">
        <f>BPU!B190</f>
        <v xml:space="preserve">Prestations complémentaires liées à l'intervention de personnels </v>
      </c>
      <c r="C190" s="52"/>
      <c r="D190" s="33" t="str">
        <f>BPU!D190</f>
        <v>K000</v>
      </c>
      <c r="E190" s="52"/>
      <c r="F190" s="52"/>
    </row>
    <row r="191" spans="1:6" x14ac:dyDescent="0.25">
      <c r="A191" s="1" t="str">
        <f>BPU!A191</f>
        <v>K001</v>
      </c>
      <c r="B191" s="1" t="str">
        <f>BPU!B191</f>
        <v>Mise à disposition d'un technicien pour l’élaboration de plans et documents techniques, conformément au §3 du CCTP.</v>
      </c>
      <c r="C191" s="1" t="str">
        <f>BPU!C191</f>
        <v>Heure</v>
      </c>
      <c r="D191" s="1">
        <f>BPU!D191</f>
        <v>0</v>
      </c>
      <c r="E191" s="61">
        <v>500</v>
      </c>
      <c r="F191" s="68">
        <f t="shared" si="7"/>
        <v>0</v>
      </c>
    </row>
    <row r="192" spans="1:6" ht="27.6" x14ac:dyDescent="0.25">
      <c r="A192" s="1" t="str">
        <f>BPU!A192</f>
        <v>K002</v>
      </c>
      <c r="B192" s="1" t="str">
        <f>BPU!B192</f>
        <v>Mise à disposition d'un personnel ouvrier hautement qualifié en électricité énergie dans le domaine industriel, muni de son outillage pour la réalisation des travaux, conformément au §3 du CCTP.</v>
      </c>
      <c r="C192" s="1" t="str">
        <f>BPU!C192</f>
        <v>Heure</v>
      </c>
      <c r="D192" s="1">
        <f>BPU!D192</f>
        <v>0</v>
      </c>
      <c r="E192" s="61">
        <v>300</v>
      </c>
      <c r="F192" s="68">
        <f t="shared" si="7"/>
        <v>0</v>
      </c>
    </row>
    <row r="193" spans="1:6" ht="27.6" x14ac:dyDescent="0.25">
      <c r="A193" s="1" t="str">
        <f>BPU!A193</f>
        <v>K003</v>
      </c>
      <c r="B193" s="1" t="str">
        <f>BPU!B193</f>
        <v>Mise à disposition d'un personnel ouvrier hautement qualifié en électronique dans le milieu industriel muni de son outillage pour la réalisation des travaux, conformément au §3 du CCTP.</v>
      </c>
      <c r="C193" s="1" t="str">
        <f>BPU!C193</f>
        <v>Heure</v>
      </c>
      <c r="D193" s="1">
        <f>BPU!D193</f>
        <v>0</v>
      </c>
      <c r="E193" s="61">
        <v>30</v>
      </c>
      <c r="F193" s="68">
        <f t="shared" si="7"/>
        <v>0</v>
      </c>
    </row>
    <row r="194" spans="1:6" ht="27.6" x14ac:dyDescent="0.25">
      <c r="A194" s="1" t="str">
        <f>BPU!A194</f>
        <v>K004</v>
      </c>
      <c r="B194" s="1" t="str">
        <f>BPU!B194</f>
        <v>Mise à disposition d'un personnel ouvrier hautement qualifié en mécanique dans le domaine industriel muni de son outillage pour la réalisation des travaux, conformément au §3 du CCTP.</v>
      </c>
      <c r="C194" s="1" t="str">
        <f>BPU!C194</f>
        <v>Heure</v>
      </c>
      <c r="D194" s="1">
        <f>BPU!D194</f>
        <v>0</v>
      </c>
      <c r="E194" s="61">
        <v>2000</v>
      </c>
      <c r="F194" s="68">
        <f t="shared" si="7"/>
        <v>0</v>
      </c>
    </row>
    <row r="195" spans="1:6" ht="27.6" x14ac:dyDescent="0.25">
      <c r="A195" s="1" t="str">
        <f>BPU!A195</f>
        <v>K005</v>
      </c>
      <c r="B195" s="1" t="str">
        <f>BPU!B195</f>
        <v>Mise à disposition d'un personnel ouvrier hautement qualifié en chaudronnerie et tuyauterie dans le domaine industriel, muni de son outillage pour la réalisation des travaux, conformément au §3 du CCTP.</v>
      </c>
      <c r="C195" s="1" t="str">
        <f>BPU!C195</f>
        <v>Heure</v>
      </c>
      <c r="D195" s="1">
        <f>BPU!D195</f>
        <v>0</v>
      </c>
      <c r="E195" s="61">
        <v>6000</v>
      </c>
      <c r="F195" s="68">
        <f t="shared" si="7"/>
        <v>0</v>
      </c>
    </row>
    <row r="196" spans="1:6" ht="27.6" x14ac:dyDescent="0.25">
      <c r="A196" s="1" t="str">
        <f>BPU!A196</f>
        <v>K006</v>
      </c>
      <c r="B196" s="1" t="str">
        <f>BPU!B196</f>
        <v>Mise à disposition d'un personnel ouvrier hautement qualifié en menuiserie bois et PVC dans le domaine industriel, muni de son outillage pour la réalisation des travaux, conformément au §3 du CCTP.</v>
      </c>
      <c r="C196" s="1" t="str">
        <f>BPU!C196</f>
        <v>Heure</v>
      </c>
      <c r="D196" s="1">
        <f>BPU!D196</f>
        <v>0</v>
      </c>
      <c r="E196" s="61">
        <v>50</v>
      </c>
      <c r="F196" s="68">
        <f t="shared" si="7"/>
        <v>0</v>
      </c>
    </row>
    <row r="197" spans="1:6" ht="27.6" x14ac:dyDescent="0.25">
      <c r="A197" s="1" t="str">
        <f>BPU!A197</f>
        <v>K007</v>
      </c>
      <c r="B197" s="1" t="str">
        <f>BPU!B197</f>
        <v>Mise à disposition d'un personnel ouvrier hautement qualifié en protection anticorrosion et peintures dans le domaine industriel, muni de son outillage pour la réalisation des travaux, conformément au §3 du CCTP.</v>
      </c>
      <c r="C197" s="1" t="str">
        <f>BPU!C197</f>
        <v>Heure</v>
      </c>
      <c r="D197" s="1">
        <f>BPU!D197</f>
        <v>0</v>
      </c>
      <c r="E197" s="61">
        <v>100</v>
      </c>
      <c r="F197" s="68">
        <f t="shared" si="7"/>
        <v>0</v>
      </c>
    </row>
    <row r="198" spans="1:6" ht="27.6" x14ac:dyDescent="0.25">
      <c r="A198" s="1" t="str">
        <f>BPU!A198</f>
        <v>K008</v>
      </c>
      <c r="B198" s="1" t="str">
        <f>BPU!B198</f>
        <v>Location avec amené et repli sur site d'un groupe électrogène d'une puissance de 50 KVA pour les travaux du titulaire, conformément au §3. du CCTP.</v>
      </c>
      <c r="C198" s="1" t="str">
        <f>BPU!C198</f>
        <v>Journée</v>
      </c>
      <c r="D198" s="1">
        <f>BPU!D198</f>
        <v>0</v>
      </c>
      <c r="E198" s="61">
        <v>10</v>
      </c>
      <c r="F198" s="68">
        <f t="shared" si="7"/>
        <v>0</v>
      </c>
    </row>
    <row r="199" spans="1:6" ht="27.6" x14ac:dyDescent="0.25">
      <c r="A199" s="1" t="str">
        <f>BPU!A199</f>
        <v>K009</v>
      </c>
      <c r="B199" s="1" t="str">
        <f>BPU!B199</f>
        <v>Location hors amené et repli sur site d'un groupe électrogène d'une puissance de 50KVA pour les travaux du titulaire, conformément au §3 du CCTP.</v>
      </c>
      <c r="C199" s="1" t="str">
        <f>BPU!C199</f>
        <v>Semaine</v>
      </c>
      <c r="D199" s="1">
        <f>BPU!D199</f>
        <v>0</v>
      </c>
      <c r="E199" s="61">
        <v>10</v>
      </c>
      <c r="F199" s="68">
        <f t="shared" si="7"/>
        <v>0</v>
      </c>
    </row>
    <row r="200" spans="1:6" ht="27.6" x14ac:dyDescent="0.25">
      <c r="A200" s="1" t="str">
        <f>BPU!A200</f>
        <v>K010</v>
      </c>
      <c r="B200" s="1" t="str">
        <f>BPU!B200</f>
        <v>Location avec amené et repli sur site d'un groupe électrogène d'une puissance de 150 KVA pour les travaux du titulaire, conformément au §3 du CCTP.</v>
      </c>
      <c r="C200" s="1" t="str">
        <f>BPU!C200</f>
        <v>Journée</v>
      </c>
      <c r="D200" s="1">
        <f>BPU!D200</f>
        <v>0</v>
      </c>
      <c r="E200" s="61">
        <v>10</v>
      </c>
      <c r="F200" s="68">
        <f t="shared" si="7"/>
        <v>0</v>
      </c>
    </row>
    <row r="201" spans="1:6" ht="27.6" x14ac:dyDescent="0.25">
      <c r="A201" s="1" t="str">
        <f>BPU!A201</f>
        <v>K011</v>
      </c>
      <c r="B201" s="1" t="str">
        <f>BPU!B201</f>
        <v>Location hors amené et repli sur site d'un groupe électrogène d'une puissance de 150 KVA pour les travaux du titulaire, conformément au §3 du CCTP.</v>
      </c>
      <c r="C201" s="1" t="str">
        <f>BPU!C201</f>
        <v>Semaine</v>
      </c>
      <c r="D201" s="1">
        <f>BPU!D201</f>
        <v>0</v>
      </c>
      <c r="E201" s="61">
        <v>10</v>
      </c>
      <c r="F201" s="68">
        <f t="shared" si="7"/>
        <v>0</v>
      </c>
    </row>
    <row r="202" spans="1:6" ht="27.6" x14ac:dyDescent="0.25">
      <c r="A202" s="1" t="str">
        <f>BPU!A202</f>
        <v>K012</v>
      </c>
      <c r="B202" s="1" t="str">
        <f>BPU!B202</f>
        <v>Location avec amené et repli sur site d'un compresseur de 10 m3/mn à 10 bars pour les travaux du titulaire, conformément au §3 du CCTP.</v>
      </c>
      <c r="C202" s="1" t="str">
        <f>BPU!C202</f>
        <v>Journée</v>
      </c>
      <c r="D202" s="1">
        <f>BPU!D202</f>
        <v>0</v>
      </c>
      <c r="E202" s="61">
        <v>10</v>
      </c>
      <c r="F202" s="68">
        <f t="shared" ref="F202:F206" si="8">D202*E202</f>
        <v>0</v>
      </c>
    </row>
    <row r="203" spans="1:6" ht="27.6" x14ac:dyDescent="0.25">
      <c r="A203" s="1" t="str">
        <f>BPU!A203</f>
        <v>K013</v>
      </c>
      <c r="B203" s="1" t="str">
        <f>BPU!B203</f>
        <v>Location hors amené et repli sur site d'un compresseur de 10 m3/mn à 10 bars pour les travaux du titulaire, conformément au §3 du CCTP.</v>
      </c>
      <c r="C203" s="1" t="str">
        <f>BPU!C203</f>
        <v>Semaine</v>
      </c>
      <c r="D203" s="1">
        <f>BPU!D203</f>
        <v>0</v>
      </c>
      <c r="E203" s="61">
        <v>10</v>
      </c>
      <c r="F203" s="68">
        <f t="shared" si="8"/>
        <v>0</v>
      </c>
    </row>
    <row r="204" spans="1:6" ht="17.399999999999999" x14ac:dyDescent="0.25">
      <c r="A204" s="33" t="str">
        <f>BPU!A204</f>
        <v>L000</v>
      </c>
      <c r="B204" s="52" t="str">
        <f>BPU!B204</f>
        <v>PRESTATIONS COMPLEMENTAIRES LIEES AU SUIVI DES COMMANDES</v>
      </c>
      <c r="C204" s="52"/>
      <c r="D204" s="33" t="str">
        <f>BPU!D204</f>
        <v>L000</v>
      </c>
      <c r="E204" s="52"/>
      <c r="F204" s="52"/>
    </row>
    <row r="205" spans="1:6" ht="27.6" x14ac:dyDescent="0.25">
      <c r="A205" s="1" t="str">
        <f>BPU!A205</f>
        <v>L001</v>
      </c>
      <c r="B205" s="1" t="str">
        <f>BPU!B205</f>
        <v>Mise en œuvre initiale du management de la qualité (Fourniture d'un plan de management de l'assurance qualité et doucuments annexes), conformément aux prescriptions du § 2.7 du CCTP</v>
      </c>
      <c r="C205" s="1" t="str">
        <f>BPU!C205</f>
        <v>Unité</v>
      </c>
      <c r="D205" s="1">
        <f>BPU!D205</f>
        <v>0</v>
      </c>
      <c r="E205" s="1">
        <v>1</v>
      </c>
      <c r="F205" s="68">
        <f t="shared" si="8"/>
        <v>0</v>
      </c>
    </row>
    <row r="206" spans="1:6" ht="27.6" x14ac:dyDescent="0.25">
      <c r="A206" s="1" t="str">
        <f>BPU!A206</f>
        <v>L002</v>
      </c>
      <c r="B206" s="1" t="str">
        <f>BPU!B206</f>
        <v>Organisation et participation à une réunion d'avancement ou à une réunion spécifique (revue de commande…),  d'une durée minimale de 2 heures effectives sur site.</v>
      </c>
      <c r="C206" s="1" t="str">
        <f>BPU!C206</f>
        <v>Unité</v>
      </c>
      <c r="D206" s="1">
        <f>BPU!D206</f>
        <v>0</v>
      </c>
      <c r="E206" s="1">
        <v>50</v>
      </c>
      <c r="F206" s="68">
        <f t="shared" si="8"/>
        <v>0</v>
      </c>
    </row>
    <row r="207" spans="1:6" ht="17.399999999999999" x14ac:dyDescent="0.25">
      <c r="A207" s="33" t="str">
        <f>BPU!A207</f>
        <v>M000</v>
      </c>
      <c r="B207" s="52" t="str">
        <f>BPU!B207</f>
        <v>Prix nouveau</v>
      </c>
      <c r="C207" s="52"/>
      <c r="D207" s="33" t="str">
        <f>BPU!D207</f>
        <v>M000</v>
      </c>
      <c r="E207" s="52"/>
      <c r="F207" s="52"/>
    </row>
    <row r="208" spans="1:6" x14ac:dyDescent="0.25">
      <c r="A208" s="1" t="str">
        <f>BPU!A208</f>
        <v>M001</v>
      </c>
      <c r="B208" s="1" t="str">
        <f>BPU!B208</f>
        <v>Prix induit par le coefficient k1</v>
      </c>
      <c r="C208" s="1" t="str">
        <f>BPU!C208</f>
        <v>Ensemble</v>
      </c>
      <c r="D208" s="1">
        <f>BPU!D208</f>
        <v>0</v>
      </c>
      <c r="E208" s="1">
        <v>1</v>
      </c>
      <c r="F208" s="68">
        <f>D208*E208</f>
        <v>0</v>
      </c>
    </row>
    <row r="209" spans="1:6" x14ac:dyDescent="0.25">
      <c r="A209" s="1" t="str">
        <f>BPU!A209</f>
        <v>M002</v>
      </c>
      <c r="B209" s="1" t="str">
        <f>BPU!B209</f>
        <v>Prix induit par le coefficient k2</v>
      </c>
      <c r="C209" s="1" t="str">
        <f>BPU!C209</f>
        <v>Ensemble</v>
      </c>
      <c r="D209" s="1">
        <f>BPU!D209</f>
        <v>0</v>
      </c>
      <c r="E209" s="1">
        <v>1</v>
      </c>
      <c r="F209" s="68">
        <f>D209*E209</f>
        <v>0</v>
      </c>
    </row>
    <row r="210" spans="1:6" x14ac:dyDescent="0.25">
      <c r="D210" s="1"/>
      <c r="E210" s="1" t="s">
        <v>457</v>
      </c>
      <c r="F210" s="68">
        <f>SUM(F5:F209)</f>
        <v>0</v>
      </c>
    </row>
    <row r="211" spans="1:6" x14ac:dyDescent="0.25">
      <c r="D211" s="1"/>
    </row>
    <row r="212" spans="1:6" x14ac:dyDescent="0.25">
      <c r="D212" s="1"/>
    </row>
    <row r="213" spans="1:6" x14ac:dyDescent="0.25">
      <c r="D213" s="1"/>
    </row>
    <row r="214" spans="1:6" x14ac:dyDescent="0.25">
      <c r="D214" s="1"/>
    </row>
    <row r="215" spans="1:6" x14ac:dyDescent="0.25">
      <c r="D215" s="1"/>
    </row>
    <row r="216" spans="1:6" x14ac:dyDescent="0.25">
      <c r="D216" s="1"/>
    </row>
    <row r="217" spans="1:6" x14ac:dyDescent="0.25">
      <c r="D217" s="1"/>
    </row>
    <row r="218" spans="1:6" x14ac:dyDescent="0.25">
      <c r="D218" s="1"/>
    </row>
    <row r="219" spans="1:6" x14ac:dyDescent="0.25">
      <c r="D219" s="1"/>
    </row>
    <row r="220" spans="1:6" x14ac:dyDescent="0.25">
      <c r="D220" s="1"/>
    </row>
    <row r="221" spans="1:6" x14ac:dyDescent="0.25">
      <c r="D221" s="1"/>
    </row>
    <row r="222" spans="1:6" x14ac:dyDescent="0.25">
      <c r="D222" s="1"/>
    </row>
    <row r="223" spans="1:6" x14ac:dyDescent="0.25">
      <c r="D223" s="1"/>
    </row>
    <row r="224" spans="1:6" x14ac:dyDescent="0.25">
      <c r="D224" s="1"/>
    </row>
    <row r="225" spans="4:4" x14ac:dyDescent="0.25">
      <c r="D225" s="1"/>
    </row>
    <row r="226" spans="4:4" x14ac:dyDescent="0.25">
      <c r="D226" s="1"/>
    </row>
    <row r="227" spans="4:4" x14ac:dyDescent="0.25">
      <c r="D227" s="1"/>
    </row>
    <row r="228" spans="4:4" x14ac:dyDescent="0.25">
      <c r="D228" s="1"/>
    </row>
    <row r="229" spans="4:4" x14ac:dyDescent="0.25">
      <c r="D229" s="1"/>
    </row>
    <row r="230" spans="4:4" x14ac:dyDescent="0.25">
      <c r="D230" s="1"/>
    </row>
    <row r="231" spans="4:4" x14ac:dyDescent="0.25">
      <c r="D231" s="1"/>
    </row>
    <row r="232" spans="4:4" x14ac:dyDescent="0.25">
      <c r="D232" s="1"/>
    </row>
    <row r="233" spans="4:4" x14ac:dyDescent="0.25">
      <c r="D233" s="1"/>
    </row>
    <row r="234" spans="4:4" x14ac:dyDescent="0.25">
      <c r="D234" s="1"/>
    </row>
    <row r="235" spans="4:4" x14ac:dyDescent="0.25">
      <c r="D235" s="1"/>
    </row>
    <row r="236" spans="4:4" x14ac:dyDescent="0.25">
      <c r="D236" s="1"/>
    </row>
    <row r="237" spans="4:4" x14ac:dyDescent="0.25">
      <c r="D237" s="1"/>
    </row>
    <row r="238" spans="4:4" x14ac:dyDescent="0.25">
      <c r="D238" s="1"/>
    </row>
    <row r="239" spans="4:4" x14ac:dyDescent="0.25">
      <c r="D239" s="1"/>
    </row>
    <row r="240" spans="4:4" x14ac:dyDescent="0.25">
      <c r="D240" s="1"/>
    </row>
    <row r="241" spans="4:4" x14ac:dyDescent="0.25">
      <c r="D241" s="1"/>
    </row>
    <row r="242" spans="4:4" x14ac:dyDescent="0.25">
      <c r="D242" s="1"/>
    </row>
    <row r="243" spans="4:4" x14ac:dyDescent="0.25">
      <c r="D243" s="1"/>
    </row>
    <row r="244" spans="4:4" x14ac:dyDescent="0.25">
      <c r="D244" s="1"/>
    </row>
    <row r="245" spans="4:4" x14ac:dyDescent="0.25">
      <c r="D245" s="1"/>
    </row>
    <row r="246" spans="4:4" x14ac:dyDescent="0.25">
      <c r="D246" s="1"/>
    </row>
    <row r="247" spans="4:4" x14ac:dyDescent="0.25">
      <c r="D247" s="1"/>
    </row>
    <row r="248" spans="4:4" x14ac:dyDescent="0.25">
      <c r="D248" s="1"/>
    </row>
    <row r="249" spans="4:4" x14ac:dyDescent="0.25">
      <c r="D249" s="1"/>
    </row>
    <row r="250" spans="4:4" x14ac:dyDescent="0.25">
      <c r="D250" s="1"/>
    </row>
    <row r="251" spans="4:4" x14ac:dyDescent="0.25">
      <c r="D251" s="1"/>
    </row>
    <row r="252" spans="4:4" x14ac:dyDescent="0.25">
      <c r="D252" s="1"/>
    </row>
    <row r="253" spans="4:4" x14ac:dyDescent="0.25">
      <c r="D253" s="1"/>
    </row>
    <row r="254" spans="4:4" x14ac:dyDescent="0.25">
      <c r="D254" s="1"/>
    </row>
    <row r="255" spans="4:4" x14ac:dyDescent="0.25">
      <c r="D255" s="1"/>
    </row>
    <row r="256" spans="4:4" x14ac:dyDescent="0.25">
      <c r="D256" s="1"/>
    </row>
    <row r="257" spans="4:4" x14ac:dyDescent="0.25">
      <c r="D257" s="1"/>
    </row>
    <row r="258" spans="4:4" x14ac:dyDescent="0.25">
      <c r="D258" s="1"/>
    </row>
    <row r="259" spans="4:4" x14ac:dyDescent="0.25">
      <c r="D259" s="1"/>
    </row>
    <row r="260" spans="4:4" x14ac:dyDescent="0.25">
      <c r="D260" s="1"/>
    </row>
    <row r="261" spans="4:4" x14ac:dyDescent="0.25">
      <c r="D261" s="1"/>
    </row>
    <row r="262" spans="4:4" x14ac:dyDescent="0.25">
      <c r="D262" s="1"/>
    </row>
    <row r="263" spans="4:4" x14ac:dyDescent="0.25">
      <c r="D263" s="1"/>
    </row>
    <row r="264" spans="4:4" x14ac:dyDescent="0.25">
      <c r="D264" s="1"/>
    </row>
    <row r="265" spans="4:4" x14ac:dyDescent="0.25">
      <c r="D265" s="1"/>
    </row>
    <row r="266" spans="4:4" x14ac:dyDescent="0.25">
      <c r="D266" s="1"/>
    </row>
    <row r="267" spans="4:4" x14ac:dyDescent="0.25">
      <c r="D267" s="1"/>
    </row>
    <row r="268" spans="4:4" x14ac:dyDescent="0.25">
      <c r="D268" s="1"/>
    </row>
    <row r="269" spans="4:4" x14ac:dyDescent="0.25">
      <c r="D269" s="1"/>
    </row>
    <row r="270" spans="4:4" x14ac:dyDescent="0.25">
      <c r="D270" s="1"/>
    </row>
    <row r="271" spans="4:4" x14ac:dyDescent="0.25">
      <c r="D271" s="1"/>
    </row>
    <row r="272" spans="4:4" x14ac:dyDescent="0.25">
      <c r="D272" s="1"/>
    </row>
    <row r="273" spans="4:4" x14ac:dyDescent="0.25">
      <c r="D273" s="1"/>
    </row>
    <row r="274" spans="4:4" x14ac:dyDescent="0.25">
      <c r="D274" s="1"/>
    </row>
    <row r="275" spans="4:4" x14ac:dyDescent="0.25">
      <c r="D275" s="1"/>
    </row>
    <row r="276" spans="4:4" x14ac:dyDescent="0.25">
      <c r="D276" s="1"/>
    </row>
    <row r="277" spans="4:4" x14ac:dyDescent="0.25">
      <c r="D277" s="1"/>
    </row>
    <row r="278" spans="4:4" x14ac:dyDescent="0.25">
      <c r="D278" s="1"/>
    </row>
    <row r="279" spans="4:4" x14ac:dyDescent="0.25">
      <c r="D279" s="1"/>
    </row>
    <row r="280" spans="4:4" x14ac:dyDescent="0.25">
      <c r="D280" s="1"/>
    </row>
    <row r="281" spans="4:4" x14ac:dyDescent="0.25">
      <c r="D281" s="1"/>
    </row>
    <row r="282" spans="4:4" x14ac:dyDescent="0.25">
      <c r="D282" s="1"/>
    </row>
    <row r="283" spans="4:4" x14ac:dyDescent="0.25">
      <c r="D283" s="1"/>
    </row>
    <row r="284" spans="4:4" x14ac:dyDescent="0.25">
      <c r="D284" s="1"/>
    </row>
    <row r="285" spans="4:4" x14ac:dyDescent="0.25">
      <c r="D285" s="1"/>
    </row>
    <row r="286" spans="4:4" x14ac:dyDescent="0.25">
      <c r="D286" s="1"/>
    </row>
    <row r="287" spans="4:4" x14ac:dyDescent="0.25">
      <c r="D287" s="1"/>
    </row>
    <row r="288" spans="4:4" x14ac:dyDescent="0.25">
      <c r="D288" s="1"/>
    </row>
    <row r="289" spans="4:4" x14ac:dyDescent="0.25">
      <c r="D289" s="1"/>
    </row>
    <row r="290" spans="4:4" x14ac:dyDescent="0.25">
      <c r="D290" s="1"/>
    </row>
    <row r="291" spans="4:4" x14ac:dyDescent="0.25">
      <c r="D291" s="1"/>
    </row>
    <row r="292" spans="4:4" x14ac:dyDescent="0.25">
      <c r="D292" s="1"/>
    </row>
    <row r="293" spans="4:4" x14ac:dyDescent="0.25">
      <c r="D293" s="1"/>
    </row>
    <row r="294" spans="4:4" x14ac:dyDescent="0.25">
      <c r="D294" s="1"/>
    </row>
    <row r="295" spans="4:4" x14ac:dyDescent="0.25">
      <c r="D295" s="1"/>
    </row>
    <row r="296" spans="4:4" x14ac:dyDescent="0.25">
      <c r="D296" s="1"/>
    </row>
    <row r="297" spans="4:4" x14ac:dyDescent="0.25">
      <c r="D297" s="1"/>
    </row>
    <row r="298" spans="4:4" x14ac:dyDescent="0.25">
      <c r="D298" s="1"/>
    </row>
    <row r="299" spans="4:4" x14ac:dyDescent="0.25">
      <c r="D299" s="1"/>
    </row>
    <row r="300" spans="4:4" x14ac:dyDescent="0.25">
      <c r="D300" s="1"/>
    </row>
    <row r="301" spans="4:4" x14ac:dyDescent="0.25">
      <c r="D301" s="1"/>
    </row>
    <row r="302" spans="4:4" x14ac:dyDescent="0.25">
      <c r="D302" s="1"/>
    </row>
    <row r="303" spans="4:4" x14ac:dyDescent="0.25">
      <c r="D303" s="1"/>
    </row>
    <row r="304" spans="4:4" x14ac:dyDescent="0.25">
      <c r="D304" s="1"/>
    </row>
    <row r="305" spans="4:4" x14ac:dyDescent="0.25">
      <c r="D305" s="1"/>
    </row>
    <row r="306" spans="4:4" x14ac:dyDescent="0.25">
      <c r="D306" s="1"/>
    </row>
    <row r="307" spans="4:4" x14ac:dyDescent="0.25">
      <c r="D307" s="1"/>
    </row>
    <row r="308" spans="4:4" x14ac:dyDescent="0.25">
      <c r="D308" s="1"/>
    </row>
    <row r="309" spans="4:4" x14ac:dyDescent="0.25">
      <c r="D309" s="1"/>
    </row>
    <row r="310" spans="4:4" x14ac:dyDescent="0.25">
      <c r="D310" s="1"/>
    </row>
    <row r="311" spans="4:4" x14ac:dyDescent="0.25">
      <c r="D311" s="1"/>
    </row>
    <row r="312" spans="4:4" x14ac:dyDescent="0.25">
      <c r="D312" s="1"/>
    </row>
    <row r="313" spans="4:4" x14ac:dyDescent="0.25">
      <c r="D313" s="1"/>
    </row>
    <row r="314" spans="4:4" x14ac:dyDescent="0.25">
      <c r="D314" s="1"/>
    </row>
    <row r="315" spans="4:4" x14ac:dyDescent="0.25">
      <c r="D315" s="1"/>
    </row>
    <row r="316" spans="4:4" x14ac:dyDescent="0.25">
      <c r="D316" s="1"/>
    </row>
    <row r="317" spans="4:4" x14ac:dyDescent="0.25">
      <c r="D317" s="1"/>
    </row>
    <row r="318" spans="4:4" x14ac:dyDescent="0.25">
      <c r="D318" s="1"/>
    </row>
    <row r="319" spans="4:4" x14ac:dyDescent="0.25">
      <c r="D319" s="1"/>
    </row>
    <row r="320" spans="4:4" x14ac:dyDescent="0.25">
      <c r="D320" s="1"/>
    </row>
    <row r="321" spans="4:4" x14ac:dyDescent="0.25">
      <c r="D321" s="1"/>
    </row>
    <row r="322" spans="4:4" x14ac:dyDescent="0.25">
      <c r="D322" s="1"/>
    </row>
    <row r="323" spans="4:4" x14ac:dyDescent="0.25">
      <c r="D323" s="1"/>
    </row>
    <row r="324" spans="4:4" x14ac:dyDescent="0.25">
      <c r="D324" s="1"/>
    </row>
    <row r="325" spans="4:4" x14ac:dyDescent="0.25">
      <c r="D325" s="1"/>
    </row>
    <row r="326" spans="4:4" x14ac:dyDescent="0.25">
      <c r="D326" s="1"/>
    </row>
    <row r="327" spans="4:4" x14ac:dyDescent="0.25">
      <c r="D327" s="1"/>
    </row>
    <row r="328" spans="4:4" x14ac:dyDescent="0.25">
      <c r="D328" s="1"/>
    </row>
    <row r="329" spans="4:4" x14ac:dyDescent="0.25">
      <c r="D329" s="1"/>
    </row>
    <row r="330" spans="4:4" x14ac:dyDescent="0.25">
      <c r="D330" s="1"/>
    </row>
    <row r="331" spans="4:4" x14ac:dyDescent="0.25">
      <c r="D331" s="1"/>
    </row>
    <row r="332" spans="4:4" x14ac:dyDescent="0.25">
      <c r="D332" s="1"/>
    </row>
    <row r="333" spans="4:4" x14ac:dyDescent="0.25">
      <c r="D333" s="1"/>
    </row>
    <row r="334" spans="4:4" x14ac:dyDescent="0.25">
      <c r="D334" s="1"/>
    </row>
    <row r="335" spans="4:4" x14ac:dyDescent="0.25">
      <c r="D335" s="1"/>
    </row>
    <row r="336" spans="4:4" x14ac:dyDescent="0.25">
      <c r="D336" s="1"/>
    </row>
    <row r="337" spans="4:4" x14ac:dyDescent="0.25">
      <c r="D337" s="1"/>
    </row>
    <row r="338" spans="4:4" x14ac:dyDescent="0.25">
      <c r="D338" s="1"/>
    </row>
  </sheetData>
  <autoFilter ref="A3:F210"/>
  <mergeCells count="1">
    <mergeCell ref="A1:F1"/>
  </mergeCells>
  <pageMargins left="0.7" right="0.7" top="0.75" bottom="0.75" header="0.3" footer="0.3"/>
  <pageSetup paperSize="8"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Mode d'application des prix</vt:lpstr>
      <vt:lpstr>Lisez-moi</vt:lpstr>
      <vt:lpstr>Coefficient</vt:lpstr>
      <vt:lpstr>BPU</vt:lpstr>
      <vt:lpstr>BPU DQE</vt:lpstr>
      <vt:lpstr>BPU!Impression_des_titres</vt:lpstr>
    </vt:vector>
  </TitlesOfParts>
  <Company>Cherbourg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Blamal</dc:creator>
  <cp:lastModifiedBy>CORLET Vincent IMI</cp:lastModifiedBy>
  <cp:lastPrinted>2021-06-11T14:12:31Z</cp:lastPrinted>
  <dcterms:created xsi:type="dcterms:W3CDTF">2003-12-08T12:34:41Z</dcterms:created>
  <dcterms:modified xsi:type="dcterms:W3CDTF">2025-02-10T14:01:18Z</dcterms:modified>
</cp:coreProperties>
</file>