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efactory-my.sharepoint.com/personal/nicolas_core-factory_fr/Documents/11_dossiers_AMO/01_dossiers_clients/40_CCI_NCA/01_DCE/03_CCTP/annexes/"/>
    </mc:Choice>
  </mc:AlternateContent>
  <xr:revisionPtr revIDLastSave="125" documentId="8_{CC1AC998-F04E-4DF3-8C4D-C85C37EB7D75}" xr6:coauthVersionLast="47" xr6:coauthVersionMax="47" xr10:uidLastSave="{43BF4E79-E929-4F46-AB24-63FA0946FEA8}"/>
  <bookViews>
    <workbookView xWindow="-96" yWindow="-96" windowWidth="23232" windowHeight="12552" xr2:uid="{A40A7E57-0CD7-4D60-9EBA-6D6DB896FA70}"/>
  </bookViews>
  <sheets>
    <sheet name="lexique" sheetId="1" r:id="rId1"/>
    <sheet name="02a_surfaces_sols" sheetId="2" r:id="rId2"/>
    <sheet name="02b_surfaces_vitres" sheetId="3" r:id="rId3"/>
  </sheets>
  <externalReferences>
    <externalReference r:id="rId4"/>
    <externalReference r:id="rId5"/>
  </externalReferences>
  <definedNames>
    <definedName name="_xlnm._FilterDatabase" localSheetId="1" hidden="1">'02a_surfaces_sols'!$C$4:$J$92</definedName>
    <definedName name="_xlnm._FilterDatabase" localSheetId="2" hidden="1">'02b_surfaces_vitres'!$A$3:$L$21</definedName>
    <definedName name="liste_qualifs" localSheetId="2">'[1]05_RH'!$A$14:$A$23</definedName>
    <definedName name="liste_qualifs">'[2]05_RH'!$A$14:$A$22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3" i="2" l="1"/>
  <c r="H82" i="2"/>
  <c r="H78" i="2"/>
  <c r="H79" i="2" s="1"/>
</calcChain>
</file>

<file path=xl/sharedStrings.xml><?xml version="1.0" encoding="utf-8"?>
<sst xmlns="http://schemas.openxmlformats.org/spreadsheetml/2006/main" count="584" uniqueCount="154">
  <si>
    <t>ID Famille</t>
  </si>
  <si>
    <t>Désignation</t>
  </si>
  <si>
    <t>Description</t>
  </si>
  <si>
    <t>Seuil d'Acceptabilité IQ Famille</t>
  </si>
  <si>
    <t>Code REV</t>
  </si>
  <si>
    <t>Type Revetement</t>
  </si>
  <si>
    <t>SAN</t>
  </si>
  <si>
    <t>Sanitaires</t>
  </si>
  <si>
    <t>THP</t>
  </si>
  <si>
    <t>Thermoplastique</t>
  </si>
  <si>
    <t>VEST</t>
  </si>
  <si>
    <t>Vestiaires</t>
  </si>
  <si>
    <t>Vestiaires et douches</t>
  </si>
  <si>
    <t>PVC</t>
  </si>
  <si>
    <t>DET</t>
  </si>
  <si>
    <t>Espace détente</t>
  </si>
  <si>
    <t xml:space="preserve">Caféteria, tisanerie, refectoire, salle de pause, kitchenette .. </t>
  </si>
  <si>
    <t>FLOT</t>
  </si>
  <si>
    <t xml:space="preserve">FLOTEX® </t>
  </si>
  <si>
    <t>ACC</t>
  </si>
  <si>
    <t>Espace d'Accueil</t>
  </si>
  <si>
    <t xml:space="preserve">Secrétariat, Hall d'entrée, etc .. </t>
  </si>
  <si>
    <t>MOQ</t>
  </si>
  <si>
    <t>Moquette</t>
  </si>
  <si>
    <t>BUR</t>
  </si>
  <si>
    <t>Bureaux</t>
  </si>
  <si>
    <t>CAR</t>
  </si>
  <si>
    <t>Carrelage</t>
  </si>
  <si>
    <t>DIR</t>
  </si>
  <si>
    <t>Bureaux de Direction / Présidence</t>
  </si>
  <si>
    <t>PAST</t>
  </si>
  <si>
    <t>Pastillé</t>
  </si>
  <si>
    <t>REU</t>
  </si>
  <si>
    <t>Salles de réunion</t>
  </si>
  <si>
    <t>BEC</t>
  </si>
  <si>
    <t>Béton Ciré</t>
  </si>
  <si>
    <t>CIRC</t>
  </si>
  <si>
    <t>Circulations</t>
  </si>
  <si>
    <t>Circulations, couloirs</t>
  </si>
  <si>
    <t>BEP</t>
  </si>
  <si>
    <t>Béton peint</t>
  </si>
  <si>
    <t>ESC</t>
  </si>
  <si>
    <t>Escaliers</t>
  </si>
  <si>
    <t>RES</t>
  </si>
  <si>
    <t>Résine</t>
  </si>
  <si>
    <t>ASC</t>
  </si>
  <si>
    <t>Ascenseurs</t>
  </si>
  <si>
    <t>PMB</t>
  </si>
  <si>
    <t>Pierre marbrière</t>
  </si>
  <si>
    <t>REPRO</t>
  </si>
  <si>
    <t>Reprographie</t>
  </si>
  <si>
    <t>Espace reprographie / Impression</t>
  </si>
  <si>
    <t>MOSMB</t>
  </si>
  <si>
    <t>Mosaïque de Marbre</t>
  </si>
  <si>
    <t>TEC</t>
  </si>
  <si>
    <t>Locaux techniques</t>
  </si>
  <si>
    <t>Ateliers, caves, local poubelle, local de lavage des conteneurs,…</t>
  </si>
  <si>
    <t>PQB</t>
  </si>
  <si>
    <t>Parquet bois</t>
  </si>
  <si>
    <t>ABO</t>
  </si>
  <si>
    <t>Abords</t>
  </si>
  <si>
    <t>Abords, Terrasses …</t>
  </si>
  <si>
    <t>TAP</t>
  </si>
  <si>
    <t>Tapis sur Parquet Bois</t>
  </si>
  <si>
    <t>PKG</t>
  </si>
  <si>
    <t>Parking</t>
  </si>
  <si>
    <t>parcs de stationnement intérieurs / extérieurs …</t>
  </si>
  <si>
    <t>PQS</t>
  </si>
  <si>
    <t>Parquet Stratifié / Flottant</t>
  </si>
  <si>
    <t>VTR</t>
  </si>
  <si>
    <t>Vitrerie</t>
  </si>
  <si>
    <t>Surfaces vitrées "périphériques"</t>
  </si>
  <si>
    <t>BOIS</t>
  </si>
  <si>
    <t>Bois</t>
  </si>
  <si>
    <t>PTC</t>
  </si>
  <si>
    <t>Plancher technique</t>
  </si>
  <si>
    <t>MET</t>
  </si>
  <si>
    <t>Métal</t>
  </si>
  <si>
    <t>GRI</t>
  </si>
  <si>
    <t>Grille</t>
  </si>
  <si>
    <t>BET</t>
  </si>
  <si>
    <t>Béton brut</t>
  </si>
  <si>
    <t>TATA</t>
  </si>
  <si>
    <t>Tatami (Dojo)</t>
  </si>
  <si>
    <t>BTM</t>
  </si>
  <si>
    <t>Enrobé</t>
  </si>
  <si>
    <t>LOT</t>
  </si>
  <si>
    <t>SITE</t>
  </si>
  <si>
    <t>BATIMENT</t>
  </si>
  <si>
    <t>NIVEAU</t>
  </si>
  <si>
    <t>DESIGNATION</t>
  </si>
  <si>
    <t>SURFACE</t>
  </si>
  <si>
    <t>FAMILLE</t>
  </si>
  <si>
    <t>REVETEMENT</t>
  </si>
  <si>
    <t>NICE</t>
  </si>
  <si>
    <t>BAT 18</t>
  </si>
  <si>
    <t>Salle de réunion</t>
  </si>
  <si>
    <t>Bureaux Direction</t>
  </si>
  <si>
    <t>Bureaux (mezzanine)</t>
  </si>
  <si>
    <t>Dégagement</t>
  </si>
  <si>
    <t>Circulation</t>
  </si>
  <si>
    <t>Vestiaires - Toilettes</t>
  </si>
  <si>
    <t>Douche</t>
  </si>
  <si>
    <t>Local courrier</t>
  </si>
  <si>
    <t>Coursive R+1</t>
  </si>
  <si>
    <t>Guérite du gardien</t>
  </si>
  <si>
    <t>BAT 20</t>
  </si>
  <si>
    <t>Salons</t>
  </si>
  <si>
    <t>Salles de réunion (Grand et Petit Salon)</t>
  </si>
  <si>
    <t>ATRIUM</t>
  </si>
  <si>
    <t>Entrée ATRIUM</t>
  </si>
  <si>
    <t>Coursive ATRIUM</t>
  </si>
  <si>
    <t>Bureau Directeur Général</t>
  </si>
  <si>
    <t>Bureau Président</t>
  </si>
  <si>
    <t>Local photocopieur</t>
  </si>
  <si>
    <t>Cuisine</t>
  </si>
  <si>
    <t>Cabine ascenseur</t>
  </si>
  <si>
    <t xml:space="preserve">Passerelle 20 au 18 </t>
  </si>
  <si>
    <t>Loggia terrasse extérieure couverte</t>
  </si>
  <si>
    <t>BAT 22</t>
  </si>
  <si>
    <t>Espace de rangement</t>
  </si>
  <si>
    <t>Sanitaires salle des séances</t>
  </si>
  <si>
    <t>Vestiaires salle des séances</t>
  </si>
  <si>
    <t>Salle des séances</t>
  </si>
  <si>
    <t>Galerie des Présidents</t>
  </si>
  <si>
    <t>Sas entrée  + palier</t>
  </si>
  <si>
    <t>Escaliers extérieurs</t>
  </si>
  <si>
    <t>PIER</t>
  </si>
  <si>
    <t>EXT</t>
  </si>
  <si>
    <t xml:space="preserve">Parking siège </t>
  </si>
  <si>
    <t>Cour devant bâtiment 18 (devant entrée S-18-N0-01)</t>
  </si>
  <si>
    <t>Coursive en sous-sol devant bâtiment 18 (devant entrée S-18-N0-01)</t>
  </si>
  <si>
    <t>Arrières des bâtiments 18,20,22                chemin des Cèdres (voie privée)</t>
  </si>
  <si>
    <t>Coursives transfo, derrière bâtiment 22</t>
  </si>
  <si>
    <t>SOPHIA</t>
  </si>
  <si>
    <t>Bureaux EST (13)</t>
  </si>
  <si>
    <t>Salle de conférence</t>
  </si>
  <si>
    <t>Espace attente</t>
  </si>
  <si>
    <t>Bureaux OUEST (11)</t>
  </si>
  <si>
    <t>Open-space</t>
  </si>
  <si>
    <t>Réception</t>
  </si>
  <si>
    <t>Terrasse</t>
  </si>
  <si>
    <t>GRASSE</t>
  </si>
  <si>
    <t>Salles de réunion (x 2)</t>
  </si>
  <si>
    <t>Réserves (x 2)</t>
  </si>
  <si>
    <t>Bureaux (x 4)</t>
  </si>
  <si>
    <t>LOCALISATION</t>
  </si>
  <si>
    <t>FREQUENCE ANNUELLE</t>
  </si>
  <si>
    <t>Vitrerie Périphérique</t>
  </si>
  <si>
    <t>INTERIEURE</t>
  </si>
  <si>
    <t>A2</t>
  </si>
  <si>
    <t>EXTERIEURE</t>
  </si>
  <si>
    <t>Vitrerie PASSERELLE</t>
  </si>
  <si>
    <t>NETTOYAGE DES LOCAUX ET DE LA VITRERIE DE LA CCINCA ET DE L’ÉCOLE 42 NICE - N°2025/99/SC/03/006 -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</si>
</sst>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&quot; m²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9" fillId="0" borderId="0"/>
    <xf numFmtId="0" fontId="1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43" fontId="0" fillId="0" borderId="0" xfId="1" applyFont="1" applyAlignment="1" applyProtection="1">
      <alignment horizontal="center" vertical="center"/>
    </xf>
    <xf numFmtId="43" fontId="7" fillId="0" borderId="4" xfId="1" applyFont="1" applyBorder="1" applyAlignment="1" applyProtection="1">
      <alignment horizontal="left" vertical="center"/>
    </xf>
    <xf numFmtId="10" fontId="4" fillId="0" borderId="23" xfId="2" applyNumberFormat="1" applyFont="1" applyBorder="1" applyAlignment="1" applyProtection="1">
      <alignment horizontal="center" vertical="center" wrapText="1"/>
    </xf>
    <xf numFmtId="43" fontId="8" fillId="3" borderId="24" xfId="1" applyFont="1" applyFill="1" applyBorder="1" applyAlignment="1" applyProtection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43" fontId="3" fillId="5" borderId="29" xfId="1" applyFont="1" applyFill="1" applyBorder="1" applyAlignment="1">
      <alignment horizontal="center" vertical="center" wrapText="1"/>
    </xf>
    <xf numFmtId="164" fontId="3" fillId="5" borderId="30" xfId="1" applyNumberFormat="1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 wrapText="1"/>
    </xf>
    <xf numFmtId="164" fontId="0" fillId="0" borderId="8" xfId="0" quotePrefix="1" applyNumberFormat="1" applyBorder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9" xfId="0" applyBorder="1" applyAlignment="1">
      <alignment vertical="center" wrapText="1"/>
    </xf>
    <xf numFmtId="164" fontId="9" fillId="0" borderId="9" xfId="0" quotePrefix="1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wrapText="1"/>
    </xf>
    <xf numFmtId="0" fontId="0" fillId="0" borderId="14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left" vertical="center" wrapText="1"/>
    </xf>
    <xf numFmtId="164" fontId="0" fillId="0" borderId="9" xfId="0" quotePrefix="1" applyNumberForma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164" fontId="9" fillId="0" borderId="9" xfId="4" applyNumberFormat="1" applyBorder="1" applyAlignment="1">
      <alignment horizontal="right" vertical="center" wrapText="1"/>
    </xf>
    <xf numFmtId="0" fontId="0" fillId="0" borderId="14" xfId="4" quotePrefix="1" applyFont="1" applyBorder="1" applyAlignment="1">
      <alignment horizontal="center" vertical="center" wrapText="1"/>
    </xf>
    <xf numFmtId="0" fontId="9" fillId="0" borderId="14" xfId="4" quotePrefix="1" applyBorder="1" applyAlignment="1">
      <alignment horizontal="center" vertical="center" wrapText="1"/>
    </xf>
    <xf numFmtId="0" fontId="9" fillId="0" borderId="14" xfId="0" quotePrefix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164" fontId="9" fillId="0" borderId="9" xfId="0" applyNumberFormat="1" applyFont="1" applyBorder="1" applyAlignment="1">
      <alignment horizontal="right" vertical="center" wrapText="1"/>
    </xf>
    <xf numFmtId="0" fontId="9" fillId="0" borderId="9" xfId="0" quotePrefix="1" applyFont="1" applyBorder="1" applyAlignment="1">
      <alignment horizontal="left" vertical="center" wrapText="1"/>
    </xf>
    <xf numFmtId="0" fontId="0" fillId="0" borderId="14" xfId="0" quotePrefix="1" applyBorder="1" applyAlignment="1">
      <alignment horizontal="center" vertical="center"/>
    </xf>
    <xf numFmtId="0" fontId="9" fillId="0" borderId="9" xfId="4" applyBorder="1" applyAlignment="1">
      <alignment vertical="center" wrapText="1"/>
    </xf>
    <xf numFmtId="0" fontId="9" fillId="0" borderId="9" xfId="4" quotePrefix="1" applyBorder="1" applyAlignment="1">
      <alignment vertical="center" wrapText="1"/>
    </xf>
    <xf numFmtId="0" fontId="0" fillId="0" borderId="9" xfId="0" applyBorder="1" applyAlignment="1">
      <alignment vertical="center"/>
    </xf>
    <xf numFmtId="164" fontId="0" fillId="0" borderId="9" xfId="0" applyNumberFormat="1" applyBorder="1" applyAlignment="1">
      <alignment horizontal="right" vertical="center"/>
    </xf>
    <xf numFmtId="164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 vertical="center" wrapText="1"/>
    </xf>
    <xf numFmtId="164" fontId="0" fillId="0" borderId="9" xfId="0" quotePrefix="1" applyNumberFormat="1" applyBorder="1" applyAlignment="1">
      <alignment horizontal="center" vertical="center" wrapText="1"/>
    </xf>
    <xf numFmtId="164" fontId="9" fillId="0" borderId="9" xfId="0" quotePrefix="1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0" xfId="0" applyBorder="1" applyAlignment="1">
      <alignment vertical="center"/>
    </xf>
    <xf numFmtId="164" fontId="0" fillId="0" borderId="10" xfId="0" applyNumberFormat="1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43" fontId="3" fillId="5" borderId="31" xfId="1" applyFont="1" applyFill="1" applyBorder="1" applyAlignment="1">
      <alignment horizontal="center" vertical="center" wrapText="1"/>
    </xf>
    <xf numFmtId="43" fontId="3" fillId="5" borderId="2" xfId="1" applyFont="1" applyFill="1" applyBorder="1" applyAlignment="1">
      <alignment horizontal="center" vertical="center" wrapText="1"/>
    </xf>
    <xf numFmtId="0" fontId="0" fillId="0" borderId="8" xfId="5" applyFont="1" applyBorder="1" applyAlignment="1">
      <alignment horizontal="center" vertical="center" wrapText="1"/>
    </xf>
    <xf numFmtId="0" fontId="10" fillId="0" borderId="32" xfId="3" applyFont="1" applyFill="1" applyBorder="1" applyAlignment="1" applyProtection="1">
      <alignment horizontal="center" vertical="center" wrapText="1"/>
    </xf>
    <xf numFmtId="0" fontId="0" fillId="0" borderId="9" xfId="5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64" fontId="0" fillId="0" borderId="10" xfId="0" applyNumberForma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0" xfId="5" applyFont="1" applyBorder="1" applyAlignment="1">
      <alignment horizontal="center" vertical="center" wrapText="1"/>
    </xf>
    <xf numFmtId="43" fontId="8" fillId="3" borderId="17" xfId="1" applyFont="1" applyFill="1" applyBorder="1" applyAlignment="1" applyProtection="1">
      <alignment horizontal="center" vertical="center"/>
    </xf>
    <xf numFmtId="0" fontId="0" fillId="0" borderId="18" xfId="0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43" fontId="7" fillId="3" borderId="33" xfId="1" applyFont="1" applyFill="1" applyBorder="1" applyAlignment="1" applyProtection="1">
      <alignment horizontal="center" vertical="center"/>
    </xf>
    <xf numFmtId="43" fontId="7" fillId="0" borderId="34" xfId="1" applyFont="1" applyBorder="1" applyAlignment="1" applyProtection="1">
      <alignment horizontal="left" vertical="center"/>
    </xf>
    <xf numFmtId="43" fontId="7" fillId="0" borderId="35" xfId="1" applyFont="1" applyBorder="1" applyAlignment="1" applyProtection="1">
      <alignment horizontal="left" vertical="center"/>
    </xf>
    <xf numFmtId="43" fontId="8" fillId="3" borderId="20" xfId="1" applyFont="1" applyFill="1" applyBorder="1" applyAlignment="1" applyProtection="1">
      <alignment horizontal="center" vertical="center"/>
    </xf>
    <xf numFmtId="0" fontId="0" fillId="0" borderId="21" xfId="0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43" fontId="7" fillId="3" borderId="36" xfId="1" applyFont="1" applyFill="1" applyBorder="1" applyAlignment="1" applyProtection="1">
      <alignment horizontal="center" vertical="center"/>
    </xf>
    <xf numFmtId="43" fontId="7" fillId="0" borderId="37" xfId="1" applyFont="1" applyBorder="1" applyAlignment="1" applyProtection="1">
      <alignment horizontal="left" vertical="center"/>
    </xf>
    <xf numFmtId="43" fontId="7" fillId="0" borderId="38" xfId="1" applyFont="1" applyBorder="1" applyAlignment="1" applyProtection="1">
      <alignment horizontal="left" vertical="center"/>
    </xf>
    <xf numFmtId="43" fontId="0" fillId="3" borderId="36" xfId="1" applyFont="1" applyFill="1" applyBorder="1" applyAlignment="1" applyProtection="1">
      <alignment horizontal="center" vertical="center"/>
    </xf>
    <xf numFmtId="43" fontId="0" fillId="0" borderId="37" xfId="1" applyFont="1" applyBorder="1" applyAlignment="1" applyProtection="1">
      <alignment horizontal="left" vertical="center"/>
    </xf>
    <xf numFmtId="43" fontId="0" fillId="0" borderId="37" xfId="1" applyFont="1" applyFill="1" applyBorder="1" applyAlignment="1" applyProtection="1">
      <alignment horizontal="left" vertical="center"/>
    </xf>
    <xf numFmtId="43" fontId="0" fillId="0" borderId="38" xfId="1" applyFont="1" applyBorder="1" applyAlignment="1" applyProtection="1">
      <alignment horizontal="left" vertical="center"/>
    </xf>
    <xf numFmtId="0" fontId="0" fillId="0" borderId="38" xfId="0" applyBorder="1" applyAlignment="1">
      <alignment vertical="center"/>
    </xf>
    <xf numFmtId="43" fontId="0" fillId="3" borderId="39" xfId="1" applyFont="1" applyFill="1" applyBorder="1" applyAlignment="1" applyProtection="1">
      <alignment horizontal="center" vertical="center"/>
    </xf>
    <xf numFmtId="43" fontId="0" fillId="0" borderId="40" xfId="1" applyFont="1" applyBorder="1" applyAlignment="1" applyProtection="1">
      <alignment horizontal="left" vertical="center"/>
    </xf>
    <xf numFmtId="0" fontId="0" fillId="0" borderId="4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42" xfId="0" applyFont="1" applyBorder="1" applyAlignment="1">
      <alignment horizontal="center" vertical="center"/>
    </xf>
  </cellXfs>
  <cellStyles count="6">
    <cellStyle name="Milliers" xfId="1" builtinId="3"/>
    <cellStyle name="Normal" xfId="0" builtinId="0"/>
    <cellStyle name="Normal 2" xfId="4" xr:uid="{7AC08207-2C51-4800-994A-77B9F5706F6B}"/>
    <cellStyle name="Normal 2 2 2" xfId="5" xr:uid="{235DB980-4C31-4081-8FF4-F11B96E151F4}"/>
    <cellStyle name="Pourcentage" xfId="2" builtinId="5"/>
    <cellStyle name="Satisfaisant" xfId="3" builtinId="26"/>
  </cellStyles>
  <dxfs count="24">
    <dxf>
      <font>
        <b/>
        <i val="0"/>
        <color theme="0"/>
      </font>
      <fill>
        <patternFill>
          <fgColor auto="1"/>
          <bgColor rgb="FF9335B1"/>
        </patternFill>
      </fill>
    </dxf>
    <dxf>
      <font>
        <b/>
        <i val="0"/>
        <color theme="0"/>
      </font>
      <fill>
        <patternFill>
          <fgColor auto="1"/>
          <bgColor rgb="FFB765D1"/>
        </patternFill>
      </fill>
    </dxf>
    <dxf>
      <font>
        <b/>
        <i val="0"/>
        <color theme="0"/>
      </font>
      <fill>
        <patternFill>
          <fgColor auto="1"/>
          <bgColor rgb="FFD09BE1"/>
        </patternFill>
      </fill>
    </dxf>
    <dxf>
      <font>
        <b/>
        <i val="0"/>
        <color theme="0"/>
      </font>
      <fill>
        <patternFill>
          <fgColor auto="1"/>
          <bgColor rgb="FFC00000"/>
        </patternFill>
      </fill>
    </dxf>
    <dxf>
      <font>
        <b/>
        <i val="0"/>
        <color auto="1"/>
      </font>
      <fill>
        <patternFill>
          <fgColor auto="1"/>
          <bgColor rgb="FFFF7C80"/>
        </patternFill>
      </fill>
    </dxf>
    <dxf>
      <font>
        <b/>
        <i val="0"/>
        <color theme="0"/>
      </font>
      <fill>
        <patternFill>
          <fgColor auto="1"/>
          <bgColor rgb="FF00B050"/>
        </patternFill>
      </fill>
    </dxf>
    <dxf>
      <font>
        <b/>
        <i val="0"/>
        <color theme="0"/>
      </font>
      <fill>
        <patternFill>
          <fgColor auto="1"/>
          <bgColor theme="9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theme="1"/>
      </font>
      <fill>
        <patternFill>
          <bgColor theme="9" tint="0.79998168889431442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1"/>
      </font>
      <fill>
        <patternFill>
          <bgColor theme="8" tint="0.39994506668294322"/>
        </patternFill>
      </fill>
    </dxf>
    <dxf>
      <font>
        <b/>
        <i val="0"/>
        <color theme="1"/>
      </font>
      <fill>
        <patternFill>
          <bgColor theme="8" tint="0.59996337778862885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7" tint="0.59996337778862885"/>
        </patternFill>
      </fill>
    </dxf>
    <dxf>
      <font>
        <b/>
        <i val="0"/>
        <color theme="1"/>
      </font>
      <fill>
        <patternFill>
          <bgColor theme="7" tint="0.39994506668294322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/>
      </font>
      <fill>
        <patternFill>
          <bgColor rgb="FFFB61DA"/>
        </patternFill>
      </fill>
    </dxf>
    <dxf>
      <font>
        <b/>
        <i val="0"/>
        <color theme="1"/>
      </font>
      <fill>
        <patternFill>
          <bgColor theme="5" tint="0.59996337778862885"/>
        </patternFill>
      </fill>
    </dxf>
    <dxf>
      <font>
        <b/>
        <i val="0"/>
        <color theme="0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73</xdr:row>
      <xdr:rowOff>165100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4A0E4A4-FDFD-4EC8-AA9E-C55D944354F2}"/>
            </a:ext>
          </a:extLst>
        </xdr:cNvPr>
        <xdr:cNvSpPr txBox="1"/>
      </xdr:nvSpPr>
      <xdr:spPr>
        <a:xfrm>
          <a:off x="11304270" y="19070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11</xdr:col>
      <xdr:colOff>0</xdr:colOff>
      <xdr:row>94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38B4932-CE1A-45FF-B4E9-9C3A116172E4}"/>
            </a:ext>
          </a:extLst>
        </xdr:cNvPr>
        <xdr:cNvSpPr txBox="1"/>
      </xdr:nvSpPr>
      <xdr:spPr>
        <a:xfrm>
          <a:off x="11304270" y="2301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11</xdr:col>
      <xdr:colOff>0</xdr:colOff>
      <xdr:row>78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384E788-902E-4064-88E5-B2A3DB6926C0}"/>
            </a:ext>
          </a:extLst>
        </xdr:cNvPr>
        <xdr:cNvSpPr txBox="1"/>
      </xdr:nvSpPr>
      <xdr:spPr>
        <a:xfrm>
          <a:off x="11304270" y="20086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11</xdr:col>
      <xdr:colOff>0</xdr:colOff>
      <xdr:row>88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702156EF-9780-495B-9BE3-95586EBB3BB2}"/>
            </a:ext>
          </a:extLst>
        </xdr:cNvPr>
        <xdr:cNvSpPr txBox="1"/>
      </xdr:nvSpPr>
      <xdr:spPr>
        <a:xfrm>
          <a:off x="11304270" y="21915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11</xdr:col>
      <xdr:colOff>0</xdr:colOff>
      <xdr:row>88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8EBC311A-8B0E-4789-9C13-BB62019EDE15}"/>
            </a:ext>
          </a:extLst>
        </xdr:cNvPr>
        <xdr:cNvSpPr txBox="1"/>
      </xdr:nvSpPr>
      <xdr:spPr>
        <a:xfrm>
          <a:off x="11304270" y="21915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21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17F6848-0DD7-4A4E-806A-75B34BE61237}"/>
            </a:ext>
          </a:extLst>
        </xdr:cNvPr>
        <xdr:cNvSpPr txBox="1"/>
      </xdr:nvSpPr>
      <xdr:spPr>
        <a:xfrm>
          <a:off x="15335250" y="389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12</xdr:col>
      <xdr:colOff>0</xdr:colOff>
      <xdr:row>203</xdr:row>
      <xdr:rowOff>165100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B6DF799-CC47-4A16-81C3-0532491E5C2D}"/>
            </a:ext>
          </a:extLst>
        </xdr:cNvPr>
        <xdr:cNvSpPr txBox="1"/>
      </xdr:nvSpPr>
      <xdr:spPr>
        <a:xfrm>
          <a:off x="15335250" y="373430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14</xdr:col>
      <xdr:colOff>0</xdr:colOff>
      <xdr:row>21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A805D1C-794D-4D4F-BE75-D14FC0E4158D}"/>
            </a:ext>
          </a:extLst>
        </xdr:cNvPr>
        <xdr:cNvSpPr txBox="1"/>
      </xdr:nvSpPr>
      <xdr:spPr>
        <a:xfrm>
          <a:off x="16988790" y="389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refactory-my.sharepoint.com/personal/nicolas_core-factory_fr/Documents/11_dossiers_AMO/01_dossiers_clients/16_CNFPT/CNFPT_2025/01_DCE_CNFPT/04_DROFTs/DROFT_CNFPT_lot_5_unlock_v1.xlsb" TargetMode="External"/><Relationship Id="rId1" Type="http://schemas.openxmlformats.org/officeDocument/2006/relationships/externalLinkPath" Target="/personal/nicolas_core-factory_fr/Documents/11_dossiers_AMO/01_dossiers_clients/16_CNFPT/CNFPT_2025/01_DCE_CNFPT/04_DROFTs/DROFT_CNFPT_lot_5_unlock_v1.xlsb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refactory-my.sharepoint.com/personal/nicolas_core-factory_fr/Documents/11_dossiers_AMO/01_dossiers_clients/40_CCI_NCA/01_DCE/04_DROFT/DROFT_CCI_NCA_unlock_v1.xlsb" TargetMode="External"/><Relationship Id="rId1" Type="http://schemas.openxmlformats.org/officeDocument/2006/relationships/externalLinkPath" Target="/personal/nicolas_core-factory_fr/Documents/11_dossiers_AMO/01_dossiers_clients/40_CCI_NCA/01_DCE/04_DROFT/DROFT_CCI_NCA_unlock_v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1_consignes"/>
      <sheetName val="02_surfaces_vitres"/>
      <sheetName val="03_frequentiel"/>
      <sheetName val="05_RH"/>
      <sheetName val="06_RH_ENCADREMENT"/>
      <sheetName val="07_MATERIEL"/>
      <sheetName val="08_DPGF"/>
      <sheetName val="09_BPU_DQE"/>
    </sheetNames>
    <sheetDataSet>
      <sheetData sheetId="0" refreshError="1"/>
      <sheetData sheetId="1"/>
      <sheetData sheetId="2" refreshError="1"/>
      <sheetData sheetId="3">
        <row r="14">
          <cell r="A14" t="str">
            <v>ASP (AS1)</v>
          </cell>
        </row>
        <row r="15">
          <cell r="A15" t="str">
            <v>ASC (AS2)</v>
          </cell>
        </row>
        <row r="16">
          <cell r="A16" t="str">
            <v>ASCS (AS3)</v>
          </cell>
        </row>
        <row r="17">
          <cell r="A17" t="str">
            <v>ASCS (AS3)</v>
          </cell>
        </row>
        <row r="18">
          <cell r="A18" t="str">
            <v>ASCS (AS3)</v>
          </cell>
        </row>
        <row r="19">
          <cell r="A19" t="str">
            <v>ASCS (AS3)</v>
          </cell>
        </row>
        <row r="20">
          <cell r="A20" t="str">
            <v>ASCS (AS3)</v>
          </cell>
        </row>
        <row r="21">
          <cell r="A21" t="str">
            <v>AQS2</v>
          </cell>
        </row>
        <row r="22">
          <cell r="A22" t="str">
            <v>AQS3</v>
          </cell>
        </row>
        <row r="23">
          <cell r="A23" t="str">
            <v>ATQS1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1_consignes"/>
      <sheetName val="02a_surfaces_sols"/>
      <sheetName val="02b_surfaces_vitres"/>
      <sheetName val="03_frequentiel"/>
      <sheetName val="05_RH"/>
      <sheetName val="06_RH_ENCADREMENT"/>
      <sheetName val="07_MATERIEL"/>
      <sheetName val="08_DPGF"/>
      <sheetName val="09_BPU_DQE"/>
      <sheetName val="10_BPMUS"/>
    </sheetNames>
    <sheetDataSet>
      <sheetData sheetId="0"/>
      <sheetData sheetId="1"/>
      <sheetData sheetId="2"/>
      <sheetData sheetId="3"/>
      <sheetData sheetId="4">
        <row r="14">
          <cell r="A14" t="str">
            <v>ASP (AS1)</v>
          </cell>
        </row>
        <row r="15">
          <cell r="A15" t="str">
            <v>ASC (AS2)</v>
          </cell>
        </row>
        <row r="16">
          <cell r="A16" t="str">
            <v>ASCS (AS3)</v>
          </cell>
        </row>
        <row r="17">
          <cell r="A17" t="str">
            <v>AQS1</v>
          </cell>
        </row>
        <row r="18">
          <cell r="A18" t="str">
            <v>AQS2</v>
          </cell>
        </row>
        <row r="19">
          <cell r="A19" t="str">
            <v>AQS3</v>
          </cell>
        </row>
        <row r="20">
          <cell r="A20" t="str">
            <v>ATQS1</v>
          </cell>
        </row>
        <row r="21">
          <cell r="A21" t="str">
            <v>ATQS2</v>
          </cell>
        </row>
        <row r="22">
          <cell r="A22" t="str">
            <v>ATQS3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228F2-F98F-49E9-AC32-96807BCFD31A}">
  <sheetPr>
    <tabColor rgb="FFC00000"/>
  </sheetPr>
  <dimension ref="A1:Q27"/>
  <sheetViews>
    <sheetView showGridLines="0" tabSelected="1" topLeftCell="B1" zoomScale="85" zoomScaleNormal="85" workbookViewId="0">
      <selection activeCell="B1" sqref="B1"/>
    </sheetView>
  </sheetViews>
  <sheetFormatPr baseColWidth="10" defaultColWidth="11.41796875" defaultRowHeight="14.4" x14ac:dyDescent="0.55000000000000004"/>
  <cols>
    <col min="1" max="1" width="1.68359375" style="1" hidden="1" customWidth="1"/>
    <col min="2" max="4" width="1.68359375" style="1" customWidth="1"/>
    <col min="5" max="5" width="18.578125" style="1" customWidth="1"/>
    <col min="6" max="6" width="32.578125" style="1" customWidth="1"/>
    <col min="7" max="7" width="28.578125" style="1" customWidth="1"/>
    <col min="8" max="8" width="25.15625" style="1" customWidth="1"/>
    <col min="9" max="18" width="12.83984375" style="1" customWidth="1"/>
    <col min="19" max="16384" width="11.41796875" style="1"/>
  </cols>
  <sheetData>
    <row r="1" spans="1:17" ht="15.9" customHeight="1" x14ac:dyDescent="0.55000000000000004"/>
    <row r="2" spans="1:17" ht="38.1" customHeight="1" x14ac:dyDescent="0.55000000000000004">
      <c r="E2" s="96"/>
      <c r="F2" s="97"/>
      <c r="G2" s="99" t="s">
        <v>153</v>
      </c>
      <c r="H2" s="97"/>
      <c r="I2" s="97"/>
      <c r="J2" s="97"/>
      <c r="K2" s="97"/>
      <c r="L2" s="98"/>
    </row>
    <row r="3" spans="1:17" x14ac:dyDescent="0.55000000000000004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4.5" customHeight="1" x14ac:dyDescent="0.55000000000000004">
      <c r="E4" s="2"/>
      <c r="F4" s="2"/>
      <c r="G4" s="2"/>
      <c r="H4" s="2"/>
      <c r="M4" s="4"/>
    </row>
    <row r="5" spans="1:17" s="2" customFormat="1" ht="33.75" customHeight="1" x14ac:dyDescent="0.55000000000000004">
      <c r="A5" s="1"/>
      <c r="B5" s="1"/>
      <c r="C5" s="1"/>
      <c r="D5" s="1"/>
      <c r="E5" s="5" t="s">
        <v>0</v>
      </c>
      <c r="F5" s="6" t="s">
        <v>1</v>
      </c>
      <c r="G5" s="7" t="s">
        <v>2</v>
      </c>
      <c r="H5" s="8" t="s">
        <v>3</v>
      </c>
      <c r="I5" s="1"/>
      <c r="J5" s="9" t="s">
        <v>4</v>
      </c>
      <c r="K5" s="10" t="s">
        <v>5</v>
      </c>
      <c r="L5" s="11"/>
      <c r="N5" s="12"/>
    </row>
    <row r="6" spans="1:17" ht="4.5" customHeight="1" thickBot="1" x14ac:dyDescent="0.6">
      <c r="E6" s="2"/>
      <c r="F6" s="2"/>
      <c r="G6" s="2"/>
      <c r="L6" s="13"/>
    </row>
    <row r="7" spans="1:17" ht="33.75" customHeight="1" thickBot="1" x14ac:dyDescent="0.6">
      <c r="E7" s="76" t="s">
        <v>6</v>
      </c>
      <c r="F7" s="77" t="s">
        <v>7</v>
      </c>
      <c r="G7" s="78" t="s">
        <v>7</v>
      </c>
      <c r="H7" s="14">
        <v>0.95</v>
      </c>
      <c r="J7" s="79" t="s">
        <v>8</v>
      </c>
      <c r="K7" s="80" t="s">
        <v>9</v>
      </c>
      <c r="L7" s="81"/>
    </row>
    <row r="8" spans="1:17" ht="33.75" customHeight="1" thickBot="1" x14ac:dyDescent="0.6">
      <c r="E8" s="82" t="s">
        <v>10</v>
      </c>
      <c r="F8" s="83" t="s">
        <v>11</v>
      </c>
      <c r="G8" s="84" t="s">
        <v>12</v>
      </c>
      <c r="H8" s="14">
        <v>0.95</v>
      </c>
      <c r="J8" s="85" t="s">
        <v>13</v>
      </c>
      <c r="K8" s="86" t="s">
        <v>13</v>
      </c>
      <c r="L8" s="87"/>
    </row>
    <row r="9" spans="1:17" ht="51.75" customHeight="1" thickBot="1" x14ac:dyDescent="0.6">
      <c r="E9" s="82" t="s">
        <v>14</v>
      </c>
      <c r="F9" s="83" t="s">
        <v>15</v>
      </c>
      <c r="G9" s="84" t="s">
        <v>16</v>
      </c>
      <c r="H9" s="14">
        <v>0.9</v>
      </c>
      <c r="J9" s="85" t="s">
        <v>17</v>
      </c>
      <c r="K9" s="86" t="s">
        <v>18</v>
      </c>
      <c r="L9" s="87"/>
    </row>
    <row r="10" spans="1:17" ht="33.75" customHeight="1" thickBot="1" x14ac:dyDescent="0.6">
      <c r="E10" s="82" t="s">
        <v>19</v>
      </c>
      <c r="F10" s="83" t="s">
        <v>20</v>
      </c>
      <c r="G10" s="84" t="s">
        <v>21</v>
      </c>
      <c r="H10" s="14">
        <v>0.9</v>
      </c>
      <c r="J10" s="85" t="s">
        <v>22</v>
      </c>
      <c r="K10" s="86" t="s">
        <v>23</v>
      </c>
      <c r="L10" s="87"/>
    </row>
    <row r="11" spans="1:17" ht="33.75" customHeight="1" thickBot="1" x14ac:dyDescent="0.6">
      <c r="E11" s="82" t="s">
        <v>24</v>
      </c>
      <c r="F11" s="83" t="s">
        <v>25</v>
      </c>
      <c r="G11" s="84" t="s">
        <v>25</v>
      </c>
      <c r="H11" s="14">
        <v>0.85</v>
      </c>
      <c r="J11" s="85" t="s">
        <v>26</v>
      </c>
      <c r="K11" s="86" t="s">
        <v>27</v>
      </c>
      <c r="L11" s="87"/>
    </row>
    <row r="12" spans="1:17" ht="33.75" customHeight="1" thickBot="1" x14ac:dyDescent="0.6">
      <c r="E12" s="82" t="s">
        <v>28</v>
      </c>
      <c r="F12" s="83" t="s">
        <v>25</v>
      </c>
      <c r="G12" s="84" t="s">
        <v>29</v>
      </c>
      <c r="H12" s="14">
        <v>0.9</v>
      </c>
      <c r="J12" s="88" t="s">
        <v>30</v>
      </c>
      <c r="K12" s="89" t="s">
        <v>31</v>
      </c>
      <c r="L12" s="87"/>
    </row>
    <row r="13" spans="1:17" ht="33.75" customHeight="1" thickBot="1" x14ac:dyDescent="0.6">
      <c r="E13" s="82" t="s">
        <v>32</v>
      </c>
      <c r="F13" s="83" t="s">
        <v>33</v>
      </c>
      <c r="G13" s="84" t="s">
        <v>33</v>
      </c>
      <c r="H13" s="14">
        <v>0.85</v>
      </c>
      <c r="J13" s="88" t="s">
        <v>34</v>
      </c>
      <c r="K13" s="90" t="s">
        <v>35</v>
      </c>
      <c r="L13" s="91"/>
    </row>
    <row r="14" spans="1:17" ht="33.75" customHeight="1" thickBot="1" x14ac:dyDescent="0.6">
      <c r="E14" s="82" t="s">
        <v>36</v>
      </c>
      <c r="F14" s="83" t="s">
        <v>37</v>
      </c>
      <c r="G14" s="84" t="s">
        <v>38</v>
      </c>
      <c r="H14" s="14">
        <v>0.85</v>
      </c>
      <c r="J14" s="85" t="s">
        <v>39</v>
      </c>
      <c r="K14" s="86" t="s">
        <v>40</v>
      </c>
      <c r="L14" s="87"/>
    </row>
    <row r="15" spans="1:17" s="2" customFormat="1" ht="33.75" customHeight="1" thickBot="1" x14ac:dyDescent="0.6">
      <c r="A15" s="1"/>
      <c r="B15" s="1"/>
      <c r="C15" s="1"/>
      <c r="D15" s="1"/>
      <c r="E15" s="82" t="s">
        <v>41</v>
      </c>
      <c r="F15" s="83" t="s">
        <v>42</v>
      </c>
      <c r="G15" s="84" t="s">
        <v>42</v>
      </c>
      <c r="H15" s="14">
        <v>0.85</v>
      </c>
      <c r="I15" s="1"/>
      <c r="J15" s="88" t="s">
        <v>43</v>
      </c>
      <c r="K15" s="89" t="s">
        <v>44</v>
      </c>
      <c r="L15" s="91"/>
      <c r="N15" s="1"/>
      <c r="P15" s="1"/>
    </row>
    <row r="16" spans="1:17" ht="33.75" customHeight="1" thickBot="1" x14ac:dyDescent="0.6">
      <c r="E16" s="82" t="s">
        <v>45</v>
      </c>
      <c r="F16" s="83" t="s">
        <v>46</v>
      </c>
      <c r="G16" s="84" t="s">
        <v>46</v>
      </c>
      <c r="H16" s="14">
        <v>0.85</v>
      </c>
      <c r="J16" s="85" t="s">
        <v>47</v>
      </c>
      <c r="K16" s="86" t="s">
        <v>48</v>
      </c>
      <c r="L16" s="91"/>
    </row>
    <row r="17" spans="5:14" ht="33.75" customHeight="1" thickBot="1" x14ac:dyDescent="0.6">
      <c r="E17" s="82" t="s">
        <v>49</v>
      </c>
      <c r="F17" s="83" t="s">
        <v>50</v>
      </c>
      <c r="G17" s="84" t="s">
        <v>51</v>
      </c>
      <c r="H17" s="14">
        <v>0.85</v>
      </c>
      <c r="J17" s="85" t="s">
        <v>52</v>
      </c>
      <c r="K17" s="86" t="s">
        <v>53</v>
      </c>
      <c r="L17" s="91"/>
    </row>
    <row r="18" spans="5:14" ht="29.1" thickBot="1" x14ac:dyDescent="0.6">
      <c r="E18" s="82" t="s">
        <v>54</v>
      </c>
      <c r="F18" s="83" t="s">
        <v>55</v>
      </c>
      <c r="G18" s="84" t="s">
        <v>56</v>
      </c>
      <c r="H18" s="14">
        <v>0.7</v>
      </c>
      <c r="J18" s="85" t="s">
        <v>57</v>
      </c>
      <c r="K18" s="86" t="s">
        <v>58</v>
      </c>
      <c r="L18" s="91"/>
    </row>
    <row r="19" spans="5:14" ht="31.5" customHeight="1" thickBot="1" x14ac:dyDescent="0.6">
      <c r="E19" s="82" t="s">
        <v>59</v>
      </c>
      <c r="F19" s="83" t="s">
        <v>60</v>
      </c>
      <c r="G19" s="84" t="s">
        <v>61</v>
      </c>
      <c r="H19" s="14">
        <v>0.7</v>
      </c>
      <c r="J19" s="85" t="s">
        <v>62</v>
      </c>
      <c r="K19" s="86" t="s">
        <v>63</v>
      </c>
      <c r="L19" s="91"/>
    </row>
    <row r="20" spans="5:14" ht="35.25" customHeight="1" thickBot="1" x14ac:dyDescent="0.6">
      <c r="E20" s="82" t="s">
        <v>64</v>
      </c>
      <c r="F20" s="83" t="s">
        <v>65</v>
      </c>
      <c r="G20" s="84" t="s">
        <v>66</v>
      </c>
      <c r="H20" s="14">
        <v>0.7</v>
      </c>
      <c r="J20" s="85" t="s">
        <v>67</v>
      </c>
      <c r="K20" s="86" t="s">
        <v>68</v>
      </c>
      <c r="L20" s="91"/>
    </row>
    <row r="21" spans="5:14" ht="34.5" customHeight="1" thickBot="1" x14ac:dyDescent="0.6">
      <c r="E21" s="15" t="s">
        <v>69</v>
      </c>
      <c r="F21" s="16" t="s">
        <v>70</v>
      </c>
      <c r="G21" s="17" t="s">
        <v>71</v>
      </c>
      <c r="H21" s="14">
        <v>0.9</v>
      </c>
      <c r="J21" s="88" t="s">
        <v>72</v>
      </c>
      <c r="K21" s="89" t="s">
        <v>73</v>
      </c>
      <c r="L21" s="91"/>
      <c r="N21" s="12"/>
    </row>
    <row r="22" spans="5:14" ht="34.5" customHeight="1" x14ac:dyDescent="0.55000000000000004">
      <c r="J22" s="85" t="s">
        <v>74</v>
      </c>
      <c r="K22" s="86" t="s">
        <v>75</v>
      </c>
      <c r="L22" s="91"/>
    </row>
    <row r="23" spans="5:14" ht="33.6" customHeight="1" x14ac:dyDescent="0.55000000000000004">
      <c r="J23" s="88" t="s">
        <v>76</v>
      </c>
      <c r="K23" s="89" t="s">
        <v>77</v>
      </c>
      <c r="L23" s="91"/>
    </row>
    <row r="24" spans="5:14" ht="33.6" customHeight="1" x14ac:dyDescent="0.55000000000000004">
      <c r="J24" s="88" t="s">
        <v>78</v>
      </c>
      <c r="K24" s="89" t="s">
        <v>79</v>
      </c>
      <c r="L24" s="92"/>
    </row>
    <row r="25" spans="5:14" ht="33.6" customHeight="1" x14ac:dyDescent="0.55000000000000004">
      <c r="J25" s="85" t="s">
        <v>80</v>
      </c>
      <c r="K25" s="86" t="s">
        <v>81</v>
      </c>
      <c r="L25" s="92"/>
    </row>
    <row r="26" spans="5:14" ht="33.6" customHeight="1" x14ac:dyDescent="0.55000000000000004">
      <c r="J26" s="85" t="s">
        <v>82</v>
      </c>
      <c r="K26" s="86" t="s">
        <v>83</v>
      </c>
      <c r="L26" s="92"/>
    </row>
    <row r="27" spans="5:14" ht="33.6" customHeight="1" x14ac:dyDescent="0.55000000000000004">
      <c r="J27" s="93" t="s">
        <v>84</v>
      </c>
      <c r="K27" s="94" t="s">
        <v>85</v>
      </c>
      <c r="L27" s="95"/>
    </row>
  </sheetData>
  <conditionalFormatting sqref="H7:H21">
    <cfRule type="colorScale" priority="1">
      <colorScale>
        <cfvo type="min"/>
        <cfvo type="max"/>
        <color rgb="FFFFEF9C"/>
        <color rgb="FF63BE7B"/>
      </colorScale>
    </cfRule>
  </conditionalFormatting>
  <conditionalFormatting sqref="H9">
    <cfRule type="colorScale" priority="9">
      <colorScale>
        <cfvo type="min"/>
        <cfvo type="max"/>
        <color rgb="FFFFEF9C"/>
        <color rgb="FF63BE7B"/>
      </colorScale>
    </cfRule>
  </conditionalFormatting>
  <conditionalFormatting sqref="H10:H11">
    <cfRule type="colorScale" priority="7">
      <colorScale>
        <cfvo type="min"/>
        <cfvo type="max"/>
        <color rgb="FFFFEF9C"/>
        <color rgb="FF63BE7B"/>
      </colorScale>
    </cfRule>
    <cfRule type="colorScale" priority="8">
      <colorScale>
        <cfvo type="min"/>
        <cfvo type="max"/>
        <color rgb="FFFFEF9C"/>
        <color rgb="FF63BE7B"/>
      </colorScale>
    </cfRule>
  </conditionalFormatting>
  <conditionalFormatting sqref="H11:H13 H18">
    <cfRule type="colorScale" priority="10">
      <colorScale>
        <cfvo type="min"/>
        <cfvo type="max"/>
        <color rgb="FFFFEF9C"/>
        <color rgb="FF63BE7B"/>
      </colorScale>
    </cfRule>
  </conditionalFormatting>
  <conditionalFormatting sqref="H14:H17 H7:H8 H10:H11">
    <cfRule type="colorScale" priority="12">
      <colorScale>
        <cfvo type="min"/>
        <cfvo type="max"/>
        <color rgb="FFFFEF9C"/>
        <color rgb="FF63BE7B"/>
      </colorScale>
    </cfRule>
  </conditionalFormatting>
  <conditionalFormatting sqref="H14:H17 H7:H11">
    <cfRule type="colorScale" priority="11">
      <colorScale>
        <cfvo type="min"/>
        <cfvo type="max"/>
        <color rgb="FFFFEF9C"/>
        <color rgb="FF63BE7B"/>
      </colorScale>
    </cfRule>
  </conditionalFormatting>
  <conditionalFormatting sqref="H18 H20 H11:H13">
    <cfRule type="colorScale" priority="13">
      <colorScale>
        <cfvo type="min"/>
        <cfvo type="max"/>
        <color rgb="FFFFEF9C"/>
        <color rgb="FF63BE7B"/>
      </colorScale>
    </cfRule>
  </conditionalFormatting>
  <conditionalFormatting sqref="H19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max"/>
        <color rgb="FFFFEF9C"/>
        <color rgb="FF63BE7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conditionalFormatting sqref="H20">
    <cfRule type="colorScale" priority="6">
      <colorScale>
        <cfvo type="min"/>
        <cfvo type="max"/>
        <color rgb="FFFFEF9C"/>
        <color rgb="FF63BE7B"/>
      </colorScale>
    </cfRule>
  </conditionalFormatting>
  <conditionalFormatting sqref="H20:H21 H7:H18">
    <cfRule type="colorScale" priority="14">
      <colorScale>
        <cfvo type="min"/>
        <cfvo type="max"/>
        <color rgb="FFFFEF9C"/>
        <color rgb="FF63BE7B"/>
      </colorScale>
    </cfRule>
  </conditionalFormatting>
  <conditionalFormatting sqref="H21">
    <cfRule type="colorScale" priority="5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D913D-9D79-465B-951E-73AE6036F68A}">
  <dimension ref="C1:J92"/>
  <sheetViews>
    <sheetView showGridLines="0" zoomScale="70" zoomScaleNormal="70" workbookViewId="0"/>
  </sheetViews>
  <sheetFormatPr baseColWidth="10" defaultRowHeight="14.4" x14ac:dyDescent="0.55000000000000004"/>
  <cols>
    <col min="1" max="2" width="4.89453125" style="1" customWidth="1"/>
    <col min="3" max="3" width="10.9453125" style="4"/>
    <col min="4" max="5" width="14.3125" style="1" customWidth="1"/>
    <col min="6" max="6" width="9.3671875" style="1" customWidth="1"/>
    <col min="7" max="7" width="37.5234375" style="1" customWidth="1"/>
    <col min="8" max="8" width="16.41796875" style="66" customWidth="1"/>
    <col min="9" max="10" width="16.26171875" style="4" customWidth="1"/>
    <col min="11" max="16384" width="10.9453125" style="1"/>
  </cols>
  <sheetData>
    <row r="1" spans="3:10" ht="15.9" customHeight="1" x14ac:dyDescent="0.55000000000000004">
      <c r="C1" s="1"/>
      <c r="H1" s="1"/>
      <c r="I1" s="1"/>
      <c r="J1" s="1"/>
    </row>
    <row r="2" spans="3:10" ht="38.1" customHeight="1" x14ac:dyDescent="0.55000000000000004">
      <c r="C2" s="96"/>
      <c r="D2" s="97"/>
      <c r="E2" s="97"/>
      <c r="F2" s="97"/>
      <c r="G2" s="99" t="s">
        <v>153</v>
      </c>
      <c r="H2" s="97"/>
      <c r="I2" s="97"/>
      <c r="J2" s="98"/>
    </row>
    <row r="3" spans="3:10" x14ac:dyDescent="0.55000000000000004">
      <c r="F3" s="18"/>
      <c r="G3" s="18"/>
      <c r="H3" s="19"/>
      <c r="I3" s="18"/>
      <c r="J3" s="18"/>
    </row>
    <row r="4" spans="3:10" s="4" customFormat="1" ht="27" customHeight="1" x14ac:dyDescent="0.55000000000000004">
      <c r="C4" s="20" t="s">
        <v>86</v>
      </c>
      <c r="D4" s="21" t="s">
        <v>87</v>
      </c>
      <c r="E4" s="21" t="s">
        <v>88</v>
      </c>
      <c r="F4" s="21" t="s">
        <v>89</v>
      </c>
      <c r="G4" s="22" t="s">
        <v>90</v>
      </c>
      <c r="H4" s="23" t="s">
        <v>91</v>
      </c>
      <c r="I4" s="20" t="s">
        <v>92</v>
      </c>
      <c r="J4" s="24" t="s">
        <v>93</v>
      </c>
    </row>
    <row r="5" spans="3:10" x14ac:dyDescent="0.55000000000000004">
      <c r="C5" s="25">
        <v>1</v>
      </c>
      <c r="D5" s="26" t="s">
        <v>94</v>
      </c>
      <c r="E5" s="26" t="s">
        <v>95</v>
      </c>
      <c r="F5" s="27"/>
      <c r="G5" s="28" t="s">
        <v>96</v>
      </c>
      <c r="H5" s="29">
        <v>119.51</v>
      </c>
      <c r="I5" s="30" t="s">
        <v>32</v>
      </c>
      <c r="J5" s="31" t="s">
        <v>13</v>
      </c>
    </row>
    <row r="6" spans="3:10" x14ac:dyDescent="0.55000000000000004">
      <c r="C6" s="32">
        <v>1</v>
      </c>
      <c r="D6" s="33" t="s">
        <v>94</v>
      </c>
      <c r="E6" s="33" t="s">
        <v>95</v>
      </c>
      <c r="F6" s="34"/>
      <c r="G6" s="35" t="s">
        <v>25</v>
      </c>
      <c r="H6" s="36">
        <v>1270.08</v>
      </c>
      <c r="I6" s="3" t="s">
        <v>24</v>
      </c>
      <c r="J6" s="37" t="s">
        <v>13</v>
      </c>
    </row>
    <row r="7" spans="3:10" x14ac:dyDescent="0.55000000000000004">
      <c r="C7" s="32">
        <v>1</v>
      </c>
      <c r="D7" s="33" t="s">
        <v>94</v>
      </c>
      <c r="E7" s="33" t="s">
        <v>95</v>
      </c>
      <c r="F7" s="34"/>
      <c r="G7" s="35" t="s">
        <v>25</v>
      </c>
      <c r="H7" s="36">
        <v>18</v>
      </c>
      <c r="I7" s="3" t="s">
        <v>24</v>
      </c>
      <c r="J7" s="37" t="s">
        <v>22</v>
      </c>
    </row>
    <row r="8" spans="3:10" x14ac:dyDescent="0.55000000000000004">
      <c r="C8" s="32">
        <v>1</v>
      </c>
      <c r="D8" s="33" t="s">
        <v>94</v>
      </c>
      <c r="E8" s="33" t="s">
        <v>95</v>
      </c>
      <c r="F8" s="34"/>
      <c r="G8" s="35" t="s">
        <v>25</v>
      </c>
      <c r="H8" s="38">
        <v>105.89</v>
      </c>
      <c r="I8" s="3" t="s">
        <v>24</v>
      </c>
      <c r="J8" s="37" t="s">
        <v>13</v>
      </c>
    </row>
    <row r="9" spans="3:10" x14ac:dyDescent="0.55000000000000004">
      <c r="C9" s="32">
        <v>1</v>
      </c>
      <c r="D9" s="33" t="s">
        <v>94</v>
      </c>
      <c r="E9" s="33" t="s">
        <v>95</v>
      </c>
      <c r="F9" s="34"/>
      <c r="G9" s="35" t="s">
        <v>97</v>
      </c>
      <c r="H9" s="38">
        <v>51.58</v>
      </c>
      <c r="I9" s="39" t="s">
        <v>24</v>
      </c>
      <c r="J9" s="37" t="s">
        <v>13</v>
      </c>
    </row>
    <row r="10" spans="3:10" x14ac:dyDescent="0.55000000000000004">
      <c r="C10" s="32">
        <v>1</v>
      </c>
      <c r="D10" s="33" t="s">
        <v>94</v>
      </c>
      <c r="E10" s="33" t="s">
        <v>95</v>
      </c>
      <c r="F10" s="34"/>
      <c r="G10" s="40" t="s">
        <v>96</v>
      </c>
      <c r="H10" s="41">
        <v>179</v>
      </c>
      <c r="I10" s="3" t="s">
        <v>32</v>
      </c>
      <c r="J10" s="37" t="s">
        <v>13</v>
      </c>
    </row>
    <row r="11" spans="3:10" x14ac:dyDescent="0.55000000000000004">
      <c r="C11" s="32">
        <v>1</v>
      </c>
      <c r="D11" s="33" t="s">
        <v>94</v>
      </c>
      <c r="E11" s="33" t="s">
        <v>95</v>
      </c>
      <c r="F11" s="34"/>
      <c r="G11" s="40" t="s">
        <v>98</v>
      </c>
      <c r="H11" s="36">
        <v>55</v>
      </c>
      <c r="I11" s="39" t="s">
        <v>24</v>
      </c>
      <c r="J11" s="37" t="s">
        <v>13</v>
      </c>
    </row>
    <row r="12" spans="3:10" x14ac:dyDescent="0.55000000000000004">
      <c r="C12" s="32">
        <v>1</v>
      </c>
      <c r="D12" s="33" t="s">
        <v>94</v>
      </c>
      <c r="E12" s="33" t="s">
        <v>95</v>
      </c>
      <c r="F12" s="34"/>
      <c r="G12" s="35" t="s">
        <v>99</v>
      </c>
      <c r="H12" s="38">
        <v>73.64</v>
      </c>
      <c r="I12" s="3" t="s">
        <v>36</v>
      </c>
      <c r="J12" s="37" t="s">
        <v>47</v>
      </c>
    </row>
    <row r="13" spans="3:10" x14ac:dyDescent="0.55000000000000004">
      <c r="C13" s="32">
        <v>1</v>
      </c>
      <c r="D13" s="33" t="s">
        <v>94</v>
      </c>
      <c r="E13" s="33" t="s">
        <v>95</v>
      </c>
      <c r="F13" s="34"/>
      <c r="G13" s="42" t="s">
        <v>100</v>
      </c>
      <c r="H13" s="38">
        <v>153.07</v>
      </c>
      <c r="I13" s="3" t="s">
        <v>36</v>
      </c>
      <c r="J13" s="37" t="s">
        <v>13</v>
      </c>
    </row>
    <row r="14" spans="3:10" x14ac:dyDescent="0.55000000000000004">
      <c r="C14" s="32">
        <v>1</v>
      </c>
      <c r="D14" s="33" t="s">
        <v>94</v>
      </c>
      <c r="E14" s="33" t="s">
        <v>95</v>
      </c>
      <c r="F14" s="34"/>
      <c r="G14" s="35" t="s">
        <v>101</v>
      </c>
      <c r="H14" s="38">
        <v>8.07</v>
      </c>
      <c r="I14" s="3" t="s">
        <v>10</v>
      </c>
      <c r="J14" s="37" t="s">
        <v>26</v>
      </c>
    </row>
    <row r="15" spans="3:10" x14ac:dyDescent="0.55000000000000004">
      <c r="C15" s="32">
        <v>1</v>
      </c>
      <c r="D15" s="33" t="s">
        <v>94</v>
      </c>
      <c r="E15" s="33" t="s">
        <v>95</v>
      </c>
      <c r="F15" s="34"/>
      <c r="G15" s="35" t="s">
        <v>102</v>
      </c>
      <c r="H15" s="38">
        <v>2.65</v>
      </c>
      <c r="I15" s="3" t="s">
        <v>10</v>
      </c>
      <c r="J15" s="37" t="s">
        <v>26</v>
      </c>
    </row>
    <row r="16" spans="3:10" x14ac:dyDescent="0.55000000000000004">
      <c r="C16" s="32">
        <v>1</v>
      </c>
      <c r="D16" s="33" t="s">
        <v>94</v>
      </c>
      <c r="E16" s="33" t="s">
        <v>95</v>
      </c>
      <c r="F16" s="34"/>
      <c r="G16" s="35" t="s">
        <v>7</v>
      </c>
      <c r="H16" s="41">
        <v>55</v>
      </c>
      <c r="I16" s="3" t="s">
        <v>6</v>
      </c>
      <c r="J16" s="37" t="s">
        <v>26</v>
      </c>
    </row>
    <row r="17" spans="3:10" x14ac:dyDescent="0.55000000000000004">
      <c r="C17" s="32">
        <v>1</v>
      </c>
      <c r="D17" s="33" t="s">
        <v>94</v>
      </c>
      <c r="E17" s="33" t="s">
        <v>95</v>
      </c>
      <c r="F17" s="34"/>
      <c r="G17" s="35" t="s">
        <v>103</v>
      </c>
      <c r="H17" s="38">
        <v>28.07</v>
      </c>
      <c r="I17" s="3" t="s">
        <v>49</v>
      </c>
      <c r="J17" s="37" t="s">
        <v>13</v>
      </c>
    </row>
    <row r="18" spans="3:10" x14ac:dyDescent="0.55000000000000004">
      <c r="C18" s="32">
        <v>1</v>
      </c>
      <c r="D18" s="33" t="s">
        <v>94</v>
      </c>
      <c r="E18" s="33" t="s">
        <v>95</v>
      </c>
      <c r="F18" s="34"/>
      <c r="G18" s="35" t="s">
        <v>46</v>
      </c>
      <c r="H18" s="38">
        <v>2</v>
      </c>
      <c r="I18" s="39" t="s">
        <v>45</v>
      </c>
      <c r="J18" s="37" t="s">
        <v>13</v>
      </c>
    </row>
    <row r="19" spans="3:10" x14ac:dyDescent="0.55000000000000004">
      <c r="C19" s="32">
        <v>1</v>
      </c>
      <c r="D19" s="33" t="s">
        <v>94</v>
      </c>
      <c r="E19" s="33" t="s">
        <v>95</v>
      </c>
      <c r="F19" s="34"/>
      <c r="G19" s="35" t="s">
        <v>42</v>
      </c>
      <c r="H19" s="38">
        <v>27.65</v>
      </c>
      <c r="I19" s="39" t="s">
        <v>41</v>
      </c>
      <c r="J19" s="37" t="s">
        <v>47</v>
      </c>
    </row>
    <row r="20" spans="3:10" x14ac:dyDescent="0.55000000000000004">
      <c r="C20" s="32">
        <v>1</v>
      </c>
      <c r="D20" s="33" t="s">
        <v>94</v>
      </c>
      <c r="E20" s="33" t="s">
        <v>95</v>
      </c>
      <c r="F20" s="34"/>
      <c r="G20" s="35" t="s">
        <v>42</v>
      </c>
      <c r="H20" s="38">
        <v>18.45</v>
      </c>
      <c r="I20" s="39" t="s">
        <v>41</v>
      </c>
      <c r="J20" s="37" t="s">
        <v>13</v>
      </c>
    </row>
    <row r="21" spans="3:10" x14ac:dyDescent="0.55000000000000004">
      <c r="C21" s="32">
        <v>1</v>
      </c>
      <c r="D21" s="33" t="s">
        <v>94</v>
      </c>
      <c r="E21" s="33" t="s">
        <v>95</v>
      </c>
      <c r="F21" s="34"/>
      <c r="G21" s="35" t="s">
        <v>42</v>
      </c>
      <c r="H21" s="41">
        <v>19.04</v>
      </c>
      <c r="I21" s="39" t="s">
        <v>41</v>
      </c>
      <c r="J21" s="37" t="s">
        <v>47</v>
      </c>
    </row>
    <row r="22" spans="3:10" x14ac:dyDescent="0.55000000000000004">
      <c r="C22" s="32">
        <v>1</v>
      </c>
      <c r="D22" s="33" t="s">
        <v>94</v>
      </c>
      <c r="E22" s="33" t="s">
        <v>95</v>
      </c>
      <c r="F22" s="34"/>
      <c r="G22" s="42" t="s">
        <v>100</v>
      </c>
      <c r="H22" s="38">
        <v>12.27</v>
      </c>
      <c r="I22" s="3" t="s">
        <v>36</v>
      </c>
      <c r="J22" s="37" t="s">
        <v>80</v>
      </c>
    </row>
    <row r="23" spans="3:10" x14ac:dyDescent="0.55000000000000004">
      <c r="C23" s="32">
        <v>1</v>
      </c>
      <c r="D23" s="33" t="s">
        <v>94</v>
      </c>
      <c r="E23" s="33" t="s">
        <v>95</v>
      </c>
      <c r="F23" s="34"/>
      <c r="G23" s="42" t="s">
        <v>100</v>
      </c>
      <c r="H23" s="38">
        <v>32.67</v>
      </c>
      <c r="I23" s="3" t="s">
        <v>36</v>
      </c>
      <c r="J23" s="37" t="s">
        <v>13</v>
      </c>
    </row>
    <row r="24" spans="3:10" x14ac:dyDescent="0.55000000000000004">
      <c r="C24" s="32">
        <v>1</v>
      </c>
      <c r="D24" s="33" t="s">
        <v>94</v>
      </c>
      <c r="E24" s="33" t="s">
        <v>95</v>
      </c>
      <c r="F24" s="34"/>
      <c r="G24" s="42" t="s">
        <v>104</v>
      </c>
      <c r="H24" s="43">
        <v>30</v>
      </c>
      <c r="I24" s="44" t="s">
        <v>36</v>
      </c>
      <c r="J24" s="37" t="s">
        <v>47</v>
      </c>
    </row>
    <row r="25" spans="3:10" x14ac:dyDescent="0.55000000000000004">
      <c r="C25" s="32">
        <v>1</v>
      </c>
      <c r="D25" s="33" t="s">
        <v>94</v>
      </c>
      <c r="E25" s="33" t="s">
        <v>95</v>
      </c>
      <c r="F25" s="34"/>
      <c r="G25" s="42" t="s">
        <v>105</v>
      </c>
      <c r="H25" s="43">
        <v>12</v>
      </c>
      <c r="I25" s="45" t="s">
        <v>24</v>
      </c>
      <c r="J25" s="37" t="s">
        <v>13</v>
      </c>
    </row>
    <row r="26" spans="3:10" ht="26.1" customHeight="1" x14ac:dyDescent="0.55000000000000004">
      <c r="C26" s="32">
        <v>1</v>
      </c>
      <c r="D26" s="33" t="s">
        <v>94</v>
      </c>
      <c r="E26" s="33" t="s">
        <v>106</v>
      </c>
      <c r="F26" s="34"/>
      <c r="G26" s="40" t="s">
        <v>107</v>
      </c>
      <c r="H26" s="38">
        <v>70.2</v>
      </c>
      <c r="I26" s="46" t="s">
        <v>32</v>
      </c>
      <c r="J26" s="37" t="s">
        <v>57</v>
      </c>
    </row>
    <row r="27" spans="3:10" ht="26.1" customHeight="1" x14ac:dyDescent="0.55000000000000004">
      <c r="C27" s="32">
        <v>1</v>
      </c>
      <c r="D27" s="33" t="s">
        <v>94</v>
      </c>
      <c r="E27" s="33" t="s">
        <v>106</v>
      </c>
      <c r="F27" s="34"/>
      <c r="G27" s="47" t="s">
        <v>108</v>
      </c>
      <c r="H27" s="38">
        <v>107.6</v>
      </c>
      <c r="I27" s="3" t="s">
        <v>32</v>
      </c>
      <c r="J27" s="37" t="s">
        <v>62</v>
      </c>
    </row>
    <row r="28" spans="3:10" ht="26.1" customHeight="1" x14ac:dyDescent="0.55000000000000004">
      <c r="C28" s="32">
        <v>1</v>
      </c>
      <c r="D28" s="33" t="s">
        <v>94</v>
      </c>
      <c r="E28" s="33" t="s">
        <v>106</v>
      </c>
      <c r="F28" s="34"/>
      <c r="G28" s="47" t="s">
        <v>109</v>
      </c>
      <c r="H28" s="38">
        <v>114.22</v>
      </c>
      <c r="I28" s="3" t="s">
        <v>19</v>
      </c>
      <c r="J28" s="37" t="s">
        <v>52</v>
      </c>
    </row>
    <row r="29" spans="3:10" ht="26.1" customHeight="1" x14ac:dyDescent="0.55000000000000004">
      <c r="C29" s="32">
        <v>1</v>
      </c>
      <c r="D29" s="33" t="s">
        <v>94</v>
      </c>
      <c r="E29" s="33" t="s">
        <v>106</v>
      </c>
      <c r="F29" s="34"/>
      <c r="G29" s="47" t="s">
        <v>110</v>
      </c>
      <c r="H29" s="38">
        <v>34.72</v>
      </c>
      <c r="I29" s="3" t="s">
        <v>19</v>
      </c>
      <c r="J29" s="37" t="s">
        <v>52</v>
      </c>
    </row>
    <row r="30" spans="3:10" ht="26.1" customHeight="1" x14ac:dyDescent="0.55000000000000004">
      <c r="C30" s="32">
        <v>1</v>
      </c>
      <c r="D30" s="33" t="s">
        <v>94</v>
      </c>
      <c r="E30" s="33" t="s">
        <v>106</v>
      </c>
      <c r="F30" s="34"/>
      <c r="G30" s="47" t="s">
        <v>111</v>
      </c>
      <c r="H30" s="38">
        <v>82.27</v>
      </c>
      <c r="I30" s="3" t="s">
        <v>36</v>
      </c>
      <c r="J30" s="37" t="s">
        <v>52</v>
      </c>
    </row>
    <row r="31" spans="3:10" ht="26.1" customHeight="1" x14ac:dyDescent="0.55000000000000004">
      <c r="C31" s="32">
        <v>1</v>
      </c>
      <c r="D31" s="33" t="s">
        <v>94</v>
      </c>
      <c r="E31" s="33" t="s">
        <v>106</v>
      </c>
      <c r="F31" s="34"/>
      <c r="G31" s="47" t="s">
        <v>97</v>
      </c>
      <c r="H31" s="38">
        <v>96</v>
      </c>
      <c r="I31" s="3" t="s">
        <v>24</v>
      </c>
      <c r="J31" s="37" t="s">
        <v>13</v>
      </c>
    </row>
    <row r="32" spans="3:10" ht="26.1" customHeight="1" x14ac:dyDescent="0.55000000000000004">
      <c r="C32" s="32">
        <v>1</v>
      </c>
      <c r="D32" s="33" t="s">
        <v>94</v>
      </c>
      <c r="E32" s="33" t="s">
        <v>106</v>
      </c>
      <c r="F32" s="34"/>
      <c r="G32" s="48" t="s">
        <v>112</v>
      </c>
      <c r="H32" s="49">
        <v>32</v>
      </c>
      <c r="I32" s="3" t="s">
        <v>28</v>
      </c>
      <c r="J32" s="37" t="s">
        <v>13</v>
      </c>
    </row>
    <row r="33" spans="3:10" ht="26.1" customHeight="1" x14ac:dyDescent="0.55000000000000004">
      <c r="C33" s="32">
        <v>1</v>
      </c>
      <c r="D33" s="33" t="s">
        <v>94</v>
      </c>
      <c r="E33" s="33" t="s">
        <v>106</v>
      </c>
      <c r="F33" s="34"/>
      <c r="G33" s="50" t="s">
        <v>113</v>
      </c>
      <c r="H33" s="49">
        <v>36</v>
      </c>
      <c r="I33" s="39" t="s">
        <v>28</v>
      </c>
      <c r="J33" s="37" t="s">
        <v>57</v>
      </c>
    </row>
    <row r="34" spans="3:10" ht="26.1" customHeight="1" x14ac:dyDescent="0.55000000000000004">
      <c r="C34" s="32">
        <v>1</v>
      </c>
      <c r="D34" s="33" t="s">
        <v>94</v>
      </c>
      <c r="E34" s="33" t="s">
        <v>106</v>
      </c>
      <c r="F34" s="34"/>
      <c r="G34" s="47" t="s">
        <v>25</v>
      </c>
      <c r="H34" s="38">
        <v>327.27</v>
      </c>
      <c r="I34" s="3" t="s">
        <v>24</v>
      </c>
      <c r="J34" s="37" t="s">
        <v>13</v>
      </c>
    </row>
    <row r="35" spans="3:10" ht="26.1" customHeight="1" x14ac:dyDescent="0.55000000000000004">
      <c r="C35" s="32">
        <v>1</v>
      </c>
      <c r="D35" s="33" t="s">
        <v>94</v>
      </c>
      <c r="E35" s="33" t="s">
        <v>106</v>
      </c>
      <c r="F35" s="34"/>
      <c r="G35" s="47" t="s">
        <v>114</v>
      </c>
      <c r="H35" s="38">
        <v>3.32</v>
      </c>
      <c r="I35" s="3" t="s">
        <v>49</v>
      </c>
      <c r="J35" s="37" t="s">
        <v>13</v>
      </c>
    </row>
    <row r="36" spans="3:10" ht="26.1" customHeight="1" x14ac:dyDescent="0.55000000000000004">
      <c r="C36" s="32">
        <v>1</v>
      </c>
      <c r="D36" s="33" t="s">
        <v>94</v>
      </c>
      <c r="E36" s="33" t="s">
        <v>106</v>
      </c>
      <c r="F36" s="34"/>
      <c r="G36" s="47" t="s">
        <v>7</v>
      </c>
      <c r="H36" s="38">
        <v>12.97</v>
      </c>
      <c r="I36" s="3" t="s">
        <v>6</v>
      </c>
      <c r="J36" s="37" t="s">
        <v>26</v>
      </c>
    </row>
    <row r="37" spans="3:10" ht="26.1" customHeight="1" x14ac:dyDescent="0.55000000000000004">
      <c r="C37" s="32">
        <v>1</v>
      </c>
      <c r="D37" s="33" t="s">
        <v>94</v>
      </c>
      <c r="E37" s="33" t="s">
        <v>106</v>
      </c>
      <c r="F37" s="34"/>
      <c r="G37" s="47" t="s">
        <v>7</v>
      </c>
      <c r="H37" s="38">
        <v>10.99</v>
      </c>
      <c r="I37" s="3" t="s">
        <v>6</v>
      </c>
      <c r="J37" s="37" t="s">
        <v>26</v>
      </c>
    </row>
    <row r="38" spans="3:10" ht="26.1" customHeight="1" x14ac:dyDescent="0.55000000000000004">
      <c r="C38" s="32">
        <v>1</v>
      </c>
      <c r="D38" s="33" t="s">
        <v>94</v>
      </c>
      <c r="E38" s="33" t="s">
        <v>106</v>
      </c>
      <c r="F38" s="34"/>
      <c r="G38" s="47" t="s">
        <v>115</v>
      </c>
      <c r="H38" s="38">
        <v>18.72</v>
      </c>
      <c r="I38" s="3" t="s">
        <v>14</v>
      </c>
      <c r="J38" s="37" t="s">
        <v>26</v>
      </c>
    </row>
    <row r="39" spans="3:10" ht="26.1" customHeight="1" x14ac:dyDescent="0.55000000000000004">
      <c r="C39" s="32">
        <v>1</v>
      </c>
      <c r="D39" s="33" t="s">
        <v>94</v>
      </c>
      <c r="E39" s="33" t="s">
        <v>106</v>
      </c>
      <c r="F39" s="34"/>
      <c r="G39" s="48" t="s">
        <v>100</v>
      </c>
      <c r="H39" s="38">
        <v>34.94</v>
      </c>
      <c r="I39" s="3" t="s">
        <v>36</v>
      </c>
      <c r="J39" s="37" t="s">
        <v>47</v>
      </c>
    </row>
    <row r="40" spans="3:10" ht="26.1" customHeight="1" x14ac:dyDescent="0.55000000000000004">
      <c r="C40" s="32">
        <v>1</v>
      </c>
      <c r="D40" s="33" t="s">
        <v>94</v>
      </c>
      <c r="E40" s="33" t="s">
        <v>106</v>
      </c>
      <c r="F40" s="34"/>
      <c r="G40" s="48" t="s">
        <v>100</v>
      </c>
      <c r="H40" s="36">
        <v>88.77</v>
      </c>
      <c r="I40" s="3" t="s">
        <v>36</v>
      </c>
      <c r="J40" s="37" t="s">
        <v>13</v>
      </c>
    </row>
    <row r="41" spans="3:10" ht="26.1" customHeight="1" x14ac:dyDescent="0.55000000000000004">
      <c r="C41" s="32">
        <v>1</v>
      </c>
      <c r="D41" s="33" t="s">
        <v>94</v>
      </c>
      <c r="E41" s="33" t="s">
        <v>106</v>
      </c>
      <c r="F41" s="34"/>
      <c r="G41" s="48" t="s">
        <v>116</v>
      </c>
      <c r="H41" s="38">
        <v>2</v>
      </c>
      <c r="I41" s="3" t="s">
        <v>45</v>
      </c>
      <c r="J41" s="37" t="s">
        <v>13</v>
      </c>
    </row>
    <row r="42" spans="3:10" ht="26.1" customHeight="1" x14ac:dyDescent="0.55000000000000004">
      <c r="C42" s="32">
        <v>1</v>
      </c>
      <c r="D42" s="33" t="s">
        <v>94</v>
      </c>
      <c r="E42" s="33" t="s">
        <v>106</v>
      </c>
      <c r="F42" s="34"/>
      <c r="G42" s="47" t="s">
        <v>42</v>
      </c>
      <c r="H42" s="38">
        <v>74.45</v>
      </c>
      <c r="I42" s="3" t="s">
        <v>41</v>
      </c>
      <c r="J42" s="37" t="s">
        <v>52</v>
      </c>
    </row>
    <row r="43" spans="3:10" ht="26.1" customHeight="1" x14ac:dyDescent="0.55000000000000004">
      <c r="C43" s="32">
        <v>1</v>
      </c>
      <c r="D43" s="33" t="s">
        <v>94</v>
      </c>
      <c r="E43" s="33" t="s">
        <v>106</v>
      </c>
      <c r="F43" s="34"/>
      <c r="G43" s="47" t="s">
        <v>42</v>
      </c>
      <c r="H43" s="38">
        <v>43.4</v>
      </c>
      <c r="I43" s="3" t="s">
        <v>41</v>
      </c>
      <c r="J43" s="37" t="s">
        <v>47</v>
      </c>
    </row>
    <row r="44" spans="3:10" ht="26.1" customHeight="1" x14ac:dyDescent="0.55000000000000004">
      <c r="C44" s="32">
        <v>1</v>
      </c>
      <c r="D44" s="33" t="s">
        <v>94</v>
      </c>
      <c r="E44" s="33" t="s">
        <v>106</v>
      </c>
      <c r="F44" s="34"/>
      <c r="G44" s="47" t="s">
        <v>42</v>
      </c>
      <c r="H44" s="38">
        <v>2.96</v>
      </c>
      <c r="I44" s="3" t="s">
        <v>41</v>
      </c>
      <c r="J44" s="37" t="s">
        <v>39</v>
      </c>
    </row>
    <row r="45" spans="3:10" ht="26.1" customHeight="1" x14ac:dyDescent="0.55000000000000004">
      <c r="C45" s="32">
        <v>1</v>
      </c>
      <c r="D45" s="33" t="s">
        <v>94</v>
      </c>
      <c r="E45" s="33" t="s">
        <v>106</v>
      </c>
      <c r="F45" s="34"/>
      <c r="G45" s="47" t="s">
        <v>117</v>
      </c>
      <c r="H45" s="38">
        <v>5.68</v>
      </c>
      <c r="I45" s="3" t="s">
        <v>36</v>
      </c>
      <c r="J45" s="37" t="s">
        <v>13</v>
      </c>
    </row>
    <row r="46" spans="3:10" ht="26.1" customHeight="1" x14ac:dyDescent="0.55000000000000004">
      <c r="C46" s="32">
        <v>1</v>
      </c>
      <c r="D46" s="33" t="s">
        <v>94</v>
      </c>
      <c r="E46" s="33" t="s">
        <v>106</v>
      </c>
      <c r="F46" s="34"/>
      <c r="G46" s="47" t="s">
        <v>118</v>
      </c>
      <c r="H46" s="38">
        <v>35.28</v>
      </c>
      <c r="I46" s="3" t="s">
        <v>36</v>
      </c>
      <c r="J46" s="37" t="s">
        <v>52</v>
      </c>
    </row>
    <row r="47" spans="3:10" ht="21.75" customHeight="1" x14ac:dyDescent="0.55000000000000004">
      <c r="C47" s="32">
        <v>1</v>
      </c>
      <c r="D47" s="33" t="s">
        <v>94</v>
      </c>
      <c r="E47" s="33" t="s">
        <v>119</v>
      </c>
      <c r="F47" s="34"/>
      <c r="G47" s="47" t="s">
        <v>25</v>
      </c>
      <c r="H47" s="38">
        <v>14.57</v>
      </c>
      <c r="I47" s="3" t="s">
        <v>24</v>
      </c>
      <c r="J47" s="37" t="s">
        <v>47</v>
      </c>
    </row>
    <row r="48" spans="3:10" ht="21.75" customHeight="1" x14ac:dyDescent="0.55000000000000004">
      <c r="C48" s="32">
        <v>1</v>
      </c>
      <c r="D48" s="33" t="s">
        <v>94</v>
      </c>
      <c r="E48" s="33" t="s">
        <v>119</v>
      </c>
      <c r="F48" s="34"/>
      <c r="G48" s="47" t="s">
        <v>25</v>
      </c>
      <c r="H48" s="38">
        <v>353.99</v>
      </c>
      <c r="I48" s="39" t="s">
        <v>24</v>
      </c>
      <c r="J48" s="37" t="s">
        <v>13</v>
      </c>
    </row>
    <row r="49" spans="3:10" ht="21.75" customHeight="1" x14ac:dyDescent="0.55000000000000004">
      <c r="C49" s="32">
        <v>1</v>
      </c>
      <c r="D49" s="33" t="s">
        <v>94</v>
      </c>
      <c r="E49" s="33" t="s">
        <v>119</v>
      </c>
      <c r="F49" s="34"/>
      <c r="G49" s="47" t="s">
        <v>25</v>
      </c>
      <c r="H49" s="41">
        <v>456.13</v>
      </c>
      <c r="I49" s="3" t="s">
        <v>24</v>
      </c>
      <c r="J49" s="37" t="s">
        <v>13</v>
      </c>
    </row>
    <row r="50" spans="3:10" ht="21.75" customHeight="1" x14ac:dyDescent="0.55000000000000004">
      <c r="C50" s="32">
        <v>1</v>
      </c>
      <c r="D50" s="33" t="s">
        <v>94</v>
      </c>
      <c r="E50" s="33" t="s">
        <v>119</v>
      </c>
      <c r="F50" s="34"/>
      <c r="G50" s="47" t="s">
        <v>25</v>
      </c>
      <c r="H50" s="38">
        <v>87.02</v>
      </c>
      <c r="I50" s="3" t="s">
        <v>24</v>
      </c>
      <c r="J50" s="37" t="s">
        <v>13</v>
      </c>
    </row>
    <row r="51" spans="3:10" ht="21.75" customHeight="1" x14ac:dyDescent="0.55000000000000004">
      <c r="C51" s="32">
        <v>1</v>
      </c>
      <c r="D51" s="33" t="s">
        <v>94</v>
      </c>
      <c r="E51" s="33" t="s">
        <v>119</v>
      </c>
      <c r="F51" s="34"/>
      <c r="G51" s="47" t="s">
        <v>25</v>
      </c>
      <c r="H51" s="36">
        <v>165.96</v>
      </c>
      <c r="I51" s="39" t="s">
        <v>24</v>
      </c>
      <c r="J51" s="37" t="s">
        <v>22</v>
      </c>
    </row>
    <row r="52" spans="3:10" ht="21.75" customHeight="1" x14ac:dyDescent="0.55000000000000004">
      <c r="C52" s="32">
        <v>1</v>
      </c>
      <c r="D52" s="33" t="s">
        <v>94</v>
      </c>
      <c r="E52" s="33" t="s">
        <v>119</v>
      </c>
      <c r="F52" s="34"/>
      <c r="G52" s="47" t="s">
        <v>25</v>
      </c>
      <c r="H52" s="38">
        <v>41.77</v>
      </c>
      <c r="I52" s="3" t="s">
        <v>24</v>
      </c>
      <c r="J52" s="37" t="s">
        <v>13</v>
      </c>
    </row>
    <row r="53" spans="3:10" ht="21.75" customHeight="1" x14ac:dyDescent="0.55000000000000004">
      <c r="C53" s="32">
        <v>1</v>
      </c>
      <c r="D53" s="33" t="s">
        <v>94</v>
      </c>
      <c r="E53" s="33" t="s">
        <v>119</v>
      </c>
      <c r="F53" s="34"/>
      <c r="G53" s="40" t="s">
        <v>25</v>
      </c>
      <c r="H53" s="41">
        <v>32.090000000000003</v>
      </c>
      <c r="I53" s="3" t="s">
        <v>24</v>
      </c>
      <c r="J53" s="37" t="s">
        <v>13</v>
      </c>
    </row>
    <row r="54" spans="3:10" ht="21.75" customHeight="1" x14ac:dyDescent="0.55000000000000004">
      <c r="C54" s="32">
        <v>1</v>
      </c>
      <c r="D54" s="33" t="s">
        <v>94</v>
      </c>
      <c r="E54" s="33" t="s">
        <v>119</v>
      </c>
      <c r="F54" s="34"/>
      <c r="G54" s="40" t="s">
        <v>25</v>
      </c>
      <c r="H54" s="41">
        <v>210.8</v>
      </c>
      <c r="I54" s="3" t="s">
        <v>24</v>
      </c>
      <c r="J54" s="37" t="s">
        <v>13</v>
      </c>
    </row>
    <row r="55" spans="3:10" ht="21.75" customHeight="1" x14ac:dyDescent="0.55000000000000004">
      <c r="C55" s="32">
        <v>1</v>
      </c>
      <c r="D55" s="33" t="s">
        <v>94</v>
      </c>
      <c r="E55" s="33" t="s">
        <v>119</v>
      </c>
      <c r="F55" s="34"/>
      <c r="G55" s="47" t="s">
        <v>33</v>
      </c>
      <c r="H55" s="41">
        <v>149</v>
      </c>
      <c r="I55" s="3" t="s">
        <v>32</v>
      </c>
      <c r="J55" s="37" t="s">
        <v>22</v>
      </c>
    </row>
    <row r="56" spans="3:10" ht="21.75" customHeight="1" x14ac:dyDescent="0.55000000000000004">
      <c r="C56" s="32">
        <v>1</v>
      </c>
      <c r="D56" s="33" t="s">
        <v>94</v>
      </c>
      <c r="E56" s="33" t="s">
        <v>119</v>
      </c>
      <c r="F56" s="34"/>
      <c r="G56" s="47" t="s">
        <v>120</v>
      </c>
      <c r="H56" s="38">
        <v>17</v>
      </c>
      <c r="I56" s="3" t="s">
        <v>54</v>
      </c>
      <c r="J56" s="37" t="s">
        <v>13</v>
      </c>
    </row>
    <row r="57" spans="3:10" ht="21.75" customHeight="1" x14ac:dyDescent="0.55000000000000004">
      <c r="C57" s="32">
        <v>1</v>
      </c>
      <c r="D57" s="33" t="s">
        <v>94</v>
      </c>
      <c r="E57" s="33" t="s">
        <v>119</v>
      </c>
      <c r="F57" s="34"/>
      <c r="G57" s="48" t="s">
        <v>25</v>
      </c>
      <c r="H57" s="36">
        <v>159.28</v>
      </c>
      <c r="I57" s="3" t="s">
        <v>24</v>
      </c>
      <c r="J57" s="37" t="s">
        <v>67</v>
      </c>
    </row>
    <row r="58" spans="3:10" ht="21.75" customHeight="1" x14ac:dyDescent="0.55000000000000004">
      <c r="C58" s="32">
        <v>1</v>
      </c>
      <c r="D58" s="33" t="s">
        <v>94</v>
      </c>
      <c r="E58" s="33" t="s">
        <v>119</v>
      </c>
      <c r="F58" s="34"/>
      <c r="G58" s="47" t="s">
        <v>7</v>
      </c>
      <c r="H58" s="41">
        <v>76.92</v>
      </c>
      <c r="I58" s="3" t="s">
        <v>6</v>
      </c>
      <c r="J58" s="37" t="s">
        <v>26</v>
      </c>
    </row>
    <row r="59" spans="3:10" ht="21.75" customHeight="1" x14ac:dyDescent="0.55000000000000004">
      <c r="C59" s="32">
        <v>1</v>
      </c>
      <c r="D59" s="33" t="s">
        <v>94</v>
      </c>
      <c r="E59" s="33" t="s">
        <v>119</v>
      </c>
      <c r="F59" s="34"/>
      <c r="G59" s="40" t="s">
        <v>121</v>
      </c>
      <c r="H59" s="38">
        <v>15.16</v>
      </c>
      <c r="I59" s="3" t="s">
        <v>6</v>
      </c>
      <c r="J59" s="37" t="s">
        <v>26</v>
      </c>
    </row>
    <row r="60" spans="3:10" ht="21.75" customHeight="1" x14ac:dyDescent="0.55000000000000004">
      <c r="C60" s="32">
        <v>1</v>
      </c>
      <c r="D60" s="33" t="s">
        <v>94</v>
      </c>
      <c r="E60" s="33" t="s">
        <v>119</v>
      </c>
      <c r="F60" s="34"/>
      <c r="G60" s="40" t="s">
        <v>122</v>
      </c>
      <c r="H60" s="38">
        <v>17.63</v>
      </c>
      <c r="I60" s="3" t="s">
        <v>10</v>
      </c>
      <c r="J60" s="37" t="s">
        <v>26</v>
      </c>
    </row>
    <row r="61" spans="3:10" ht="21.75" customHeight="1" x14ac:dyDescent="0.55000000000000004">
      <c r="C61" s="32">
        <v>1</v>
      </c>
      <c r="D61" s="33" t="s">
        <v>94</v>
      </c>
      <c r="E61" s="33" t="s">
        <v>119</v>
      </c>
      <c r="F61" s="34"/>
      <c r="G61" s="47" t="s">
        <v>123</v>
      </c>
      <c r="H61" s="38">
        <v>182.12</v>
      </c>
      <c r="I61" s="3" t="s">
        <v>32</v>
      </c>
      <c r="J61" s="37" t="s">
        <v>22</v>
      </c>
    </row>
    <row r="62" spans="3:10" ht="21.75" customHeight="1" x14ac:dyDescent="0.55000000000000004">
      <c r="C62" s="32">
        <v>1</v>
      </c>
      <c r="D62" s="33" t="s">
        <v>94</v>
      </c>
      <c r="E62" s="33" t="s">
        <v>119</v>
      </c>
      <c r="F62" s="34"/>
      <c r="G62" s="47" t="s">
        <v>124</v>
      </c>
      <c r="H62" s="38">
        <v>69.260000000000005</v>
      </c>
      <c r="I62" s="3" t="s">
        <v>36</v>
      </c>
      <c r="J62" s="37" t="s">
        <v>47</v>
      </c>
    </row>
    <row r="63" spans="3:10" ht="21.75" customHeight="1" x14ac:dyDescent="0.55000000000000004">
      <c r="C63" s="32">
        <v>1</v>
      </c>
      <c r="D63" s="33" t="s">
        <v>94</v>
      </c>
      <c r="E63" s="33" t="s">
        <v>119</v>
      </c>
      <c r="F63" s="34"/>
      <c r="G63" s="48" t="s">
        <v>100</v>
      </c>
      <c r="H63" s="38">
        <v>73.23</v>
      </c>
      <c r="I63" s="3" t="s">
        <v>36</v>
      </c>
      <c r="J63" s="37" t="s">
        <v>47</v>
      </c>
    </row>
    <row r="64" spans="3:10" ht="21.75" customHeight="1" x14ac:dyDescent="0.55000000000000004">
      <c r="C64" s="32">
        <v>1</v>
      </c>
      <c r="D64" s="33" t="s">
        <v>94</v>
      </c>
      <c r="E64" s="33" t="s">
        <v>119</v>
      </c>
      <c r="F64" s="34"/>
      <c r="G64" s="48" t="s">
        <v>100</v>
      </c>
      <c r="H64" s="41">
        <v>110.76</v>
      </c>
      <c r="I64" s="3" t="s">
        <v>36</v>
      </c>
      <c r="J64" s="37" t="s">
        <v>13</v>
      </c>
    </row>
    <row r="65" spans="3:10" ht="21.75" customHeight="1" x14ac:dyDescent="0.55000000000000004">
      <c r="C65" s="32">
        <v>1</v>
      </c>
      <c r="D65" s="33" t="s">
        <v>94</v>
      </c>
      <c r="E65" s="33" t="s">
        <v>119</v>
      </c>
      <c r="F65" s="34"/>
      <c r="G65" s="48" t="s">
        <v>100</v>
      </c>
      <c r="H65" s="38">
        <v>15.72</v>
      </c>
      <c r="I65" s="3" t="s">
        <v>36</v>
      </c>
      <c r="J65" s="37" t="s">
        <v>67</v>
      </c>
    </row>
    <row r="66" spans="3:10" ht="21.75" customHeight="1" x14ac:dyDescent="0.55000000000000004">
      <c r="C66" s="32">
        <v>1</v>
      </c>
      <c r="D66" s="33" t="s">
        <v>94</v>
      </c>
      <c r="E66" s="33" t="s">
        <v>119</v>
      </c>
      <c r="F66" s="34"/>
      <c r="G66" s="48" t="s">
        <v>100</v>
      </c>
      <c r="H66" s="38">
        <v>34.42</v>
      </c>
      <c r="I66" s="3" t="s">
        <v>36</v>
      </c>
      <c r="J66" s="37" t="s">
        <v>13</v>
      </c>
    </row>
    <row r="67" spans="3:10" ht="21.75" customHeight="1" x14ac:dyDescent="0.55000000000000004">
      <c r="C67" s="32">
        <v>1</v>
      </c>
      <c r="D67" s="33" t="s">
        <v>94</v>
      </c>
      <c r="E67" s="33" t="s">
        <v>119</v>
      </c>
      <c r="F67" s="34"/>
      <c r="G67" s="40" t="s">
        <v>125</v>
      </c>
      <c r="H67" s="41">
        <v>32.270000000000003</v>
      </c>
      <c r="I67" s="3" t="s">
        <v>19</v>
      </c>
      <c r="J67" s="37" t="s">
        <v>47</v>
      </c>
    </row>
    <row r="68" spans="3:10" ht="21.75" customHeight="1" x14ac:dyDescent="0.55000000000000004">
      <c r="C68" s="32">
        <v>1</v>
      </c>
      <c r="D68" s="33" t="s">
        <v>94</v>
      </c>
      <c r="E68" s="33" t="s">
        <v>119</v>
      </c>
      <c r="F68" s="34"/>
      <c r="G68" s="40" t="s">
        <v>126</v>
      </c>
      <c r="H68" s="38">
        <v>38.36</v>
      </c>
      <c r="I68" s="51" t="s">
        <v>41</v>
      </c>
      <c r="J68" s="37" t="s">
        <v>127</v>
      </c>
    </row>
    <row r="69" spans="3:10" ht="21.75" customHeight="1" x14ac:dyDescent="0.55000000000000004">
      <c r="C69" s="32">
        <v>1</v>
      </c>
      <c r="D69" s="33" t="s">
        <v>94</v>
      </c>
      <c r="E69" s="33" t="s">
        <v>119</v>
      </c>
      <c r="F69" s="34"/>
      <c r="G69" s="47" t="s">
        <v>42</v>
      </c>
      <c r="H69" s="38">
        <v>48.45</v>
      </c>
      <c r="I69" s="3" t="s">
        <v>41</v>
      </c>
      <c r="J69" s="37" t="s">
        <v>47</v>
      </c>
    </row>
    <row r="70" spans="3:10" ht="21.75" customHeight="1" x14ac:dyDescent="0.55000000000000004">
      <c r="C70" s="32">
        <v>1</v>
      </c>
      <c r="D70" s="33" t="s">
        <v>94</v>
      </c>
      <c r="E70" s="33" t="s">
        <v>119</v>
      </c>
      <c r="F70" s="34"/>
      <c r="G70" s="48" t="s">
        <v>116</v>
      </c>
      <c r="H70" s="38">
        <v>2</v>
      </c>
      <c r="I70" s="3" t="s">
        <v>45</v>
      </c>
      <c r="J70" s="37" t="s">
        <v>13</v>
      </c>
    </row>
    <row r="71" spans="3:10" ht="26.1" customHeight="1" x14ac:dyDescent="0.55000000000000004">
      <c r="C71" s="32">
        <v>1</v>
      </c>
      <c r="D71" s="33" t="s">
        <v>94</v>
      </c>
      <c r="E71" s="33" t="s">
        <v>128</v>
      </c>
      <c r="F71" s="34"/>
      <c r="G71" s="52" t="s">
        <v>129</v>
      </c>
      <c r="H71" s="38">
        <v>866.56</v>
      </c>
      <c r="I71" s="3" t="s">
        <v>64</v>
      </c>
      <c r="J71" s="37" t="s">
        <v>84</v>
      </c>
    </row>
    <row r="72" spans="3:10" ht="26.1" customHeight="1" x14ac:dyDescent="0.55000000000000004">
      <c r="C72" s="32">
        <v>1</v>
      </c>
      <c r="D72" s="33" t="s">
        <v>94</v>
      </c>
      <c r="E72" s="33" t="s">
        <v>128</v>
      </c>
      <c r="F72" s="34"/>
      <c r="G72" s="52" t="s">
        <v>130</v>
      </c>
      <c r="H72" s="38">
        <v>55.42</v>
      </c>
      <c r="I72" s="3" t="s">
        <v>59</v>
      </c>
      <c r="J72" s="37" t="s">
        <v>84</v>
      </c>
    </row>
    <row r="73" spans="3:10" ht="26.1" customHeight="1" x14ac:dyDescent="0.55000000000000004">
      <c r="C73" s="32">
        <v>1</v>
      </c>
      <c r="D73" s="33" t="s">
        <v>94</v>
      </c>
      <c r="E73" s="33" t="s">
        <v>128</v>
      </c>
      <c r="F73" s="34"/>
      <c r="G73" s="52" t="s">
        <v>131</v>
      </c>
      <c r="H73" s="38">
        <v>58</v>
      </c>
      <c r="I73" s="3" t="s">
        <v>36</v>
      </c>
      <c r="J73" s="37" t="s">
        <v>80</v>
      </c>
    </row>
    <row r="74" spans="3:10" ht="26.1" customHeight="1" x14ac:dyDescent="0.55000000000000004">
      <c r="C74" s="32">
        <v>1</v>
      </c>
      <c r="D74" s="33" t="s">
        <v>94</v>
      </c>
      <c r="E74" s="33" t="s">
        <v>128</v>
      </c>
      <c r="F74" s="34"/>
      <c r="G74" s="53" t="s">
        <v>132</v>
      </c>
      <c r="H74" s="38">
        <v>108</v>
      </c>
      <c r="I74" s="3" t="s">
        <v>59</v>
      </c>
      <c r="J74" s="37" t="s">
        <v>80</v>
      </c>
    </row>
    <row r="75" spans="3:10" ht="26.1" customHeight="1" x14ac:dyDescent="0.55000000000000004">
      <c r="C75" s="32">
        <v>1</v>
      </c>
      <c r="D75" s="33" t="s">
        <v>94</v>
      </c>
      <c r="E75" s="33" t="s">
        <v>128</v>
      </c>
      <c r="F75" s="34"/>
      <c r="G75" s="52" t="s">
        <v>133</v>
      </c>
      <c r="H75" s="38">
        <v>132</v>
      </c>
      <c r="I75" s="3" t="s">
        <v>36</v>
      </c>
      <c r="J75" s="37" t="s">
        <v>80</v>
      </c>
    </row>
    <row r="76" spans="3:10" ht="12" customHeight="1" x14ac:dyDescent="0.55000000000000004">
      <c r="C76" s="32"/>
      <c r="D76" s="33"/>
      <c r="E76" s="33"/>
      <c r="F76" s="34"/>
      <c r="G76" s="54"/>
      <c r="H76" s="55"/>
      <c r="I76" s="32"/>
      <c r="J76" s="37"/>
    </row>
    <row r="77" spans="3:10" x14ac:dyDescent="0.55000000000000004">
      <c r="C77" s="32"/>
      <c r="D77" s="33"/>
      <c r="E77" s="33"/>
      <c r="F77" s="34"/>
      <c r="G77" s="54"/>
      <c r="H77" s="55"/>
      <c r="I77" s="32"/>
      <c r="J77" s="37"/>
    </row>
    <row r="78" spans="3:10" x14ac:dyDescent="0.55000000000000004">
      <c r="C78" s="32">
        <v>1</v>
      </c>
      <c r="D78" s="33" t="s">
        <v>134</v>
      </c>
      <c r="E78" s="33" t="s">
        <v>134</v>
      </c>
      <c r="F78" s="34"/>
      <c r="G78" s="48" t="s">
        <v>135</v>
      </c>
      <c r="H78" s="56">
        <f>ROUND(2.75*4.5*13,0)</f>
        <v>161</v>
      </c>
      <c r="I78" s="32" t="s">
        <v>24</v>
      </c>
      <c r="J78" s="37" t="s">
        <v>22</v>
      </c>
    </row>
    <row r="79" spans="3:10" x14ac:dyDescent="0.55000000000000004">
      <c r="C79" s="32">
        <v>1</v>
      </c>
      <c r="D79" s="33" t="s">
        <v>134</v>
      </c>
      <c r="E79" s="33" t="s">
        <v>134</v>
      </c>
      <c r="F79" s="34"/>
      <c r="G79" s="48" t="s">
        <v>99</v>
      </c>
      <c r="H79" s="57">
        <f>284-H78-H80-H81</f>
        <v>65.5</v>
      </c>
      <c r="I79" s="32" t="s">
        <v>36</v>
      </c>
      <c r="J79" s="37" t="s">
        <v>22</v>
      </c>
    </row>
    <row r="80" spans="3:10" x14ac:dyDescent="0.55000000000000004">
      <c r="C80" s="32">
        <v>1</v>
      </c>
      <c r="D80" s="33" t="s">
        <v>134</v>
      </c>
      <c r="E80" s="33" t="s">
        <v>134</v>
      </c>
      <c r="F80" s="34"/>
      <c r="G80" s="48" t="s">
        <v>136</v>
      </c>
      <c r="H80" s="57">
        <v>42.5</v>
      </c>
      <c r="I80" s="32" t="s">
        <v>32</v>
      </c>
      <c r="J80" s="37" t="s">
        <v>22</v>
      </c>
    </row>
    <row r="81" spans="3:10" x14ac:dyDescent="0.55000000000000004">
      <c r="C81" s="32">
        <v>1</v>
      </c>
      <c r="D81" s="33" t="s">
        <v>134</v>
      </c>
      <c r="E81" s="33" t="s">
        <v>134</v>
      </c>
      <c r="F81" s="34"/>
      <c r="G81" s="48" t="s">
        <v>137</v>
      </c>
      <c r="H81" s="57">
        <v>15</v>
      </c>
      <c r="I81" s="32" t="s">
        <v>19</v>
      </c>
      <c r="J81" s="37" t="s">
        <v>22</v>
      </c>
    </row>
    <row r="82" spans="3:10" x14ac:dyDescent="0.55000000000000004">
      <c r="C82" s="32">
        <v>1</v>
      </c>
      <c r="D82" s="33" t="s">
        <v>134</v>
      </c>
      <c r="E82" s="33" t="s">
        <v>134</v>
      </c>
      <c r="F82" s="34"/>
      <c r="G82" s="48" t="s">
        <v>138</v>
      </c>
      <c r="H82" s="57">
        <f>ROUND(2.75*4.73*10+4.73*3.33,0)</f>
        <v>146</v>
      </c>
      <c r="I82" s="32" t="s">
        <v>24</v>
      </c>
      <c r="J82" s="37" t="s">
        <v>22</v>
      </c>
    </row>
    <row r="83" spans="3:10" x14ac:dyDescent="0.55000000000000004">
      <c r="C83" s="32">
        <v>1</v>
      </c>
      <c r="D83" s="33" t="s">
        <v>134</v>
      </c>
      <c r="E83" s="33" t="s">
        <v>134</v>
      </c>
      <c r="F83" s="34"/>
      <c r="G83" s="48" t="s">
        <v>139</v>
      </c>
      <c r="H83" s="58">
        <f>ROUND(6*(2.75*3+3.33)+1.5,0)</f>
        <v>71</v>
      </c>
      <c r="I83" s="32" t="s">
        <v>24</v>
      </c>
      <c r="J83" s="37" t="s">
        <v>22</v>
      </c>
    </row>
    <row r="84" spans="3:10" x14ac:dyDescent="0.55000000000000004">
      <c r="C84" s="32">
        <v>1</v>
      </c>
      <c r="D84" s="33" t="s">
        <v>134</v>
      </c>
      <c r="E84" s="33" t="s">
        <v>134</v>
      </c>
      <c r="F84" s="34"/>
      <c r="G84" s="48" t="s">
        <v>140</v>
      </c>
      <c r="H84" s="59">
        <v>30</v>
      </c>
      <c r="I84" s="32" t="s">
        <v>32</v>
      </c>
      <c r="J84" s="37" t="s">
        <v>22</v>
      </c>
    </row>
    <row r="85" spans="3:10" x14ac:dyDescent="0.55000000000000004">
      <c r="C85" s="32">
        <v>1</v>
      </c>
      <c r="D85" s="33" t="s">
        <v>134</v>
      </c>
      <c r="E85" s="33" t="s">
        <v>134</v>
      </c>
      <c r="F85" s="34"/>
      <c r="G85" s="48" t="s">
        <v>141</v>
      </c>
      <c r="H85" s="59">
        <v>25</v>
      </c>
      <c r="I85" s="32" t="s">
        <v>59</v>
      </c>
      <c r="J85" s="37" t="s">
        <v>80</v>
      </c>
    </row>
    <row r="86" spans="3:10" x14ac:dyDescent="0.55000000000000004">
      <c r="C86" s="32"/>
      <c r="D86" s="33"/>
      <c r="E86" s="33"/>
      <c r="F86" s="34"/>
      <c r="G86" s="54"/>
      <c r="H86" s="55"/>
      <c r="I86" s="32"/>
      <c r="J86" s="37"/>
    </row>
    <row r="87" spans="3:10" x14ac:dyDescent="0.55000000000000004">
      <c r="C87" s="32"/>
      <c r="D87" s="33"/>
      <c r="E87" s="33"/>
      <c r="F87" s="34"/>
      <c r="G87" s="54"/>
      <c r="H87" s="55"/>
      <c r="I87" s="32"/>
      <c r="J87" s="37"/>
    </row>
    <row r="88" spans="3:10" x14ac:dyDescent="0.55000000000000004">
      <c r="C88" s="32">
        <v>1</v>
      </c>
      <c r="D88" s="33" t="s">
        <v>142</v>
      </c>
      <c r="E88" s="33" t="s">
        <v>142</v>
      </c>
      <c r="F88" s="34"/>
      <c r="G88" s="48" t="s">
        <v>143</v>
      </c>
      <c r="H88" s="56">
        <v>50</v>
      </c>
      <c r="I88" s="32" t="s">
        <v>32</v>
      </c>
      <c r="J88" s="37" t="s">
        <v>13</v>
      </c>
    </row>
    <row r="89" spans="3:10" x14ac:dyDescent="0.55000000000000004">
      <c r="C89" s="32">
        <v>1</v>
      </c>
      <c r="D89" s="33" t="s">
        <v>142</v>
      </c>
      <c r="E89" s="33" t="s">
        <v>142</v>
      </c>
      <c r="F89" s="34"/>
      <c r="G89" s="48" t="s">
        <v>144</v>
      </c>
      <c r="H89" s="57">
        <v>30</v>
      </c>
      <c r="I89" s="32" t="s">
        <v>54</v>
      </c>
      <c r="J89" s="37" t="s">
        <v>22</v>
      </c>
    </row>
    <row r="90" spans="3:10" x14ac:dyDescent="0.55000000000000004">
      <c r="C90" s="32">
        <v>1</v>
      </c>
      <c r="D90" s="33" t="s">
        <v>142</v>
      </c>
      <c r="E90" s="33" t="s">
        <v>142</v>
      </c>
      <c r="F90" s="34"/>
      <c r="G90" s="48" t="s">
        <v>145</v>
      </c>
      <c r="H90" s="57">
        <v>50</v>
      </c>
      <c r="I90" s="32" t="s">
        <v>24</v>
      </c>
      <c r="J90" s="37" t="s">
        <v>13</v>
      </c>
    </row>
    <row r="91" spans="3:10" x14ac:dyDescent="0.55000000000000004">
      <c r="C91" s="32"/>
      <c r="D91" s="33"/>
      <c r="E91" s="33"/>
      <c r="F91" s="34"/>
      <c r="G91" s="54"/>
      <c r="H91" s="55"/>
      <c r="I91" s="32"/>
      <c r="J91" s="37"/>
    </row>
    <row r="92" spans="3:10" x14ac:dyDescent="0.55000000000000004">
      <c r="C92" s="60"/>
      <c r="D92" s="61"/>
      <c r="E92" s="61"/>
      <c r="F92" s="62"/>
      <c r="G92" s="63"/>
      <c r="H92" s="64"/>
      <c r="I92" s="60"/>
      <c r="J92" s="65"/>
    </row>
  </sheetData>
  <autoFilter ref="C4:J92" xr:uid="{A07FFD52-F692-40D1-AF26-8469F78CB62A}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4F02B-7EF8-4A64-9E4F-C4AFA0BE04F6}">
  <dimension ref="A1:L22"/>
  <sheetViews>
    <sheetView showGridLines="0" zoomScale="70" zoomScaleNormal="70" workbookViewId="0"/>
  </sheetViews>
  <sheetFormatPr baseColWidth="10" defaultColWidth="11.41796875" defaultRowHeight="14.4" x14ac:dyDescent="0.55000000000000004"/>
  <cols>
    <col min="1" max="2" width="4.89453125" style="1" customWidth="1"/>
    <col min="3" max="3" width="11.41796875" style="4"/>
    <col min="4" max="5" width="14.3125" style="1" customWidth="1"/>
    <col min="6" max="6" width="14" style="1" customWidth="1"/>
    <col min="7" max="7" width="37.5234375" style="1" customWidth="1"/>
    <col min="8" max="8" width="16.41796875" style="66" customWidth="1"/>
    <col min="9" max="10" width="16.26171875" style="4" customWidth="1"/>
    <col min="11" max="11" width="23.41796875" style="2" customWidth="1"/>
    <col min="12" max="12" width="38.578125" style="1" customWidth="1"/>
    <col min="13" max="16384" width="11.41796875" style="1"/>
  </cols>
  <sheetData>
    <row r="1" spans="1:12" ht="15.9" customHeight="1" x14ac:dyDescent="0.55000000000000004">
      <c r="C1" s="1"/>
      <c r="H1" s="1"/>
      <c r="I1" s="1"/>
      <c r="J1" s="1"/>
      <c r="K1" s="1"/>
    </row>
    <row r="2" spans="1:12" ht="38.1" customHeight="1" x14ac:dyDescent="0.55000000000000004">
      <c r="C2" s="96"/>
      <c r="D2" s="97"/>
      <c r="E2" s="97"/>
      <c r="F2" s="97"/>
      <c r="G2" s="99" t="s">
        <v>153</v>
      </c>
      <c r="H2" s="97"/>
      <c r="I2" s="97"/>
      <c r="J2" s="97"/>
      <c r="K2" s="98"/>
    </row>
    <row r="3" spans="1:12" s="4" customFormat="1" ht="27" customHeight="1" x14ac:dyDescent="0.55000000000000004">
      <c r="A3" s="1"/>
      <c r="B3" s="1"/>
      <c r="D3" s="1"/>
      <c r="E3" s="1"/>
      <c r="F3" s="18"/>
      <c r="G3" s="18"/>
      <c r="H3" s="19"/>
      <c r="I3" s="18"/>
      <c r="J3" s="18"/>
    </row>
    <row r="4" spans="1:12" x14ac:dyDescent="0.55000000000000004">
      <c r="A4" s="4"/>
      <c r="B4" s="4"/>
      <c r="C4" s="20" t="s">
        <v>86</v>
      </c>
      <c r="D4" s="21" t="s">
        <v>87</v>
      </c>
      <c r="E4" s="21" t="s">
        <v>88</v>
      </c>
      <c r="F4" s="21" t="s">
        <v>89</v>
      </c>
      <c r="G4" s="22" t="s">
        <v>90</v>
      </c>
      <c r="H4" s="23" t="s">
        <v>91</v>
      </c>
      <c r="I4" s="20" t="s">
        <v>92</v>
      </c>
      <c r="J4" s="24" t="s">
        <v>93</v>
      </c>
      <c r="K4" s="67" t="s">
        <v>146</v>
      </c>
      <c r="L4" s="68" t="s">
        <v>147</v>
      </c>
    </row>
    <row r="5" spans="1:12" ht="15.6" x14ac:dyDescent="0.55000000000000004">
      <c r="C5" s="25"/>
      <c r="D5" s="26"/>
      <c r="E5" s="26"/>
      <c r="F5" s="27"/>
      <c r="G5" s="28"/>
      <c r="H5" s="29"/>
      <c r="I5" s="30"/>
      <c r="J5" s="31"/>
      <c r="K5" s="69"/>
      <c r="L5" s="70"/>
    </row>
    <row r="6" spans="1:12" ht="15.6" x14ac:dyDescent="0.55000000000000004">
      <c r="C6" s="32">
        <v>1</v>
      </c>
      <c r="D6" s="33" t="s">
        <v>94</v>
      </c>
      <c r="E6" s="33" t="s">
        <v>95</v>
      </c>
      <c r="F6" s="34"/>
      <c r="G6" s="35" t="s">
        <v>148</v>
      </c>
      <c r="H6" s="36">
        <v>240</v>
      </c>
      <c r="I6" s="3" t="s">
        <v>69</v>
      </c>
      <c r="J6" s="37"/>
      <c r="K6" s="71" t="s">
        <v>149</v>
      </c>
      <c r="L6" s="70" t="s">
        <v>150</v>
      </c>
    </row>
    <row r="7" spans="1:12" ht="15.6" x14ac:dyDescent="0.55000000000000004">
      <c r="C7" s="32">
        <v>1</v>
      </c>
      <c r="D7" s="33" t="s">
        <v>94</v>
      </c>
      <c r="E7" s="33" t="s">
        <v>95</v>
      </c>
      <c r="F7" s="34"/>
      <c r="G7" s="35" t="s">
        <v>148</v>
      </c>
      <c r="H7" s="36">
        <v>240</v>
      </c>
      <c r="I7" s="3" t="s">
        <v>69</v>
      </c>
      <c r="J7" s="37"/>
      <c r="K7" s="71" t="s">
        <v>151</v>
      </c>
      <c r="L7" s="70" t="s">
        <v>150</v>
      </c>
    </row>
    <row r="8" spans="1:12" ht="15.6" x14ac:dyDescent="0.55000000000000004">
      <c r="C8" s="32"/>
      <c r="D8" s="33"/>
      <c r="E8" s="33"/>
      <c r="F8" s="34"/>
      <c r="G8" s="35"/>
      <c r="H8" s="38"/>
      <c r="I8" s="3"/>
      <c r="J8" s="37"/>
      <c r="K8" s="71"/>
      <c r="L8" s="70"/>
    </row>
    <row r="9" spans="1:12" ht="15.6" x14ac:dyDescent="0.55000000000000004">
      <c r="C9" s="32">
        <v>1</v>
      </c>
      <c r="D9" s="33" t="s">
        <v>94</v>
      </c>
      <c r="E9" s="33" t="s">
        <v>106</v>
      </c>
      <c r="F9" s="34"/>
      <c r="G9" s="35" t="s">
        <v>148</v>
      </c>
      <c r="H9" s="36">
        <v>151</v>
      </c>
      <c r="I9" s="3" t="s">
        <v>69</v>
      </c>
      <c r="J9" s="37"/>
      <c r="K9" s="71" t="s">
        <v>149</v>
      </c>
      <c r="L9" s="70" t="s">
        <v>150</v>
      </c>
    </row>
    <row r="10" spans="1:12" ht="15.6" x14ac:dyDescent="0.55000000000000004">
      <c r="C10" s="32">
        <v>1</v>
      </c>
      <c r="D10" s="33" t="s">
        <v>94</v>
      </c>
      <c r="E10" s="33" t="s">
        <v>106</v>
      </c>
      <c r="F10" s="34"/>
      <c r="G10" s="35" t="s">
        <v>148</v>
      </c>
      <c r="H10" s="36">
        <v>151</v>
      </c>
      <c r="I10" s="3" t="s">
        <v>69</v>
      </c>
      <c r="J10" s="37"/>
      <c r="K10" s="71" t="s">
        <v>151</v>
      </c>
      <c r="L10" s="70" t="s">
        <v>150</v>
      </c>
    </row>
    <row r="11" spans="1:12" ht="15.6" x14ac:dyDescent="0.55000000000000004">
      <c r="C11" s="32"/>
      <c r="D11" s="33"/>
      <c r="E11" s="33"/>
      <c r="F11" s="34"/>
      <c r="G11" s="35"/>
      <c r="H11" s="38"/>
      <c r="I11" s="3"/>
      <c r="J11" s="37"/>
      <c r="K11" s="71"/>
      <c r="L11" s="70"/>
    </row>
    <row r="12" spans="1:12" ht="15.6" x14ac:dyDescent="0.55000000000000004">
      <c r="C12" s="32">
        <v>1</v>
      </c>
      <c r="D12" s="33" t="s">
        <v>94</v>
      </c>
      <c r="E12" s="33" t="s">
        <v>119</v>
      </c>
      <c r="F12" s="34"/>
      <c r="G12" s="35" t="s">
        <v>148</v>
      </c>
      <c r="H12" s="36">
        <v>275</v>
      </c>
      <c r="I12" s="3" t="s">
        <v>69</v>
      </c>
      <c r="J12" s="37"/>
      <c r="K12" s="71" t="s">
        <v>149</v>
      </c>
      <c r="L12" s="70" t="s">
        <v>150</v>
      </c>
    </row>
    <row r="13" spans="1:12" ht="15.6" x14ac:dyDescent="0.55000000000000004">
      <c r="C13" s="32">
        <v>1</v>
      </c>
      <c r="D13" s="33" t="s">
        <v>94</v>
      </c>
      <c r="E13" s="33" t="s">
        <v>119</v>
      </c>
      <c r="F13" s="34"/>
      <c r="G13" s="35" t="s">
        <v>148</v>
      </c>
      <c r="H13" s="36">
        <v>275</v>
      </c>
      <c r="I13" s="3" t="s">
        <v>69</v>
      </c>
      <c r="J13" s="37"/>
      <c r="K13" s="71" t="s">
        <v>151</v>
      </c>
      <c r="L13" s="70" t="s">
        <v>150</v>
      </c>
    </row>
    <row r="14" spans="1:12" ht="15.6" x14ac:dyDescent="0.55000000000000004">
      <c r="C14" s="32"/>
      <c r="D14" s="33"/>
      <c r="E14" s="33"/>
      <c r="F14" s="34"/>
      <c r="G14" s="35"/>
      <c r="H14" s="38"/>
      <c r="I14" s="3"/>
      <c r="J14" s="37"/>
      <c r="K14" s="71"/>
      <c r="L14" s="70"/>
    </row>
    <row r="15" spans="1:12" ht="15.6" x14ac:dyDescent="0.55000000000000004">
      <c r="C15" s="32">
        <v>1</v>
      </c>
      <c r="D15" s="33" t="s">
        <v>94</v>
      </c>
      <c r="E15" s="33" t="s">
        <v>119</v>
      </c>
      <c r="F15" s="34"/>
      <c r="G15" s="35" t="s">
        <v>152</v>
      </c>
      <c r="H15" s="36">
        <v>24</v>
      </c>
      <c r="I15" s="3" t="s">
        <v>69</v>
      </c>
      <c r="J15" s="37"/>
      <c r="K15" s="71" t="s">
        <v>149</v>
      </c>
      <c r="L15" s="70" t="s">
        <v>150</v>
      </c>
    </row>
    <row r="16" spans="1:12" ht="15.6" x14ac:dyDescent="0.55000000000000004">
      <c r="C16" s="32">
        <v>1</v>
      </c>
      <c r="D16" s="33" t="s">
        <v>94</v>
      </c>
      <c r="E16" s="33" t="s">
        <v>119</v>
      </c>
      <c r="F16" s="34"/>
      <c r="G16" s="35" t="s">
        <v>152</v>
      </c>
      <c r="H16" s="36">
        <v>24</v>
      </c>
      <c r="I16" s="3" t="s">
        <v>69</v>
      </c>
      <c r="J16" s="37"/>
      <c r="K16" s="71" t="s">
        <v>151</v>
      </c>
      <c r="L16" s="70" t="s">
        <v>150</v>
      </c>
    </row>
    <row r="17" spans="3:12" ht="15.6" x14ac:dyDescent="0.55000000000000004">
      <c r="C17" s="32"/>
      <c r="D17" s="33"/>
      <c r="E17" s="33"/>
      <c r="F17" s="34"/>
      <c r="G17" s="35"/>
      <c r="H17" s="38"/>
      <c r="I17" s="3"/>
      <c r="J17" s="37"/>
      <c r="K17" s="71"/>
      <c r="L17" s="70"/>
    </row>
    <row r="18" spans="3:12" ht="15.6" x14ac:dyDescent="0.55000000000000004">
      <c r="C18" s="32">
        <v>1</v>
      </c>
      <c r="D18" s="33" t="s">
        <v>134</v>
      </c>
      <c r="E18" s="33" t="s">
        <v>134</v>
      </c>
      <c r="F18" s="34"/>
      <c r="G18" s="35" t="s">
        <v>148</v>
      </c>
      <c r="H18" s="36">
        <v>125</v>
      </c>
      <c r="I18" s="3" t="s">
        <v>69</v>
      </c>
      <c r="J18" s="37"/>
      <c r="K18" s="71" t="s">
        <v>149</v>
      </c>
      <c r="L18" s="70" t="s">
        <v>150</v>
      </c>
    </row>
    <row r="19" spans="3:12" ht="15.6" x14ac:dyDescent="0.55000000000000004">
      <c r="C19" s="32">
        <v>1</v>
      </c>
      <c r="D19" s="33" t="s">
        <v>134</v>
      </c>
      <c r="E19" s="33" t="s">
        <v>134</v>
      </c>
      <c r="F19" s="34"/>
      <c r="G19" s="35" t="s">
        <v>148</v>
      </c>
      <c r="H19" s="36">
        <v>125</v>
      </c>
      <c r="I19" s="3" t="s">
        <v>69</v>
      </c>
      <c r="J19" s="37"/>
      <c r="K19" s="71" t="s">
        <v>151</v>
      </c>
      <c r="L19" s="70" t="s">
        <v>150</v>
      </c>
    </row>
    <row r="20" spans="3:12" ht="15.6" x14ac:dyDescent="0.55000000000000004">
      <c r="C20" s="32"/>
      <c r="D20" s="33"/>
      <c r="E20" s="33"/>
      <c r="F20" s="34"/>
      <c r="G20" s="35"/>
      <c r="H20" s="38"/>
      <c r="I20" s="3"/>
      <c r="J20" s="37"/>
      <c r="K20" s="71"/>
      <c r="L20" s="70"/>
    </row>
    <row r="21" spans="3:12" ht="15.6" x14ac:dyDescent="0.55000000000000004">
      <c r="C21" s="60"/>
      <c r="D21" s="61"/>
      <c r="E21" s="61"/>
      <c r="F21" s="62"/>
      <c r="G21" s="72"/>
      <c r="H21" s="73"/>
      <c r="I21" s="74"/>
      <c r="J21" s="65"/>
      <c r="K21" s="75"/>
      <c r="L21" s="70"/>
    </row>
    <row r="22" spans="3:12" x14ac:dyDescent="0.55000000000000004">
      <c r="K22" s="18"/>
    </row>
  </sheetData>
  <conditionalFormatting sqref="L4:L21">
    <cfRule type="cellIs" dxfId="23" priority="1" operator="equal">
      <formula>"PERM"</formula>
    </cfRule>
    <cfRule type="cellIs" dxfId="22" priority="2" operator="equal">
      <formula>"S/D"</formula>
    </cfRule>
    <cfRule type="cellIs" dxfId="21" priority="3" operator="equal">
      <formula>"S/B"</formula>
    </cfRule>
    <cfRule type="cellIs" dxfId="20" priority="4" operator="equal">
      <formula>0</formula>
    </cfRule>
    <cfRule type="cellIs" dxfId="19" priority="5" operator="equal">
      <formula>"N/A"</formula>
    </cfRule>
    <cfRule type="cellIs" dxfId="18" priority="6" operator="equal">
      <formula>"A6"</formula>
    </cfRule>
    <cfRule type="cellIs" dxfId="17" priority="7" operator="equal">
      <formula>"A4"</formula>
    </cfRule>
    <cfRule type="cellIs" dxfId="16" priority="8" operator="equal">
      <formula>"A3"</formula>
    </cfRule>
    <cfRule type="cellIs" dxfId="15" priority="9" operator="equal">
      <formula>"A2"</formula>
    </cfRule>
    <cfRule type="cellIs" dxfId="14" priority="10" operator="equal">
      <formula>"A1"</formula>
    </cfRule>
    <cfRule type="cellIs" dxfId="13" priority="11" operator="equal">
      <formula>"M1"</formula>
    </cfRule>
    <cfRule type="cellIs" dxfId="12" priority="12" operator="equal">
      <formula>"M2"</formula>
    </cfRule>
    <cfRule type="cellIs" dxfId="11" priority="13" operator="equal">
      <formula>"M3"</formula>
    </cfRule>
    <cfRule type="cellIs" dxfId="10" priority="14" operator="equal">
      <formula>"M4"</formula>
    </cfRule>
    <cfRule type="cellIs" dxfId="9" priority="15" operator="equal">
      <formula>"H1"</formula>
    </cfRule>
    <cfRule type="cellIs" dxfId="8" priority="16" operator="equal">
      <formula>"H2"</formula>
    </cfRule>
    <cfRule type="cellIs" dxfId="7" priority="17" operator="equal">
      <formula>"H3"</formula>
    </cfRule>
    <cfRule type="cellIs" dxfId="6" priority="18" operator="equal">
      <formula>"H4"</formula>
    </cfRule>
    <cfRule type="cellIs" dxfId="5" priority="19" operator="equal">
      <formula>"H5"</formula>
    </cfRule>
    <cfRule type="cellIs" dxfId="4" priority="20" operator="equal">
      <formula>"H6"</formula>
    </cfRule>
    <cfRule type="cellIs" dxfId="3" priority="21" operator="equal">
      <formula>"H7"</formula>
    </cfRule>
    <cfRule type="cellIs" dxfId="2" priority="22" operator="equal">
      <formula>"S1"</formula>
    </cfRule>
    <cfRule type="cellIs" dxfId="1" priority="23" operator="equal">
      <formula>"D1"</formula>
    </cfRule>
    <cfRule type="cellIs" dxfId="0" priority="24" operator="equal">
      <formula>"W2"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lexique</vt:lpstr>
      <vt:lpstr>02a_surfaces_sols</vt:lpstr>
      <vt:lpstr>02b_surfaces_vitres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Ghéwy | Core-Factory</dc:creator>
  <cp:lastModifiedBy>Nicolas Ghéwy | Core-Factory</cp:lastModifiedBy>
  <dcterms:created xsi:type="dcterms:W3CDTF">2024-12-30T08:33:09Z</dcterms:created>
  <dcterms:modified xsi:type="dcterms:W3CDTF">2025-02-05T13:48:54Z</dcterms:modified>
</cp:coreProperties>
</file>