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filterPrivacy="1"/>
  <xr:revisionPtr revIDLastSave="0" documentId="13_ncr:1_{82FEC078-1830-4A6B-9F98-4756D3B94F51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DPGF" sheetId="1" r:id="rId1"/>
  </sheets>
  <definedNames>
    <definedName name="_xlnm.Print_Area" localSheetId="0">DPGF!$A$1:$L$12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" i="1" l="1"/>
  <c r="L7" i="1"/>
  <c r="L12" i="1" s="1"/>
  <c r="J8" i="1"/>
  <c r="J9" i="1"/>
  <c r="J10" i="1"/>
  <c r="J7" i="1"/>
  <c r="J12" i="1"/>
  <c r="I12" i="1"/>
  <c r="H12" i="1"/>
  <c r="G12" i="1"/>
  <c r="F12" i="1"/>
  <c r="E12" i="1"/>
  <c r="D12" i="1"/>
  <c r="C12" i="1"/>
  <c r="H8" i="1"/>
  <c r="H9" i="1"/>
  <c r="H10" i="1"/>
  <c r="H7" i="1"/>
  <c r="F8" i="1"/>
  <c r="F9" i="1"/>
  <c r="F10" i="1"/>
  <c r="F7" i="1"/>
  <c r="I8" i="1"/>
  <c r="G8" i="1"/>
  <c r="E8" i="1"/>
  <c r="C8" i="1"/>
  <c r="D8" i="1" s="1"/>
  <c r="D9" i="1"/>
  <c r="D10" i="1"/>
  <c r="D7" i="1"/>
</calcChain>
</file>

<file path=xl/sharedStrings.xml><?xml version="1.0" encoding="utf-8"?>
<sst xmlns="http://schemas.openxmlformats.org/spreadsheetml/2006/main" count="26" uniqueCount="17">
  <si>
    <t>Profil 1 (nom de la société, qualification de l'intervenant)</t>
  </si>
  <si>
    <t>Profil 2 (nom de la société, qualification de l'intervenant)</t>
  </si>
  <si>
    <t>Profil 3 (nom de la société, qualification de l'intervenant)</t>
  </si>
  <si>
    <t>Profil ... (nom de la société, qualification de l'intervenant)</t>
  </si>
  <si>
    <t>TOTAL</t>
  </si>
  <si>
    <t>Coût journalier €/HT</t>
  </si>
  <si>
    <t>Nombre de jours</t>
  </si>
  <si>
    <t>Coût total € HT</t>
  </si>
  <si>
    <t>Coût € HT</t>
  </si>
  <si>
    <t>NOM DU CANDIDAT :</t>
  </si>
  <si>
    <t>Nombre de jours (non contractuel)</t>
  </si>
  <si>
    <t>M2.1 - Relevé initial du trafic</t>
  </si>
  <si>
    <t xml:space="preserve">TOTAL M1 et M2 </t>
  </si>
  <si>
    <t>Total M2 – Préfiguration de l'accessibilité et de la desserte liées à l'activité de la future cité judiciaire (réunion comprise)</t>
  </si>
  <si>
    <t>Total M1 – Estimation et analyse des flux piétons et automobiles liés à l’activité de la cité judiciare actuelle et future  (réunion comprise)</t>
  </si>
  <si>
    <t>M2.2 - Evaluation des impacts sur le trafic existant</t>
  </si>
  <si>
    <t>Etude sur les  flux véhicules et piétons, sur le stationnement et le trafic
DÉCOMPOSITION DES PRIX PAR MISSION
Cité judidiaire de Lons le Saunier - Marché 24-624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</si>
</sst>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Verdana"/>
      <family val="2"/>
    </font>
    <font>
      <b/>
      <sz val="9"/>
      <color theme="0"/>
      <name val="Verdana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8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43">
    <xf numFmtId="0" fontId="0" fillId="0" borderId="0" xfId="0"/>
    <xf numFmtId="0" fontId="3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/>
    <xf numFmtId="0" fontId="7" fillId="0" borderId="0" xfId="0" applyFont="1"/>
    <xf numFmtId="0" fontId="0" fillId="0" borderId="2" xfId="0" applyBorder="1" applyAlignment="1">
      <alignment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3" borderId="2" xfId="0" applyFill="1" applyBorder="1" applyAlignment="1">
      <alignment vertical="center"/>
    </xf>
    <xf numFmtId="0" fontId="1" fillId="2" borderId="8" xfId="0" applyFont="1" applyFill="1" applyBorder="1" applyAlignment="1">
      <alignment vertical="center" wrapText="1"/>
    </xf>
    <xf numFmtId="0" fontId="0" fillId="0" borderId="10" xfId="0" applyBorder="1"/>
    <xf numFmtId="164" fontId="0" fillId="0" borderId="10" xfId="0" applyNumberFormat="1" applyBorder="1"/>
    <xf numFmtId="164" fontId="0" fillId="3" borderId="3" xfId="0" applyNumberFormat="1" applyFill="1" applyBorder="1" applyAlignment="1">
      <alignment vertical="center"/>
    </xf>
    <xf numFmtId="164" fontId="0" fillId="0" borderId="3" xfId="0" applyNumberFormat="1" applyBorder="1" applyAlignment="1">
      <alignment vertical="center"/>
    </xf>
    <xf numFmtId="164" fontId="0" fillId="0" borderId="13" xfId="0" applyNumberFormat="1" applyBorder="1"/>
    <xf numFmtId="0" fontId="1" fillId="0" borderId="14" xfId="0" applyFont="1" applyBorder="1" applyAlignment="1">
      <alignment vertical="center" wrapText="1"/>
    </xf>
    <xf numFmtId="164" fontId="0" fillId="3" borderId="3" xfId="0" applyNumberFormat="1" applyFill="1" applyBorder="1" applyAlignment="1">
      <alignment vertical="center" wrapText="1"/>
    </xf>
    <xf numFmtId="0" fontId="1" fillId="4" borderId="9" xfId="0" applyFont="1" applyFill="1" applyBorder="1" applyAlignment="1">
      <alignment vertical="center" wrapText="1"/>
    </xf>
    <xf numFmtId="0" fontId="5" fillId="4" borderId="5" xfId="0" applyFont="1" applyFill="1" applyBorder="1" applyAlignment="1">
      <alignment vertical="center" wrapText="1"/>
    </xf>
    <xf numFmtId="44" fontId="5" fillId="4" borderId="6" xfId="1" applyFont="1" applyFill="1" applyBorder="1" applyAlignment="1">
      <alignment vertical="center" wrapText="1"/>
    </xf>
    <xf numFmtId="44" fontId="0" fillId="0" borderId="10" xfId="1" applyFont="1" applyBorder="1"/>
    <xf numFmtId="44" fontId="1" fillId="0" borderId="7" xfId="1" applyFont="1" applyBorder="1" applyAlignment="1">
      <alignment vertical="center" wrapText="1"/>
    </xf>
    <xf numFmtId="0" fontId="7" fillId="0" borderId="1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0" fontId="7" fillId="3" borderId="1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 vertical="center" wrapText="1"/>
    </xf>
    <xf numFmtId="0" fontId="5" fillId="4" borderId="16" xfId="0" applyFont="1" applyFill="1" applyBorder="1" applyAlignment="1">
      <alignment horizontal="center" vertical="center" wrapText="1"/>
    </xf>
    <xf numFmtId="0" fontId="0" fillId="0" borderId="17" xfId="0" applyBorder="1" applyAlignment="1">
      <alignment vertical="center"/>
    </xf>
    <xf numFmtId="164" fontId="0" fillId="3" borderId="18" xfId="0" applyNumberFormat="1" applyFill="1" applyBorder="1" applyAlignment="1">
      <alignment vertical="center" wrapText="1"/>
    </xf>
    <xf numFmtId="164" fontId="0" fillId="0" borderId="18" xfId="0" applyNumberFormat="1" applyBorder="1" applyAlignment="1">
      <alignment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666751</xdr:colOff>
      <xdr:row>0</xdr:row>
      <xdr:rowOff>163287</xdr:rowOff>
    </xdr:from>
    <xdr:to>
      <xdr:col>0</xdr:col>
      <xdr:colOff>1746751</xdr:colOff>
      <xdr:row>0</xdr:row>
      <xdr:rowOff>964678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6332" r="24940"/>
        <a:stretch/>
      </xdr:blipFill>
      <xdr:spPr>
        <a:xfrm>
          <a:off x="666751" y="163287"/>
          <a:ext cx="1080000" cy="8013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3"/>
  <sheetViews>
    <sheetView tabSelected="1" topLeftCell="C1" zoomScale="70" zoomScaleNormal="70" zoomScaleSheetLayoutView="70" zoomScalePageLayoutView="55" workbookViewId="0">
      <selection activeCell="L12" sqref="L12"/>
    </sheetView>
  </sheetViews>
  <sheetFormatPr baseColWidth="10" defaultColWidth="9.109375" defaultRowHeight="14.4" x14ac:dyDescent="0.3"/>
  <cols>
    <col min="1" max="2" width="41.88671875" style="1" customWidth="1"/>
    <col min="3" max="3" width="33.5546875" bestFit="1" customWidth="1"/>
    <col min="4" max="4" width="21.88671875" customWidth="1"/>
    <col min="5" max="5" width="33.5546875" bestFit="1" customWidth="1"/>
    <col min="6" max="6" width="30.5546875" customWidth="1"/>
    <col min="7" max="7" width="33.5546875" bestFit="1" customWidth="1"/>
    <col min="8" max="8" width="30.5546875" customWidth="1"/>
    <col min="9" max="9" width="33.5546875" bestFit="1" customWidth="1"/>
    <col min="10" max="10" width="31.5546875" customWidth="1"/>
    <col min="11" max="11" width="12.5546875" customWidth="1"/>
    <col min="12" max="12" width="30.5546875" customWidth="1"/>
  </cols>
  <sheetData>
    <row r="1" spans="1:15" ht="90.75" customHeight="1" x14ac:dyDescent="0.3">
      <c r="A1" s="7"/>
      <c r="B1" s="7"/>
      <c r="C1" s="32" t="s">
        <v>16</v>
      </c>
      <c r="D1" s="33"/>
      <c r="E1" s="33"/>
      <c r="F1" s="33"/>
      <c r="G1" s="33"/>
      <c r="H1" s="33"/>
      <c r="I1" s="33"/>
      <c r="J1" s="33"/>
      <c r="K1" s="33"/>
      <c r="L1" s="33"/>
      <c r="M1" s="31"/>
      <c r="N1" s="31"/>
      <c r="O1" s="31"/>
    </row>
    <row r="2" spans="1:15" x14ac:dyDescent="0.3">
      <c r="A2" s="5" t="s">
        <v>9</v>
      </c>
      <c r="B2" s="5"/>
      <c r="M2" s="31"/>
      <c r="N2" s="31"/>
      <c r="O2" s="31"/>
    </row>
    <row r="3" spans="1:15" ht="15" thickBot="1" x14ac:dyDescent="0.35">
      <c r="A3"/>
      <c r="B3"/>
      <c r="M3" s="31"/>
      <c r="N3" s="31"/>
      <c r="O3" s="31"/>
    </row>
    <row r="4" spans="1:15" s="2" customFormat="1" ht="42" customHeight="1" x14ac:dyDescent="0.3">
      <c r="A4" s="7"/>
      <c r="B4" s="7"/>
      <c r="C4" s="38" t="s">
        <v>0</v>
      </c>
      <c r="D4" s="39"/>
      <c r="E4" s="38" t="s">
        <v>1</v>
      </c>
      <c r="F4" s="39"/>
      <c r="G4" s="38" t="s">
        <v>2</v>
      </c>
      <c r="H4" s="39"/>
      <c r="I4" s="38" t="s">
        <v>3</v>
      </c>
      <c r="J4" s="39"/>
      <c r="K4" s="34" t="s">
        <v>4</v>
      </c>
      <c r="L4" s="35"/>
      <c r="M4" s="31"/>
      <c r="N4" s="31"/>
      <c r="O4" s="31"/>
    </row>
    <row r="5" spans="1:15" s="2" customFormat="1" ht="23.25" customHeight="1" x14ac:dyDescent="0.3">
      <c r="A5" s="7"/>
      <c r="B5" s="7"/>
      <c r="C5" s="21" t="s">
        <v>5</v>
      </c>
      <c r="D5" s="22">
        <v>0</v>
      </c>
      <c r="E5" s="21" t="s">
        <v>5</v>
      </c>
      <c r="F5" s="22">
        <v>0</v>
      </c>
      <c r="G5" s="21" t="s">
        <v>5</v>
      </c>
      <c r="H5" s="22">
        <v>0</v>
      </c>
      <c r="I5" s="21" t="s">
        <v>5</v>
      </c>
      <c r="J5" s="22">
        <v>0</v>
      </c>
      <c r="K5" s="36"/>
      <c r="L5" s="37"/>
    </row>
    <row r="6" spans="1:15" s="2" customFormat="1" ht="27" customHeight="1" x14ac:dyDescent="0.3">
      <c r="A6" s="8"/>
      <c r="B6" s="8"/>
      <c r="C6" s="9" t="s">
        <v>10</v>
      </c>
      <c r="D6" s="10" t="s">
        <v>7</v>
      </c>
      <c r="E6" s="9" t="s">
        <v>10</v>
      </c>
      <c r="F6" s="10" t="s">
        <v>7</v>
      </c>
      <c r="G6" s="9" t="s">
        <v>10</v>
      </c>
      <c r="H6" s="10" t="s">
        <v>7</v>
      </c>
      <c r="I6" s="9" t="s">
        <v>10</v>
      </c>
      <c r="J6" s="10" t="s">
        <v>7</v>
      </c>
      <c r="K6" s="9" t="s">
        <v>6</v>
      </c>
      <c r="L6" s="10" t="s">
        <v>8</v>
      </c>
    </row>
    <row r="7" spans="1:15" s="2" customFormat="1" ht="35.25" customHeight="1" x14ac:dyDescent="0.3">
      <c r="A7" s="29" t="s">
        <v>14</v>
      </c>
      <c r="B7" s="30"/>
      <c r="C7" s="11">
        <v>0</v>
      </c>
      <c r="D7" s="19">
        <f>C7*$D$5</f>
        <v>0</v>
      </c>
      <c r="E7" s="11">
        <v>0</v>
      </c>
      <c r="F7" s="19">
        <f>E7*$F$5</f>
        <v>0</v>
      </c>
      <c r="G7" s="11">
        <v>0</v>
      </c>
      <c r="H7" s="19">
        <f>G7*$H$5</f>
        <v>0</v>
      </c>
      <c r="I7" s="11">
        <v>0</v>
      </c>
      <c r="J7" s="19">
        <f>I7*$J$5</f>
        <v>0</v>
      </c>
      <c r="K7" s="11"/>
      <c r="L7" s="15">
        <f>SUM(D7,F7,,H7,J7)</f>
        <v>0</v>
      </c>
    </row>
    <row r="8" spans="1:15" s="2" customFormat="1" ht="35.25" customHeight="1" x14ac:dyDescent="0.3">
      <c r="A8" s="29" t="s">
        <v>13</v>
      </c>
      <c r="B8" s="30"/>
      <c r="C8" s="11">
        <f>SUBTOTAL(109,C9:C10)</f>
        <v>0</v>
      </c>
      <c r="D8" s="19">
        <f>C8*$D$5</f>
        <v>0</v>
      </c>
      <c r="E8" s="11">
        <f>SUBTOTAL(109,E9:E10)</f>
        <v>0</v>
      </c>
      <c r="F8" s="19">
        <f t="shared" ref="F8:F10" si="0">E8*$F$5</f>
        <v>0</v>
      </c>
      <c r="G8" s="11">
        <f>SUBTOTAL(109,G9:G10)</f>
        <v>0</v>
      </c>
      <c r="H8" s="19">
        <f t="shared" ref="H8:H10" si="1">G8*$H$5</f>
        <v>0</v>
      </c>
      <c r="I8" s="11">
        <f>SUBTOTAL(109,I9:I10)</f>
        <v>0</v>
      </c>
      <c r="J8" s="19">
        <f t="shared" ref="J8:J10" si="2">I8*$J$5</f>
        <v>0</v>
      </c>
      <c r="K8" s="11"/>
      <c r="L8" s="15">
        <f>SUM(D8,F8,,H8,J8)</f>
        <v>0</v>
      </c>
    </row>
    <row r="9" spans="1:15" s="2" customFormat="1" ht="35.25" customHeight="1" x14ac:dyDescent="0.3">
      <c r="A9" s="25" t="s">
        <v>11</v>
      </c>
      <c r="B9" s="26"/>
      <c r="C9" s="6">
        <v>0</v>
      </c>
      <c r="D9" s="19">
        <f t="shared" ref="D9:D10" si="3">C9*$D$5</f>
        <v>0</v>
      </c>
      <c r="E9" s="6">
        <v>0</v>
      </c>
      <c r="F9" s="19">
        <f t="shared" si="0"/>
        <v>0</v>
      </c>
      <c r="G9" s="6">
        <v>0</v>
      </c>
      <c r="H9" s="19">
        <f t="shared" si="1"/>
        <v>0</v>
      </c>
      <c r="I9" s="6">
        <v>0</v>
      </c>
      <c r="J9" s="19">
        <f t="shared" si="2"/>
        <v>0</v>
      </c>
      <c r="K9" s="6"/>
      <c r="L9" s="16"/>
    </row>
    <row r="10" spans="1:15" s="2" customFormat="1" ht="35.25" customHeight="1" thickBot="1" x14ac:dyDescent="0.35">
      <c r="A10" s="27" t="s">
        <v>15</v>
      </c>
      <c r="B10" s="28"/>
      <c r="C10" s="40">
        <v>0</v>
      </c>
      <c r="D10" s="41">
        <f t="shared" si="3"/>
        <v>0</v>
      </c>
      <c r="E10" s="40">
        <v>0</v>
      </c>
      <c r="F10" s="41">
        <f t="shared" si="0"/>
        <v>0</v>
      </c>
      <c r="G10" s="40">
        <v>0</v>
      </c>
      <c r="H10" s="41">
        <f t="shared" si="1"/>
        <v>0</v>
      </c>
      <c r="I10" s="40">
        <v>0</v>
      </c>
      <c r="J10" s="41">
        <f t="shared" si="2"/>
        <v>0</v>
      </c>
      <c r="K10" s="40"/>
      <c r="L10" s="42"/>
    </row>
    <row r="11" spans="1:15" s="2" customFormat="1" ht="20.25" customHeight="1" thickBot="1" x14ac:dyDescent="0.35">
      <c r="A11" s="8"/>
      <c r="B11" s="8"/>
      <c r="C11"/>
      <c r="D11"/>
      <c r="E11"/>
      <c r="F11"/>
      <c r="G11"/>
      <c r="H11"/>
      <c r="I11"/>
      <c r="J11"/>
      <c r="K11"/>
      <c r="L11"/>
    </row>
    <row r="12" spans="1:15" ht="39" customHeight="1" thickBot="1" x14ac:dyDescent="0.35">
      <c r="A12" s="12" t="s">
        <v>12</v>
      </c>
      <c r="B12" s="20"/>
      <c r="C12" s="13">
        <f t="shared" ref="C12:J12" si="4">C8+C7</f>
        <v>0</v>
      </c>
      <c r="D12" s="23">
        <f t="shared" si="4"/>
        <v>0</v>
      </c>
      <c r="E12" s="13">
        <f t="shared" si="4"/>
        <v>0</v>
      </c>
      <c r="F12" s="14">
        <f t="shared" si="4"/>
        <v>0</v>
      </c>
      <c r="G12" s="13">
        <f t="shared" si="4"/>
        <v>0</v>
      </c>
      <c r="H12" s="14">
        <f t="shared" si="4"/>
        <v>0</v>
      </c>
      <c r="I12" s="13">
        <f t="shared" si="4"/>
        <v>0</v>
      </c>
      <c r="J12" s="17">
        <f t="shared" si="4"/>
        <v>0</v>
      </c>
      <c r="K12" s="18"/>
      <c r="L12" s="24">
        <f>L8+L7</f>
        <v>0</v>
      </c>
    </row>
    <row r="13" spans="1:15" ht="35.25" customHeight="1" x14ac:dyDescent="0.3">
      <c r="A13" s="3"/>
      <c r="B13" s="3"/>
      <c r="C13" s="4"/>
      <c r="D13" s="4"/>
      <c r="E13" s="4"/>
      <c r="F13" s="4"/>
      <c r="G13" s="4"/>
      <c r="H13" s="4"/>
      <c r="I13" s="4"/>
      <c r="J13" s="4"/>
      <c r="K13" s="4"/>
      <c r="L13" s="4"/>
    </row>
  </sheetData>
  <mergeCells count="11">
    <mergeCell ref="A9:B9"/>
    <mergeCell ref="A10:B10"/>
    <mergeCell ref="A7:B7"/>
    <mergeCell ref="A8:B8"/>
    <mergeCell ref="M1:O4"/>
    <mergeCell ref="C1:L1"/>
    <mergeCell ref="K4:L5"/>
    <mergeCell ref="G4:H4"/>
    <mergeCell ref="E4:F4"/>
    <mergeCell ref="C4:D4"/>
    <mergeCell ref="I4:J4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50" orientation="landscape" r:id="rId1"/>
  <headerFooter scaleWithDoc="0"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2025-02-10T17:00:09Z</dcterms:modified>
</cp:coreProperties>
</file>