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rmt.fr\ad\documents\m.gabryelewicz\Bureau\Environnement\AO en cours\Déchets ultimes\10 - AO en cours de renouvellement\"/>
    </mc:Choice>
  </mc:AlternateContent>
  <xr:revisionPtr revIDLastSave="0" documentId="13_ncr:1_{FAE27040-71D8-44E4-97F8-E4D0ECB0D1F2}" xr6:coauthVersionLast="47" xr6:coauthVersionMax="47" xr10:uidLastSave="{00000000-0000-0000-0000-000000000000}"/>
  <bookViews>
    <workbookView xWindow="28680" yWindow="630" windowWidth="25440" windowHeight="15270" xr2:uid="{B562DB4A-E9A1-4F7C-AE8F-ECBA1A1B9B8D}"/>
  </bookViews>
  <sheets>
    <sheet name="Lot 1 Metz" sheetId="20" r:id="rId1"/>
    <sheet name="Lot 2 Thionville" sheetId="19" r:id="rId2"/>
    <sheet name="Lot 3 Jury" sheetId="18" r:id="rId3"/>
    <sheet name="Lot 4 Briey" sheetId="17" r:id="rId4"/>
    <sheet name="Lot 5 Boulay" sheetId="15" r:id="rId5"/>
    <sheet name="Lot 6 Lorquin" sheetId="14" r:id="rId6"/>
    <sheet name="Lot 7 Gorze" sheetId="13" r:id="rId7"/>
    <sheet name="Lot 8 GCS" sheetId="12" r:id="rId8"/>
    <sheet name="Lot 9 Bois" sheetId="16" r:id="rId9"/>
    <sheet name="Lot 10 Faïence et verre alim" sheetId="10" r:id="rId10"/>
    <sheet name="Lot 11 Polystyrène" sheetId="21" r:id="rId11"/>
  </sheets>
  <definedNames>
    <definedName name="_xlnm.Print_Titles" localSheetId="0">'Lot 1 Metz'!$1:$6</definedName>
    <definedName name="_xlnm.Print_Titles" localSheetId="9">'Lot 10 Faïence et verre alim'!$1:$6</definedName>
    <definedName name="_xlnm.Print_Titles" localSheetId="10">'Lot 11 Polystyrène'!$1:$6</definedName>
    <definedName name="_xlnm.Print_Titles" localSheetId="1">'Lot 2 Thionville'!$1:$6</definedName>
    <definedName name="_xlnm.Print_Titles" localSheetId="2">'Lot 3 Jury'!$1:$6</definedName>
    <definedName name="_xlnm.Print_Titles" localSheetId="3">'Lot 4 Briey'!$1:$6</definedName>
    <definedName name="_xlnm.Print_Titles" localSheetId="4">'Lot 5 Boulay'!$1:$6</definedName>
    <definedName name="_xlnm.Print_Titles" localSheetId="5">'Lot 6 Lorquin'!$1:$6</definedName>
    <definedName name="_xlnm.Print_Titles" localSheetId="6">'Lot 7 Gorze'!$1:$6</definedName>
    <definedName name="_xlnm.Print_Titles" localSheetId="7">'Lot 8 GCS'!$1:$6</definedName>
    <definedName name="_xlnm.Print_Titles" localSheetId="8">'Lot 9 Bois'!$1:$6</definedName>
    <definedName name="_xlnm.Print_Area" localSheetId="0">'Lot 1 Metz'!$A$1:$U$51</definedName>
    <definedName name="_xlnm.Print_Area" localSheetId="9">'Lot 10 Faïence et verre alim'!$A$1:$U$26</definedName>
    <definedName name="_xlnm.Print_Area" localSheetId="10">'Lot 11 Polystyrène'!$A$1:$U$16</definedName>
    <definedName name="_xlnm.Print_Area" localSheetId="1">'Lot 2 Thionville'!$A$1:$U$36</definedName>
    <definedName name="_xlnm.Print_Area" localSheetId="2">'Lot 3 Jury'!$B$1:$U$31</definedName>
    <definedName name="_xlnm.Print_Area" localSheetId="3">'Lot 4 Briey'!$A$1:$U$46</definedName>
    <definedName name="_xlnm.Print_Area" localSheetId="4">'Lot 5 Boulay'!$A$1:$U$21</definedName>
    <definedName name="_xlnm.Print_Area" localSheetId="5">'Lot 6 Lorquin'!$A$1:$U$26</definedName>
    <definedName name="_xlnm.Print_Area" localSheetId="6">'Lot 7 Gorze'!$B$1:$U$31</definedName>
    <definedName name="_xlnm.Print_Area" localSheetId="7">'Lot 8 GCS'!$B$1:$U$21</definedName>
    <definedName name="_xlnm.Print_Area" localSheetId="8">'Lot 9 Bois'!$A$1:$U$21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6" i="13" l="1"/>
  <c r="O16" i="13"/>
  <c r="N16" i="13"/>
  <c r="M16" i="13"/>
  <c r="H16" i="13"/>
  <c r="G16" i="13"/>
  <c r="E16" i="13"/>
  <c r="D16" i="13"/>
  <c r="Q15" i="13"/>
  <c r="R15" i="13" s="1"/>
  <c r="I15" i="13"/>
  <c r="F15" i="13"/>
  <c r="Q14" i="13"/>
  <c r="R14" i="13" s="1"/>
  <c r="I14" i="13"/>
  <c r="F14" i="13"/>
  <c r="Q13" i="13"/>
  <c r="R13" i="13" s="1"/>
  <c r="I13" i="13"/>
  <c r="F13" i="13"/>
  <c r="S13" i="13" s="1"/>
  <c r="U13" i="13" s="1"/>
  <c r="Q12" i="13"/>
  <c r="R12" i="13" s="1"/>
  <c r="I12" i="13"/>
  <c r="I16" i="13" s="1"/>
  <c r="F12" i="13"/>
  <c r="F16" i="13" s="1"/>
  <c r="Q15" i="21"/>
  <c r="R15" i="21" s="1"/>
  <c r="I15" i="21"/>
  <c r="F15" i="21"/>
  <c r="Q14" i="21"/>
  <c r="R14" i="21" s="1"/>
  <c r="I14" i="21"/>
  <c r="F14" i="21"/>
  <c r="S14" i="21" s="1"/>
  <c r="U14" i="21" s="1"/>
  <c r="Q13" i="21"/>
  <c r="R13" i="21" s="1"/>
  <c r="I13" i="21"/>
  <c r="F13" i="21"/>
  <c r="Q12" i="21"/>
  <c r="R12" i="21" s="1"/>
  <c r="I12" i="21"/>
  <c r="F12" i="21"/>
  <c r="Q25" i="10"/>
  <c r="R25" i="10" s="1"/>
  <c r="S25" i="10" s="1"/>
  <c r="U25" i="10" s="1"/>
  <c r="I25" i="10"/>
  <c r="F25" i="10"/>
  <c r="Q24" i="10"/>
  <c r="R24" i="10" s="1"/>
  <c r="I24" i="10"/>
  <c r="F24" i="10"/>
  <c r="S24" i="10" s="1"/>
  <c r="U24" i="10" s="1"/>
  <c r="R23" i="10"/>
  <c r="S23" i="10" s="1"/>
  <c r="U23" i="10" s="1"/>
  <c r="Q23" i="10"/>
  <c r="I23" i="10"/>
  <c r="F23" i="10"/>
  <c r="Q22" i="10"/>
  <c r="R22" i="10" s="1"/>
  <c r="I22" i="10"/>
  <c r="F22" i="10"/>
  <c r="Q20" i="16"/>
  <c r="R20" i="16" s="1"/>
  <c r="I20" i="16"/>
  <c r="F20" i="16"/>
  <c r="Q19" i="16"/>
  <c r="R19" i="16" s="1"/>
  <c r="I19" i="16"/>
  <c r="F19" i="16"/>
  <c r="S19" i="16" s="1"/>
  <c r="U19" i="16" s="1"/>
  <c r="Q18" i="16"/>
  <c r="R18" i="16" s="1"/>
  <c r="I18" i="16"/>
  <c r="F18" i="16"/>
  <c r="Q17" i="16"/>
  <c r="R17" i="16" s="1"/>
  <c r="I17" i="16"/>
  <c r="F17" i="16"/>
  <c r="S17" i="16" s="1"/>
  <c r="U17" i="16" s="1"/>
  <c r="Q20" i="12"/>
  <c r="R20" i="12" s="1"/>
  <c r="I20" i="12"/>
  <c r="F20" i="12"/>
  <c r="S20" i="12" s="1"/>
  <c r="U20" i="12" s="1"/>
  <c r="Q19" i="12"/>
  <c r="R19" i="12" s="1"/>
  <c r="I19" i="12"/>
  <c r="F19" i="12"/>
  <c r="Q18" i="12"/>
  <c r="R18" i="12" s="1"/>
  <c r="I18" i="12"/>
  <c r="F18" i="12"/>
  <c r="Q17" i="12"/>
  <c r="R17" i="12" s="1"/>
  <c r="I17" i="12"/>
  <c r="F17" i="12"/>
  <c r="S17" i="12" s="1"/>
  <c r="U17" i="12" s="1"/>
  <c r="Q30" i="13"/>
  <c r="R30" i="13" s="1"/>
  <c r="I30" i="13"/>
  <c r="F30" i="13"/>
  <c r="Q29" i="13"/>
  <c r="R29" i="13" s="1"/>
  <c r="I29" i="13"/>
  <c r="F29" i="13"/>
  <c r="S29" i="13" s="1"/>
  <c r="U29" i="13" s="1"/>
  <c r="Q28" i="13"/>
  <c r="R28" i="13" s="1"/>
  <c r="I28" i="13"/>
  <c r="F28" i="13"/>
  <c r="Q27" i="13"/>
  <c r="R27" i="13" s="1"/>
  <c r="I27" i="13"/>
  <c r="F27" i="13"/>
  <c r="Q25" i="14"/>
  <c r="R25" i="14" s="1"/>
  <c r="I25" i="14"/>
  <c r="F25" i="14"/>
  <c r="S25" i="14" s="1"/>
  <c r="U25" i="14" s="1"/>
  <c r="Q24" i="14"/>
  <c r="R24" i="14" s="1"/>
  <c r="I24" i="14"/>
  <c r="F24" i="14"/>
  <c r="Q23" i="14"/>
  <c r="R23" i="14" s="1"/>
  <c r="I23" i="14"/>
  <c r="F23" i="14"/>
  <c r="S23" i="14" s="1"/>
  <c r="U23" i="14" s="1"/>
  <c r="Q22" i="14"/>
  <c r="R22" i="14" s="1"/>
  <c r="I22" i="14"/>
  <c r="F22" i="14"/>
  <c r="S22" i="14" s="1"/>
  <c r="U22" i="14" s="1"/>
  <c r="Q20" i="15"/>
  <c r="R20" i="15" s="1"/>
  <c r="I20" i="15"/>
  <c r="F20" i="15"/>
  <c r="S20" i="15" s="1"/>
  <c r="U20" i="15" s="1"/>
  <c r="Q19" i="15"/>
  <c r="R19" i="15" s="1"/>
  <c r="I19" i="15"/>
  <c r="F19" i="15"/>
  <c r="Q18" i="15"/>
  <c r="R18" i="15" s="1"/>
  <c r="I18" i="15"/>
  <c r="F18" i="15"/>
  <c r="S18" i="15" s="1"/>
  <c r="U18" i="15" s="1"/>
  <c r="Q17" i="15"/>
  <c r="R17" i="15" s="1"/>
  <c r="I17" i="15"/>
  <c r="F17" i="15"/>
  <c r="S17" i="15" s="1"/>
  <c r="U17" i="15" s="1"/>
  <c r="Q45" i="17"/>
  <c r="R45" i="17" s="1"/>
  <c r="I45" i="17"/>
  <c r="F45" i="17"/>
  <c r="Q44" i="17"/>
  <c r="R44" i="17" s="1"/>
  <c r="I44" i="17"/>
  <c r="F44" i="17"/>
  <c r="S44" i="17" s="1"/>
  <c r="U44" i="17" s="1"/>
  <c r="Q43" i="17"/>
  <c r="R43" i="17" s="1"/>
  <c r="I43" i="17"/>
  <c r="F43" i="17"/>
  <c r="Q42" i="17"/>
  <c r="R42" i="17" s="1"/>
  <c r="I42" i="17"/>
  <c r="F42" i="17"/>
  <c r="Q30" i="18"/>
  <c r="R30" i="18" s="1"/>
  <c r="I30" i="18"/>
  <c r="F30" i="18"/>
  <c r="Q29" i="18"/>
  <c r="R29" i="18" s="1"/>
  <c r="I29" i="18"/>
  <c r="F29" i="18"/>
  <c r="S29" i="18" s="1"/>
  <c r="U29" i="18" s="1"/>
  <c r="Q28" i="18"/>
  <c r="R28" i="18" s="1"/>
  <c r="I28" i="18"/>
  <c r="F28" i="18"/>
  <c r="S28" i="18" s="1"/>
  <c r="U28" i="18" s="1"/>
  <c r="Q27" i="18"/>
  <c r="R27" i="18" s="1"/>
  <c r="I27" i="18"/>
  <c r="F27" i="18"/>
  <c r="S27" i="18" s="1"/>
  <c r="U27" i="18" s="1"/>
  <c r="P16" i="21"/>
  <c r="O16" i="21"/>
  <c r="N16" i="21"/>
  <c r="M16" i="21"/>
  <c r="H16" i="21"/>
  <c r="G16" i="21"/>
  <c r="E16" i="21"/>
  <c r="D16" i="21"/>
  <c r="P11" i="21"/>
  <c r="O11" i="21"/>
  <c r="N11" i="21"/>
  <c r="M11" i="21"/>
  <c r="H11" i="21"/>
  <c r="G11" i="21"/>
  <c r="E11" i="21"/>
  <c r="D11" i="21"/>
  <c r="Q10" i="21"/>
  <c r="R10" i="21" s="1"/>
  <c r="I10" i="21"/>
  <c r="F10" i="21"/>
  <c r="Q9" i="21"/>
  <c r="R9" i="21" s="1"/>
  <c r="I9" i="21"/>
  <c r="F9" i="21"/>
  <c r="Q8" i="21"/>
  <c r="R8" i="21" s="1"/>
  <c r="I8" i="21"/>
  <c r="F8" i="21"/>
  <c r="Q7" i="21"/>
  <c r="I7" i="21"/>
  <c r="F7" i="21"/>
  <c r="P26" i="10"/>
  <c r="O26" i="10"/>
  <c r="N26" i="10"/>
  <c r="M26" i="10"/>
  <c r="H26" i="10"/>
  <c r="G26" i="10"/>
  <c r="E26" i="10"/>
  <c r="D26" i="10"/>
  <c r="P21" i="10"/>
  <c r="O21" i="10"/>
  <c r="N21" i="10"/>
  <c r="M21" i="10"/>
  <c r="H21" i="10"/>
  <c r="G21" i="10"/>
  <c r="E21" i="10"/>
  <c r="D21" i="10"/>
  <c r="Q20" i="10"/>
  <c r="R20" i="10" s="1"/>
  <c r="I20" i="10"/>
  <c r="F20" i="10"/>
  <c r="S20" i="10" s="1"/>
  <c r="U20" i="10" s="1"/>
  <c r="Q19" i="10"/>
  <c r="R19" i="10" s="1"/>
  <c r="I19" i="10"/>
  <c r="F19" i="10"/>
  <c r="Q18" i="10"/>
  <c r="I18" i="10"/>
  <c r="F18" i="10"/>
  <c r="Q17" i="10"/>
  <c r="R17" i="10" s="1"/>
  <c r="I17" i="10"/>
  <c r="F17" i="10"/>
  <c r="P16" i="10"/>
  <c r="O16" i="10"/>
  <c r="N16" i="10"/>
  <c r="M16" i="10"/>
  <c r="H16" i="10"/>
  <c r="G16" i="10"/>
  <c r="E16" i="10"/>
  <c r="D16" i="10"/>
  <c r="Q15" i="10"/>
  <c r="R15" i="10" s="1"/>
  <c r="I15" i="10"/>
  <c r="F15" i="10"/>
  <c r="Q14" i="10"/>
  <c r="R14" i="10" s="1"/>
  <c r="I14" i="10"/>
  <c r="F14" i="10"/>
  <c r="Q13" i="10"/>
  <c r="R13" i="10" s="1"/>
  <c r="I13" i="10"/>
  <c r="F13" i="10"/>
  <c r="Q12" i="10"/>
  <c r="I12" i="10"/>
  <c r="F12" i="10"/>
  <c r="P11" i="10"/>
  <c r="O11" i="10"/>
  <c r="N11" i="10"/>
  <c r="M11" i="10"/>
  <c r="H11" i="10"/>
  <c r="G11" i="10"/>
  <c r="E11" i="10"/>
  <c r="D11" i="10"/>
  <c r="Q10" i="10"/>
  <c r="R10" i="10" s="1"/>
  <c r="I10" i="10"/>
  <c r="F10" i="10"/>
  <c r="Q9" i="10"/>
  <c r="R9" i="10" s="1"/>
  <c r="I9" i="10"/>
  <c r="F9" i="10"/>
  <c r="Q8" i="10"/>
  <c r="R8" i="10" s="1"/>
  <c r="I8" i="10"/>
  <c r="F8" i="10"/>
  <c r="Q7" i="10"/>
  <c r="R7" i="10" s="1"/>
  <c r="I7" i="10"/>
  <c r="F7" i="10"/>
  <c r="Q15" i="16"/>
  <c r="R15" i="16" s="1"/>
  <c r="Q14" i="16"/>
  <c r="R14" i="16" s="1"/>
  <c r="Q13" i="16"/>
  <c r="R13" i="16" s="1"/>
  <c r="Q12" i="16"/>
  <c r="P21" i="16"/>
  <c r="O21" i="16"/>
  <c r="N21" i="16"/>
  <c r="M21" i="16"/>
  <c r="H21" i="16"/>
  <c r="G21" i="16"/>
  <c r="E21" i="16"/>
  <c r="D21" i="16"/>
  <c r="P16" i="16"/>
  <c r="O16" i="16"/>
  <c r="N16" i="16"/>
  <c r="M16" i="16"/>
  <c r="H16" i="16"/>
  <c r="G16" i="16"/>
  <c r="E16" i="16"/>
  <c r="D16" i="16"/>
  <c r="I15" i="16"/>
  <c r="F15" i="16"/>
  <c r="I14" i="16"/>
  <c r="F14" i="16"/>
  <c r="I13" i="16"/>
  <c r="F13" i="16"/>
  <c r="I12" i="16"/>
  <c r="F12" i="16"/>
  <c r="P11" i="16"/>
  <c r="O11" i="16"/>
  <c r="N11" i="16"/>
  <c r="M11" i="16"/>
  <c r="H11" i="16"/>
  <c r="G11" i="16"/>
  <c r="E11" i="16"/>
  <c r="D11" i="16"/>
  <c r="Q10" i="16"/>
  <c r="R10" i="16" s="1"/>
  <c r="I10" i="16"/>
  <c r="F10" i="16"/>
  <c r="Q9" i="16"/>
  <c r="R9" i="16" s="1"/>
  <c r="I9" i="16"/>
  <c r="F9" i="16"/>
  <c r="Q8" i="16"/>
  <c r="R8" i="16" s="1"/>
  <c r="I8" i="16"/>
  <c r="F8" i="16"/>
  <c r="S8" i="16" s="1"/>
  <c r="U8" i="16" s="1"/>
  <c r="Q7" i="16"/>
  <c r="I7" i="16"/>
  <c r="F7" i="16"/>
  <c r="P21" i="12"/>
  <c r="O21" i="12"/>
  <c r="N21" i="12"/>
  <c r="M21" i="12"/>
  <c r="H21" i="12"/>
  <c r="G21" i="12"/>
  <c r="E21" i="12"/>
  <c r="D21" i="12"/>
  <c r="P16" i="12"/>
  <c r="O16" i="12"/>
  <c r="N16" i="12"/>
  <c r="M16" i="12"/>
  <c r="H16" i="12"/>
  <c r="G16" i="12"/>
  <c r="E16" i="12"/>
  <c r="D16" i="12"/>
  <c r="Q15" i="12"/>
  <c r="R15" i="12" s="1"/>
  <c r="I15" i="12"/>
  <c r="F15" i="12"/>
  <c r="Q14" i="12"/>
  <c r="R14" i="12" s="1"/>
  <c r="I14" i="12"/>
  <c r="F14" i="12"/>
  <c r="Q13" i="12"/>
  <c r="R13" i="12" s="1"/>
  <c r="I13" i="12"/>
  <c r="F13" i="12"/>
  <c r="Q12" i="12"/>
  <c r="R12" i="12" s="1"/>
  <c r="I12" i="12"/>
  <c r="F12" i="12"/>
  <c r="P11" i="12"/>
  <c r="O11" i="12"/>
  <c r="N11" i="12"/>
  <c r="M11" i="12"/>
  <c r="H11" i="12"/>
  <c r="G11" i="12"/>
  <c r="E11" i="12"/>
  <c r="D11" i="12"/>
  <c r="Q10" i="12"/>
  <c r="R10" i="12" s="1"/>
  <c r="I10" i="12"/>
  <c r="F10" i="12"/>
  <c r="Q9" i="12"/>
  <c r="R9" i="12" s="1"/>
  <c r="I9" i="12"/>
  <c r="F9" i="12"/>
  <c r="Q8" i="12"/>
  <c r="I8" i="12"/>
  <c r="F8" i="12"/>
  <c r="Q7" i="12"/>
  <c r="R7" i="12" s="1"/>
  <c r="I7" i="12"/>
  <c r="F7" i="12"/>
  <c r="P26" i="13"/>
  <c r="O26" i="13"/>
  <c r="N26" i="13"/>
  <c r="M26" i="13"/>
  <c r="H26" i="13"/>
  <c r="G26" i="13"/>
  <c r="E26" i="13"/>
  <c r="D26" i="13"/>
  <c r="P31" i="13"/>
  <c r="O31" i="13"/>
  <c r="N31" i="13"/>
  <c r="M31" i="13"/>
  <c r="H31" i="13"/>
  <c r="G31" i="13"/>
  <c r="E31" i="13"/>
  <c r="D31" i="13"/>
  <c r="P21" i="13"/>
  <c r="O21" i="13"/>
  <c r="N21" i="13"/>
  <c r="M21" i="13"/>
  <c r="H21" i="13"/>
  <c r="G21" i="13"/>
  <c r="E21" i="13"/>
  <c r="D21" i="13"/>
  <c r="P11" i="14"/>
  <c r="O11" i="14"/>
  <c r="N11" i="14"/>
  <c r="M11" i="14"/>
  <c r="H11" i="14"/>
  <c r="G11" i="14"/>
  <c r="E11" i="14"/>
  <c r="D11" i="14"/>
  <c r="P11" i="13"/>
  <c r="O11" i="13"/>
  <c r="N11" i="13"/>
  <c r="M11" i="13"/>
  <c r="H11" i="13"/>
  <c r="G11" i="13"/>
  <c r="E11" i="13"/>
  <c r="D11" i="13"/>
  <c r="P26" i="14"/>
  <c r="O26" i="14"/>
  <c r="N26" i="14"/>
  <c r="M26" i="14"/>
  <c r="H26" i="14"/>
  <c r="G26" i="14"/>
  <c r="E26" i="14"/>
  <c r="D26" i="14"/>
  <c r="P21" i="14"/>
  <c r="O21" i="14"/>
  <c r="N21" i="14"/>
  <c r="M21" i="14"/>
  <c r="H21" i="14"/>
  <c r="G21" i="14"/>
  <c r="E21" i="14"/>
  <c r="D21" i="14"/>
  <c r="P16" i="14"/>
  <c r="O16" i="14"/>
  <c r="N16" i="14"/>
  <c r="M16" i="14"/>
  <c r="H16" i="14"/>
  <c r="G16" i="14"/>
  <c r="E16" i="14"/>
  <c r="D16" i="14"/>
  <c r="Q23" i="13"/>
  <c r="R23" i="13" s="1"/>
  <c r="I23" i="13"/>
  <c r="F23" i="13"/>
  <c r="Q24" i="13"/>
  <c r="R24" i="13" s="1"/>
  <c r="I24" i="13"/>
  <c r="F24" i="13"/>
  <c r="S24" i="13" s="1"/>
  <c r="U24" i="13" s="1"/>
  <c r="Q20" i="13"/>
  <c r="R20" i="13" s="1"/>
  <c r="I20" i="13"/>
  <c r="F20" i="13"/>
  <c r="Q19" i="13"/>
  <c r="R19" i="13" s="1"/>
  <c r="I19" i="13"/>
  <c r="F19" i="13"/>
  <c r="Q18" i="13"/>
  <c r="R18" i="13" s="1"/>
  <c r="I18" i="13"/>
  <c r="F18" i="13"/>
  <c r="Q17" i="13"/>
  <c r="R17" i="13" s="1"/>
  <c r="I17" i="13"/>
  <c r="F17" i="13"/>
  <c r="Q8" i="13"/>
  <c r="R8" i="13" s="1"/>
  <c r="I8" i="13"/>
  <c r="F8" i="13"/>
  <c r="Q9" i="13"/>
  <c r="R9" i="13" s="1"/>
  <c r="I9" i="13"/>
  <c r="F9" i="13"/>
  <c r="Q18" i="14"/>
  <c r="R18" i="14" s="1"/>
  <c r="I18" i="14"/>
  <c r="F18" i="14"/>
  <c r="S18" i="14" s="1"/>
  <c r="U18" i="14" s="1"/>
  <c r="Q19" i="14"/>
  <c r="R19" i="14" s="1"/>
  <c r="I19" i="14"/>
  <c r="F19" i="14"/>
  <c r="Q17" i="14"/>
  <c r="R17" i="14" s="1"/>
  <c r="I17" i="14"/>
  <c r="F17" i="14"/>
  <c r="Q20" i="14"/>
  <c r="R20" i="14" s="1"/>
  <c r="I20" i="14"/>
  <c r="F20" i="14"/>
  <c r="Q13" i="14"/>
  <c r="R13" i="14" s="1"/>
  <c r="I13" i="14"/>
  <c r="F13" i="14"/>
  <c r="Q14" i="14"/>
  <c r="R14" i="14" s="1"/>
  <c r="I14" i="14"/>
  <c r="F14" i="14"/>
  <c r="Q8" i="14"/>
  <c r="R8" i="14" s="1"/>
  <c r="I8" i="14"/>
  <c r="F8" i="14"/>
  <c r="Q9" i="14"/>
  <c r="R9" i="14" s="1"/>
  <c r="I9" i="14"/>
  <c r="F9" i="14"/>
  <c r="S19" i="12" l="1"/>
  <c r="U19" i="12" s="1"/>
  <c r="S13" i="21"/>
  <c r="U13" i="21" s="1"/>
  <c r="F26" i="10"/>
  <c r="S19" i="10"/>
  <c r="U19" i="10" s="1"/>
  <c r="S30" i="13"/>
  <c r="U30" i="13" s="1"/>
  <c r="S14" i="13"/>
  <c r="U14" i="13" s="1"/>
  <c r="S24" i="14"/>
  <c r="U24" i="14" s="1"/>
  <c r="Q26" i="14"/>
  <c r="S19" i="15"/>
  <c r="U19" i="15" s="1"/>
  <c r="S43" i="17"/>
  <c r="U43" i="17" s="1"/>
  <c r="S45" i="17"/>
  <c r="U45" i="17" s="1"/>
  <c r="S30" i="18"/>
  <c r="U30" i="18" s="1"/>
  <c r="S12" i="13"/>
  <c r="R16" i="13"/>
  <c r="S15" i="13"/>
  <c r="U15" i="13" s="1"/>
  <c r="Q16" i="13"/>
  <c r="S28" i="13"/>
  <c r="U28" i="13" s="1"/>
  <c r="S15" i="21"/>
  <c r="U15" i="21" s="1"/>
  <c r="S20" i="16"/>
  <c r="U20" i="16" s="1"/>
  <c r="I21" i="16"/>
  <c r="S18" i="16"/>
  <c r="U18" i="16" s="1"/>
  <c r="S13" i="16"/>
  <c r="U13" i="16" s="1"/>
  <c r="I21" i="12"/>
  <c r="S10" i="12"/>
  <c r="U10" i="12" s="1"/>
  <c r="S12" i="21"/>
  <c r="U12" i="21" s="1"/>
  <c r="S22" i="10"/>
  <c r="U22" i="10" s="1"/>
  <c r="F21" i="16"/>
  <c r="S18" i="12"/>
  <c r="U18" i="12" s="1"/>
  <c r="U21" i="12" s="1"/>
  <c r="S27" i="13"/>
  <c r="U27" i="13" s="1"/>
  <c r="S42" i="17"/>
  <c r="U42" i="17" s="1"/>
  <c r="R21" i="12"/>
  <c r="Q21" i="12"/>
  <c r="F21" i="12"/>
  <c r="I21" i="13"/>
  <c r="R31" i="13"/>
  <c r="R21" i="13"/>
  <c r="I31" i="13"/>
  <c r="F21" i="13"/>
  <c r="S9" i="13"/>
  <c r="U9" i="13" s="1"/>
  <c r="F31" i="13"/>
  <c r="F21" i="14"/>
  <c r="I21" i="14"/>
  <c r="I26" i="14"/>
  <c r="R21" i="14"/>
  <c r="F26" i="14"/>
  <c r="F11" i="21"/>
  <c r="S9" i="21"/>
  <c r="U9" i="21" s="1"/>
  <c r="Q16" i="21"/>
  <c r="Q11" i="21"/>
  <c r="I16" i="21"/>
  <c r="S10" i="21"/>
  <c r="U10" i="21" s="1"/>
  <c r="I11" i="21"/>
  <c r="S8" i="21"/>
  <c r="U8" i="21" s="1"/>
  <c r="R7" i="21"/>
  <c r="R11" i="21" s="1"/>
  <c r="F16" i="21"/>
  <c r="R16" i="21"/>
  <c r="Q26" i="10"/>
  <c r="F21" i="10"/>
  <c r="S17" i="10"/>
  <c r="U17" i="10" s="1"/>
  <c r="Q21" i="10"/>
  <c r="S13" i="10"/>
  <c r="U13" i="10" s="1"/>
  <c r="I26" i="10"/>
  <c r="I21" i="10"/>
  <c r="R18" i="10"/>
  <c r="R21" i="10" s="1"/>
  <c r="S15" i="10"/>
  <c r="U15" i="10" s="1"/>
  <c r="F11" i="10"/>
  <c r="I11" i="10"/>
  <c r="Q16" i="10"/>
  <c r="I16" i="10"/>
  <c r="S8" i="10"/>
  <c r="U8" i="10" s="1"/>
  <c r="S14" i="10"/>
  <c r="U14" i="10" s="1"/>
  <c r="F16" i="10"/>
  <c r="R12" i="10"/>
  <c r="R16" i="10" s="1"/>
  <c r="S9" i="10"/>
  <c r="U9" i="10" s="1"/>
  <c r="R11" i="10"/>
  <c r="S7" i="10"/>
  <c r="S10" i="10"/>
  <c r="U10" i="10" s="1"/>
  <c r="Q11" i="10"/>
  <c r="F16" i="16"/>
  <c r="I16" i="16"/>
  <c r="R21" i="16"/>
  <c r="Q21" i="16"/>
  <c r="Q16" i="16"/>
  <c r="F11" i="16"/>
  <c r="S14" i="16"/>
  <c r="U14" i="16" s="1"/>
  <c r="S15" i="16"/>
  <c r="U15" i="16" s="1"/>
  <c r="I11" i="16"/>
  <c r="Q11" i="16"/>
  <c r="R12" i="16"/>
  <c r="R16" i="16" s="1"/>
  <c r="S12" i="16"/>
  <c r="S9" i="16"/>
  <c r="U9" i="16" s="1"/>
  <c r="S10" i="16"/>
  <c r="U10" i="16" s="1"/>
  <c r="R7" i="16"/>
  <c r="R11" i="16" s="1"/>
  <c r="S7" i="16"/>
  <c r="Q11" i="12"/>
  <c r="I11" i="12"/>
  <c r="F16" i="12"/>
  <c r="I16" i="12"/>
  <c r="S9" i="12"/>
  <c r="U9" i="12" s="1"/>
  <c r="S14" i="12"/>
  <c r="U14" i="12" s="1"/>
  <c r="F11" i="12"/>
  <c r="S7" i="12"/>
  <c r="U7" i="12" s="1"/>
  <c r="S13" i="12"/>
  <c r="U13" i="12" s="1"/>
  <c r="R16" i="12"/>
  <c r="S12" i="12"/>
  <c r="S15" i="12"/>
  <c r="U15" i="12" s="1"/>
  <c r="Q16" i="12"/>
  <c r="R8" i="12"/>
  <c r="R11" i="12" s="1"/>
  <c r="Q31" i="13"/>
  <c r="Q21" i="13"/>
  <c r="Q21" i="14"/>
  <c r="S8" i="14"/>
  <c r="U8" i="14" s="1"/>
  <c r="S17" i="14"/>
  <c r="S23" i="13"/>
  <c r="U23" i="13" s="1"/>
  <c r="S18" i="13"/>
  <c r="U18" i="13" s="1"/>
  <c r="S19" i="13"/>
  <c r="U19" i="13" s="1"/>
  <c r="S17" i="13"/>
  <c r="S20" i="13"/>
  <c r="U20" i="13" s="1"/>
  <c r="S8" i="13"/>
  <c r="U8" i="13" s="1"/>
  <c r="R26" i="14"/>
  <c r="S9" i="14"/>
  <c r="U9" i="14" s="1"/>
  <c r="S20" i="14"/>
  <c r="U20" i="14" s="1"/>
  <c r="S19" i="14"/>
  <c r="U19" i="14" s="1"/>
  <c r="S13" i="14"/>
  <c r="U13" i="14" s="1"/>
  <c r="S14" i="14"/>
  <c r="U14" i="14" s="1"/>
  <c r="S16" i="13" l="1"/>
  <c r="U12" i="13"/>
  <c r="U16" i="13" s="1"/>
  <c r="S21" i="12"/>
  <c r="S26" i="14"/>
  <c r="S7" i="21"/>
  <c r="S11" i="21" s="1"/>
  <c r="U7" i="21"/>
  <c r="U11" i="21" s="1"/>
  <c r="R26" i="10"/>
  <c r="S18" i="10"/>
  <c r="S12" i="10"/>
  <c r="U7" i="10"/>
  <c r="U11" i="10" s="1"/>
  <c r="S11" i="10"/>
  <c r="S21" i="16"/>
  <c r="U21" i="16"/>
  <c r="S16" i="16"/>
  <c r="U12" i="16"/>
  <c r="U16" i="16" s="1"/>
  <c r="S11" i="16"/>
  <c r="U7" i="16"/>
  <c r="U11" i="16" s="1"/>
  <c r="S16" i="12"/>
  <c r="U12" i="12"/>
  <c r="U16" i="12" s="1"/>
  <c r="S8" i="12"/>
  <c r="S31" i="13"/>
  <c r="S21" i="13"/>
  <c r="U17" i="14"/>
  <c r="U21" i="14" s="1"/>
  <c r="S21" i="14"/>
  <c r="U31" i="13"/>
  <c r="U17" i="13"/>
  <c r="U21" i="13" s="1"/>
  <c r="U26" i="14"/>
  <c r="U16" i="21" l="1"/>
  <c r="S16" i="21"/>
  <c r="U18" i="10"/>
  <c r="U21" i="10" s="1"/>
  <c r="S21" i="10"/>
  <c r="S26" i="10"/>
  <c r="U26" i="10"/>
  <c r="U12" i="10"/>
  <c r="U16" i="10" s="1"/>
  <c r="S16" i="10"/>
  <c r="U8" i="12"/>
  <c r="U11" i="12" s="1"/>
  <c r="S11" i="12"/>
  <c r="P21" i="15" l="1"/>
  <c r="O21" i="15"/>
  <c r="N21" i="15"/>
  <c r="M21" i="15"/>
  <c r="H21" i="15"/>
  <c r="G21" i="15"/>
  <c r="E21" i="15"/>
  <c r="D21" i="15"/>
  <c r="P16" i="15"/>
  <c r="O16" i="15"/>
  <c r="N16" i="15"/>
  <c r="M16" i="15"/>
  <c r="H16" i="15"/>
  <c r="G16" i="15"/>
  <c r="E16" i="15"/>
  <c r="D16" i="15"/>
  <c r="Q15" i="15"/>
  <c r="R15" i="15" s="1"/>
  <c r="I15" i="15"/>
  <c r="F15" i="15"/>
  <c r="Q14" i="15"/>
  <c r="R14" i="15" s="1"/>
  <c r="I14" i="15"/>
  <c r="F14" i="15"/>
  <c r="Q13" i="15"/>
  <c r="R13" i="15" s="1"/>
  <c r="I13" i="15"/>
  <c r="F13" i="15"/>
  <c r="Q12" i="15"/>
  <c r="I12" i="15"/>
  <c r="F12" i="15"/>
  <c r="P11" i="15"/>
  <c r="O11" i="15"/>
  <c r="N11" i="15"/>
  <c r="M11" i="15"/>
  <c r="H11" i="15"/>
  <c r="G11" i="15"/>
  <c r="E11" i="15"/>
  <c r="D11" i="15"/>
  <c r="Q10" i="15"/>
  <c r="R10" i="15" s="1"/>
  <c r="I10" i="15"/>
  <c r="F10" i="15"/>
  <c r="Q9" i="15"/>
  <c r="R9" i="15" s="1"/>
  <c r="I9" i="15"/>
  <c r="F9" i="15"/>
  <c r="Q8" i="15"/>
  <c r="I8" i="15"/>
  <c r="F8" i="15"/>
  <c r="Q7" i="15"/>
  <c r="R7" i="15" s="1"/>
  <c r="I7" i="15"/>
  <c r="F7" i="15"/>
  <c r="P41" i="17"/>
  <c r="O41" i="17"/>
  <c r="N41" i="17"/>
  <c r="M41" i="17"/>
  <c r="H41" i="17"/>
  <c r="G41" i="17"/>
  <c r="E41" i="17"/>
  <c r="D41" i="17"/>
  <c r="P46" i="17"/>
  <c r="O46" i="17"/>
  <c r="N46" i="17"/>
  <c r="M46" i="17"/>
  <c r="H46" i="17"/>
  <c r="G46" i="17"/>
  <c r="E46" i="17"/>
  <c r="D46" i="17"/>
  <c r="Q38" i="17"/>
  <c r="R38" i="17" s="1"/>
  <c r="I38" i="17"/>
  <c r="F38" i="17"/>
  <c r="Q39" i="17"/>
  <c r="R39" i="17" s="1"/>
  <c r="I39" i="17"/>
  <c r="F39" i="17"/>
  <c r="P36" i="17"/>
  <c r="O36" i="17"/>
  <c r="N36" i="17"/>
  <c r="M36" i="17"/>
  <c r="H36" i="17"/>
  <c r="G36" i="17"/>
  <c r="E36" i="17"/>
  <c r="D36" i="17"/>
  <c r="Q33" i="17"/>
  <c r="R33" i="17" s="1"/>
  <c r="I33" i="17"/>
  <c r="F33" i="17"/>
  <c r="Q34" i="17"/>
  <c r="R34" i="17" s="1"/>
  <c r="I34" i="17"/>
  <c r="F34" i="17"/>
  <c r="P31" i="17"/>
  <c r="O31" i="17"/>
  <c r="N31" i="17"/>
  <c r="M31" i="17"/>
  <c r="H31" i="17"/>
  <c r="G31" i="17"/>
  <c r="E31" i="17"/>
  <c r="D31" i="17"/>
  <c r="Q30" i="17"/>
  <c r="R30" i="17" s="1"/>
  <c r="I30" i="17"/>
  <c r="F30" i="17"/>
  <c r="Q29" i="17"/>
  <c r="R29" i="17" s="1"/>
  <c r="I29" i="17"/>
  <c r="F29" i="17"/>
  <c r="Q28" i="17"/>
  <c r="R28" i="17" s="1"/>
  <c r="I28" i="17"/>
  <c r="F28" i="17"/>
  <c r="Q27" i="17"/>
  <c r="R27" i="17" s="1"/>
  <c r="I27" i="17"/>
  <c r="F27" i="17"/>
  <c r="P26" i="17"/>
  <c r="O26" i="17"/>
  <c r="N26" i="17"/>
  <c r="M26" i="17"/>
  <c r="H26" i="17"/>
  <c r="G26" i="17"/>
  <c r="E26" i="17"/>
  <c r="D26" i="17"/>
  <c r="Q23" i="17"/>
  <c r="R23" i="17" s="1"/>
  <c r="I23" i="17"/>
  <c r="F23" i="17"/>
  <c r="Q24" i="17"/>
  <c r="R24" i="17" s="1"/>
  <c r="I24" i="17"/>
  <c r="F24" i="17"/>
  <c r="P21" i="17"/>
  <c r="O21" i="17"/>
  <c r="N21" i="17"/>
  <c r="M21" i="17"/>
  <c r="H21" i="17"/>
  <c r="G21" i="17"/>
  <c r="E21" i="17"/>
  <c r="D21" i="17"/>
  <c r="Q19" i="17"/>
  <c r="R19" i="17" s="1"/>
  <c r="I19" i="17"/>
  <c r="F19" i="17"/>
  <c r="Q20" i="17"/>
  <c r="R20" i="17" s="1"/>
  <c r="I20" i="17"/>
  <c r="F20" i="17"/>
  <c r="P16" i="17"/>
  <c r="O16" i="17"/>
  <c r="N16" i="17"/>
  <c r="M16" i="17"/>
  <c r="H16" i="17"/>
  <c r="G16" i="17"/>
  <c r="E16" i="17"/>
  <c r="D16" i="17"/>
  <c r="Q15" i="17"/>
  <c r="R15" i="17" s="1"/>
  <c r="I15" i="17"/>
  <c r="F15" i="17"/>
  <c r="Q14" i="17"/>
  <c r="R14" i="17" s="1"/>
  <c r="I14" i="17"/>
  <c r="F14" i="17"/>
  <c r="Q13" i="17"/>
  <c r="R13" i="17" s="1"/>
  <c r="I13" i="17"/>
  <c r="F13" i="17"/>
  <c r="Q12" i="17"/>
  <c r="R12" i="17" s="1"/>
  <c r="I12" i="17"/>
  <c r="F12" i="17"/>
  <c r="P11" i="17"/>
  <c r="O11" i="17"/>
  <c r="N11" i="17"/>
  <c r="M11" i="17"/>
  <c r="H11" i="17"/>
  <c r="G11" i="17"/>
  <c r="E11" i="17"/>
  <c r="D11" i="17"/>
  <c r="Q10" i="17"/>
  <c r="R10" i="17" s="1"/>
  <c r="I10" i="17"/>
  <c r="F10" i="17"/>
  <c r="Q9" i="17"/>
  <c r="R9" i="17" s="1"/>
  <c r="I9" i="17"/>
  <c r="F9" i="17"/>
  <c r="Q8" i="17"/>
  <c r="R8" i="17" s="1"/>
  <c r="I8" i="17"/>
  <c r="F8" i="17"/>
  <c r="Q7" i="17"/>
  <c r="R7" i="17" s="1"/>
  <c r="I7" i="17"/>
  <c r="F7" i="17"/>
  <c r="P31" i="18"/>
  <c r="O31" i="18"/>
  <c r="N31" i="18"/>
  <c r="M31" i="18"/>
  <c r="H31" i="18"/>
  <c r="G31" i="18"/>
  <c r="E31" i="18"/>
  <c r="D31" i="18"/>
  <c r="P26" i="18"/>
  <c r="O26" i="18"/>
  <c r="N26" i="18"/>
  <c r="M26" i="18"/>
  <c r="H26" i="18"/>
  <c r="G26" i="18"/>
  <c r="E26" i="18"/>
  <c r="D26" i="18"/>
  <c r="Q25" i="18"/>
  <c r="R25" i="18" s="1"/>
  <c r="I25" i="18"/>
  <c r="F25" i="18"/>
  <c r="Q24" i="18"/>
  <c r="R24" i="18" s="1"/>
  <c r="I24" i="18"/>
  <c r="F24" i="18"/>
  <c r="Q23" i="18"/>
  <c r="R23" i="18" s="1"/>
  <c r="I23" i="18"/>
  <c r="F23" i="18"/>
  <c r="Q22" i="18"/>
  <c r="I22" i="18"/>
  <c r="F22" i="18"/>
  <c r="P21" i="18"/>
  <c r="O21" i="18"/>
  <c r="N21" i="18"/>
  <c r="M21" i="18"/>
  <c r="H21" i="18"/>
  <c r="G21" i="18"/>
  <c r="E21" i="18"/>
  <c r="D21" i="18"/>
  <c r="Q18" i="18"/>
  <c r="R18" i="18" s="1"/>
  <c r="I18" i="18"/>
  <c r="F18" i="18"/>
  <c r="Q19" i="18"/>
  <c r="R19" i="18" s="1"/>
  <c r="I19" i="18"/>
  <c r="F19" i="18"/>
  <c r="P16" i="18"/>
  <c r="O16" i="18"/>
  <c r="N16" i="18"/>
  <c r="M16" i="18"/>
  <c r="H16" i="18"/>
  <c r="G16" i="18"/>
  <c r="E16" i="18"/>
  <c r="D16" i="18"/>
  <c r="Q15" i="18"/>
  <c r="R15" i="18" s="1"/>
  <c r="I15" i="18"/>
  <c r="F15" i="18"/>
  <c r="Q14" i="18"/>
  <c r="R14" i="18" s="1"/>
  <c r="I14" i="18"/>
  <c r="F14" i="18"/>
  <c r="Q13" i="18"/>
  <c r="R13" i="18" s="1"/>
  <c r="I13" i="18"/>
  <c r="F13" i="18"/>
  <c r="Q12" i="18"/>
  <c r="R12" i="18" s="1"/>
  <c r="I12" i="18"/>
  <c r="F12" i="18"/>
  <c r="P11" i="18"/>
  <c r="O11" i="18"/>
  <c r="N11" i="18"/>
  <c r="M11" i="18"/>
  <c r="H11" i="18"/>
  <c r="G11" i="18"/>
  <c r="E11" i="18"/>
  <c r="D11" i="18"/>
  <c r="Q10" i="18"/>
  <c r="R10" i="18" s="1"/>
  <c r="I10" i="18"/>
  <c r="F10" i="18"/>
  <c r="Q9" i="18"/>
  <c r="R9" i="18" s="1"/>
  <c r="I9" i="18"/>
  <c r="F9" i="18"/>
  <c r="Q8" i="18"/>
  <c r="R8" i="18" s="1"/>
  <c r="I8" i="18"/>
  <c r="F8" i="18"/>
  <c r="Q7" i="18"/>
  <c r="R7" i="18" s="1"/>
  <c r="I7" i="18"/>
  <c r="F7" i="18"/>
  <c r="P36" i="19"/>
  <c r="O36" i="19"/>
  <c r="N36" i="19"/>
  <c r="M36" i="19"/>
  <c r="H36" i="19"/>
  <c r="G36" i="19"/>
  <c r="E36" i="19"/>
  <c r="D36" i="19"/>
  <c r="P31" i="19"/>
  <c r="O31" i="19"/>
  <c r="N31" i="19"/>
  <c r="M31" i="19"/>
  <c r="H31" i="19"/>
  <c r="G31" i="19"/>
  <c r="E31" i="19"/>
  <c r="D31" i="19"/>
  <c r="P26" i="19"/>
  <c r="O26" i="19"/>
  <c r="N26" i="19"/>
  <c r="M26" i="19"/>
  <c r="H26" i="19"/>
  <c r="G26" i="19"/>
  <c r="E26" i="19"/>
  <c r="D26" i="19"/>
  <c r="P21" i="19"/>
  <c r="O21" i="19"/>
  <c r="N21" i="19"/>
  <c r="M21" i="19"/>
  <c r="H21" i="19"/>
  <c r="G21" i="19"/>
  <c r="E21" i="19"/>
  <c r="D21" i="19"/>
  <c r="P16" i="19"/>
  <c r="O16" i="19"/>
  <c r="N16" i="19"/>
  <c r="M16" i="19"/>
  <c r="H16" i="19"/>
  <c r="G16" i="19"/>
  <c r="E16" i="19"/>
  <c r="D16" i="19"/>
  <c r="Q30" i="19"/>
  <c r="R30" i="19" s="1"/>
  <c r="I30" i="19"/>
  <c r="F30" i="19"/>
  <c r="Q29" i="19"/>
  <c r="R29" i="19" s="1"/>
  <c r="I29" i="19"/>
  <c r="F29" i="19"/>
  <c r="Q28" i="19"/>
  <c r="R28" i="19" s="1"/>
  <c r="I28" i="19"/>
  <c r="F28" i="19"/>
  <c r="Q27" i="19"/>
  <c r="R27" i="19" s="1"/>
  <c r="I27" i="19"/>
  <c r="F27" i="19"/>
  <c r="Q24" i="19"/>
  <c r="R24" i="19" s="1"/>
  <c r="I24" i="19"/>
  <c r="F24" i="19"/>
  <c r="S24" i="19" s="1"/>
  <c r="U24" i="19" s="1"/>
  <c r="Q35" i="19"/>
  <c r="R35" i="19" s="1"/>
  <c r="I35" i="19"/>
  <c r="F35" i="19"/>
  <c r="Q34" i="19"/>
  <c r="R34" i="19" s="1"/>
  <c r="I34" i="19"/>
  <c r="F34" i="19"/>
  <c r="Q33" i="19"/>
  <c r="R33" i="19" s="1"/>
  <c r="I33" i="19"/>
  <c r="F33" i="19"/>
  <c r="Q32" i="19"/>
  <c r="I32" i="19"/>
  <c r="F32" i="19"/>
  <c r="Q15" i="19"/>
  <c r="R15" i="19" s="1"/>
  <c r="I15" i="19"/>
  <c r="F15" i="19"/>
  <c r="Q14" i="19"/>
  <c r="R14" i="19" s="1"/>
  <c r="I14" i="19"/>
  <c r="F14" i="19"/>
  <c r="Q13" i="19"/>
  <c r="R13" i="19" s="1"/>
  <c r="I13" i="19"/>
  <c r="F13" i="19"/>
  <c r="Q12" i="19"/>
  <c r="I12" i="19"/>
  <c r="F12" i="19"/>
  <c r="P11" i="19"/>
  <c r="O11" i="19"/>
  <c r="N11" i="19"/>
  <c r="M11" i="19"/>
  <c r="H11" i="19"/>
  <c r="G11" i="19"/>
  <c r="E11" i="19"/>
  <c r="D11" i="19"/>
  <c r="M51" i="20"/>
  <c r="M46" i="20"/>
  <c r="M41" i="20"/>
  <c r="M36" i="20"/>
  <c r="M31" i="20"/>
  <c r="M26" i="20"/>
  <c r="M21" i="20"/>
  <c r="M16" i="20"/>
  <c r="M11" i="20"/>
  <c r="P36" i="20"/>
  <c r="O36" i="20"/>
  <c r="N36" i="20"/>
  <c r="H36" i="20"/>
  <c r="G36" i="20"/>
  <c r="E36" i="20"/>
  <c r="D36" i="20"/>
  <c r="P51" i="20"/>
  <c r="O51" i="20"/>
  <c r="N51" i="20"/>
  <c r="H51" i="20"/>
  <c r="G51" i="20"/>
  <c r="E51" i="20"/>
  <c r="D51" i="20"/>
  <c r="Q50" i="20"/>
  <c r="R50" i="20" s="1"/>
  <c r="I50" i="20"/>
  <c r="F50" i="20"/>
  <c r="Q49" i="20"/>
  <c r="R49" i="20" s="1"/>
  <c r="I49" i="20"/>
  <c r="F49" i="20"/>
  <c r="Q48" i="20"/>
  <c r="R48" i="20" s="1"/>
  <c r="I48" i="20"/>
  <c r="F48" i="20"/>
  <c r="Q47" i="20"/>
  <c r="R47" i="20" s="1"/>
  <c r="R51" i="20" s="1"/>
  <c r="I47" i="20"/>
  <c r="F47" i="20"/>
  <c r="Q35" i="20"/>
  <c r="R35" i="20" s="1"/>
  <c r="I35" i="20"/>
  <c r="F35" i="20"/>
  <c r="Q34" i="20"/>
  <c r="R34" i="20" s="1"/>
  <c r="I34" i="20"/>
  <c r="F34" i="20"/>
  <c r="S34" i="20" s="1"/>
  <c r="U34" i="20" s="1"/>
  <c r="Q33" i="20"/>
  <c r="R33" i="20" s="1"/>
  <c r="I33" i="20"/>
  <c r="F33" i="20"/>
  <c r="S33" i="20" s="1"/>
  <c r="U33" i="20" s="1"/>
  <c r="Q32" i="20"/>
  <c r="R32" i="20" s="1"/>
  <c r="R36" i="20" s="1"/>
  <c r="I32" i="20"/>
  <c r="I36" i="20" s="1"/>
  <c r="F32" i="20"/>
  <c r="S32" i="20" s="1"/>
  <c r="U32" i="20" s="1"/>
  <c r="Q12" i="20"/>
  <c r="R12" i="20" s="1"/>
  <c r="P16" i="20"/>
  <c r="O16" i="20"/>
  <c r="N16" i="20"/>
  <c r="H16" i="20"/>
  <c r="G16" i="20"/>
  <c r="E16" i="20"/>
  <c r="D16" i="20"/>
  <c r="Q15" i="20"/>
  <c r="R15" i="20" s="1"/>
  <c r="I15" i="20"/>
  <c r="F15" i="20"/>
  <c r="Q14" i="20"/>
  <c r="R14" i="20" s="1"/>
  <c r="I14" i="20"/>
  <c r="F14" i="20"/>
  <c r="Q13" i="20"/>
  <c r="R13" i="20" s="1"/>
  <c r="I13" i="20"/>
  <c r="F13" i="20"/>
  <c r="I12" i="20"/>
  <c r="F12" i="20"/>
  <c r="S12" i="20" s="1"/>
  <c r="Q18" i="19"/>
  <c r="R18" i="19" s="1"/>
  <c r="I18" i="19"/>
  <c r="F18" i="19"/>
  <c r="Q19" i="19"/>
  <c r="R19" i="19" s="1"/>
  <c r="I19" i="19"/>
  <c r="F19" i="19"/>
  <c r="Q8" i="19"/>
  <c r="R8" i="19" s="1"/>
  <c r="I8" i="19"/>
  <c r="F8" i="19"/>
  <c r="Q9" i="19"/>
  <c r="R9" i="19" s="1"/>
  <c r="I9" i="19"/>
  <c r="F9" i="19"/>
  <c r="S28" i="19" l="1"/>
  <c r="U28" i="19" s="1"/>
  <c r="S35" i="20"/>
  <c r="U35" i="20" s="1"/>
  <c r="U36" i="20" s="1"/>
  <c r="Q51" i="20"/>
  <c r="Q36" i="20"/>
  <c r="F36" i="20"/>
  <c r="S18" i="18"/>
  <c r="U18" i="18" s="1"/>
  <c r="Q16" i="19"/>
  <c r="S27" i="19"/>
  <c r="U27" i="19" s="1"/>
  <c r="F16" i="19"/>
  <c r="I36" i="19"/>
  <c r="I31" i="19"/>
  <c r="F36" i="19"/>
  <c r="I16" i="19"/>
  <c r="Q36" i="19"/>
  <c r="R31" i="19"/>
  <c r="F31" i="19"/>
  <c r="Q31" i="19"/>
  <c r="S29" i="19"/>
  <c r="U29" i="19" s="1"/>
  <c r="F16" i="15"/>
  <c r="F21" i="15"/>
  <c r="I21" i="15"/>
  <c r="S13" i="15"/>
  <c r="U13" i="15" s="1"/>
  <c r="R21" i="15"/>
  <c r="Q21" i="15"/>
  <c r="I16" i="15"/>
  <c r="Q16" i="15"/>
  <c r="S14" i="15"/>
  <c r="U14" i="15" s="1"/>
  <c r="S15" i="15"/>
  <c r="U15" i="15" s="1"/>
  <c r="I11" i="15"/>
  <c r="R12" i="15"/>
  <c r="S10" i="15"/>
  <c r="U10" i="15" s="1"/>
  <c r="Q11" i="15"/>
  <c r="F11" i="15"/>
  <c r="S9" i="15"/>
  <c r="U9" i="15" s="1"/>
  <c r="S7" i="15"/>
  <c r="R8" i="15"/>
  <c r="R11" i="15" s="1"/>
  <c r="I46" i="17"/>
  <c r="F46" i="17"/>
  <c r="S19" i="17"/>
  <c r="U19" i="17" s="1"/>
  <c r="S33" i="17"/>
  <c r="U33" i="17" s="1"/>
  <c r="Q46" i="17"/>
  <c r="R46" i="17"/>
  <c r="S38" i="17"/>
  <c r="U38" i="17" s="1"/>
  <c r="S39" i="17"/>
  <c r="U39" i="17" s="1"/>
  <c r="S34" i="17"/>
  <c r="U34" i="17" s="1"/>
  <c r="S28" i="17"/>
  <c r="U28" i="17" s="1"/>
  <c r="F31" i="17"/>
  <c r="I31" i="17"/>
  <c r="S23" i="17"/>
  <c r="U23" i="17" s="1"/>
  <c r="S29" i="17"/>
  <c r="U29" i="17" s="1"/>
  <c r="R31" i="17"/>
  <c r="S27" i="17"/>
  <c r="S30" i="17"/>
  <c r="U30" i="17" s="1"/>
  <c r="Q31" i="17"/>
  <c r="S24" i="17"/>
  <c r="U24" i="17" s="1"/>
  <c r="S20" i="17"/>
  <c r="U20" i="17" s="1"/>
  <c r="S13" i="17"/>
  <c r="U13" i="17" s="1"/>
  <c r="F16" i="17"/>
  <c r="S14" i="17"/>
  <c r="U14" i="17" s="1"/>
  <c r="S10" i="17"/>
  <c r="U10" i="17" s="1"/>
  <c r="I16" i="17"/>
  <c r="F11" i="17"/>
  <c r="S9" i="17"/>
  <c r="U9" i="17" s="1"/>
  <c r="I11" i="17"/>
  <c r="S8" i="17"/>
  <c r="U8" i="17" s="1"/>
  <c r="S12" i="17"/>
  <c r="R16" i="17"/>
  <c r="R11" i="17"/>
  <c r="S7" i="17"/>
  <c r="S15" i="17"/>
  <c r="U15" i="17" s="1"/>
  <c r="Q11" i="17"/>
  <c r="Q16" i="17"/>
  <c r="F26" i="18"/>
  <c r="S24" i="18"/>
  <c r="U24" i="18" s="1"/>
  <c r="I26" i="18"/>
  <c r="S23" i="18"/>
  <c r="U23" i="18" s="1"/>
  <c r="I31" i="18"/>
  <c r="F31" i="18"/>
  <c r="R31" i="18"/>
  <c r="Q31" i="18"/>
  <c r="Q26" i="18"/>
  <c r="S19" i="18"/>
  <c r="U19" i="18" s="1"/>
  <c r="S25" i="18"/>
  <c r="U25" i="18" s="1"/>
  <c r="R22" i="18"/>
  <c r="S13" i="18"/>
  <c r="U13" i="18" s="1"/>
  <c r="S10" i="18"/>
  <c r="U10" i="18" s="1"/>
  <c r="F16" i="18"/>
  <c r="I11" i="18"/>
  <c r="I16" i="18"/>
  <c r="S8" i="18"/>
  <c r="U8" i="18" s="1"/>
  <c r="S9" i="18"/>
  <c r="U9" i="18" s="1"/>
  <c r="F11" i="18"/>
  <c r="S14" i="18"/>
  <c r="U14" i="18" s="1"/>
  <c r="S7" i="18"/>
  <c r="R11" i="18"/>
  <c r="R16" i="18"/>
  <c r="S12" i="18"/>
  <c r="S15" i="18"/>
  <c r="U15" i="18" s="1"/>
  <c r="Q16" i="18"/>
  <c r="Q11" i="18"/>
  <c r="S30" i="19"/>
  <c r="U30" i="19" s="1"/>
  <c r="S18" i="19"/>
  <c r="U18" i="19" s="1"/>
  <c r="S34" i="19"/>
  <c r="U34" i="19" s="1"/>
  <c r="S13" i="19"/>
  <c r="U13" i="19" s="1"/>
  <c r="S33" i="19"/>
  <c r="U33" i="19" s="1"/>
  <c r="S35" i="19"/>
  <c r="U35" i="19" s="1"/>
  <c r="R32" i="19"/>
  <c r="R36" i="19" s="1"/>
  <c r="S14" i="19"/>
  <c r="U14" i="19" s="1"/>
  <c r="S15" i="19"/>
  <c r="U15" i="19" s="1"/>
  <c r="R12" i="19"/>
  <c r="R16" i="19" s="1"/>
  <c r="S50" i="20"/>
  <c r="U50" i="20" s="1"/>
  <c r="S47" i="20"/>
  <c r="U47" i="20" s="1"/>
  <c r="I51" i="20"/>
  <c r="S49" i="20"/>
  <c r="U49" i="20" s="1"/>
  <c r="S48" i="20"/>
  <c r="U48" i="20" s="1"/>
  <c r="F51" i="20"/>
  <c r="Q16" i="20"/>
  <c r="R16" i="20"/>
  <c r="S14" i="20"/>
  <c r="U14" i="20" s="1"/>
  <c r="S13" i="20"/>
  <c r="U13" i="20" s="1"/>
  <c r="S15" i="20"/>
  <c r="U15" i="20" s="1"/>
  <c r="I16" i="20"/>
  <c r="F16" i="20"/>
  <c r="S9" i="19"/>
  <c r="U9" i="19" s="1"/>
  <c r="S19" i="19"/>
  <c r="U19" i="19" s="1"/>
  <c r="S8" i="19"/>
  <c r="U8" i="19" s="1"/>
  <c r="U31" i="19" l="1"/>
  <c r="S36" i="20"/>
  <c r="S31" i="19"/>
  <c r="S21" i="15"/>
  <c r="U21" i="15"/>
  <c r="S12" i="15"/>
  <c r="R16" i="15"/>
  <c r="S8" i="15"/>
  <c r="U8" i="15" s="1"/>
  <c r="U7" i="15"/>
  <c r="S31" i="17"/>
  <c r="U27" i="17"/>
  <c r="U31" i="17" s="1"/>
  <c r="U7" i="17"/>
  <c r="U11" i="17" s="1"/>
  <c r="S11" i="17"/>
  <c r="S16" i="17"/>
  <c r="U12" i="17"/>
  <c r="U16" i="17" s="1"/>
  <c r="S31" i="18"/>
  <c r="U31" i="18"/>
  <c r="S22" i="18"/>
  <c r="R26" i="18"/>
  <c r="S16" i="18"/>
  <c r="U12" i="18"/>
  <c r="U16" i="18" s="1"/>
  <c r="U7" i="18"/>
  <c r="U11" i="18" s="1"/>
  <c r="S11" i="18"/>
  <c r="S32" i="19"/>
  <c r="S36" i="19" s="1"/>
  <c r="S12" i="19"/>
  <c r="S16" i="19" s="1"/>
  <c r="U51" i="20"/>
  <c r="S51" i="20"/>
  <c r="U12" i="20"/>
  <c r="U16" i="20" s="1"/>
  <c r="S16" i="15" l="1"/>
  <c r="U12" i="15"/>
  <c r="U16" i="15" s="1"/>
  <c r="U11" i="15"/>
  <c r="S11" i="15"/>
  <c r="S46" i="17"/>
  <c r="U46" i="17"/>
  <c r="S26" i="18"/>
  <c r="U22" i="18"/>
  <c r="U26" i="18" s="1"/>
  <c r="U32" i="19"/>
  <c r="U36" i="19" s="1"/>
  <c r="U12" i="19"/>
  <c r="U16" i="19" s="1"/>
  <c r="S16" i="20"/>
  <c r="P46" i="20" l="1"/>
  <c r="O46" i="20"/>
  <c r="N46" i="20"/>
  <c r="H46" i="20"/>
  <c r="G46" i="20"/>
  <c r="E46" i="20"/>
  <c r="D46" i="20"/>
  <c r="P41" i="20"/>
  <c r="O41" i="20"/>
  <c r="N41" i="20"/>
  <c r="H41" i="20"/>
  <c r="G41" i="20"/>
  <c r="E41" i="20"/>
  <c r="D41" i="20"/>
  <c r="P31" i="20"/>
  <c r="O31" i="20"/>
  <c r="N31" i="20"/>
  <c r="H31" i="20"/>
  <c r="G31" i="20"/>
  <c r="E31" i="20"/>
  <c r="D31" i="20"/>
  <c r="P26" i="20"/>
  <c r="O26" i="20"/>
  <c r="N26" i="20"/>
  <c r="H26" i="20"/>
  <c r="G26" i="20"/>
  <c r="E26" i="20"/>
  <c r="D26" i="20"/>
  <c r="P21" i="20"/>
  <c r="O21" i="20"/>
  <c r="N21" i="20"/>
  <c r="H21" i="20"/>
  <c r="G21" i="20"/>
  <c r="E21" i="20"/>
  <c r="D21" i="20"/>
  <c r="P11" i="20"/>
  <c r="O11" i="20"/>
  <c r="N11" i="20"/>
  <c r="H11" i="20"/>
  <c r="G11" i="20"/>
  <c r="E11" i="20"/>
  <c r="Q43" i="20"/>
  <c r="R43" i="20" s="1"/>
  <c r="I43" i="20"/>
  <c r="F43" i="20"/>
  <c r="Q44" i="20"/>
  <c r="R44" i="20" s="1"/>
  <c r="I44" i="20"/>
  <c r="F44" i="20"/>
  <c r="F45" i="20"/>
  <c r="I45" i="20"/>
  <c r="Q45" i="20"/>
  <c r="R45" i="20" s="1"/>
  <c r="Q39" i="20"/>
  <c r="R39" i="20" s="1"/>
  <c r="I39" i="20"/>
  <c r="F39" i="20"/>
  <c r="S39" i="20" s="1"/>
  <c r="U39" i="20" s="1"/>
  <c r="Q40" i="20"/>
  <c r="R40" i="20" s="1"/>
  <c r="I40" i="20"/>
  <c r="F40" i="20"/>
  <c r="Q29" i="20"/>
  <c r="R29" i="20" s="1"/>
  <c r="I29" i="20"/>
  <c r="F29" i="20"/>
  <c r="Q30" i="20"/>
  <c r="R30" i="20" s="1"/>
  <c r="I30" i="20"/>
  <c r="F30" i="20"/>
  <c r="Q24" i="20"/>
  <c r="R24" i="20" s="1"/>
  <c r="I24" i="20"/>
  <c r="F24" i="20"/>
  <c r="Q25" i="20"/>
  <c r="R25" i="20" s="1"/>
  <c r="I25" i="20"/>
  <c r="F25" i="20"/>
  <c r="D11" i="20"/>
  <c r="Q20" i="20"/>
  <c r="R20" i="20" s="1"/>
  <c r="I20" i="20"/>
  <c r="F20" i="20"/>
  <c r="Q19" i="20"/>
  <c r="R19" i="20" s="1"/>
  <c r="I19" i="20"/>
  <c r="F19" i="20"/>
  <c r="Q10" i="20"/>
  <c r="R10" i="20" s="1"/>
  <c r="I10" i="20"/>
  <c r="F10" i="20"/>
  <c r="Q42" i="20"/>
  <c r="R42" i="20" s="1"/>
  <c r="I42" i="20"/>
  <c r="F42" i="20"/>
  <c r="Q38" i="20"/>
  <c r="R38" i="20" s="1"/>
  <c r="R41" i="20" s="1"/>
  <c r="I38" i="20"/>
  <c r="F38" i="20"/>
  <c r="Q37" i="20"/>
  <c r="R37" i="20" s="1"/>
  <c r="I37" i="20"/>
  <c r="F37" i="20"/>
  <c r="Q28" i="20"/>
  <c r="R28" i="20" s="1"/>
  <c r="I28" i="20"/>
  <c r="F28" i="20"/>
  <c r="Q27" i="20"/>
  <c r="R27" i="20" s="1"/>
  <c r="I27" i="20"/>
  <c r="F27" i="20"/>
  <c r="Q23" i="20"/>
  <c r="R23" i="20" s="1"/>
  <c r="I23" i="20"/>
  <c r="F23" i="20"/>
  <c r="Q22" i="20"/>
  <c r="R22" i="20" s="1"/>
  <c r="I22" i="20"/>
  <c r="F22" i="20"/>
  <c r="Q18" i="20"/>
  <c r="R18" i="20" s="1"/>
  <c r="I18" i="20"/>
  <c r="F18" i="20"/>
  <c r="Q17" i="20"/>
  <c r="R17" i="20" s="1"/>
  <c r="I17" i="20"/>
  <c r="F17" i="20"/>
  <c r="Q9" i="20"/>
  <c r="R9" i="20" s="1"/>
  <c r="I9" i="20"/>
  <c r="F9" i="20"/>
  <c r="Q8" i="20"/>
  <c r="R8" i="20" s="1"/>
  <c r="I8" i="20"/>
  <c r="F8" i="20"/>
  <c r="Q7" i="20"/>
  <c r="R7" i="20" s="1"/>
  <c r="I7" i="20"/>
  <c r="F7" i="20"/>
  <c r="Q25" i="19"/>
  <c r="R25" i="19" s="1"/>
  <c r="I25" i="19"/>
  <c r="F25" i="19"/>
  <c r="Q23" i="19"/>
  <c r="R23" i="19" s="1"/>
  <c r="I23" i="19"/>
  <c r="F23" i="19"/>
  <c r="Q22" i="19"/>
  <c r="I22" i="19"/>
  <c r="F22" i="19"/>
  <c r="Q20" i="19"/>
  <c r="R20" i="19" s="1"/>
  <c r="I20" i="19"/>
  <c r="F20" i="19"/>
  <c r="Q17" i="19"/>
  <c r="I17" i="19"/>
  <c r="I21" i="19" s="1"/>
  <c r="F17" i="19"/>
  <c r="F21" i="19" s="1"/>
  <c r="Q10" i="19"/>
  <c r="R10" i="19" s="1"/>
  <c r="I10" i="19"/>
  <c r="F10" i="19"/>
  <c r="Q7" i="19"/>
  <c r="I7" i="19"/>
  <c r="F7" i="19"/>
  <c r="Q20" i="18"/>
  <c r="R20" i="18" s="1"/>
  <c r="I20" i="18"/>
  <c r="F20" i="18"/>
  <c r="Q17" i="18"/>
  <c r="I17" i="18"/>
  <c r="I21" i="18" s="1"/>
  <c r="F17" i="18"/>
  <c r="F21" i="18" s="1"/>
  <c r="Q40" i="17"/>
  <c r="R40" i="17" s="1"/>
  <c r="I40" i="17"/>
  <c r="F40" i="17"/>
  <c r="Q37" i="17"/>
  <c r="I37" i="17"/>
  <c r="F37" i="17"/>
  <c r="Q35" i="17"/>
  <c r="R35" i="17" s="1"/>
  <c r="I35" i="17"/>
  <c r="F35" i="17"/>
  <c r="S35" i="17" s="1"/>
  <c r="U35" i="17" s="1"/>
  <c r="Q32" i="17"/>
  <c r="I32" i="17"/>
  <c r="I36" i="17" s="1"/>
  <c r="F32" i="17"/>
  <c r="F36" i="17" s="1"/>
  <c r="Q25" i="17"/>
  <c r="R25" i="17" s="1"/>
  <c r="I25" i="17"/>
  <c r="F25" i="17"/>
  <c r="Q22" i="17"/>
  <c r="I22" i="17"/>
  <c r="F22" i="17"/>
  <c r="Q18" i="17"/>
  <c r="R18" i="17" s="1"/>
  <c r="I18" i="17"/>
  <c r="F18" i="17"/>
  <c r="Q17" i="17"/>
  <c r="I17" i="17"/>
  <c r="F17" i="17"/>
  <c r="Q15" i="14"/>
  <c r="R15" i="14" s="1"/>
  <c r="I15" i="14"/>
  <c r="F15" i="14"/>
  <c r="Q12" i="14"/>
  <c r="I12" i="14"/>
  <c r="F12" i="14"/>
  <c r="Q10" i="14"/>
  <c r="R10" i="14" s="1"/>
  <c r="I10" i="14"/>
  <c r="F10" i="14"/>
  <c r="S10" i="14" s="1"/>
  <c r="U10" i="14" s="1"/>
  <c r="Q7" i="14"/>
  <c r="I7" i="14"/>
  <c r="F7" i="14"/>
  <c r="Q25" i="13"/>
  <c r="R25" i="13" s="1"/>
  <c r="I25" i="13"/>
  <c r="F25" i="13"/>
  <c r="Q22" i="13"/>
  <c r="I22" i="13"/>
  <c r="F22" i="13"/>
  <c r="Q10" i="13"/>
  <c r="R10" i="13" s="1"/>
  <c r="I10" i="13"/>
  <c r="F10" i="13"/>
  <c r="Q7" i="13"/>
  <c r="I7" i="13"/>
  <c r="F7" i="13"/>
  <c r="I16" i="14" l="1"/>
  <c r="F16" i="14"/>
  <c r="F41" i="17"/>
  <c r="I41" i="17"/>
  <c r="I11" i="19"/>
  <c r="R21" i="20"/>
  <c r="I11" i="20"/>
  <c r="F26" i="13"/>
  <c r="I26" i="13"/>
  <c r="R37" i="17"/>
  <c r="R41" i="17" s="1"/>
  <c r="Q41" i="17"/>
  <c r="R17" i="19"/>
  <c r="R21" i="19" s="1"/>
  <c r="Q21" i="19"/>
  <c r="R22" i="19"/>
  <c r="R26" i="19" s="1"/>
  <c r="Q26" i="19"/>
  <c r="I26" i="19"/>
  <c r="F26" i="19"/>
  <c r="R22" i="13"/>
  <c r="R26" i="13" s="1"/>
  <c r="Q26" i="13"/>
  <c r="F11" i="13"/>
  <c r="I11" i="13"/>
  <c r="R7" i="13"/>
  <c r="R11" i="13" s="1"/>
  <c r="Q11" i="13"/>
  <c r="R12" i="14"/>
  <c r="R16" i="14" s="1"/>
  <c r="Q16" i="14"/>
  <c r="F11" i="14"/>
  <c r="I11" i="14"/>
  <c r="R7" i="14"/>
  <c r="R11" i="14" s="1"/>
  <c r="Q11" i="14"/>
  <c r="F26" i="17"/>
  <c r="I26" i="17"/>
  <c r="R32" i="17"/>
  <c r="R36" i="17" s="1"/>
  <c r="Q36" i="17"/>
  <c r="S25" i="17"/>
  <c r="U25" i="17" s="1"/>
  <c r="I21" i="17"/>
  <c r="R22" i="17"/>
  <c r="R26" i="17" s="1"/>
  <c r="Q26" i="17"/>
  <c r="R17" i="17"/>
  <c r="R21" i="17" s="1"/>
  <c r="Q21" i="17"/>
  <c r="F21" i="17"/>
  <c r="S40" i="17"/>
  <c r="U40" i="17" s="1"/>
  <c r="R17" i="18"/>
  <c r="R21" i="18" s="1"/>
  <c r="Q21" i="18"/>
  <c r="R7" i="19"/>
  <c r="R11" i="19" s="1"/>
  <c r="Q11" i="19"/>
  <c r="F11" i="19"/>
  <c r="R31" i="20"/>
  <c r="F46" i="20"/>
  <c r="I31" i="20"/>
  <c r="F41" i="20"/>
  <c r="I46" i="20"/>
  <c r="R46" i="20"/>
  <c r="I21" i="20"/>
  <c r="R11" i="20"/>
  <c r="Q11" i="20"/>
  <c r="F21" i="20"/>
  <c r="F31" i="20"/>
  <c r="F26" i="20"/>
  <c r="I26" i="20"/>
  <c r="R26" i="20"/>
  <c r="I41" i="20"/>
  <c r="S40" i="20"/>
  <c r="U40" i="20" s="1"/>
  <c r="S43" i="20"/>
  <c r="U43" i="20" s="1"/>
  <c r="F11" i="20"/>
  <c r="Q21" i="20"/>
  <c r="Q26" i="20"/>
  <c r="Q31" i="20"/>
  <c r="Q46" i="20"/>
  <c r="Q41" i="20"/>
  <c r="S23" i="19"/>
  <c r="U23" i="19" s="1"/>
  <c r="S45" i="20"/>
  <c r="U45" i="20" s="1"/>
  <c r="S44" i="20"/>
  <c r="U44" i="20" s="1"/>
  <c r="S24" i="20"/>
  <c r="U24" i="20" s="1"/>
  <c r="S29" i="20"/>
  <c r="U29" i="20" s="1"/>
  <c r="S30" i="20"/>
  <c r="U30" i="20" s="1"/>
  <c r="S25" i="20"/>
  <c r="U25" i="20" s="1"/>
  <c r="S20" i="20"/>
  <c r="U20" i="20" s="1"/>
  <c r="S10" i="13"/>
  <c r="U10" i="13" s="1"/>
  <c r="S25" i="13"/>
  <c r="U25" i="13" s="1"/>
  <c r="S19" i="20"/>
  <c r="U19" i="20" s="1"/>
  <c r="S18" i="20"/>
  <c r="U18" i="20" s="1"/>
  <c r="S10" i="20"/>
  <c r="U10" i="20" s="1"/>
  <c r="S38" i="20"/>
  <c r="U38" i="20" s="1"/>
  <c r="S15" i="14"/>
  <c r="U15" i="14" s="1"/>
  <c r="S37" i="17"/>
  <c r="S20" i="18"/>
  <c r="U20" i="18" s="1"/>
  <c r="S9" i="20"/>
  <c r="U9" i="20" s="1"/>
  <c r="S7" i="20"/>
  <c r="S22" i="20"/>
  <c r="S37" i="20"/>
  <c r="S17" i="20"/>
  <c r="S27" i="20"/>
  <c r="S28" i="20"/>
  <c r="U28" i="20" s="1"/>
  <c r="S8" i="20"/>
  <c r="U8" i="20" s="1"/>
  <c r="S23" i="20"/>
  <c r="U23" i="20" s="1"/>
  <c r="S42" i="20"/>
  <c r="S10" i="19"/>
  <c r="U10" i="19" s="1"/>
  <c r="S20" i="19"/>
  <c r="U20" i="19" s="1"/>
  <c r="S25" i="19"/>
  <c r="U25" i="19" s="1"/>
  <c r="S18" i="17"/>
  <c r="U18" i="17" s="1"/>
  <c r="S12" i="14" l="1"/>
  <c r="S17" i="19"/>
  <c r="S22" i="19"/>
  <c r="S7" i="13"/>
  <c r="U7" i="13" s="1"/>
  <c r="U11" i="13" s="1"/>
  <c r="S22" i="13"/>
  <c r="U22" i="13" s="1"/>
  <c r="U26" i="13" s="1"/>
  <c r="S7" i="14"/>
  <c r="U37" i="17"/>
  <c r="U41" i="17" s="1"/>
  <c r="S41" i="17"/>
  <c r="U17" i="19"/>
  <c r="U21" i="19" s="1"/>
  <c r="S21" i="19"/>
  <c r="U22" i="19"/>
  <c r="U26" i="19" s="1"/>
  <c r="S26" i="19"/>
  <c r="S11" i="13"/>
  <c r="U12" i="14"/>
  <c r="U16" i="14" s="1"/>
  <c r="S16" i="14"/>
  <c r="U7" i="14"/>
  <c r="U11" i="14" s="1"/>
  <c r="S11" i="14"/>
  <c r="S32" i="17"/>
  <c r="S22" i="17"/>
  <c r="S17" i="17"/>
  <c r="S17" i="18"/>
  <c r="S21" i="18" s="1"/>
  <c r="U17" i="18"/>
  <c r="U21" i="18" s="1"/>
  <c r="S7" i="19"/>
  <c r="U7" i="19" s="1"/>
  <c r="U11" i="19" s="1"/>
  <c r="S46" i="20"/>
  <c r="U42" i="20"/>
  <c r="U46" i="20" s="1"/>
  <c r="U7" i="20"/>
  <c r="U11" i="20" s="1"/>
  <c r="S11" i="20"/>
  <c r="S21" i="20"/>
  <c r="U17" i="20"/>
  <c r="U21" i="20" s="1"/>
  <c r="U22" i="20"/>
  <c r="U26" i="20" s="1"/>
  <c r="S26" i="20"/>
  <c r="U27" i="20"/>
  <c r="U31" i="20" s="1"/>
  <c r="S31" i="20"/>
  <c r="S41" i="20"/>
  <c r="U37" i="20"/>
  <c r="U41" i="20" s="1"/>
  <c r="S26" i="13" l="1"/>
  <c r="U32" i="17"/>
  <c r="U36" i="17" s="1"/>
  <c r="S36" i="17"/>
  <c r="U22" i="17"/>
  <c r="U26" i="17" s="1"/>
  <c r="S26" i="17"/>
  <c r="U17" i="17"/>
  <c r="U21" i="17" s="1"/>
  <c r="S21" i="17"/>
  <c r="S11" i="19"/>
</calcChain>
</file>

<file path=xl/sharedStrings.xml><?xml version="1.0" encoding="utf-8"?>
<sst xmlns="http://schemas.openxmlformats.org/spreadsheetml/2006/main" count="1122" uniqueCount="176">
  <si>
    <t xml:space="preserve">Lot </t>
  </si>
  <si>
    <t>TVA</t>
  </si>
  <si>
    <t>Taux de TGAP
s'il y a lieu</t>
  </si>
  <si>
    <t>Bordereau de prix unitaire</t>
  </si>
  <si>
    <t>Etablissement</t>
  </si>
  <si>
    <t>Location</t>
  </si>
  <si>
    <t>Rotation</t>
  </si>
  <si>
    <t>Traitement</t>
  </si>
  <si>
    <t>Total</t>
  </si>
  <si>
    <t>Prix unitaire location</t>
  </si>
  <si>
    <t>Prix unitaire rotation</t>
  </si>
  <si>
    <t>Lieu de l'exutoir</t>
  </si>
  <si>
    <t>Distance entre le sites de collect et l'exutoir</t>
  </si>
  <si>
    <t>Prix unitaire
traitement</t>
  </si>
  <si>
    <t>Prix unitaire
avec TGAP</t>
  </si>
  <si>
    <t>N°</t>
  </si>
  <si>
    <t>Unité</t>
  </si>
  <si>
    <t>€ H.T</t>
  </si>
  <si>
    <t xml:space="preserve"> € H.T</t>
  </si>
  <si>
    <t>NA</t>
  </si>
  <si>
    <t>Km</t>
  </si>
  <si>
    <t>Tonne</t>
  </si>
  <si>
    <t>€ / Tonne</t>
  </si>
  <si>
    <t>%</t>
  </si>
  <si>
    <t xml:space="preserve"> € T.T.C</t>
  </si>
  <si>
    <r>
      <t xml:space="preserve">Coût forfaitaire de </t>
    </r>
    <r>
      <rPr>
        <b/>
        <sz val="14"/>
        <rFont val="Times New Roman"/>
        <family val="1"/>
      </rPr>
      <t>"collecte et traitement"</t>
    </r>
    <r>
      <rPr>
        <sz val="14"/>
        <rFont val="Times New Roman"/>
        <family val="1"/>
      </rPr>
      <t xml:space="preserve"> d'une benne ponctuelle ouverte de 20 m3 à 30 m3.</t>
    </r>
    <r>
      <rPr>
        <b/>
        <sz val="14"/>
        <color indexed="10"/>
        <rFont val="Times New Roman"/>
        <family val="1"/>
      </rPr>
      <t xml:space="preserve">
Lot 3</t>
    </r>
  </si>
  <si>
    <r>
      <t xml:space="preserve">Coût forfaitaire de </t>
    </r>
    <r>
      <rPr>
        <b/>
        <sz val="14"/>
        <rFont val="Times New Roman"/>
        <family val="1"/>
      </rPr>
      <t>"collecte et traitement"</t>
    </r>
    <r>
      <rPr>
        <sz val="14"/>
        <rFont val="Times New Roman"/>
        <family val="1"/>
      </rPr>
      <t xml:space="preserve"> d'une benne ponctuelle ouverte de 20 m3 à 30 m3.</t>
    </r>
    <r>
      <rPr>
        <b/>
        <sz val="14"/>
        <color indexed="10"/>
        <rFont val="Times New Roman"/>
        <family val="1"/>
      </rPr>
      <t xml:space="preserve">
Lot 4</t>
    </r>
  </si>
  <si>
    <r>
      <t xml:space="preserve">Coût forfaitaire de </t>
    </r>
    <r>
      <rPr>
        <b/>
        <sz val="14"/>
        <rFont val="Times New Roman"/>
        <family val="1"/>
      </rPr>
      <t>"collecte et traitement"</t>
    </r>
    <r>
      <rPr>
        <sz val="14"/>
        <rFont val="Times New Roman"/>
        <family val="1"/>
      </rPr>
      <t xml:space="preserve"> d'une benne ponctuelle ouverte de 20 m3 à 30 m3.</t>
    </r>
    <r>
      <rPr>
        <b/>
        <sz val="14"/>
        <color indexed="10"/>
        <rFont val="Times New Roman"/>
        <family val="1"/>
      </rPr>
      <t xml:space="preserve">
Lot 5</t>
    </r>
  </si>
  <si>
    <r>
      <t xml:space="preserve">Coût forfaitaire de </t>
    </r>
    <r>
      <rPr>
        <b/>
        <sz val="14"/>
        <rFont val="Times New Roman"/>
        <family val="1"/>
      </rPr>
      <t>"collecte et traitement"</t>
    </r>
    <r>
      <rPr>
        <sz val="14"/>
        <rFont val="Times New Roman"/>
        <family val="1"/>
      </rPr>
      <t xml:space="preserve"> d'une benne ponctuelle ouverte de 20 m3 à 30 m3.</t>
    </r>
    <r>
      <rPr>
        <b/>
        <sz val="14"/>
        <color indexed="10"/>
        <rFont val="Times New Roman"/>
        <family val="1"/>
      </rPr>
      <t xml:space="preserve">
Lot 6</t>
    </r>
  </si>
  <si>
    <r>
      <t xml:space="preserve">Coût forfaitaire de </t>
    </r>
    <r>
      <rPr>
        <b/>
        <sz val="14"/>
        <rFont val="Times New Roman"/>
        <family val="1"/>
      </rPr>
      <t>"collecte et traitement"</t>
    </r>
    <r>
      <rPr>
        <sz val="14"/>
        <rFont val="Times New Roman"/>
        <family val="1"/>
      </rPr>
      <t xml:space="preserve"> d'une benne ponctuelle ouverte de 20 m3 à 30 m3.</t>
    </r>
    <r>
      <rPr>
        <b/>
        <sz val="14"/>
        <color indexed="10"/>
        <rFont val="Times New Roman"/>
        <family val="1"/>
      </rPr>
      <t xml:space="preserve">
Lot 7</t>
    </r>
  </si>
  <si>
    <t>Lot</t>
  </si>
  <si>
    <t>Description du lot</t>
  </si>
  <si>
    <t>Type de déchets, site exacte</t>
  </si>
  <si>
    <r>
      <t xml:space="preserve">Tarif pour le traitement des </t>
    </r>
    <r>
      <rPr>
        <sz val="14"/>
        <color rgb="FFFF0000"/>
        <rFont val="Times New Roman"/>
        <family val="1"/>
      </rPr>
      <t>métaux (boîte de conserve) du GCS</t>
    </r>
  </si>
  <si>
    <r>
      <t xml:space="preserve">Tarif pour le traitement des </t>
    </r>
    <r>
      <rPr>
        <sz val="14"/>
        <color rgb="FFFF0000"/>
        <rFont val="Times New Roman"/>
        <family val="1"/>
      </rPr>
      <t>DAOM de Mercy</t>
    </r>
    <r>
      <rPr>
        <sz val="14"/>
        <rFont val="Times New Roman"/>
        <family val="1"/>
      </rPr>
      <t xml:space="preserve"> :</t>
    </r>
  </si>
  <si>
    <t>Année du marché</t>
  </si>
  <si>
    <t>Année</t>
  </si>
  <si>
    <t>Marché complet</t>
  </si>
  <si>
    <r>
      <t xml:space="preserve">Tarif pour le traitement des </t>
    </r>
    <r>
      <rPr>
        <b/>
        <sz val="14"/>
        <color rgb="FFFF0000"/>
        <rFont val="Times New Roman"/>
        <family val="1"/>
      </rPr>
      <t>DAOM de Mercy</t>
    </r>
    <r>
      <rPr>
        <b/>
        <sz val="14"/>
        <rFont val="Times New Roman"/>
        <family val="1"/>
      </rPr>
      <t xml:space="preserve"> :</t>
    </r>
  </si>
  <si>
    <t>2025 - Marché des DIB : Déchets Industriels Banals
Lot 1 : DAOM et encombrants de Metz</t>
  </si>
  <si>
    <r>
      <t xml:space="preserve">Tarif pour le traitement des </t>
    </r>
    <r>
      <rPr>
        <sz val="14"/>
        <color rgb="FFFF0000"/>
        <rFont val="Times New Roman"/>
        <family val="1"/>
      </rPr>
      <t>encombrants de Mercy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</si>
  <si>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sz val="14"/>
        <color rgb="FFFF0000"/>
        <rFont val="Times New Roman"/>
        <family val="1"/>
      </rPr>
      <t>reliefs de dégrilleurs de Mercy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</si>
  <si>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sz val="14"/>
        <color rgb="FFFF0000"/>
        <rFont val="Times New Roman"/>
        <family val="1"/>
      </rPr>
      <t>DAOM de Félix Maréchal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</si>
  <si>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encombrants de Mercy</t>
    </r>
    <r>
      <rPr>
        <b/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</si>
  <si>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reliefs de dégrilleurs de Mercy</t>
    </r>
    <r>
      <rPr>
        <b/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</si>
  <si>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DAOM de Félix Maréchal</t>
    </r>
    <r>
      <rPr>
        <b/>
        <sz val="14"/>
        <rFont val="Times New Roman"/>
        <family val="1"/>
      </rPr>
      <t xml:space="preserve"> :</t>
    </r>
  </si>
  <si>
    <r>
      <t xml:space="preserve">Tarif pour le traitement des </t>
    </r>
    <r>
      <rPr>
        <sz val="14"/>
        <color rgb="FFFF0000"/>
        <rFont val="Times New Roman"/>
        <family val="1"/>
      </rPr>
      <t>DAOM de Le Parc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</si>
  <si>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DAOM de Le Parc</t>
    </r>
    <r>
      <rPr>
        <b/>
        <sz val="14"/>
        <rFont val="Times New Roman"/>
        <family val="1"/>
      </rPr>
      <t xml:space="preserve"> :</t>
    </r>
  </si>
  <si>
    <r>
      <t xml:space="preserve">Tarif pour le traitement des </t>
    </r>
    <r>
      <rPr>
        <sz val="14"/>
        <color rgb="FFFF0000"/>
        <rFont val="Times New Roman"/>
        <family val="1"/>
      </rPr>
      <t>DAOM de Saint Jean</t>
    </r>
    <r>
      <rPr>
        <sz val="14"/>
        <rFont val="Times New Roman"/>
        <family val="1"/>
      </rPr>
      <t xml:space="preserve"> :</t>
    </r>
  </si>
  <si>
    <t>Type de traitement (Enfouissement, incinération, CRS)</t>
  </si>
  <si>
    <r>
      <t>Tarif de lavage du compacteur</t>
    </r>
    <r>
      <rPr>
        <b/>
        <sz val="14"/>
        <color rgb="FFFF0000"/>
        <rFont val="Times New Roman"/>
        <family val="1"/>
      </rPr>
      <t xml:space="preserve"> DAOM de Mercy</t>
    </r>
    <r>
      <rPr>
        <b/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</si>
  <si>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DAOM de Saint Jean</t>
    </r>
    <r>
      <rPr>
        <b/>
        <sz val="14"/>
        <rFont val="Times New Roman"/>
        <family val="1"/>
      </rPr>
      <t xml:space="preserve"> :</t>
    </r>
  </si>
  <si>
    <r>
      <t>Tarif de lavage du compacteur</t>
    </r>
    <r>
      <rPr>
        <b/>
        <sz val="14"/>
        <color rgb="FFFF0000"/>
        <rFont val="Times New Roman"/>
        <family val="1"/>
      </rPr>
      <t xml:space="preserve"> DAOM de Félix Maréchal</t>
    </r>
  </si>
  <si>
    <r>
      <t>Coût forfaitaire de "collecte et traitement" d'une benne ponctuelle ouverte de 20 m3 à 30 m3.</t>
    </r>
    <r>
      <rPr>
        <b/>
        <sz val="14"/>
        <color indexed="10"/>
        <rFont val="Times New Roman"/>
        <family val="1"/>
      </rPr>
      <t xml:space="preserve">
Lot 1</t>
    </r>
  </si>
  <si>
    <t>Première année : N+0</t>
  </si>
  <si>
    <t>Deuxième année : N+1</t>
  </si>
  <si>
    <t>Troisième année : N+2</t>
  </si>
  <si>
    <t>Quatrième année : N+3</t>
  </si>
  <si>
    <t>Quantité prévisionnelle</t>
  </si>
  <si>
    <t>Coût  total prévisionnel de traitement</t>
  </si>
  <si>
    <t>Coût  total prévisionnel 
en € H.T</t>
  </si>
  <si>
    <t>Coût  total prévisionnel</t>
  </si>
  <si>
    <t>Coût  total prévisionnel de location</t>
  </si>
  <si>
    <t>Coût  total prévisionnel de rotation</t>
  </si>
  <si>
    <t>2025 - Marché des DIB : Déchets Industriels Banals
Lot 2 : DAOM et encombrants de Thionville</t>
  </si>
  <si>
    <r>
      <t xml:space="preserve">Tarif pour le traitement des </t>
    </r>
    <r>
      <rPr>
        <sz val="14"/>
        <color rgb="FFFF0000"/>
        <rFont val="Times New Roman"/>
        <family val="1"/>
      </rPr>
      <t>DAOM de Bel Air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</si>
  <si>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DAOM de Bel Air</t>
    </r>
    <r>
      <rPr>
        <b/>
        <sz val="14"/>
        <rFont val="Times New Roman"/>
        <family val="1"/>
      </rPr>
      <t xml:space="preserve"> :</t>
    </r>
  </si>
  <si>
    <r>
      <t xml:space="preserve">Tarif pour le traitement des </t>
    </r>
    <r>
      <rPr>
        <sz val="14"/>
        <color rgb="FFFF0000"/>
        <rFont val="Times New Roman"/>
        <family val="1"/>
      </rPr>
      <t>encombrants de Bel Air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</si>
  <si>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encombrants de Bel Air</t>
    </r>
    <r>
      <rPr>
        <b/>
        <sz val="14"/>
        <rFont val="Times New Roman"/>
        <family val="1"/>
      </rPr>
      <t xml:space="preserve"> :</t>
    </r>
  </si>
  <si>
    <r>
      <t>Tarif de lavage du compacteur</t>
    </r>
    <r>
      <rPr>
        <b/>
        <sz val="14"/>
        <color rgb="FFFF0000"/>
        <rFont val="Times New Roman"/>
        <family val="1"/>
      </rPr>
      <t xml:space="preserve"> DAOM de Hayange</t>
    </r>
  </si>
  <si>
    <r>
      <t>Coût forfaitaire de "collecte et traitement" d'une benne ponctuelle ouverte de 20 m3 à 30 m3.</t>
    </r>
    <r>
      <rPr>
        <b/>
        <sz val="14"/>
        <color indexed="10"/>
        <rFont val="Times New Roman"/>
        <family val="1"/>
      </rPr>
      <t xml:space="preserve">
Lot 2</t>
    </r>
  </si>
  <si>
    <r>
      <t xml:space="preserve">Tarif de lavage du compacteur </t>
    </r>
    <r>
      <rPr>
        <sz val="14"/>
        <color rgb="FFFF0000"/>
        <rFont val="Times New Roman"/>
        <family val="1"/>
      </rPr>
      <t>DAOM de Mercy</t>
    </r>
    <r>
      <rPr>
        <sz val="14"/>
        <rFont val="Times New Roman"/>
        <family val="1"/>
      </rPr>
      <t xml:space="preserve"> :</t>
    </r>
  </si>
  <si>
    <r>
      <t xml:space="preserve">Tarif de lavage du compacteur </t>
    </r>
    <r>
      <rPr>
        <sz val="14"/>
        <color rgb="FFFF0000"/>
        <rFont val="Times New Roman"/>
        <family val="1"/>
      </rPr>
      <t>DAOM de Félix Maréchal :</t>
    </r>
  </si>
  <si>
    <r>
      <t xml:space="preserve">Coût forfaitaire de "collecte et traitement" d'une benne ponctuelle ouverte de 20 m3 à 30 m3.
</t>
    </r>
    <r>
      <rPr>
        <sz val="14"/>
        <color rgb="FFFF0000"/>
        <rFont val="Times New Roman"/>
        <family val="1"/>
      </rPr>
      <t>Lot 1</t>
    </r>
  </si>
  <si>
    <r>
      <t>Tarif de lavage du compacteur</t>
    </r>
    <r>
      <rPr>
        <b/>
        <sz val="14"/>
        <color rgb="FFFF0000"/>
        <rFont val="Times New Roman"/>
        <family val="1"/>
      </rPr>
      <t xml:space="preserve"> DAOM de Bel Air</t>
    </r>
    <r>
      <rPr>
        <b/>
        <sz val="14"/>
        <rFont val="Times New Roman"/>
        <family val="1"/>
      </rPr>
      <t xml:space="preserve"> :</t>
    </r>
  </si>
  <si>
    <r>
      <t xml:space="preserve">Coût forfaitaire de "collecte et traitement" d'une benne ponctuelle ouverte de 20 m3 à 30 m3.
</t>
    </r>
    <r>
      <rPr>
        <sz val="14"/>
        <color rgb="FFFF0000"/>
        <rFont val="Times New Roman"/>
        <family val="1"/>
      </rPr>
      <t>Lot 2</t>
    </r>
  </si>
  <si>
    <r>
      <t xml:space="preserve">Tarif de lavage du compacteur </t>
    </r>
    <r>
      <rPr>
        <sz val="14"/>
        <color rgb="FFFF0000"/>
        <rFont val="Times New Roman"/>
        <family val="1"/>
      </rPr>
      <t>DAOM de Bel Air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</si>
  <si>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sz val="14"/>
        <color rgb="FFFF0000"/>
        <rFont val="Times New Roman"/>
        <family val="1"/>
      </rPr>
      <t>DAOM de Hayange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</si>
  <si>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DAOM de Hayange :</t>
    </r>
  </si>
  <si>
    <r>
      <t xml:space="preserve">Tarif de lavage du compacteur </t>
    </r>
    <r>
      <rPr>
        <sz val="14"/>
        <color rgb="FFFF0000"/>
        <rFont val="Times New Roman"/>
        <family val="1"/>
      </rPr>
      <t xml:space="preserve">DAOM de Hayange </t>
    </r>
    <r>
      <rPr>
        <sz val="14"/>
        <rFont val="Times New Roman"/>
        <family val="1"/>
      </rPr>
      <t>:</t>
    </r>
  </si>
  <si>
    <r>
      <t xml:space="preserve">Tarif de lavage du compacteur </t>
    </r>
    <r>
      <rPr>
        <sz val="14"/>
        <color rgb="FFFF0000"/>
        <rFont val="Times New Roman"/>
        <family val="1"/>
      </rPr>
      <t>DAOM de Hayange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</si>
  <si>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sz val="14"/>
        <color rgb="FFFF0000"/>
        <rFont val="Times New Roman"/>
        <family val="1"/>
      </rPr>
      <t>DAOM de Jury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</si>
  <si>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DAOM de Jury</t>
    </r>
    <r>
      <rPr>
        <b/>
        <sz val="14"/>
        <rFont val="Times New Roman"/>
        <family val="1"/>
      </rPr>
      <t xml:space="preserve"> :</t>
    </r>
  </si>
  <si>
    <r>
      <t xml:space="preserve">Tarif de lavage du compacteur </t>
    </r>
    <r>
      <rPr>
        <sz val="14"/>
        <color rgb="FFFF0000"/>
        <rFont val="Times New Roman"/>
        <family val="1"/>
      </rPr>
      <t>DAOM de Jury</t>
    </r>
    <r>
      <rPr>
        <sz val="14"/>
        <rFont val="Times New Roman"/>
        <family val="1"/>
      </rPr>
      <t xml:space="preserve"> :</t>
    </r>
  </si>
  <si>
    <r>
      <t>Tarif de lavage du compacteur</t>
    </r>
    <r>
      <rPr>
        <b/>
        <sz val="14"/>
        <color rgb="FFFF0000"/>
        <rFont val="Times New Roman"/>
        <family val="1"/>
      </rPr>
      <t xml:space="preserve"> DAOM de Jury</t>
    </r>
    <r>
      <rPr>
        <b/>
        <sz val="14"/>
        <rFont val="Times New Roman"/>
        <family val="1"/>
      </rPr>
      <t xml:space="preserve"> :</t>
    </r>
  </si>
  <si>
    <t>2025 - Marché des DIB : Déchets Industriels Banals
Lot 3 : DAOM, encombrants et bois de Jury</t>
  </si>
  <si>
    <r>
      <t xml:space="preserve">Tarif pour le traitement des </t>
    </r>
    <r>
      <rPr>
        <sz val="14"/>
        <color rgb="FFFF0000"/>
        <rFont val="Times New Roman"/>
        <family val="1"/>
      </rPr>
      <t>encombrants de Jury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</si>
  <si>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encombrants de Jury</t>
    </r>
    <r>
      <rPr>
        <b/>
        <sz val="14"/>
        <rFont val="Times New Roman"/>
        <family val="1"/>
      </rPr>
      <t xml:space="preserve"> :</t>
    </r>
  </si>
  <si>
    <r>
      <t>Coût forfaitaire de "collecte et traitement" d'une benne ponctuelle ouverte de 20 m3 à 30 m3.</t>
    </r>
    <r>
      <rPr>
        <b/>
        <sz val="14"/>
        <color indexed="10"/>
        <rFont val="Times New Roman"/>
        <family val="1"/>
      </rPr>
      <t xml:space="preserve">
Lot 3</t>
    </r>
  </si>
  <si>
    <t>Peltres</t>
  </si>
  <si>
    <t>Géré par Emmaüs</t>
  </si>
  <si>
    <t>2025 - Marché des DIB : Déchets Industriels Banals
Lot 4 : DAOM et encombrants de Briey</t>
  </si>
  <si>
    <r>
      <t xml:space="preserve">Tarif pour le traitement des </t>
    </r>
    <r>
      <rPr>
        <sz val="14"/>
        <color rgb="FFFF0000"/>
        <rFont val="Times New Roman"/>
        <family val="1"/>
      </rPr>
      <t>DAOM de Maillot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</si>
  <si>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DAOM de Maillot</t>
    </r>
    <r>
      <rPr>
        <b/>
        <sz val="14"/>
        <rFont val="Times New Roman"/>
        <family val="1"/>
      </rPr>
      <t xml:space="preserve"> :</t>
    </r>
  </si>
  <si>
    <r>
      <t xml:space="preserve">Tarif de lavage du compacteur </t>
    </r>
    <r>
      <rPr>
        <sz val="14"/>
        <color rgb="FFFF0000"/>
        <rFont val="Times New Roman"/>
        <family val="1"/>
      </rPr>
      <t>DAOM de Maillot</t>
    </r>
    <r>
      <rPr>
        <sz val="14"/>
        <rFont val="Times New Roman"/>
        <family val="1"/>
      </rPr>
      <t xml:space="preserve"> :</t>
    </r>
  </si>
  <si>
    <r>
      <t>Tarif de lavage du compacteur</t>
    </r>
    <r>
      <rPr>
        <b/>
        <sz val="14"/>
        <color rgb="FFFF0000"/>
        <rFont val="Times New Roman"/>
        <family val="1"/>
      </rPr>
      <t xml:space="preserve"> DAOM de Maillot</t>
    </r>
    <r>
      <rPr>
        <b/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</si>
  <si>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encombrants de Maillot</t>
    </r>
    <r>
      <rPr>
        <b/>
        <sz val="14"/>
        <rFont val="Times New Roman"/>
        <family val="1"/>
      </rPr>
      <t xml:space="preserve"> :</t>
    </r>
  </si>
  <si>
    <r>
      <t xml:space="preserve">Tarif pour le traitement des </t>
    </r>
    <r>
      <rPr>
        <sz val="14"/>
        <color rgb="FFFF0000"/>
        <rFont val="Times New Roman"/>
        <family val="1"/>
      </rPr>
      <t>encombrants de Maillot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</si>
  <si>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sz val="14"/>
        <color rgb="FFFF0000"/>
        <rFont val="Times New Roman"/>
        <family val="1"/>
      </rPr>
      <t>DAOM de Stern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</si>
  <si>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DAOM de Stern</t>
    </r>
    <r>
      <rPr>
        <b/>
        <sz val="14"/>
        <rFont val="Times New Roman"/>
        <family val="1"/>
      </rPr>
      <t xml:space="preserve"> :</t>
    </r>
  </si>
  <si>
    <r>
      <t xml:space="preserve">Tarif de lavage du compacteur </t>
    </r>
    <r>
      <rPr>
        <sz val="14"/>
        <color rgb="FFFF0000"/>
        <rFont val="Times New Roman"/>
        <family val="1"/>
      </rPr>
      <t>DAOM de Stern</t>
    </r>
    <r>
      <rPr>
        <sz val="14"/>
        <rFont val="Times New Roman"/>
        <family val="1"/>
      </rPr>
      <t xml:space="preserve"> :</t>
    </r>
  </si>
  <si>
    <r>
      <t>Tarif de lavage du compacteur</t>
    </r>
    <r>
      <rPr>
        <b/>
        <sz val="14"/>
        <color rgb="FFFF0000"/>
        <rFont val="Times New Roman"/>
        <family val="1"/>
      </rPr>
      <t xml:space="preserve"> DAOM de Stern</t>
    </r>
    <r>
      <rPr>
        <b/>
        <sz val="14"/>
        <rFont val="Times New Roman"/>
        <family val="1"/>
      </rPr>
      <t xml:space="preserve"> :</t>
    </r>
  </si>
  <si>
    <r>
      <t xml:space="preserve">Tarif pour le traitement des </t>
    </r>
    <r>
      <rPr>
        <sz val="14"/>
        <color rgb="FFFF0000"/>
        <rFont val="Times New Roman"/>
        <family val="1"/>
      </rPr>
      <t>DAOM de Les Merisiers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</si>
  <si>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DAOM de Les Merisiers</t>
    </r>
    <r>
      <rPr>
        <b/>
        <sz val="14"/>
        <rFont val="Times New Roman"/>
        <family val="1"/>
      </rPr>
      <t xml:space="preserve"> :</t>
    </r>
  </si>
  <si>
    <r>
      <t>Coût forfaitaire de "collecte et traitement" d'une benne ponctuelle ouverte de 20 m3 à 30 m3.</t>
    </r>
    <r>
      <rPr>
        <b/>
        <sz val="14"/>
        <color indexed="10"/>
        <rFont val="Times New Roman"/>
        <family val="1"/>
      </rPr>
      <t xml:space="preserve">
Lot 4</t>
    </r>
  </si>
  <si>
    <r>
      <t xml:space="preserve">Tarif pour le traitement des </t>
    </r>
    <r>
      <rPr>
        <sz val="14"/>
        <color rgb="FFFF0000"/>
        <rFont val="Times New Roman"/>
        <family val="1"/>
      </rPr>
      <t>DAOM de Les Vignottes</t>
    </r>
    <r>
      <rPr>
        <sz val="14"/>
        <rFont val="Times New Roman"/>
        <family val="1"/>
      </rPr>
      <t xml:space="preserve"> :</t>
    </r>
  </si>
  <si>
    <t>2025 - Marché des DIB : Déchets Industriels Banals
Lot 5 : DAOM et encombrants de Boulay</t>
  </si>
  <si>
    <r>
      <t xml:space="preserve">Tarif pour le traitement des </t>
    </r>
    <r>
      <rPr>
        <sz val="14"/>
        <color rgb="FFFF0000"/>
        <rFont val="Times New Roman"/>
        <family val="1"/>
      </rPr>
      <t>DAOM de l'hôpital de Boulay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</si>
  <si>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DAOM de l'hôpital de Boulay</t>
    </r>
    <r>
      <rPr>
        <b/>
        <sz val="14"/>
        <rFont val="Times New Roman"/>
        <family val="1"/>
      </rPr>
      <t xml:space="preserve"> :</t>
    </r>
  </si>
  <si>
    <r>
      <t>Coût forfaitaire de "collecte et traitement" d'une benne ponctuelle ouverte de 20 m3 à 30 m3.</t>
    </r>
    <r>
      <rPr>
        <b/>
        <sz val="14"/>
        <color indexed="10"/>
        <rFont val="Times New Roman"/>
        <family val="1"/>
      </rPr>
      <t xml:space="preserve">
Lot 5</t>
    </r>
  </si>
  <si>
    <r>
      <t xml:space="preserve">Tarif pour le traitement des </t>
    </r>
    <r>
      <rPr>
        <sz val="14"/>
        <color rgb="FFFF0000"/>
        <rFont val="Times New Roman"/>
        <family val="1"/>
      </rPr>
      <t>DAOM de l'EHPAD de Boulay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</si>
  <si>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DAOM de l'EHPAD de Boulay</t>
    </r>
    <r>
      <rPr>
        <b/>
        <sz val="14"/>
        <rFont val="Times New Roman"/>
        <family val="1"/>
      </rPr>
      <t xml:space="preserve"> :</t>
    </r>
  </si>
  <si>
    <r>
      <t>Coût forfaitaire de "collecte et traitement" d'une benne ponctuelle ouverte de 20 m3 à 30 m3.</t>
    </r>
    <r>
      <rPr>
        <b/>
        <sz val="14"/>
        <color indexed="10"/>
        <rFont val="Times New Roman"/>
        <family val="1"/>
      </rPr>
      <t xml:space="preserve">
Lot 6</t>
    </r>
  </si>
  <si>
    <r>
      <t xml:space="preserve">Tarif pour le traitement des </t>
    </r>
    <r>
      <rPr>
        <sz val="14"/>
        <color rgb="FFFF0000"/>
        <rFont val="Times New Roman"/>
        <family val="1"/>
      </rPr>
      <t>DAOM de Lorquin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</si>
  <si>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sz val="14"/>
        <color rgb="FFFF0000"/>
        <rFont val="Times New Roman"/>
        <family val="1"/>
      </rPr>
      <t>encombrants de Lorquin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</si>
  <si>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sz val="14"/>
        <color rgb="FFFF0000"/>
        <rFont val="Times New Roman"/>
        <family val="1"/>
      </rPr>
      <t xml:space="preserve">encombrants de Lorquin </t>
    </r>
    <r>
      <rPr>
        <sz val="14"/>
        <rFont val="Times New Roman"/>
        <family val="1"/>
      </rPr>
      <t>:</t>
    </r>
  </si>
  <si>
    <r>
      <t xml:space="preserve">Tarif pour le traitement du </t>
    </r>
    <r>
      <rPr>
        <sz val="14"/>
        <color rgb="FFFF0000"/>
        <rFont val="Times New Roman"/>
        <family val="1"/>
      </rPr>
      <t>"Bois B" de Lorquin</t>
    </r>
    <r>
      <rPr>
        <sz val="14"/>
        <rFont val="Times New Roman"/>
        <family val="1"/>
      </rPr>
      <t xml:space="preserve">  :</t>
    </r>
  </si>
  <si>
    <r>
      <t xml:space="preserve">Tarif pour le traitement du </t>
    </r>
    <r>
      <rPr>
        <sz val="14"/>
        <color rgb="FFFF0000"/>
        <rFont val="Times New Roman"/>
        <family val="1"/>
      </rPr>
      <t>"Bois B" de Lorquin</t>
    </r>
    <r>
      <rPr>
        <sz val="14"/>
        <rFont val="Times New Roman"/>
        <family val="1"/>
      </rPr>
      <t xml:space="preserve"> :</t>
    </r>
  </si>
  <si>
    <r>
      <t xml:space="preserve">Tarif pour le traitement du </t>
    </r>
    <r>
      <rPr>
        <b/>
        <sz val="14"/>
        <color rgb="FFFF0000"/>
        <rFont val="Times New Roman"/>
        <family val="1"/>
      </rPr>
      <t>"Bois B" de Lorquin</t>
    </r>
    <r>
      <rPr>
        <b/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</si>
  <si>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encombrants de Lorquin</t>
    </r>
    <r>
      <rPr>
        <b/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</si>
  <si>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DAOM de Lorquin</t>
    </r>
    <r>
      <rPr>
        <b/>
        <sz val="14"/>
        <rFont val="Times New Roman"/>
        <family val="1"/>
      </rPr>
      <t xml:space="preserve"> :</t>
    </r>
  </si>
  <si>
    <r>
      <t xml:space="preserve">Tarif pour la location et la rotation de la benne </t>
    </r>
    <r>
      <rPr>
        <sz val="14"/>
        <color rgb="FFFF0000"/>
        <rFont val="Times New Roman"/>
        <family val="1"/>
      </rPr>
      <t xml:space="preserve">"Bois Palette" de Jury </t>
    </r>
    <r>
      <rPr>
        <sz val="14"/>
        <rFont val="Times New Roman"/>
        <family val="1"/>
      </rPr>
      <t>:</t>
    </r>
  </si>
  <si>
    <r>
      <t xml:space="preserve">Tarif pour la location et la rotation de la benne </t>
    </r>
    <r>
      <rPr>
        <sz val="14"/>
        <color rgb="FFFF0000"/>
        <rFont val="Times New Roman"/>
        <family val="1"/>
      </rPr>
      <t>"Bois Palette" de Jury</t>
    </r>
    <r>
      <rPr>
        <sz val="14"/>
        <rFont val="Times New Roman"/>
        <family val="1"/>
      </rPr>
      <t xml:space="preserve"> :</t>
    </r>
  </si>
  <si>
    <r>
      <t xml:space="preserve">Tarif pour la location et la rotation de la benne </t>
    </r>
    <r>
      <rPr>
        <b/>
        <sz val="14"/>
        <color rgb="FFFF0000"/>
        <rFont val="Times New Roman"/>
        <family val="1"/>
      </rPr>
      <t>"Bois Palette" de Jury</t>
    </r>
    <r>
      <rPr>
        <b/>
        <sz val="14"/>
        <rFont val="Times New Roman"/>
        <family val="1"/>
      </rPr>
      <t xml:space="preserve"> :</t>
    </r>
  </si>
  <si>
    <r>
      <t xml:space="preserve">Tarif de lavage du compacteur </t>
    </r>
    <r>
      <rPr>
        <sz val="14"/>
        <color rgb="FFFF0000"/>
        <rFont val="Times New Roman"/>
        <family val="1"/>
      </rPr>
      <t>DAOM de Gorze</t>
    </r>
    <r>
      <rPr>
        <sz val="14"/>
        <rFont val="Times New Roman"/>
        <family val="1"/>
      </rPr>
      <t xml:space="preserve"> :</t>
    </r>
  </si>
  <si>
    <r>
      <t>Tarif de lavage du compacteur</t>
    </r>
    <r>
      <rPr>
        <b/>
        <sz val="14"/>
        <color rgb="FFFF0000"/>
        <rFont val="Times New Roman"/>
        <family val="1"/>
      </rPr>
      <t xml:space="preserve"> DAOM de Gorze</t>
    </r>
    <r>
      <rPr>
        <b/>
        <sz val="14"/>
        <rFont val="Times New Roman"/>
        <family val="1"/>
      </rPr>
      <t xml:space="preserve"> :</t>
    </r>
  </si>
  <si>
    <r>
      <t xml:space="preserve">Coût forfaitaire de </t>
    </r>
    <r>
      <rPr>
        <b/>
        <sz val="14"/>
        <rFont val="Times New Roman"/>
        <family val="1"/>
      </rPr>
      <t>"collecte et traitement"</t>
    </r>
    <r>
      <rPr>
        <sz val="14"/>
        <rFont val="Times New Roman"/>
        <family val="1"/>
      </rPr>
      <t xml:space="preserve"> d'une benne ponctuelle ouerte de 20 m3 à 30 m3.</t>
    </r>
    <r>
      <rPr>
        <b/>
        <sz val="14"/>
        <color indexed="10"/>
        <rFont val="Times New Roman"/>
        <family val="1"/>
      </rPr>
      <t xml:space="preserve">
Lot 7</t>
    </r>
  </si>
  <si>
    <r>
      <t>Coût forfaitaire de "collecte et traitement" d'une benne ponctuelle ouverte de 20 m3 à 30 m3.</t>
    </r>
    <r>
      <rPr>
        <b/>
        <sz val="14"/>
        <color indexed="10"/>
        <rFont val="Times New Roman"/>
        <family val="1"/>
      </rPr>
      <t xml:space="preserve">
Lot 7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</si>
  <si>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encombrants de Gorze</t>
    </r>
    <r>
      <rPr>
        <b/>
        <sz val="14"/>
        <rFont val="Times New Roman"/>
        <family val="1"/>
      </rPr>
      <t xml:space="preserve"> :</t>
    </r>
  </si>
  <si>
    <r>
      <t xml:space="preserve">Tarif pour le traitement des </t>
    </r>
    <r>
      <rPr>
        <sz val="14"/>
        <color rgb="FFFF0000"/>
        <rFont val="Times New Roman"/>
        <family val="1"/>
      </rPr>
      <t>encombrants de Gorze</t>
    </r>
    <r>
      <rPr>
        <sz val="14"/>
        <rFont val="Times New Roman"/>
        <family val="1"/>
      </rPr>
      <t xml:space="preserve"> :</t>
    </r>
  </si>
  <si>
    <t>2025 - Marché des DIB : Déchets Industriels Banals
Lot 6 : DAOM, encombrants et bois de Lorquin</t>
  </si>
  <si>
    <t>2025 - Marché des DIB : Déchets Industriels Banals
Lot 7 : DAOM et encombrants de Gorze</t>
  </si>
  <si>
    <t>2025 - Marché des DIB : Déchets Industriels Banals
Lot 8 : DAOM et métaux du GCS UCPA Nord Lorraine</t>
  </si>
  <si>
    <r>
      <t xml:space="preserve">Tarif pour le traitement des </t>
    </r>
    <r>
      <rPr>
        <sz val="14"/>
        <color rgb="FFFF0000"/>
        <rFont val="Times New Roman"/>
        <family val="1"/>
      </rPr>
      <t xml:space="preserve">DAOM du GCS 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</si>
  <si>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sz val="14"/>
        <color rgb="FFFF0000"/>
        <rFont val="Times New Roman"/>
        <family val="1"/>
      </rPr>
      <t>DAOM du GCS</t>
    </r>
    <r>
      <rPr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</si>
  <si>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DAOM du GCS</t>
    </r>
    <r>
      <rPr>
        <b/>
        <sz val="14"/>
        <rFont val="Times New Roman"/>
        <family val="1"/>
      </rPr>
      <t xml:space="preserve"> :</t>
    </r>
  </si>
  <si>
    <r>
      <t xml:space="preserve">Tarif de lavage du compacteur </t>
    </r>
    <r>
      <rPr>
        <sz val="14"/>
        <color rgb="FFFF0000"/>
        <rFont val="Times New Roman"/>
        <family val="1"/>
      </rPr>
      <t>DAOM du GCS</t>
    </r>
    <r>
      <rPr>
        <sz val="14"/>
        <rFont val="Times New Roman"/>
        <family val="1"/>
      </rPr>
      <t xml:space="preserve"> :</t>
    </r>
  </si>
  <si>
    <r>
      <t>Tarif de lavage du compacteur</t>
    </r>
    <r>
      <rPr>
        <b/>
        <sz val="14"/>
        <color rgb="FFFF0000"/>
        <rFont val="Times New Roman"/>
        <family val="1"/>
      </rPr>
      <t xml:space="preserve"> DAOM du GCS</t>
    </r>
    <r>
      <rPr>
        <b/>
        <sz val="14"/>
        <rFont val="Times New Roman"/>
        <family val="1"/>
      </rPr>
      <t xml:space="preserve"> :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</si>
  <si>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métaux (boîte de conserve) du GCS</t>
    </r>
  </si>
  <si>
    <t>2025 - Marché des DIB : Déchets Industriels Banals
Lot 9 : Bois</t>
  </si>
  <si>
    <r>
      <t xml:space="preserve">Tarif pour le traitement du </t>
    </r>
    <r>
      <rPr>
        <sz val="14"/>
        <color rgb="FFFF0000"/>
        <rFont val="Times New Roman"/>
        <family val="1"/>
      </rPr>
      <t>"Bois B" de Mercy</t>
    </r>
    <r>
      <rPr>
        <sz val="14"/>
        <rFont val="Times New Roman"/>
        <family val="1"/>
      </rPr>
      <t xml:space="preserve">  :</t>
    </r>
  </si>
  <si>
    <r>
      <t xml:space="preserve">Tarif pour le traitement du </t>
    </r>
    <r>
      <rPr>
        <sz val="14"/>
        <color rgb="FFFF0000"/>
        <rFont val="Times New Roman"/>
        <family val="1"/>
      </rPr>
      <t>"Bois B" de Mercy</t>
    </r>
    <r>
      <rPr>
        <sz val="14"/>
        <rFont val="Times New Roman"/>
        <family val="1"/>
      </rPr>
      <t xml:space="preserve"> :</t>
    </r>
  </si>
  <si>
    <r>
      <t xml:space="preserve">Tarif pour le traitement du </t>
    </r>
    <r>
      <rPr>
        <b/>
        <sz val="14"/>
        <color rgb="FFFF0000"/>
        <rFont val="Times New Roman"/>
        <family val="1"/>
      </rPr>
      <t>"Bois B" de Mercy</t>
    </r>
    <r>
      <rPr>
        <b/>
        <sz val="14"/>
        <rFont val="Times New Roman"/>
        <family val="1"/>
      </rPr>
      <t xml:space="preserve"> :</t>
    </r>
  </si>
  <si>
    <r>
      <t xml:space="preserve">Tarif pour la location et la rotation de la benne </t>
    </r>
    <r>
      <rPr>
        <sz val="14"/>
        <color rgb="FFFF0000"/>
        <rFont val="Times New Roman"/>
        <family val="1"/>
      </rPr>
      <t>"Bois Palette" de Mercy</t>
    </r>
    <r>
      <rPr>
        <sz val="14"/>
        <rFont val="Times New Roman"/>
        <family val="1"/>
      </rPr>
      <t>.</t>
    </r>
  </si>
  <si>
    <r>
      <t xml:space="preserve">Tarif pour le traitement du </t>
    </r>
    <r>
      <rPr>
        <sz val="14"/>
        <color rgb="FFFF0000"/>
        <rFont val="Times New Roman"/>
        <family val="1"/>
      </rPr>
      <t>"Bois B" de Bel Air</t>
    </r>
    <r>
      <rPr>
        <sz val="14"/>
        <rFont val="Times New Roman"/>
        <family val="1"/>
      </rPr>
      <t xml:space="preserve">  :</t>
    </r>
  </si>
  <si>
    <r>
      <t xml:space="preserve">Tarif pour le traitement du </t>
    </r>
    <r>
      <rPr>
        <sz val="14"/>
        <color rgb="FFFF0000"/>
        <rFont val="Times New Roman"/>
        <family val="1"/>
      </rPr>
      <t>"Bois B" de Bel Air</t>
    </r>
    <r>
      <rPr>
        <sz val="14"/>
        <rFont val="Times New Roman"/>
        <family val="1"/>
      </rPr>
      <t xml:space="preserve"> :</t>
    </r>
  </si>
  <si>
    <r>
      <t xml:space="preserve">Tarif pour le traitement du </t>
    </r>
    <r>
      <rPr>
        <b/>
        <sz val="14"/>
        <color rgb="FFFF0000"/>
        <rFont val="Times New Roman"/>
        <family val="1"/>
      </rPr>
      <t>"Bois B" de Bel Air</t>
    </r>
    <r>
      <rPr>
        <b/>
        <sz val="14"/>
        <rFont val="Times New Roman"/>
        <family val="1"/>
      </rPr>
      <t xml:space="preserve"> :</t>
    </r>
  </si>
  <si>
    <r>
      <t xml:space="preserve">Tarif pour la location et la rotation de la benne </t>
    </r>
    <r>
      <rPr>
        <b/>
        <sz val="14"/>
        <color rgb="FFFF0000"/>
        <rFont val="Times New Roman"/>
        <family val="1"/>
      </rPr>
      <t>"Bois Palette" de Mercy</t>
    </r>
    <r>
      <rPr>
        <b/>
        <sz val="14"/>
        <rFont val="Times New Roman"/>
        <family val="1"/>
      </rPr>
      <t>.</t>
    </r>
  </si>
  <si>
    <t>2025 - Marché des DIB : Déchets Industriels Banals
Lot 10 : Faïence et verre alimentaire</t>
  </si>
  <si>
    <r>
      <t xml:space="preserve">Tarif pour le traitement de la </t>
    </r>
    <r>
      <rPr>
        <sz val="14"/>
        <color rgb="FFFF0000"/>
        <rFont val="Times New Roman"/>
        <family val="1"/>
      </rPr>
      <t>faïence de Mercy</t>
    </r>
    <r>
      <rPr>
        <sz val="14"/>
        <rFont val="Times New Roman"/>
        <family val="1"/>
      </rPr>
      <t xml:space="preserve"> :</t>
    </r>
  </si>
  <si>
    <r>
      <t xml:space="preserve">Tarif pour le traitement de la </t>
    </r>
    <r>
      <rPr>
        <b/>
        <sz val="14"/>
        <color rgb="FFFF0000"/>
        <rFont val="Times New Roman"/>
        <family val="1"/>
      </rPr>
      <t>faïence de Mercy</t>
    </r>
    <r>
      <rPr>
        <b/>
        <sz val="14"/>
        <rFont val="Times New Roman"/>
        <family val="1"/>
      </rPr>
      <t xml:space="preserve"> :</t>
    </r>
  </si>
  <si>
    <r>
      <t xml:space="preserve">Tarif pour le traitement du </t>
    </r>
    <r>
      <rPr>
        <sz val="14"/>
        <color rgb="FFFF0000"/>
        <rFont val="Times New Roman"/>
        <family val="1"/>
      </rPr>
      <t>verre alimentaire de Mercy</t>
    </r>
    <r>
      <rPr>
        <sz val="14"/>
        <rFont val="Times New Roman"/>
        <family val="1"/>
      </rPr>
      <t xml:space="preserve">  :</t>
    </r>
  </si>
  <si>
    <r>
      <t xml:space="preserve">Tarif pour le traitement du </t>
    </r>
    <r>
      <rPr>
        <sz val="14"/>
        <color rgb="FFFF0000"/>
        <rFont val="Times New Roman"/>
        <family val="1"/>
      </rPr>
      <t>verre alimentaire de Mercy</t>
    </r>
    <r>
      <rPr>
        <sz val="14"/>
        <rFont val="Times New Roman"/>
        <family val="1"/>
      </rPr>
      <t xml:space="preserve"> :</t>
    </r>
  </si>
  <si>
    <r>
      <t xml:space="preserve">Tarif pour le traitement du </t>
    </r>
    <r>
      <rPr>
        <b/>
        <sz val="14"/>
        <color rgb="FFFF0000"/>
        <rFont val="Times New Roman"/>
        <family val="1"/>
      </rPr>
      <t>verre alimentaire de Mercy</t>
    </r>
    <r>
      <rPr>
        <b/>
        <sz val="14"/>
        <rFont val="Times New Roman"/>
        <family val="1"/>
      </rPr>
      <t xml:space="preserve"> :</t>
    </r>
  </si>
  <si>
    <r>
      <t xml:space="preserve">Tarif pour le traitement de la </t>
    </r>
    <r>
      <rPr>
        <sz val="14"/>
        <color rgb="FFFF0000"/>
        <rFont val="Times New Roman"/>
        <family val="1"/>
      </rPr>
      <t>faïence de Mercy</t>
    </r>
    <r>
      <rPr>
        <sz val="14"/>
        <rFont val="Times New Roman"/>
        <family val="1"/>
      </rPr>
      <t xml:space="preserve">  :</t>
    </r>
  </si>
  <si>
    <r>
      <t xml:space="preserve">Tarif pour le traitement de la </t>
    </r>
    <r>
      <rPr>
        <sz val="14"/>
        <color rgb="FFFF0000"/>
        <rFont val="Times New Roman"/>
        <family val="1"/>
      </rPr>
      <t>faïence de Bel Air</t>
    </r>
    <r>
      <rPr>
        <sz val="14"/>
        <rFont val="Times New Roman"/>
        <family val="1"/>
      </rPr>
      <t xml:space="preserve">  :</t>
    </r>
  </si>
  <si>
    <r>
      <t xml:space="preserve">Tarif pour le traitement de la </t>
    </r>
    <r>
      <rPr>
        <sz val="14"/>
        <color rgb="FFFF0000"/>
        <rFont val="Times New Roman"/>
        <family val="1"/>
      </rPr>
      <t>faïence de Bel Air</t>
    </r>
    <r>
      <rPr>
        <sz val="14"/>
        <rFont val="Times New Roman"/>
        <family val="1"/>
      </rPr>
      <t xml:space="preserve"> :</t>
    </r>
  </si>
  <si>
    <r>
      <t xml:space="preserve">Tarif pour le traitement de la </t>
    </r>
    <r>
      <rPr>
        <b/>
        <sz val="14"/>
        <color rgb="FFFF0000"/>
        <rFont val="Times New Roman"/>
        <family val="1"/>
      </rPr>
      <t>faïence de Bel Air</t>
    </r>
    <r>
      <rPr>
        <b/>
        <sz val="14"/>
        <rFont val="Times New Roman"/>
        <family val="1"/>
      </rPr>
      <t xml:space="preserve"> :</t>
    </r>
  </si>
  <si>
    <r>
      <t xml:space="preserve">Tarif pour le traitement du </t>
    </r>
    <r>
      <rPr>
        <sz val="14"/>
        <color rgb="FFFF0000"/>
        <rFont val="Times New Roman"/>
        <family val="1"/>
      </rPr>
      <t>verre alimentaire de Bel Air</t>
    </r>
    <r>
      <rPr>
        <sz val="14"/>
        <rFont val="Times New Roman"/>
        <family val="1"/>
      </rPr>
      <t xml:space="preserve">  :</t>
    </r>
  </si>
  <si>
    <r>
      <t xml:space="preserve">Tarif pour le traitement du </t>
    </r>
    <r>
      <rPr>
        <sz val="14"/>
        <color rgb="FFFF0000"/>
        <rFont val="Times New Roman"/>
        <family val="1"/>
      </rPr>
      <t>verre alimentaire de Bel Air</t>
    </r>
    <r>
      <rPr>
        <sz val="14"/>
        <rFont val="Times New Roman"/>
        <family val="1"/>
      </rPr>
      <t xml:space="preserve"> :</t>
    </r>
  </si>
  <si>
    <r>
      <t xml:space="preserve">Tarif pour le traitement du </t>
    </r>
    <r>
      <rPr>
        <sz val="14"/>
        <color rgb="FFFF0000"/>
        <rFont val="Times New Roman"/>
        <family val="1"/>
      </rPr>
      <t xml:space="preserve">verre alimentaire de Bel Air </t>
    </r>
    <r>
      <rPr>
        <sz val="14"/>
        <rFont val="Times New Roman"/>
        <family val="1"/>
      </rPr>
      <t>:</t>
    </r>
  </si>
  <si>
    <r>
      <t xml:space="preserve">Tarif pour le traitement du </t>
    </r>
    <r>
      <rPr>
        <b/>
        <sz val="14"/>
        <color rgb="FFFF0000"/>
        <rFont val="Times New Roman"/>
        <family val="1"/>
      </rPr>
      <t>verre alimentaire de Bel Air</t>
    </r>
    <r>
      <rPr>
        <b/>
        <sz val="14"/>
        <rFont val="Times New Roman"/>
        <family val="1"/>
      </rPr>
      <t xml:space="preserve"> :</t>
    </r>
  </si>
  <si>
    <r>
      <t xml:space="preserve">Tarif pour le traitement du </t>
    </r>
    <r>
      <rPr>
        <sz val="14"/>
        <color rgb="FFFF0000"/>
        <rFont val="Times New Roman"/>
        <family val="1"/>
      </rPr>
      <t>polystyrène de Mercy</t>
    </r>
    <r>
      <rPr>
        <sz val="14"/>
        <rFont val="Times New Roman"/>
        <family val="1"/>
      </rPr>
      <t xml:space="preserve">  :</t>
    </r>
  </si>
  <si>
    <r>
      <t xml:space="preserve">Tarif pour le traitement du </t>
    </r>
    <r>
      <rPr>
        <sz val="14"/>
        <color rgb="FFFF0000"/>
        <rFont val="Times New Roman"/>
        <family val="1"/>
      </rPr>
      <t>polystyrène de Mercy</t>
    </r>
    <r>
      <rPr>
        <sz val="14"/>
        <rFont val="Times New Roman"/>
        <family val="1"/>
      </rPr>
      <t xml:space="preserve"> :</t>
    </r>
  </si>
  <si>
    <r>
      <t xml:space="preserve">Tarif pour le traitement du </t>
    </r>
    <r>
      <rPr>
        <b/>
        <sz val="14"/>
        <color rgb="FFFF0000"/>
        <rFont val="Times New Roman"/>
        <family val="1"/>
      </rPr>
      <t>polystyrène de Mercy</t>
    </r>
    <r>
      <rPr>
        <b/>
        <sz val="14"/>
        <rFont val="Times New Roman"/>
        <family val="1"/>
      </rPr>
      <t xml:space="preserve"> :</t>
    </r>
  </si>
  <si>
    <r>
      <t xml:space="preserve">Tarif pour le traitement du </t>
    </r>
    <r>
      <rPr>
        <sz val="14"/>
        <color rgb="FFFF0000"/>
        <rFont val="Times New Roman"/>
        <family val="1"/>
      </rPr>
      <t>polystyrène de Bel Air</t>
    </r>
    <r>
      <rPr>
        <sz val="14"/>
        <rFont val="Times New Roman"/>
        <family val="1"/>
      </rPr>
      <t xml:space="preserve">  :</t>
    </r>
  </si>
  <si>
    <r>
      <t xml:space="preserve">Tarif pour le traitement du </t>
    </r>
    <r>
      <rPr>
        <sz val="14"/>
        <color rgb="FFFF0000"/>
        <rFont val="Times New Roman"/>
        <family val="1"/>
      </rPr>
      <t>polystyrène de Bel Air</t>
    </r>
    <r>
      <rPr>
        <sz val="14"/>
        <rFont val="Times New Roman"/>
        <family val="1"/>
      </rPr>
      <t xml:space="preserve"> :</t>
    </r>
  </si>
  <si>
    <r>
      <t xml:space="preserve">Tarif pour le traitement du </t>
    </r>
    <r>
      <rPr>
        <b/>
        <sz val="14"/>
        <color rgb="FFFF0000"/>
        <rFont val="Times New Roman"/>
        <family val="1"/>
      </rPr>
      <t>polystyrène de Bel Air</t>
    </r>
    <r>
      <rPr>
        <b/>
        <sz val="14"/>
        <rFont val="Times New Roman"/>
        <family val="1"/>
      </rPr>
      <t xml:space="preserve"> :</t>
    </r>
  </si>
  <si>
    <t>2025 - Marché des DIB : Déchets Industriels Banals
Lot 11 : Polystyrène</t>
  </si>
  <si>
    <r>
      <t xml:space="preserve">Tarif pour le traitement des </t>
    </r>
    <r>
      <rPr>
        <sz val="14"/>
        <color rgb="FFFF0000"/>
        <rFont val="Times New Roman"/>
        <family val="1"/>
      </rPr>
      <t>DAOM de Gorze</t>
    </r>
    <r>
      <rPr>
        <sz val="14"/>
        <rFont val="Times New Roman"/>
        <family val="1"/>
      </rPr>
      <t xml:space="preserve"> :
</t>
    </r>
    <r>
      <rPr>
        <b/>
        <sz val="14"/>
        <color rgb="FFFF0000"/>
        <rFont val="Times New Roman"/>
        <family val="1"/>
      </rPr>
      <t>Variante 1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</si>
  <si>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DAOM de Gorze</t>
    </r>
    <r>
      <rPr>
        <b/>
        <sz val="14"/>
        <rFont val="Times New Roman"/>
        <family val="1"/>
      </rPr>
      <t xml:space="preserve"> :
</t>
    </r>
    <r>
      <rPr>
        <b/>
        <sz val="14"/>
        <color rgb="FFFF0000"/>
        <rFont val="Times New Roman"/>
        <family val="1"/>
      </rPr>
      <t>Variante 1</t>
    </r>
  </si>
  <si>
    <r>
      <t xml:space="preserve">Tarif pour le traitement des </t>
    </r>
    <r>
      <rPr>
        <sz val="14"/>
        <color rgb="FFFF0000"/>
        <rFont val="Times New Roman"/>
        <family val="1"/>
      </rPr>
      <t>DAOM de Gorze</t>
    </r>
    <r>
      <rPr>
        <sz val="14"/>
        <rFont val="Times New Roman"/>
        <family val="1"/>
      </rPr>
      <t xml:space="preserve"> :
</t>
    </r>
    <r>
      <rPr>
        <b/>
        <sz val="14"/>
        <color rgb="FFFF0000"/>
        <rFont val="Times New Roman"/>
        <family val="1"/>
      </rPr>
      <t>Variante 2</t>
    </r>
  </si>
  <si>
    <r>
      <t xml:space="preserve">Tarif pour le traitement des </t>
    </r>
    <r>
      <rPr>
        <b/>
        <sz val="14"/>
        <color rgb="FFFF0000"/>
        <rFont val="Times New Roman"/>
        <family val="1"/>
      </rPr>
      <t>DAOM de Gorze</t>
    </r>
    <r>
      <rPr>
        <b/>
        <sz val="14"/>
        <rFont val="Times New Roman"/>
        <family val="1"/>
      </rPr>
      <t xml:space="preserve"> :
</t>
    </r>
    <r>
      <rPr>
        <b/>
        <sz val="14"/>
        <color rgb="FFFF0000"/>
        <rFont val="Times New Roman"/>
        <family val="1"/>
      </rPr>
      <t>Variante 2</t>
    </r>
  </si>
  <si>
    <t>Classe de fiscalité</t>
  </si>
  <si>
    <t>/</t>
  </si>
  <si>
    <t>Le BPU prévoit l'ensemble des possibilités en terme de traitement : Enfouissement, incinération, CRS.
Le type d'enfouissement, la classe de fiscalité, le lieu de l'exutoir, la distance entre le lieu de l'exutoir sont des données qui doivent être renseignées.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</si>
</sst>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sz val="14"/>
      <color indexed="10"/>
      <name val="Times New Roman"/>
      <family val="1"/>
    </font>
    <font>
      <b/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name val="Times New Roman"/>
      <family val="1"/>
    </font>
    <font>
      <sz val="8"/>
      <name val="Calibri"/>
      <family val="2"/>
      <scheme val="minor"/>
    </font>
    <font>
      <sz val="1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3" fillId="0" borderId="0" xfId="0" applyFont="1"/>
    <xf numFmtId="0" fontId="4" fillId="0" borderId="4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4" fillId="0" borderId="32" xfId="1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0" fontId="4" fillId="0" borderId="38" xfId="1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0" fontId="4" fillId="0" borderId="43" xfId="1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0" fontId="4" fillId="0" borderId="47" xfId="1" applyNumberFormat="1" applyFont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0" fontId="4" fillId="0" borderId="54" xfId="1" applyNumberFormat="1" applyFont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52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0" fontId="4" fillId="2" borderId="55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4" fillId="2" borderId="48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0" borderId="32" xfId="0" applyFont="1" applyBorder="1" applyAlignment="1">
      <alignment vertical="center" wrapText="1"/>
    </xf>
    <xf numFmtId="0" fontId="4" fillId="0" borderId="38" xfId="0" applyFont="1" applyBorder="1" applyAlignment="1">
      <alignment vertical="center" wrapText="1"/>
    </xf>
    <xf numFmtId="0" fontId="4" fillId="0" borderId="54" xfId="0" applyFont="1" applyBorder="1" applyAlignment="1">
      <alignment vertical="center" wrapText="1"/>
    </xf>
    <xf numFmtId="0" fontId="4" fillId="0" borderId="47" xfId="0" applyFont="1" applyBorder="1" applyAlignment="1">
      <alignment vertical="center" wrapText="1"/>
    </xf>
    <xf numFmtId="0" fontId="4" fillId="0" borderId="35" xfId="0" applyFont="1" applyBorder="1" applyAlignment="1">
      <alignment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2" fillId="2" borderId="55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43" xfId="0" applyFont="1" applyBorder="1" applyAlignment="1">
      <alignment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2" borderId="50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2" fillId="2" borderId="58" xfId="0" applyFont="1" applyFill="1" applyBorder="1" applyAlignment="1">
      <alignment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0" fontId="2" fillId="2" borderId="40" xfId="1" applyNumberFormat="1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left" vertical="center" wrapText="1"/>
    </xf>
    <xf numFmtId="0" fontId="2" fillId="2" borderId="40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56" xfId="0" applyFont="1" applyFill="1" applyBorder="1" applyAlignment="1">
      <alignment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2" fillId="2" borderId="57" xfId="0" applyFont="1" applyFill="1" applyBorder="1" applyAlignment="1">
      <alignment vertical="center" wrapText="1"/>
    </xf>
    <xf numFmtId="0" fontId="4" fillId="2" borderId="40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8" fillId="2" borderId="27" xfId="0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EDDA0-EAE8-4237-BE76-70A50288CB64}">
  <sheetPr>
    <pageSetUpPr fitToPage="1"/>
  </sheetPr>
  <dimension ref="A1:U51"/>
  <sheetViews>
    <sheetView tabSelected="1" view="pageBreakPreview" topLeftCell="B1" zoomScale="25" zoomScaleNormal="55" zoomScaleSheetLayoutView="25" workbookViewId="0">
      <pane ySplit="6" topLeftCell="A7" activePane="bottomLeft" state="frozen"/>
      <selection activeCell="Q5" sqref="Q5"/>
      <selection pane="bottomLeft" activeCell="H25" sqref="H25"/>
    </sheetView>
  </sheetViews>
  <sheetFormatPr baseColWidth="10" defaultRowHeight="18" x14ac:dyDescent="0.35"/>
  <cols>
    <col min="1" max="1" width="7.77734375" style="1" hidden="1" customWidth="1"/>
    <col min="2" max="2" width="73.21875" style="73" bestFit="1" customWidth="1"/>
    <col min="3" max="3" width="28.77734375" style="70" customWidth="1"/>
    <col min="4" max="9" width="20.77734375" style="1" customWidth="1"/>
    <col min="10" max="10" width="30.77734375" style="1" customWidth="1"/>
    <col min="11" max="13" width="22.77734375" style="1" customWidth="1"/>
    <col min="14" max="15" width="20.77734375" style="1" customWidth="1"/>
    <col min="16" max="16" width="15.77734375" style="1" customWidth="1"/>
    <col min="17" max="19" width="20.77734375" style="1" customWidth="1"/>
    <col min="20" max="20" width="15.77734375" style="1" customWidth="1"/>
    <col min="21" max="21" width="20.77734375" style="1" customWidth="1"/>
    <col min="22" max="16384" width="11.5546875" style="1"/>
  </cols>
  <sheetData>
    <row r="1" spans="1:21" ht="48" customHeight="1" x14ac:dyDescent="0.35">
      <c r="A1" s="107" t="s">
        <v>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9"/>
    </row>
    <row r="2" spans="1:21" ht="55.05" customHeight="1" x14ac:dyDescent="0.35">
      <c r="A2" s="110" t="s">
        <v>39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1"/>
    </row>
    <row r="3" spans="1:21" ht="79.95" customHeight="1" thickBot="1" x14ac:dyDescent="0.4">
      <c r="A3" s="105" t="s">
        <v>175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06"/>
    </row>
    <row r="4" spans="1:21" ht="49.95" customHeight="1" thickBot="1" x14ac:dyDescent="0.4">
      <c r="A4" s="104" t="s">
        <v>30</v>
      </c>
      <c r="B4" s="72" t="s">
        <v>4</v>
      </c>
      <c r="C4" s="104" t="s">
        <v>36</v>
      </c>
      <c r="D4" s="112" t="s">
        <v>5</v>
      </c>
      <c r="E4" s="113"/>
      <c r="F4" s="114"/>
      <c r="G4" s="112" t="s">
        <v>6</v>
      </c>
      <c r="H4" s="113"/>
      <c r="I4" s="114"/>
      <c r="J4" s="112" t="s">
        <v>7</v>
      </c>
      <c r="K4" s="113"/>
      <c r="L4" s="113"/>
      <c r="M4" s="113"/>
      <c r="N4" s="113"/>
      <c r="O4" s="113"/>
      <c r="P4" s="113"/>
      <c r="Q4" s="113"/>
      <c r="R4" s="114"/>
      <c r="S4" s="112" t="s">
        <v>8</v>
      </c>
      <c r="T4" s="113"/>
      <c r="U4" s="114"/>
    </row>
    <row r="5" spans="1:21" ht="76.8" customHeight="1" x14ac:dyDescent="0.35">
      <c r="A5" s="39" t="s">
        <v>0</v>
      </c>
      <c r="B5" s="55" t="s">
        <v>31</v>
      </c>
      <c r="C5" s="68" t="s">
        <v>35</v>
      </c>
      <c r="D5" s="56" t="s">
        <v>58</v>
      </c>
      <c r="E5" s="57" t="s">
        <v>9</v>
      </c>
      <c r="F5" s="58" t="s">
        <v>62</v>
      </c>
      <c r="G5" s="56" t="s">
        <v>58</v>
      </c>
      <c r="H5" s="57" t="s">
        <v>10</v>
      </c>
      <c r="I5" s="58" t="s">
        <v>63</v>
      </c>
      <c r="J5" s="59" t="s">
        <v>49</v>
      </c>
      <c r="K5" s="57" t="s">
        <v>173</v>
      </c>
      <c r="L5" s="57" t="s">
        <v>11</v>
      </c>
      <c r="M5" s="60" t="s">
        <v>12</v>
      </c>
      <c r="N5" s="57" t="s">
        <v>58</v>
      </c>
      <c r="O5" s="57" t="s">
        <v>13</v>
      </c>
      <c r="P5" s="57" t="s">
        <v>2</v>
      </c>
      <c r="Q5" s="57" t="s">
        <v>14</v>
      </c>
      <c r="R5" s="58" t="s">
        <v>59</v>
      </c>
      <c r="S5" s="59" t="s">
        <v>60</v>
      </c>
      <c r="T5" s="61" t="s">
        <v>1</v>
      </c>
      <c r="U5" s="58" t="s">
        <v>61</v>
      </c>
    </row>
    <row r="6" spans="1:21" ht="38.4" customHeight="1" thickBot="1" x14ac:dyDescent="0.4">
      <c r="A6" s="40" t="s">
        <v>15</v>
      </c>
      <c r="B6" s="62" t="s">
        <v>32</v>
      </c>
      <c r="C6" s="66" t="s">
        <v>19</v>
      </c>
      <c r="D6" s="63" t="s">
        <v>16</v>
      </c>
      <c r="E6" s="64" t="s">
        <v>17</v>
      </c>
      <c r="F6" s="65" t="s">
        <v>18</v>
      </c>
      <c r="G6" s="63" t="s">
        <v>16</v>
      </c>
      <c r="H6" s="64" t="s">
        <v>18</v>
      </c>
      <c r="I6" s="65" t="s">
        <v>18</v>
      </c>
      <c r="J6" s="66" t="s">
        <v>19</v>
      </c>
      <c r="K6" s="64" t="s">
        <v>19</v>
      </c>
      <c r="L6" s="64" t="s">
        <v>19</v>
      </c>
      <c r="M6" s="67" t="s">
        <v>20</v>
      </c>
      <c r="N6" s="64" t="s">
        <v>21</v>
      </c>
      <c r="O6" s="64" t="s">
        <v>17</v>
      </c>
      <c r="P6" s="64" t="s">
        <v>22</v>
      </c>
      <c r="Q6" s="64" t="s">
        <v>17</v>
      </c>
      <c r="R6" s="65" t="s">
        <v>17</v>
      </c>
      <c r="S6" s="66" t="s">
        <v>17</v>
      </c>
      <c r="T6" s="62" t="s">
        <v>23</v>
      </c>
      <c r="U6" s="65" t="s">
        <v>24</v>
      </c>
    </row>
    <row r="7" spans="1:21" ht="60" customHeight="1" x14ac:dyDescent="0.35">
      <c r="A7" s="41">
        <v>1</v>
      </c>
      <c r="B7" s="49" t="s">
        <v>34</v>
      </c>
      <c r="C7" s="5" t="s">
        <v>54</v>
      </c>
      <c r="D7" s="2">
        <v>12</v>
      </c>
      <c r="E7" s="3"/>
      <c r="F7" s="4">
        <f>D7*E7</f>
        <v>0</v>
      </c>
      <c r="G7" s="2">
        <v>156</v>
      </c>
      <c r="H7" s="3"/>
      <c r="I7" s="4">
        <f>G7*H7</f>
        <v>0</v>
      </c>
      <c r="J7" s="5"/>
      <c r="K7" s="6"/>
      <c r="L7" s="6"/>
      <c r="M7" s="3"/>
      <c r="N7" s="6">
        <v>860</v>
      </c>
      <c r="O7" s="6"/>
      <c r="P7" s="6"/>
      <c r="Q7" s="6">
        <f>O7+P7</f>
        <v>0</v>
      </c>
      <c r="R7" s="4">
        <f>N7*Q7</f>
        <v>0</v>
      </c>
      <c r="S7" s="5">
        <f>F7+I7+R7</f>
        <v>0</v>
      </c>
      <c r="T7" s="7">
        <v>0.2</v>
      </c>
      <c r="U7" s="4">
        <f>S7*(1+T7)</f>
        <v>0</v>
      </c>
    </row>
    <row r="8" spans="1:21" ht="60" customHeight="1" x14ac:dyDescent="0.35">
      <c r="A8" s="42">
        <v>1</v>
      </c>
      <c r="B8" s="50" t="s">
        <v>34</v>
      </c>
      <c r="C8" s="11" t="s">
        <v>55</v>
      </c>
      <c r="D8" s="8">
        <v>12</v>
      </c>
      <c r="E8" s="9"/>
      <c r="F8" s="10">
        <f t="shared" ref="F8:F45" si="0">D8*E8</f>
        <v>0</v>
      </c>
      <c r="G8" s="8">
        <v>156</v>
      </c>
      <c r="H8" s="9"/>
      <c r="I8" s="10">
        <f t="shared" ref="I8:I45" si="1">G8*H8</f>
        <v>0</v>
      </c>
      <c r="J8" s="11"/>
      <c r="K8" s="12"/>
      <c r="L8" s="12"/>
      <c r="M8" s="9"/>
      <c r="N8" s="12">
        <v>860</v>
      </c>
      <c r="O8" s="12"/>
      <c r="P8" s="12"/>
      <c r="Q8" s="12">
        <f t="shared" ref="Q8:Q45" si="2">O8+P8</f>
        <v>0</v>
      </c>
      <c r="R8" s="10">
        <f t="shared" ref="R8:R45" si="3">N8*Q8</f>
        <v>0</v>
      </c>
      <c r="S8" s="11">
        <f t="shared" ref="S8:S45" si="4">F8+I8+R8</f>
        <v>0</v>
      </c>
      <c r="T8" s="13">
        <v>0.2</v>
      </c>
      <c r="U8" s="10">
        <f>S8*(1+T8)</f>
        <v>0</v>
      </c>
    </row>
    <row r="9" spans="1:21" ht="60" customHeight="1" x14ac:dyDescent="0.35">
      <c r="A9" s="43">
        <v>1</v>
      </c>
      <c r="B9" s="50" t="s">
        <v>34</v>
      </c>
      <c r="C9" s="30" t="s">
        <v>56</v>
      </c>
      <c r="D9" s="27">
        <v>12</v>
      </c>
      <c r="E9" s="28"/>
      <c r="F9" s="29">
        <f t="shared" si="0"/>
        <v>0</v>
      </c>
      <c r="G9" s="27">
        <v>156</v>
      </c>
      <c r="H9" s="28"/>
      <c r="I9" s="29">
        <f t="shared" si="1"/>
        <v>0</v>
      </c>
      <c r="J9" s="30"/>
      <c r="K9" s="31"/>
      <c r="L9" s="31"/>
      <c r="M9" s="28"/>
      <c r="N9" s="31">
        <v>860</v>
      </c>
      <c r="O9" s="31"/>
      <c r="P9" s="31"/>
      <c r="Q9" s="31">
        <f t="shared" si="2"/>
        <v>0</v>
      </c>
      <c r="R9" s="29">
        <f t="shared" si="3"/>
        <v>0</v>
      </c>
      <c r="S9" s="30">
        <f t="shared" si="4"/>
        <v>0</v>
      </c>
      <c r="T9" s="32">
        <v>0.2</v>
      </c>
      <c r="U9" s="10">
        <f>S9*(1+T9)</f>
        <v>0</v>
      </c>
    </row>
    <row r="10" spans="1:21" ht="60" customHeight="1" thickBot="1" x14ac:dyDescent="0.4">
      <c r="A10" s="43">
        <v>1</v>
      </c>
      <c r="B10" s="51" t="s">
        <v>34</v>
      </c>
      <c r="C10" s="30" t="s">
        <v>57</v>
      </c>
      <c r="D10" s="27">
        <v>12</v>
      </c>
      <c r="E10" s="28"/>
      <c r="F10" s="29">
        <f t="shared" ref="F10" si="5">D10*E10</f>
        <v>0</v>
      </c>
      <c r="G10" s="27">
        <v>156</v>
      </c>
      <c r="H10" s="28"/>
      <c r="I10" s="29">
        <f t="shared" ref="I10" si="6">G10*H10</f>
        <v>0</v>
      </c>
      <c r="J10" s="30"/>
      <c r="K10" s="31"/>
      <c r="L10" s="31"/>
      <c r="M10" s="28"/>
      <c r="N10" s="31">
        <v>860</v>
      </c>
      <c r="O10" s="31"/>
      <c r="P10" s="31"/>
      <c r="Q10" s="31">
        <f t="shared" ref="Q10" si="7">O10+P10</f>
        <v>0</v>
      </c>
      <c r="R10" s="29">
        <f t="shared" ref="R10" si="8">N10*Q10</f>
        <v>0</v>
      </c>
      <c r="S10" s="30">
        <f t="shared" ref="S10" si="9">F10+I10+R10</f>
        <v>0</v>
      </c>
      <c r="T10" s="32">
        <v>0.2</v>
      </c>
      <c r="U10" s="29">
        <f>S10*(1+T10)</f>
        <v>0</v>
      </c>
    </row>
    <row r="11" spans="1:21" ht="60" customHeight="1" thickBot="1" x14ac:dyDescent="0.4">
      <c r="A11" s="69">
        <v>1</v>
      </c>
      <c r="B11" s="83" t="s">
        <v>38</v>
      </c>
      <c r="C11" s="84" t="s">
        <v>37</v>
      </c>
      <c r="D11" s="85">
        <f>SUM(D7:D10)</f>
        <v>48</v>
      </c>
      <c r="E11" s="86" t="e">
        <f>AVERAGE(E7:E10)</f>
        <v>#DIV/0!</v>
      </c>
      <c r="F11" s="87">
        <f>SUM(F7:F10)</f>
        <v>0</v>
      </c>
      <c r="G11" s="85">
        <f>SUM(G7:G10)</f>
        <v>624</v>
      </c>
      <c r="H11" s="86" t="e">
        <f>AVERAGE(H7:H10)</f>
        <v>#DIV/0!</v>
      </c>
      <c r="I11" s="87">
        <f>SUM(I7:I10)</f>
        <v>0</v>
      </c>
      <c r="J11" s="84"/>
      <c r="K11" s="88"/>
      <c r="L11" s="88"/>
      <c r="M11" s="86" t="e">
        <f>AVERAGE(M7:M10)</f>
        <v>#DIV/0!</v>
      </c>
      <c r="N11" s="88">
        <f>SUM(N7:N10)</f>
        <v>3440</v>
      </c>
      <c r="O11" s="88" t="e">
        <f>AVERAGE(O7:O10)</f>
        <v>#DIV/0!</v>
      </c>
      <c r="P11" s="88" t="e">
        <f>AVERAGE(P7:P10)</f>
        <v>#DIV/0!</v>
      </c>
      <c r="Q11" s="88">
        <f>SUM(Q7:Q10)</f>
        <v>0</v>
      </c>
      <c r="R11" s="87">
        <f>SUM(R7:R10)</f>
        <v>0</v>
      </c>
      <c r="S11" s="84">
        <f>SUM(S7:S10)</f>
        <v>0</v>
      </c>
      <c r="T11" s="89">
        <v>0.2</v>
      </c>
      <c r="U11" s="87">
        <f>SUM(U7:U10)</f>
        <v>0</v>
      </c>
    </row>
    <row r="12" spans="1:21" ht="60" customHeight="1" x14ac:dyDescent="0.35">
      <c r="A12" s="41">
        <v>1</v>
      </c>
      <c r="B12" s="71" t="s">
        <v>71</v>
      </c>
      <c r="C12" s="17" t="s">
        <v>54</v>
      </c>
      <c r="D12" s="80">
        <v>0</v>
      </c>
      <c r="E12" s="81">
        <v>0</v>
      </c>
      <c r="F12" s="16">
        <f>D12*E12</f>
        <v>0</v>
      </c>
      <c r="G12" s="80">
        <v>0</v>
      </c>
      <c r="H12" s="81">
        <v>0</v>
      </c>
      <c r="I12" s="16">
        <f>G12*H12</f>
        <v>0</v>
      </c>
      <c r="J12" s="82">
        <v>0</v>
      </c>
      <c r="K12" s="26"/>
      <c r="L12" s="26">
        <v>0</v>
      </c>
      <c r="M12" s="81">
        <v>0</v>
      </c>
      <c r="N12" s="18">
        <v>4</v>
      </c>
      <c r="O12" s="18"/>
      <c r="P12" s="26">
        <v>0</v>
      </c>
      <c r="Q12" s="18">
        <f>O12+P12</f>
        <v>0</v>
      </c>
      <c r="R12" s="16">
        <f>N12*Q12</f>
        <v>0</v>
      </c>
      <c r="S12" s="17">
        <f>F12+I12+R12</f>
        <v>0</v>
      </c>
      <c r="T12" s="19">
        <v>0.2</v>
      </c>
      <c r="U12" s="16">
        <f>S12*(1+T12)</f>
        <v>0</v>
      </c>
    </row>
    <row r="13" spans="1:21" ht="60" customHeight="1" x14ac:dyDescent="0.35">
      <c r="A13" s="42">
        <v>1</v>
      </c>
      <c r="B13" s="50" t="s">
        <v>71</v>
      </c>
      <c r="C13" s="11" t="s">
        <v>55</v>
      </c>
      <c r="D13" s="34">
        <v>0</v>
      </c>
      <c r="E13" s="36">
        <v>0</v>
      </c>
      <c r="F13" s="10">
        <f t="shared" ref="F13:F15" si="10">D13*E13</f>
        <v>0</v>
      </c>
      <c r="G13" s="34">
        <v>0</v>
      </c>
      <c r="H13" s="36">
        <v>0</v>
      </c>
      <c r="I13" s="10">
        <f t="shared" ref="I13:I15" si="11">G13*H13</f>
        <v>0</v>
      </c>
      <c r="J13" s="76">
        <v>0</v>
      </c>
      <c r="K13" s="77"/>
      <c r="L13" s="77">
        <v>0</v>
      </c>
      <c r="M13" s="36">
        <v>0</v>
      </c>
      <c r="N13" s="12">
        <v>4</v>
      </c>
      <c r="O13" s="12"/>
      <c r="P13" s="77">
        <v>0</v>
      </c>
      <c r="Q13" s="12">
        <f t="shared" ref="Q13:Q15" si="12">O13+P13</f>
        <v>0</v>
      </c>
      <c r="R13" s="10">
        <f t="shared" ref="R13:R15" si="13">N13*Q13</f>
        <v>0</v>
      </c>
      <c r="S13" s="11">
        <f t="shared" ref="S13:S15" si="14">F13+I13+R13</f>
        <v>0</v>
      </c>
      <c r="T13" s="13">
        <v>0.2</v>
      </c>
      <c r="U13" s="10">
        <f>S13*(1+T13)</f>
        <v>0</v>
      </c>
    </row>
    <row r="14" spans="1:21" ht="60" customHeight="1" x14ac:dyDescent="0.35">
      <c r="A14" s="43">
        <v>1</v>
      </c>
      <c r="B14" s="50" t="s">
        <v>71</v>
      </c>
      <c r="C14" s="30" t="s">
        <v>56</v>
      </c>
      <c r="D14" s="37">
        <v>0</v>
      </c>
      <c r="E14" s="38">
        <v>0</v>
      </c>
      <c r="F14" s="29">
        <f t="shared" si="10"/>
        <v>0</v>
      </c>
      <c r="G14" s="37">
        <v>0</v>
      </c>
      <c r="H14" s="38">
        <v>0</v>
      </c>
      <c r="I14" s="29">
        <f t="shared" si="11"/>
        <v>0</v>
      </c>
      <c r="J14" s="78">
        <v>0</v>
      </c>
      <c r="K14" s="54"/>
      <c r="L14" s="54">
        <v>0</v>
      </c>
      <c r="M14" s="38">
        <v>0</v>
      </c>
      <c r="N14" s="31">
        <v>4</v>
      </c>
      <c r="O14" s="31"/>
      <c r="P14" s="54">
        <v>0</v>
      </c>
      <c r="Q14" s="31">
        <f t="shared" si="12"/>
        <v>0</v>
      </c>
      <c r="R14" s="29">
        <f t="shared" si="13"/>
        <v>0</v>
      </c>
      <c r="S14" s="30">
        <f t="shared" si="14"/>
        <v>0</v>
      </c>
      <c r="T14" s="32">
        <v>0.2</v>
      </c>
      <c r="U14" s="10">
        <f>S14*(1+T14)</f>
        <v>0</v>
      </c>
    </row>
    <row r="15" spans="1:21" ht="60" customHeight="1" thickBot="1" x14ac:dyDescent="0.4">
      <c r="A15" s="43">
        <v>1</v>
      </c>
      <c r="B15" s="51" t="s">
        <v>71</v>
      </c>
      <c r="C15" s="30" t="s">
        <v>57</v>
      </c>
      <c r="D15" s="37">
        <v>0</v>
      </c>
      <c r="E15" s="38">
        <v>0</v>
      </c>
      <c r="F15" s="29">
        <f t="shared" si="10"/>
        <v>0</v>
      </c>
      <c r="G15" s="37">
        <v>0</v>
      </c>
      <c r="H15" s="38">
        <v>0</v>
      </c>
      <c r="I15" s="29">
        <f t="shared" si="11"/>
        <v>0</v>
      </c>
      <c r="J15" s="78">
        <v>0</v>
      </c>
      <c r="K15" s="54"/>
      <c r="L15" s="54">
        <v>0</v>
      </c>
      <c r="M15" s="38">
        <v>0</v>
      </c>
      <c r="N15" s="31">
        <v>4</v>
      </c>
      <c r="O15" s="31"/>
      <c r="P15" s="54">
        <v>0</v>
      </c>
      <c r="Q15" s="31">
        <f t="shared" si="12"/>
        <v>0</v>
      </c>
      <c r="R15" s="29">
        <f t="shared" si="13"/>
        <v>0</v>
      </c>
      <c r="S15" s="30">
        <f t="shared" si="14"/>
        <v>0</v>
      </c>
      <c r="T15" s="32">
        <v>0.2</v>
      </c>
      <c r="U15" s="29">
        <f>S15*(1+T15)</f>
        <v>0</v>
      </c>
    </row>
    <row r="16" spans="1:21" ht="60" customHeight="1" thickBot="1" x14ac:dyDescent="0.4">
      <c r="A16" s="69">
        <v>1</v>
      </c>
      <c r="B16" s="90" t="s">
        <v>50</v>
      </c>
      <c r="C16" s="91" t="s">
        <v>37</v>
      </c>
      <c r="D16" s="85">
        <f>SUM(D12:D15)</f>
        <v>0</v>
      </c>
      <c r="E16" s="86">
        <f>AVERAGE(E12:E15)</f>
        <v>0</v>
      </c>
      <c r="F16" s="87">
        <f>SUM(F12:F15)</f>
        <v>0</v>
      </c>
      <c r="G16" s="85">
        <f>SUM(G12:G15)</f>
        <v>0</v>
      </c>
      <c r="H16" s="86">
        <f>AVERAGE(H12:H15)</f>
        <v>0</v>
      </c>
      <c r="I16" s="87">
        <f>SUM(I12:I15)</f>
        <v>0</v>
      </c>
      <c r="J16" s="84">
        <v>0</v>
      </c>
      <c r="K16" s="88"/>
      <c r="L16" s="88">
        <v>0</v>
      </c>
      <c r="M16" s="86">
        <f>AVERAGE(M12:M15)</f>
        <v>0</v>
      </c>
      <c r="N16" s="88">
        <f>SUM(N12:N15)</f>
        <v>16</v>
      </c>
      <c r="O16" s="88" t="e">
        <f>AVERAGE(O12:O15)</f>
        <v>#DIV/0!</v>
      </c>
      <c r="P16" s="88">
        <f>AVERAGE(P12:P15)</f>
        <v>0</v>
      </c>
      <c r="Q16" s="88">
        <f>SUM(Q12:Q15)</f>
        <v>0</v>
      </c>
      <c r="R16" s="87">
        <f>SUM(R12:R15)</f>
        <v>0</v>
      </c>
      <c r="S16" s="84">
        <f>SUM(S12:S15)</f>
        <v>0</v>
      </c>
      <c r="T16" s="89">
        <v>0.2</v>
      </c>
      <c r="U16" s="87">
        <f>SUM(U12:U15)</f>
        <v>0</v>
      </c>
    </row>
    <row r="17" spans="1:21" ht="60" customHeight="1" x14ac:dyDescent="0.35">
      <c r="A17" s="48">
        <v>1</v>
      </c>
      <c r="B17" s="71" t="s">
        <v>40</v>
      </c>
      <c r="C17" s="17" t="s">
        <v>54</v>
      </c>
      <c r="D17" s="14">
        <v>12</v>
      </c>
      <c r="E17" s="15"/>
      <c r="F17" s="16">
        <f t="shared" si="0"/>
        <v>0</v>
      </c>
      <c r="G17" s="14">
        <v>15</v>
      </c>
      <c r="H17" s="15"/>
      <c r="I17" s="16">
        <f t="shared" si="1"/>
        <v>0</v>
      </c>
      <c r="J17" s="17"/>
      <c r="K17" s="18"/>
      <c r="L17" s="18"/>
      <c r="M17" s="15"/>
      <c r="N17" s="18">
        <v>18</v>
      </c>
      <c r="O17" s="18"/>
      <c r="P17" s="18"/>
      <c r="Q17" s="18">
        <f t="shared" si="2"/>
        <v>0</v>
      </c>
      <c r="R17" s="16">
        <f t="shared" si="3"/>
        <v>0</v>
      </c>
      <c r="S17" s="17">
        <f t="shared" si="4"/>
        <v>0</v>
      </c>
      <c r="T17" s="19">
        <v>0.2</v>
      </c>
      <c r="U17" s="16">
        <f>S17*(1+T17)</f>
        <v>0</v>
      </c>
    </row>
    <row r="18" spans="1:21" ht="60" customHeight="1" x14ac:dyDescent="0.35">
      <c r="A18" s="42">
        <v>1</v>
      </c>
      <c r="B18" s="50" t="s">
        <v>40</v>
      </c>
      <c r="C18" s="11" t="s">
        <v>55</v>
      </c>
      <c r="D18" s="8">
        <v>12</v>
      </c>
      <c r="E18" s="9"/>
      <c r="F18" s="10">
        <f t="shared" si="0"/>
        <v>0</v>
      </c>
      <c r="G18" s="8">
        <v>15</v>
      </c>
      <c r="H18" s="9"/>
      <c r="I18" s="10">
        <f t="shared" si="1"/>
        <v>0</v>
      </c>
      <c r="J18" s="11"/>
      <c r="K18" s="12"/>
      <c r="L18" s="12"/>
      <c r="M18" s="9"/>
      <c r="N18" s="12">
        <v>18</v>
      </c>
      <c r="O18" s="12"/>
      <c r="P18" s="12"/>
      <c r="Q18" s="12">
        <f t="shared" si="2"/>
        <v>0</v>
      </c>
      <c r="R18" s="10">
        <f t="shared" si="3"/>
        <v>0</v>
      </c>
      <c r="S18" s="11">
        <f t="shared" si="4"/>
        <v>0</v>
      </c>
      <c r="T18" s="13">
        <v>0.2</v>
      </c>
      <c r="U18" s="10">
        <f>S18*(1+T18)</f>
        <v>0</v>
      </c>
    </row>
    <row r="19" spans="1:21" ht="60" customHeight="1" x14ac:dyDescent="0.35">
      <c r="A19" s="42">
        <v>1</v>
      </c>
      <c r="B19" s="50" t="s">
        <v>40</v>
      </c>
      <c r="C19" s="30" t="s">
        <v>56</v>
      </c>
      <c r="D19" s="8">
        <v>12</v>
      </c>
      <c r="E19" s="9"/>
      <c r="F19" s="10">
        <f t="shared" ref="F19" si="15">D19*E19</f>
        <v>0</v>
      </c>
      <c r="G19" s="8">
        <v>15</v>
      </c>
      <c r="H19" s="9"/>
      <c r="I19" s="10">
        <f t="shared" ref="I19" si="16">G19*H19</f>
        <v>0</v>
      </c>
      <c r="J19" s="11"/>
      <c r="K19" s="12"/>
      <c r="L19" s="12"/>
      <c r="M19" s="9"/>
      <c r="N19" s="12">
        <v>18</v>
      </c>
      <c r="O19" s="12"/>
      <c r="P19" s="12"/>
      <c r="Q19" s="12">
        <f t="shared" ref="Q19" si="17">O19+P19</f>
        <v>0</v>
      </c>
      <c r="R19" s="10">
        <f t="shared" ref="R19" si="18">N19*Q19</f>
        <v>0</v>
      </c>
      <c r="S19" s="11">
        <f t="shared" ref="S19" si="19">F19+I19+R19</f>
        <v>0</v>
      </c>
      <c r="T19" s="13">
        <v>0.2</v>
      </c>
      <c r="U19" s="10">
        <f>S19*(1+T19)</f>
        <v>0</v>
      </c>
    </row>
    <row r="20" spans="1:21" ht="60" customHeight="1" thickBot="1" x14ac:dyDescent="0.4">
      <c r="A20" s="43">
        <v>1</v>
      </c>
      <c r="B20" s="51" t="s">
        <v>40</v>
      </c>
      <c r="C20" s="30" t="s">
        <v>57</v>
      </c>
      <c r="D20" s="27">
        <v>12</v>
      </c>
      <c r="E20" s="28"/>
      <c r="F20" s="29">
        <f t="shared" ref="F20" si="20">D20*E20</f>
        <v>0</v>
      </c>
      <c r="G20" s="27">
        <v>15</v>
      </c>
      <c r="H20" s="28"/>
      <c r="I20" s="29">
        <f t="shared" ref="I20" si="21">G20*H20</f>
        <v>0</v>
      </c>
      <c r="J20" s="30"/>
      <c r="K20" s="31"/>
      <c r="L20" s="31"/>
      <c r="M20" s="28"/>
      <c r="N20" s="31">
        <v>18</v>
      </c>
      <c r="O20" s="31"/>
      <c r="P20" s="31"/>
      <c r="Q20" s="31">
        <f t="shared" ref="Q20" si="22">O20+P20</f>
        <v>0</v>
      </c>
      <c r="R20" s="29">
        <f t="shared" ref="R20" si="23">N20*Q20</f>
        <v>0</v>
      </c>
      <c r="S20" s="30">
        <f t="shared" ref="S20" si="24">F20+I20+R20</f>
        <v>0</v>
      </c>
      <c r="T20" s="32">
        <v>0.2</v>
      </c>
      <c r="U20" s="29">
        <f>S20*(1+T20)</f>
        <v>0</v>
      </c>
    </row>
    <row r="21" spans="1:21" ht="60" customHeight="1" thickBot="1" x14ac:dyDescent="0.4">
      <c r="A21" s="69">
        <v>1</v>
      </c>
      <c r="B21" s="83" t="s">
        <v>43</v>
      </c>
      <c r="C21" s="92" t="s">
        <v>37</v>
      </c>
      <c r="D21" s="85">
        <f>SUM(D17:D20)</f>
        <v>48</v>
      </c>
      <c r="E21" s="86" t="e">
        <f>AVERAGE(E17:E20)</f>
        <v>#DIV/0!</v>
      </c>
      <c r="F21" s="87">
        <f>SUM(F17:F20)</f>
        <v>0</v>
      </c>
      <c r="G21" s="85">
        <f>SUM(G17:G20)</f>
        <v>60</v>
      </c>
      <c r="H21" s="86" t="e">
        <f>AVERAGE(H17:H20)</f>
        <v>#DIV/0!</v>
      </c>
      <c r="I21" s="87">
        <f>SUM(I17:I20)</f>
        <v>0</v>
      </c>
      <c r="J21" s="84"/>
      <c r="K21" s="88"/>
      <c r="L21" s="88"/>
      <c r="M21" s="86" t="e">
        <f>AVERAGE(M17:M20)</f>
        <v>#DIV/0!</v>
      </c>
      <c r="N21" s="88">
        <f>SUM(N17:N20)</f>
        <v>72</v>
      </c>
      <c r="O21" s="88" t="e">
        <f>AVERAGE(O17:O20)</f>
        <v>#DIV/0!</v>
      </c>
      <c r="P21" s="88" t="e">
        <f>AVERAGE(P17:P20)</f>
        <v>#DIV/0!</v>
      </c>
      <c r="Q21" s="88">
        <f>SUM(Q17:Q20)</f>
        <v>0</v>
      </c>
      <c r="R21" s="87">
        <f>SUM(R17:R20)</f>
        <v>0</v>
      </c>
      <c r="S21" s="84">
        <f>SUM(S17:S20)</f>
        <v>0</v>
      </c>
      <c r="T21" s="89">
        <v>0.2</v>
      </c>
      <c r="U21" s="87">
        <f>SUM(U17:U20)</f>
        <v>0</v>
      </c>
    </row>
    <row r="22" spans="1:21" ht="60" customHeight="1" x14ac:dyDescent="0.35">
      <c r="A22" s="45">
        <v>1</v>
      </c>
      <c r="B22" s="71" t="s">
        <v>41</v>
      </c>
      <c r="C22" s="17" t="s">
        <v>54</v>
      </c>
      <c r="D22" s="14">
        <v>12</v>
      </c>
      <c r="E22" s="15"/>
      <c r="F22" s="16">
        <f t="shared" si="0"/>
        <v>0</v>
      </c>
      <c r="G22" s="14">
        <v>52</v>
      </c>
      <c r="H22" s="15"/>
      <c r="I22" s="16">
        <f t="shared" si="1"/>
        <v>0</v>
      </c>
      <c r="J22" s="17"/>
      <c r="K22" s="18"/>
      <c r="L22" s="18"/>
      <c r="M22" s="15"/>
      <c r="N22" s="18">
        <v>52</v>
      </c>
      <c r="O22" s="18"/>
      <c r="P22" s="18"/>
      <c r="Q22" s="18">
        <f t="shared" si="2"/>
        <v>0</v>
      </c>
      <c r="R22" s="16">
        <f>52*Q22</f>
        <v>0</v>
      </c>
      <c r="S22" s="17">
        <f t="shared" si="4"/>
        <v>0</v>
      </c>
      <c r="T22" s="19">
        <v>0.2</v>
      </c>
      <c r="U22" s="16">
        <f>S22*(1+T22)</f>
        <v>0</v>
      </c>
    </row>
    <row r="23" spans="1:21" ht="60" customHeight="1" x14ac:dyDescent="0.35">
      <c r="A23" s="42">
        <v>1</v>
      </c>
      <c r="B23" s="50" t="s">
        <v>41</v>
      </c>
      <c r="C23" s="11" t="s">
        <v>55</v>
      </c>
      <c r="D23" s="8">
        <v>12</v>
      </c>
      <c r="E23" s="9"/>
      <c r="F23" s="10">
        <f t="shared" si="0"/>
        <v>0</v>
      </c>
      <c r="G23" s="8">
        <v>52</v>
      </c>
      <c r="H23" s="9"/>
      <c r="I23" s="10">
        <f t="shared" si="1"/>
        <v>0</v>
      </c>
      <c r="J23" s="11"/>
      <c r="K23" s="12"/>
      <c r="L23" s="12"/>
      <c r="M23" s="9"/>
      <c r="N23" s="12">
        <v>52</v>
      </c>
      <c r="O23" s="12"/>
      <c r="P23" s="12"/>
      <c r="Q23" s="12">
        <f t="shared" si="2"/>
        <v>0</v>
      </c>
      <c r="R23" s="10">
        <f>52*Q23</f>
        <v>0</v>
      </c>
      <c r="S23" s="11">
        <f t="shared" si="4"/>
        <v>0</v>
      </c>
      <c r="T23" s="13">
        <v>0.2</v>
      </c>
      <c r="U23" s="10">
        <f>S23*(1+T23)</f>
        <v>0</v>
      </c>
    </row>
    <row r="24" spans="1:21" ht="60" customHeight="1" x14ac:dyDescent="0.35">
      <c r="A24" s="42">
        <v>1</v>
      </c>
      <c r="B24" s="50" t="s">
        <v>41</v>
      </c>
      <c r="C24" s="30" t="s">
        <v>56</v>
      </c>
      <c r="D24" s="8">
        <v>12</v>
      </c>
      <c r="E24" s="9"/>
      <c r="F24" s="10">
        <f t="shared" si="0"/>
        <v>0</v>
      </c>
      <c r="G24" s="8">
        <v>52</v>
      </c>
      <c r="H24" s="9"/>
      <c r="I24" s="10">
        <f t="shared" si="1"/>
        <v>0</v>
      </c>
      <c r="J24" s="11"/>
      <c r="K24" s="12"/>
      <c r="L24" s="12"/>
      <c r="M24" s="9"/>
      <c r="N24" s="12">
        <v>52</v>
      </c>
      <c r="O24" s="12"/>
      <c r="P24" s="12"/>
      <c r="Q24" s="12">
        <f t="shared" si="2"/>
        <v>0</v>
      </c>
      <c r="R24" s="10">
        <f>52*Q24</f>
        <v>0</v>
      </c>
      <c r="S24" s="11">
        <f t="shared" si="4"/>
        <v>0</v>
      </c>
      <c r="T24" s="13">
        <v>0.2</v>
      </c>
      <c r="U24" s="10">
        <f>S24*(1+T24)</f>
        <v>0</v>
      </c>
    </row>
    <row r="25" spans="1:21" ht="60" customHeight="1" thickBot="1" x14ac:dyDescent="0.4">
      <c r="A25" s="43">
        <v>1</v>
      </c>
      <c r="B25" s="51" t="s">
        <v>41</v>
      </c>
      <c r="C25" s="30" t="s">
        <v>57</v>
      </c>
      <c r="D25" s="27">
        <v>12</v>
      </c>
      <c r="E25" s="28"/>
      <c r="F25" s="29">
        <f t="shared" ref="F25" si="25">D25*E25</f>
        <v>0</v>
      </c>
      <c r="G25" s="27">
        <v>52</v>
      </c>
      <c r="H25" s="28"/>
      <c r="I25" s="29">
        <f t="shared" ref="I25" si="26">G25*H25</f>
        <v>0</v>
      </c>
      <c r="J25" s="30"/>
      <c r="K25" s="31"/>
      <c r="L25" s="31"/>
      <c r="M25" s="28"/>
      <c r="N25" s="31">
        <v>52</v>
      </c>
      <c r="O25" s="31"/>
      <c r="P25" s="31"/>
      <c r="Q25" s="31">
        <f t="shared" ref="Q25" si="27">O25+P25</f>
        <v>0</v>
      </c>
      <c r="R25" s="29">
        <f>52*Q25</f>
        <v>0</v>
      </c>
      <c r="S25" s="30">
        <f t="shared" ref="S25" si="28">F25+I25+R25</f>
        <v>0</v>
      </c>
      <c r="T25" s="32">
        <v>0.2</v>
      </c>
      <c r="U25" s="29">
        <f>S25*(1+T25)</f>
        <v>0</v>
      </c>
    </row>
    <row r="26" spans="1:21" ht="60" customHeight="1" thickBot="1" x14ac:dyDescent="0.4">
      <c r="A26" s="69">
        <v>1</v>
      </c>
      <c r="B26" s="83" t="s">
        <v>44</v>
      </c>
      <c r="C26" s="92" t="s">
        <v>37</v>
      </c>
      <c r="D26" s="85">
        <f>SUM(D22:D25)</f>
        <v>48</v>
      </c>
      <c r="E26" s="86" t="e">
        <f>AVERAGE(E22:E25)</f>
        <v>#DIV/0!</v>
      </c>
      <c r="F26" s="87">
        <f>SUM(F22:F25)</f>
        <v>0</v>
      </c>
      <c r="G26" s="85">
        <f>SUM(G22:G25)</f>
        <v>208</v>
      </c>
      <c r="H26" s="86" t="e">
        <f>AVERAGE(H22:H25)</f>
        <v>#DIV/0!</v>
      </c>
      <c r="I26" s="87">
        <f>SUM(I22:I25)</f>
        <v>0</v>
      </c>
      <c r="J26" s="84"/>
      <c r="K26" s="88"/>
      <c r="L26" s="88"/>
      <c r="M26" s="86" t="e">
        <f>AVERAGE(M22:M25)</f>
        <v>#DIV/0!</v>
      </c>
      <c r="N26" s="88">
        <f>SUM(N22:N25)</f>
        <v>208</v>
      </c>
      <c r="O26" s="88" t="e">
        <f>AVERAGE(O22:O25)</f>
        <v>#DIV/0!</v>
      </c>
      <c r="P26" s="88" t="e">
        <f>AVERAGE(P22:P25)</f>
        <v>#DIV/0!</v>
      </c>
      <c r="Q26" s="88">
        <f>SUM(Q22:Q25)</f>
        <v>0</v>
      </c>
      <c r="R26" s="87">
        <f>SUM(R22:R25)</f>
        <v>0</v>
      </c>
      <c r="S26" s="84">
        <f>SUM(S22:S25)</f>
        <v>0</v>
      </c>
      <c r="T26" s="89">
        <v>0.2</v>
      </c>
      <c r="U26" s="87">
        <f>SUM(U22:U25)</f>
        <v>0</v>
      </c>
    </row>
    <row r="27" spans="1:21" ht="60" customHeight="1" x14ac:dyDescent="0.35">
      <c r="A27" s="45">
        <v>1</v>
      </c>
      <c r="B27" s="71" t="s">
        <v>42</v>
      </c>
      <c r="C27" s="17" t="s">
        <v>54</v>
      </c>
      <c r="D27" s="14">
        <v>12</v>
      </c>
      <c r="E27" s="15"/>
      <c r="F27" s="16">
        <f t="shared" si="0"/>
        <v>0</v>
      </c>
      <c r="G27" s="14">
        <v>52</v>
      </c>
      <c r="H27" s="15"/>
      <c r="I27" s="16">
        <f t="shared" si="1"/>
        <v>0</v>
      </c>
      <c r="J27" s="17"/>
      <c r="K27" s="18"/>
      <c r="L27" s="18"/>
      <c r="M27" s="15"/>
      <c r="N27" s="18">
        <v>225</v>
      </c>
      <c r="O27" s="18"/>
      <c r="P27" s="18"/>
      <c r="Q27" s="18">
        <f t="shared" si="2"/>
        <v>0</v>
      </c>
      <c r="R27" s="16">
        <f t="shared" si="3"/>
        <v>0</v>
      </c>
      <c r="S27" s="17">
        <f t="shared" si="4"/>
        <v>0</v>
      </c>
      <c r="T27" s="19">
        <v>0.2</v>
      </c>
      <c r="U27" s="16">
        <f>S27*(1+T27)</f>
        <v>0</v>
      </c>
    </row>
    <row r="28" spans="1:21" ht="60" customHeight="1" x14ac:dyDescent="0.35">
      <c r="A28" s="42">
        <v>1</v>
      </c>
      <c r="B28" s="50" t="s">
        <v>42</v>
      </c>
      <c r="C28" s="11" t="s">
        <v>55</v>
      </c>
      <c r="D28" s="8">
        <v>12</v>
      </c>
      <c r="E28" s="9"/>
      <c r="F28" s="10">
        <f t="shared" si="0"/>
        <v>0</v>
      </c>
      <c r="G28" s="8">
        <v>52</v>
      </c>
      <c r="H28" s="9"/>
      <c r="I28" s="10">
        <f t="shared" si="1"/>
        <v>0</v>
      </c>
      <c r="J28" s="11"/>
      <c r="K28" s="12"/>
      <c r="L28" s="12"/>
      <c r="M28" s="9"/>
      <c r="N28" s="12">
        <v>225</v>
      </c>
      <c r="O28" s="12"/>
      <c r="P28" s="12"/>
      <c r="Q28" s="12">
        <f t="shared" si="2"/>
        <v>0</v>
      </c>
      <c r="R28" s="10">
        <f t="shared" si="3"/>
        <v>0</v>
      </c>
      <c r="S28" s="11">
        <f t="shared" si="4"/>
        <v>0</v>
      </c>
      <c r="T28" s="13">
        <v>0.2</v>
      </c>
      <c r="U28" s="10">
        <f>S28*(1+T28)</f>
        <v>0</v>
      </c>
    </row>
    <row r="29" spans="1:21" ht="60" customHeight="1" x14ac:dyDescent="0.35">
      <c r="A29" s="42">
        <v>1</v>
      </c>
      <c r="B29" s="50" t="s">
        <v>42</v>
      </c>
      <c r="C29" s="30" t="s">
        <v>56</v>
      </c>
      <c r="D29" s="8">
        <v>12</v>
      </c>
      <c r="E29" s="9"/>
      <c r="F29" s="10">
        <f t="shared" ref="F29" si="29">D29*E29</f>
        <v>0</v>
      </c>
      <c r="G29" s="8">
        <v>52</v>
      </c>
      <c r="H29" s="9"/>
      <c r="I29" s="10">
        <f t="shared" ref="I29" si="30">G29*H29</f>
        <v>0</v>
      </c>
      <c r="J29" s="11"/>
      <c r="K29" s="12"/>
      <c r="L29" s="12"/>
      <c r="M29" s="9"/>
      <c r="N29" s="12">
        <v>225</v>
      </c>
      <c r="O29" s="12"/>
      <c r="P29" s="12"/>
      <c r="Q29" s="12">
        <f t="shared" ref="Q29" si="31">O29+P29</f>
        <v>0</v>
      </c>
      <c r="R29" s="10">
        <f t="shared" ref="R29" si="32">N29*Q29</f>
        <v>0</v>
      </c>
      <c r="S29" s="11">
        <f t="shared" ref="S29" si="33">F29+I29+R29</f>
        <v>0</v>
      </c>
      <c r="T29" s="13">
        <v>0.2</v>
      </c>
      <c r="U29" s="10">
        <f>S29*(1+T29)</f>
        <v>0</v>
      </c>
    </row>
    <row r="30" spans="1:21" ht="60" customHeight="1" thickBot="1" x14ac:dyDescent="0.4">
      <c r="A30" s="43">
        <v>1</v>
      </c>
      <c r="B30" s="51" t="s">
        <v>42</v>
      </c>
      <c r="C30" s="30" t="s">
        <v>57</v>
      </c>
      <c r="D30" s="27">
        <v>12</v>
      </c>
      <c r="E30" s="28"/>
      <c r="F30" s="29">
        <f t="shared" ref="F30" si="34">D30*E30</f>
        <v>0</v>
      </c>
      <c r="G30" s="27">
        <v>52</v>
      </c>
      <c r="H30" s="28"/>
      <c r="I30" s="29">
        <f t="shared" ref="I30" si="35">G30*H30</f>
        <v>0</v>
      </c>
      <c r="J30" s="30"/>
      <c r="K30" s="31"/>
      <c r="L30" s="31"/>
      <c r="M30" s="28"/>
      <c r="N30" s="31">
        <v>225</v>
      </c>
      <c r="O30" s="31"/>
      <c r="P30" s="31"/>
      <c r="Q30" s="31">
        <f t="shared" ref="Q30" si="36">O30+P30</f>
        <v>0</v>
      </c>
      <c r="R30" s="29">
        <f t="shared" ref="R30" si="37">N30*Q30</f>
        <v>0</v>
      </c>
      <c r="S30" s="30">
        <f t="shared" ref="S30" si="38">F30+I30+R30</f>
        <v>0</v>
      </c>
      <c r="T30" s="32">
        <v>0.2</v>
      </c>
      <c r="U30" s="29">
        <f>S30*(1+T30)</f>
        <v>0</v>
      </c>
    </row>
    <row r="31" spans="1:21" ht="60" customHeight="1" thickBot="1" x14ac:dyDescent="0.4">
      <c r="A31" s="69">
        <v>1</v>
      </c>
      <c r="B31" s="83" t="s">
        <v>45</v>
      </c>
      <c r="C31" s="84" t="s">
        <v>37</v>
      </c>
      <c r="D31" s="85">
        <f>SUM(D27:D30)</f>
        <v>48</v>
      </c>
      <c r="E31" s="86" t="e">
        <f>AVERAGE(E27:E30)</f>
        <v>#DIV/0!</v>
      </c>
      <c r="F31" s="87">
        <f>SUM(F27:F30)</f>
        <v>0</v>
      </c>
      <c r="G31" s="85">
        <f>SUM(G27:G30)</f>
        <v>208</v>
      </c>
      <c r="H31" s="86" t="e">
        <f>AVERAGE(H27:H30)</f>
        <v>#DIV/0!</v>
      </c>
      <c r="I31" s="87">
        <f>SUM(I27:I30)</f>
        <v>0</v>
      </c>
      <c r="J31" s="84"/>
      <c r="K31" s="88"/>
      <c r="L31" s="88"/>
      <c r="M31" s="86" t="e">
        <f>AVERAGE(M27:M30)</f>
        <v>#DIV/0!</v>
      </c>
      <c r="N31" s="88">
        <f>SUM(N27:N30)</f>
        <v>900</v>
      </c>
      <c r="O31" s="88" t="e">
        <f>AVERAGE(O27:O30)</f>
        <v>#DIV/0!</v>
      </c>
      <c r="P31" s="88" t="e">
        <f>AVERAGE(P27:P30)</f>
        <v>#DIV/0!</v>
      </c>
      <c r="Q31" s="88">
        <f>SUM(Q27:Q30)</f>
        <v>0</v>
      </c>
      <c r="R31" s="87">
        <f>SUM(R27:R30)</f>
        <v>0</v>
      </c>
      <c r="S31" s="84">
        <f>SUM(S27:S30)</f>
        <v>0</v>
      </c>
      <c r="T31" s="89">
        <v>0.2</v>
      </c>
      <c r="U31" s="87">
        <f>SUM(U27:U30)</f>
        <v>0</v>
      </c>
    </row>
    <row r="32" spans="1:21" ht="60" customHeight="1" x14ac:dyDescent="0.35">
      <c r="A32" s="41">
        <v>1</v>
      </c>
      <c r="B32" s="71" t="s">
        <v>72</v>
      </c>
      <c r="C32" s="17" t="s">
        <v>54</v>
      </c>
      <c r="D32" s="80">
        <v>0</v>
      </c>
      <c r="E32" s="81">
        <v>0</v>
      </c>
      <c r="F32" s="16">
        <f>D32*E32</f>
        <v>0</v>
      </c>
      <c r="G32" s="80">
        <v>0</v>
      </c>
      <c r="H32" s="81">
        <v>0</v>
      </c>
      <c r="I32" s="16">
        <f>G32*H32</f>
        <v>0</v>
      </c>
      <c r="J32" s="82">
        <v>0</v>
      </c>
      <c r="K32" s="26"/>
      <c r="L32" s="26">
        <v>0</v>
      </c>
      <c r="M32" s="81">
        <v>0</v>
      </c>
      <c r="N32" s="18">
        <v>4</v>
      </c>
      <c r="O32" s="18"/>
      <c r="P32" s="26">
        <v>0</v>
      </c>
      <c r="Q32" s="18">
        <f>O32+P32</f>
        <v>0</v>
      </c>
      <c r="R32" s="16">
        <f>N32*Q32</f>
        <v>0</v>
      </c>
      <c r="S32" s="17">
        <f>F32+I32+R32</f>
        <v>0</v>
      </c>
      <c r="T32" s="19">
        <v>0.2</v>
      </c>
      <c r="U32" s="16">
        <f>S32*(1+T32)</f>
        <v>0</v>
      </c>
    </row>
    <row r="33" spans="1:21" ht="60" customHeight="1" x14ac:dyDescent="0.35">
      <c r="A33" s="42">
        <v>1</v>
      </c>
      <c r="B33" s="50" t="s">
        <v>72</v>
      </c>
      <c r="C33" s="11" t="s">
        <v>55</v>
      </c>
      <c r="D33" s="34">
        <v>0</v>
      </c>
      <c r="E33" s="36">
        <v>0</v>
      </c>
      <c r="F33" s="10">
        <f t="shared" ref="F33:F35" si="39">D33*E33</f>
        <v>0</v>
      </c>
      <c r="G33" s="34">
        <v>0</v>
      </c>
      <c r="H33" s="36">
        <v>0</v>
      </c>
      <c r="I33" s="10">
        <f t="shared" ref="I33:I35" si="40">G33*H33</f>
        <v>0</v>
      </c>
      <c r="J33" s="76">
        <v>0</v>
      </c>
      <c r="K33" s="77"/>
      <c r="L33" s="77">
        <v>0</v>
      </c>
      <c r="M33" s="36">
        <v>0</v>
      </c>
      <c r="N33" s="12">
        <v>4</v>
      </c>
      <c r="O33" s="12"/>
      <c r="P33" s="77">
        <v>0</v>
      </c>
      <c r="Q33" s="12">
        <f t="shared" ref="Q33:Q35" si="41">O33+P33</f>
        <v>0</v>
      </c>
      <c r="R33" s="10">
        <f t="shared" ref="R33:R35" si="42">N33*Q33</f>
        <v>0</v>
      </c>
      <c r="S33" s="11">
        <f t="shared" ref="S33:S35" si="43">F33+I33+R33</f>
        <v>0</v>
      </c>
      <c r="T33" s="13">
        <v>0.2</v>
      </c>
      <c r="U33" s="10">
        <f>S33*(1+T33)</f>
        <v>0</v>
      </c>
    </row>
    <row r="34" spans="1:21" ht="60" customHeight="1" x14ac:dyDescent="0.35">
      <c r="A34" s="43">
        <v>1</v>
      </c>
      <c r="B34" s="50" t="s">
        <v>72</v>
      </c>
      <c r="C34" s="30" t="s">
        <v>56</v>
      </c>
      <c r="D34" s="37">
        <v>0</v>
      </c>
      <c r="E34" s="38">
        <v>0</v>
      </c>
      <c r="F34" s="29">
        <f t="shared" si="39"/>
        <v>0</v>
      </c>
      <c r="G34" s="37">
        <v>0</v>
      </c>
      <c r="H34" s="38">
        <v>0</v>
      </c>
      <c r="I34" s="29">
        <f t="shared" si="40"/>
        <v>0</v>
      </c>
      <c r="J34" s="78">
        <v>0</v>
      </c>
      <c r="K34" s="54"/>
      <c r="L34" s="54">
        <v>0</v>
      </c>
      <c r="M34" s="38">
        <v>0</v>
      </c>
      <c r="N34" s="31">
        <v>4</v>
      </c>
      <c r="O34" s="31"/>
      <c r="P34" s="54">
        <v>0</v>
      </c>
      <c r="Q34" s="31">
        <f t="shared" si="41"/>
        <v>0</v>
      </c>
      <c r="R34" s="29">
        <f t="shared" si="42"/>
        <v>0</v>
      </c>
      <c r="S34" s="30">
        <f t="shared" si="43"/>
        <v>0</v>
      </c>
      <c r="T34" s="32">
        <v>0.2</v>
      </c>
      <c r="U34" s="10">
        <f>S34*(1+T34)</f>
        <v>0</v>
      </c>
    </row>
    <row r="35" spans="1:21" ht="60" customHeight="1" thickBot="1" x14ac:dyDescent="0.4">
      <c r="A35" s="43">
        <v>1</v>
      </c>
      <c r="B35" s="51" t="s">
        <v>72</v>
      </c>
      <c r="C35" s="30" t="s">
        <v>57</v>
      </c>
      <c r="D35" s="37">
        <v>0</v>
      </c>
      <c r="E35" s="38">
        <v>0</v>
      </c>
      <c r="F35" s="29">
        <f t="shared" si="39"/>
        <v>0</v>
      </c>
      <c r="G35" s="37">
        <v>0</v>
      </c>
      <c r="H35" s="38">
        <v>0</v>
      </c>
      <c r="I35" s="29">
        <f t="shared" si="40"/>
        <v>0</v>
      </c>
      <c r="J35" s="78">
        <v>0</v>
      </c>
      <c r="K35" s="54"/>
      <c r="L35" s="54">
        <v>0</v>
      </c>
      <c r="M35" s="38">
        <v>0</v>
      </c>
      <c r="N35" s="31">
        <v>4</v>
      </c>
      <c r="O35" s="31"/>
      <c r="P35" s="54">
        <v>0</v>
      </c>
      <c r="Q35" s="31">
        <f t="shared" si="41"/>
        <v>0</v>
      </c>
      <c r="R35" s="29">
        <f t="shared" si="42"/>
        <v>0</v>
      </c>
      <c r="S35" s="30">
        <f t="shared" si="43"/>
        <v>0</v>
      </c>
      <c r="T35" s="32">
        <v>0.2</v>
      </c>
      <c r="U35" s="29">
        <f>S35*(1+T35)</f>
        <v>0</v>
      </c>
    </row>
    <row r="36" spans="1:21" ht="60" customHeight="1" thickBot="1" x14ac:dyDescent="0.4">
      <c r="A36" s="69">
        <v>1</v>
      </c>
      <c r="B36" s="90" t="s">
        <v>52</v>
      </c>
      <c r="C36" s="92" t="s">
        <v>37</v>
      </c>
      <c r="D36" s="85">
        <f>SUM(D32:D35)</f>
        <v>0</v>
      </c>
      <c r="E36" s="86">
        <f>AVERAGE(E32:E35)</f>
        <v>0</v>
      </c>
      <c r="F36" s="87">
        <f>SUM(F32:F35)</f>
        <v>0</v>
      </c>
      <c r="G36" s="85">
        <f>SUM(G32:G35)</f>
        <v>0</v>
      </c>
      <c r="H36" s="86">
        <f>AVERAGE(H32:H35)</f>
        <v>0</v>
      </c>
      <c r="I36" s="87">
        <f>SUM(I32:I35)</f>
        <v>0</v>
      </c>
      <c r="J36" s="84">
        <v>0</v>
      </c>
      <c r="K36" s="88"/>
      <c r="L36" s="88">
        <v>0</v>
      </c>
      <c r="M36" s="86">
        <f>AVERAGE(M32:M35)</f>
        <v>0</v>
      </c>
      <c r="N36" s="88">
        <f>SUM(N32:N35)</f>
        <v>16</v>
      </c>
      <c r="O36" s="88" t="e">
        <f>AVERAGE(O32:O35)</f>
        <v>#DIV/0!</v>
      </c>
      <c r="P36" s="88">
        <f>AVERAGE(P32:P35)</f>
        <v>0</v>
      </c>
      <c r="Q36" s="88">
        <f>SUM(Q32:Q35)</f>
        <v>0</v>
      </c>
      <c r="R36" s="87">
        <f>SUM(R32:R35)</f>
        <v>0</v>
      </c>
      <c r="S36" s="84">
        <f>SUM(S32:S35)</f>
        <v>0</v>
      </c>
      <c r="T36" s="89">
        <v>0.2</v>
      </c>
      <c r="U36" s="87">
        <f>SUM(U32:U35)</f>
        <v>0</v>
      </c>
    </row>
    <row r="37" spans="1:21" ht="60" customHeight="1" x14ac:dyDescent="0.35">
      <c r="A37" s="45">
        <v>1</v>
      </c>
      <c r="B37" s="71" t="s">
        <v>46</v>
      </c>
      <c r="C37" s="17" t="s">
        <v>54</v>
      </c>
      <c r="D37" s="14">
        <v>12</v>
      </c>
      <c r="E37" s="15"/>
      <c r="F37" s="16">
        <f t="shared" si="0"/>
        <v>0</v>
      </c>
      <c r="G37" s="14">
        <v>156</v>
      </c>
      <c r="H37" s="15"/>
      <c r="I37" s="16">
        <f t="shared" si="1"/>
        <v>0</v>
      </c>
      <c r="J37" s="17"/>
      <c r="K37" s="18"/>
      <c r="L37" s="18"/>
      <c r="M37" s="15"/>
      <c r="N37" s="18">
        <v>58</v>
      </c>
      <c r="O37" s="18"/>
      <c r="P37" s="18"/>
      <c r="Q37" s="18">
        <f t="shared" si="2"/>
        <v>0</v>
      </c>
      <c r="R37" s="16">
        <f t="shared" si="3"/>
        <v>0</v>
      </c>
      <c r="S37" s="17">
        <f t="shared" si="4"/>
        <v>0</v>
      </c>
      <c r="T37" s="19">
        <v>0.2</v>
      </c>
      <c r="U37" s="16">
        <f>S37*(1+T37)</f>
        <v>0</v>
      </c>
    </row>
    <row r="38" spans="1:21" ht="60" customHeight="1" x14ac:dyDescent="0.35">
      <c r="A38" s="42">
        <v>1</v>
      </c>
      <c r="B38" s="50" t="s">
        <v>46</v>
      </c>
      <c r="C38" s="11" t="s">
        <v>55</v>
      </c>
      <c r="D38" s="8">
        <v>12</v>
      </c>
      <c r="E38" s="9"/>
      <c r="F38" s="10">
        <f t="shared" si="0"/>
        <v>0</v>
      </c>
      <c r="G38" s="8">
        <v>156</v>
      </c>
      <c r="H38" s="9"/>
      <c r="I38" s="10">
        <f t="shared" si="1"/>
        <v>0</v>
      </c>
      <c r="J38" s="11"/>
      <c r="K38" s="12"/>
      <c r="L38" s="12"/>
      <c r="M38" s="9"/>
      <c r="N38" s="12">
        <v>58</v>
      </c>
      <c r="O38" s="12"/>
      <c r="P38" s="12"/>
      <c r="Q38" s="12">
        <f t="shared" si="2"/>
        <v>0</v>
      </c>
      <c r="R38" s="10">
        <f t="shared" si="3"/>
        <v>0</v>
      </c>
      <c r="S38" s="11">
        <f t="shared" si="4"/>
        <v>0</v>
      </c>
      <c r="T38" s="13">
        <v>0.2</v>
      </c>
      <c r="U38" s="10">
        <f>S38*(1+T38)</f>
        <v>0</v>
      </c>
    </row>
    <row r="39" spans="1:21" ht="60" customHeight="1" x14ac:dyDescent="0.35">
      <c r="A39" s="42">
        <v>1</v>
      </c>
      <c r="B39" s="50" t="s">
        <v>46</v>
      </c>
      <c r="C39" s="30" t="s">
        <v>56</v>
      </c>
      <c r="D39" s="8">
        <v>12</v>
      </c>
      <c r="E39" s="9"/>
      <c r="F39" s="10">
        <f t="shared" si="0"/>
        <v>0</v>
      </c>
      <c r="G39" s="8">
        <v>156</v>
      </c>
      <c r="H39" s="9"/>
      <c r="I39" s="10">
        <f t="shared" si="1"/>
        <v>0</v>
      </c>
      <c r="J39" s="11"/>
      <c r="K39" s="12"/>
      <c r="L39" s="12"/>
      <c r="M39" s="9"/>
      <c r="N39" s="12">
        <v>58</v>
      </c>
      <c r="O39" s="12"/>
      <c r="P39" s="12"/>
      <c r="Q39" s="12">
        <f t="shared" si="2"/>
        <v>0</v>
      </c>
      <c r="R39" s="10">
        <f t="shared" si="3"/>
        <v>0</v>
      </c>
      <c r="S39" s="11">
        <f t="shared" si="4"/>
        <v>0</v>
      </c>
      <c r="T39" s="13">
        <v>0.2</v>
      </c>
      <c r="U39" s="10">
        <f>S39*(1+T39)</f>
        <v>0</v>
      </c>
    </row>
    <row r="40" spans="1:21" ht="60" customHeight="1" thickBot="1" x14ac:dyDescent="0.4">
      <c r="A40" s="43">
        <v>1</v>
      </c>
      <c r="B40" s="51" t="s">
        <v>46</v>
      </c>
      <c r="C40" s="30" t="s">
        <v>57</v>
      </c>
      <c r="D40" s="27">
        <v>12</v>
      </c>
      <c r="E40" s="28"/>
      <c r="F40" s="29">
        <f t="shared" ref="F40" si="44">D40*E40</f>
        <v>0</v>
      </c>
      <c r="G40" s="27">
        <v>156</v>
      </c>
      <c r="H40" s="28"/>
      <c r="I40" s="29">
        <f t="shared" ref="I40" si="45">G40*H40</f>
        <v>0</v>
      </c>
      <c r="J40" s="30"/>
      <c r="K40" s="31"/>
      <c r="L40" s="31"/>
      <c r="M40" s="28"/>
      <c r="N40" s="31">
        <v>58</v>
      </c>
      <c r="O40" s="31"/>
      <c r="P40" s="31"/>
      <c r="Q40" s="31">
        <f t="shared" ref="Q40" si="46">O40+P40</f>
        <v>0</v>
      </c>
      <c r="R40" s="29">
        <f t="shared" ref="R40" si="47">N40*Q40</f>
        <v>0</v>
      </c>
      <c r="S40" s="30">
        <f t="shared" ref="S40" si="48">F40+I40+R40</f>
        <v>0</v>
      </c>
      <c r="T40" s="32">
        <v>0.2</v>
      </c>
      <c r="U40" s="29">
        <f>S40*(1+T40)</f>
        <v>0</v>
      </c>
    </row>
    <row r="41" spans="1:21" ht="60" customHeight="1" thickBot="1" x14ac:dyDescent="0.4">
      <c r="A41" s="69">
        <v>1</v>
      </c>
      <c r="B41" s="83" t="s">
        <v>47</v>
      </c>
      <c r="C41" s="92" t="s">
        <v>37</v>
      </c>
      <c r="D41" s="85">
        <f>SUM(D37:D40)</f>
        <v>48</v>
      </c>
      <c r="E41" s="86" t="e">
        <f>AVERAGE(E37:E40)</f>
        <v>#DIV/0!</v>
      </c>
      <c r="F41" s="87">
        <f>SUM(F37:F40)</f>
        <v>0</v>
      </c>
      <c r="G41" s="85">
        <f>SUM(G37:G40)</f>
        <v>624</v>
      </c>
      <c r="H41" s="86" t="e">
        <f>AVERAGE(H37:H40)</f>
        <v>#DIV/0!</v>
      </c>
      <c r="I41" s="87">
        <f>SUM(I37:I40)</f>
        <v>0</v>
      </c>
      <c r="J41" s="84"/>
      <c r="K41" s="88"/>
      <c r="L41" s="88"/>
      <c r="M41" s="86" t="e">
        <f>AVERAGE(M37:M40)</f>
        <v>#DIV/0!</v>
      </c>
      <c r="N41" s="88">
        <f>SUM(N37:N40)</f>
        <v>232</v>
      </c>
      <c r="O41" s="88" t="e">
        <f>AVERAGE(O37:O40)</f>
        <v>#DIV/0!</v>
      </c>
      <c r="P41" s="88" t="e">
        <f>AVERAGE(P37:P40)</f>
        <v>#DIV/0!</v>
      </c>
      <c r="Q41" s="88">
        <f>SUM(Q37:Q40)</f>
        <v>0</v>
      </c>
      <c r="R41" s="87">
        <f>SUM(R37:R40)</f>
        <v>0</v>
      </c>
      <c r="S41" s="84">
        <f>SUM(S37:S40)</f>
        <v>0</v>
      </c>
      <c r="T41" s="89">
        <v>0.2</v>
      </c>
      <c r="U41" s="87">
        <f>SUM(U37:U40)</f>
        <v>0</v>
      </c>
    </row>
    <row r="42" spans="1:21" ht="60" customHeight="1" x14ac:dyDescent="0.35">
      <c r="A42" s="45">
        <v>1</v>
      </c>
      <c r="B42" s="71" t="s">
        <v>48</v>
      </c>
      <c r="C42" s="17" t="s">
        <v>54</v>
      </c>
      <c r="D42" s="14">
        <v>12</v>
      </c>
      <c r="E42" s="15"/>
      <c r="F42" s="16">
        <f t="shared" si="0"/>
        <v>0</v>
      </c>
      <c r="G42" s="14">
        <v>156</v>
      </c>
      <c r="H42" s="15"/>
      <c r="I42" s="16">
        <f t="shared" si="1"/>
        <v>0</v>
      </c>
      <c r="J42" s="17"/>
      <c r="K42" s="18"/>
      <c r="L42" s="18"/>
      <c r="M42" s="15"/>
      <c r="N42" s="18">
        <v>76</v>
      </c>
      <c r="O42" s="18"/>
      <c r="P42" s="18"/>
      <c r="Q42" s="18">
        <f t="shared" si="2"/>
        <v>0</v>
      </c>
      <c r="R42" s="16">
        <f t="shared" si="3"/>
        <v>0</v>
      </c>
      <c r="S42" s="17">
        <f t="shared" si="4"/>
        <v>0</v>
      </c>
      <c r="T42" s="19">
        <v>0.2</v>
      </c>
      <c r="U42" s="16">
        <f>S42*(1+T42)</f>
        <v>0</v>
      </c>
    </row>
    <row r="43" spans="1:21" ht="60" customHeight="1" x14ac:dyDescent="0.35">
      <c r="A43" s="42">
        <v>1</v>
      </c>
      <c r="B43" s="50" t="s">
        <v>48</v>
      </c>
      <c r="C43" s="11" t="s">
        <v>55</v>
      </c>
      <c r="D43" s="8">
        <v>12</v>
      </c>
      <c r="E43" s="9"/>
      <c r="F43" s="10">
        <f t="shared" si="0"/>
        <v>0</v>
      </c>
      <c r="G43" s="8">
        <v>156</v>
      </c>
      <c r="H43" s="9"/>
      <c r="I43" s="10">
        <f t="shared" si="1"/>
        <v>0</v>
      </c>
      <c r="J43" s="11"/>
      <c r="K43" s="12"/>
      <c r="L43" s="12"/>
      <c r="M43" s="9"/>
      <c r="N43" s="12">
        <v>76</v>
      </c>
      <c r="O43" s="12"/>
      <c r="P43" s="12"/>
      <c r="Q43" s="12">
        <f t="shared" si="2"/>
        <v>0</v>
      </c>
      <c r="R43" s="10">
        <f t="shared" si="3"/>
        <v>0</v>
      </c>
      <c r="S43" s="11">
        <f t="shared" si="4"/>
        <v>0</v>
      </c>
      <c r="T43" s="13">
        <v>0.2</v>
      </c>
      <c r="U43" s="10">
        <f>S43*(1+T43)</f>
        <v>0</v>
      </c>
    </row>
    <row r="44" spans="1:21" ht="60" customHeight="1" x14ac:dyDescent="0.35">
      <c r="A44" s="42">
        <v>1</v>
      </c>
      <c r="B44" s="50" t="s">
        <v>48</v>
      </c>
      <c r="C44" s="30" t="s">
        <v>56</v>
      </c>
      <c r="D44" s="8">
        <v>12</v>
      </c>
      <c r="E44" s="9"/>
      <c r="F44" s="10">
        <f t="shared" ref="F44" si="49">D44*E44</f>
        <v>0</v>
      </c>
      <c r="G44" s="8">
        <v>156</v>
      </c>
      <c r="H44" s="9"/>
      <c r="I44" s="10">
        <f t="shared" ref="I44" si="50">G44*H44</f>
        <v>0</v>
      </c>
      <c r="J44" s="11"/>
      <c r="K44" s="12"/>
      <c r="L44" s="12"/>
      <c r="M44" s="9"/>
      <c r="N44" s="12">
        <v>76</v>
      </c>
      <c r="O44" s="12"/>
      <c r="P44" s="12"/>
      <c r="Q44" s="12">
        <f t="shared" ref="Q44" si="51">O44+P44</f>
        <v>0</v>
      </c>
      <c r="R44" s="10">
        <f t="shared" ref="R44" si="52">N44*Q44</f>
        <v>0</v>
      </c>
      <c r="S44" s="11">
        <f t="shared" ref="S44" si="53">F44+I44+R44</f>
        <v>0</v>
      </c>
      <c r="T44" s="13">
        <v>0.2</v>
      </c>
      <c r="U44" s="10">
        <f>S44*(1+T44)</f>
        <v>0</v>
      </c>
    </row>
    <row r="45" spans="1:21" ht="60" customHeight="1" thickBot="1" x14ac:dyDescent="0.4">
      <c r="A45" s="43">
        <v>1</v>
      </c>
      <c r="B45" s="51" t="s">
        <v>48</v>
      </c>
      <c r="C45" s="30" t="s">
        <v>57</v>
      </c>
      <c r="D45" s="27">
        <v>12</v>
      </c>
      <c r="E45" s="28"/>
      <c r="F45" s="29">
        <f t="shared" si="0"/>
        <v>0</v>
      </c>
      <c r="G45" s="27">
        <v>156</v>
      </c>
      <c r="H45" s="28"/>
      <c r="I45" s="29">
        <f t="shared" si="1"/>
        <v>0</v>
      </c>
      <c r="J45" s="30"/>
      <c r="K45" s="31"/>
      <c r="L45" s="31"/>
      <c r="M45" s="28"/>
      <c r="N45" s="31">
        <v>76</v>
      </c>
      <c r="O45" s="31"/>
      <c r="P45" s="31"/>
      <c r="Q45" s="31">
        <f t="shared" si="2"/>
        <v>0</v>
      </c>
      <c r="R45" s="29">
        <f t="shared" si="3"/>
        <v>0</v>
      </c>
      <c r="S45" s="30">
        <f t="shared" si="4"/>
        <v>0</v>
      </c>
      <c r="T45" s="32">
        <v>0.2</v>
      </c>
      <c r="U45" s="29">
        <f>S45*(1+T45)</f>
        <v>0</v>
      </c>
    </row>
    <row r="46" spans="1:21" ht="60" customHeight="1" thickBot="1" x14ac:dyDescent="0.4">
      <c r="A46" s="69">
        <v>1</v>
      </c>
      <c r="B46" s="83" t="s">
        <v>51</v>
      </c>
      <c r="C46" s="84" t="s">
        <v>37</v>
      </c>
      <c r="D46" s="85">
        <f>SUM(D42:D45)</f>
        <v>48</v>
      </c>
      <c r="E46" s="86" t="e">
        <f>AVERAGE(E42:E45)</f>
        <v>#DIV/0!</v>
      </c>
      <c r="F46" s="87">
        <f>SUM(F42:F45)</f>
        <v>0</v>
      </c>
      <c r="G46" s="85">
        <f>SUM(G42:G45)</f>
        <v>624</v>
      </c>
      <c r="H46" s="86" t="e">
        <f>AVERAGE(H42:H45)</f>
        <v>#DIV/0!</v>
      </c>
      <c r="I46" s="87">
        <f>SUM(I42:I45)</f>
        <v>0</v>
      </c>
      <c r="J46" s="84"/>
      <c r="K46" s="88"/>
      <c r="L46" s="88"/>
      <c r="M46" s="86" t="e">
        <f>AVERAGE(M42:M45)</f>
        <v>#DIV/0!</v>
      </c>
      <c r="N46" s="88">
        <f>SUM(N42:N45)</f>
        <v>304</v>
      </c>
      <c r="O46" s="88" t="e">
        <f>AVERAGE(O42:O45)</f>
        <v>#DIV/0!</v>
      </c>
      <c r="P46" s="88" t="e">
        <f>AVERAGE(P42:P45)</f>
        <v>#DIV/0!</v>
      </c>
      <c r="Q46" s="88">
        <f>SUM(Q42:Q45)</f>
        <v>0</v>
      </c>
      <c r="R46" s="87">
        <f>SUM(R42:R45)</f>
        <v>0</v>
      </c>
      <c r="S46" s="84">
        <f>SUM(S42:S45)</f>
        <v>0</v>
      </c>
      <c r="T46" s="89">
        <v>0.2</v>
      </c>
      <c r="U46" s="87">
        <f>SUM(U42:U45)</f>
        <v>0</v>
      </c>
    </row>
    <row r="47" spans="1:21" ht="60" customHeight="1" x14ac:dyDescent="0.35">
      <c r="A47" s="45">
        <v>1</v>
      </c>
      <c r="B47" s="71" t="s">
        <v>73</v>
      </c>
      <c r="C47" s="17" t="s">
        <v>54</v>
      </c>
      <c r="D47" s="14">
        <v>2</v>
      </c>
      <c r="E47" s="15"/>
      <c r="F47" s="16">
        <f t="shared" ref="F47:F50" si="54">D47*E47</f>
        <v>0</v>
      </c>
      <c r="G47" s="14">
        <v>2</v>
      </c>
      <c r="H47" s="15"/>
      <c r="I47" s="16">
        <f t="shared" ref="I47:I50" si="55">G47*H47</f>
        <v>0</v>
      </c>
      <c r="J47" s="17"/>
      <c r="K47" s="18"/>
      <c r="L47" s="18"/>
      <c r="M47" s="15"/>
      <c r="N47" s="18">
        <v>2</v>
      </c>
      <c r="O47" s="18"/>
      <c r="P47" s="18"/>
      <c r="Q47" s="18">
        <f t="shared" ref="Q47:Q50" si="56">O47+P47</f>
        <v>0</v>
      </c>
      <c r="R47" s="16">
        <f t="shared" ref="R47:R50" si="57">N47*Q47</f>
        <v>0</v>
      </c>
      <c r="S47" s="17">
        <f t="shared" ref="S47:S50" si="58">F47+I47+R47</f>
        <v>0</v>
      </c>
      <c r="T47" s="19">
        <v>0.2</v>
      </c>
      <c r="U47" s="16">
        <f>S47*(1+T47)</f>
        <v>0</v>
      </c>
    </row>
    <row r="48" spans="1:21" ht="60" customHeight="1" x14ac:dyDescent="0.35">
      <c r="A48" s="42">
        <v>1</v>
      </c>
      <c r="B48" s="50" t="s">
        <v>73</v>
      </c>
      <c r="C48" s="11" t="s">
        <v>55</v>
      </c>
      <c r="D48" s="8">
        <v>2</v>
      </c>
      <c r="E48" s="9"/>
      <c r="F48" s="10">
        <f t="shared" si="54"/>
        <v>0</v>
      </c>
      <c r="G48" s="8">
        <v>2</v>
      </c>
      <c r="H48" s="9"/>
      <c r="I48" s="10">
        <f t="shared" si="55"/>
        <v>0</v>
      </c>
      <c r="J48" s="11"/>
      <c r="K48" s="12"/>
      <c r="L48" s="12"/>
      <c r="M48" s="9"/>
      <c r="N48" s="12">
        <v>2</v>
      </c>
      <c r="O48" s="12"/>
      <c r="P48" s="12"/>
      <c r="Q48" s="12">
        <f t="shared" si="56"/>
        <v>0</v>
      </c>
      <c r="R48" s="10">
        <f t="shared" si="57"/>
        <v>0</v>
      </c>
      <c r="S48" s="11">
        <f t="shared" si="58"/>
        <v>0</v>
      </c>
      <c r="T48" s="13">
        <v>0.2</v>
      </c>
      <c r="U48" s="10">
        <f>S48*(1+T48)</f>
        <v>0</v>
      </c>
    </row>
    <row r="49" spans="1:21" ht="60" customHeight="1" x14ac:dyDescent="0.35">
      <c r="A49" s="42">
        <v>1</v>
      </c>
      <c r="B49" s="50" t="s">
        <v>73</v>
      </c>
      <c r="C49" s="30" t="s">
        <v>56</v>
      </c>
      <c r="D49" s="8">
        <v>2</v>
      </c>
      <c r="E49" s="9"/>
      <c r="F49" s="10">
        <f t="shared" si="54"/>
        <v>0</v>
      </c>
      <c r="G49" s="8">
        <v>2</v>
      </c>
      <c r="H49" s="9"/>
      <c r="I49" s="10">
        <f t="shared" si="55"/>
        <v>0</v>
      </c>
      <c r="J49" s="11"/>
      <c r="K49" s="12"/>
      <c r="L49" s="12"/>
      <c r="M49" s="9"/>
      <c r="N49" s="12">
        <v>2</v>
      </c>
      <c r="O49" s="12"/>
      <c r="P49" s="12"/>
      <c r="Q49" s="12">
        <f t="shared" si="56"/>
        <v>0</v>
      </c>
      <c r="R49" s="10">
        <f t="shared" si="57"/>
        <v>0</v>
      </c>
      <c r="S49" s="11">
        <f t="shared" si="58"/>
        <v>0</v>
      </c>
      <c r="T49" s="13">
        <v>0.2</v>
      </c>
      <c r="U49" s="10">
        <f>S49*(1+T49)</f>
        <v>0</v>
      </c>
    </row>
    <row r="50" spans="1:21" ht="60" customHeight="1" thickBot="1" x14ac:dyDescent="0.4">
      <c r="A50" s="43">
        <v>1</v>
      </c>
      <c r="B50" s="51" t="s">
        <v>73</v>
      </c>
      <c r="C50" s="30" t="s">
        <v>57</v>
      </c>
      <c r="D50" s="27">
        <v>2</v>
      </c>
      <c r="E50" s="28"/>
      <c r="F50" s="29">
        <f t="shared" si="54"/>
        <v>0</v>
      </c>
      <c r="G50" s="27">
        <v>2</v>
      </c>
      <c r="H50" s="28"/>
      <c r="I50" s="29">
        <f t="shared" si="55"/>
        <v>0</v>
      </c>
      <c r="J50" s="30"/>
      <c r="K50" s="31"/>
      <c r="L50" s="31"/>
      <c r="M50" s="28"/>
      <c r="N50" s="31">
        <v>2</v>
      </c>
      <c r="O50" s="31"/>
      <c r="P50" s="31"/>
      <c r="Q50" s="31">
        <f t="shared" si="56"/>
        <v>0</v>
      </c>
      <c r="R50" s="29">
        <f t="shared" si="57"/>
        <v>0</v>
      </c>
      <c r="S50" s="30">
        <f t="shared" si="58"/>
        <v>0</v>
      </c>
      <c r="T50" s="32">
        <v>0.2</v>
      </c>
      <c r="U50" s="29">
        <f>S50*(1+T50)</f>
        <v>0</v>
      </c>
    </row>
    <row r="51" spans="1:21" ht="79.2" customHeight="1" thickBot="1" x14ac:dyDescent="0.4">
      <c r="A51" s="74">
        <v>1</v>
      </c>
      <c r="B51" s="83" t="s">
        <v>53</v>
      </c>
      <c r="C51" s="84" t="s">
        <v>37</v>
      </c>
      <c r="D51" s="85">
        <f>SUM(D47:D50)</f>
        <v>8</v>
      </c>
      <c r="E51" s="86" t="e">
        <f>AVERAGE(E47:E50)</f>
        <v>#DIV/0!</v>
      </c>
      <c r="F51" s="87">
        <f>SUM(F47:F50)</f>
        <v>0</v>
      </c>
      <c r="G51" s="85">
        <f>SUM(G47:G50)</f>
        <v>8</v>
      </c>
      <c r="H51" s="86" t="e">
        <f>AVERAGE(H47:H50)</f>
        <v>#DIV/0!</v>
      </c>
      <c r="I51" s="87">
        <f>SUM(I47:I50)</f>
        <v>0</v>
      </c>
      <c r="J51" s="84"/>
      <c r="K51" s="88"/>
      <c r="L51" s="88"/>
      <c r="M51" s="86" t="e">
        <f>AVERAGE(M47:M50)</f>
        <v>#DIV/0!</v>
      </c>
      <c r="N51" s="88">
        <f>SUM(N47:N50)</f>
        <v>8</v>
      </c>
      <c r="O51" s="88" t="e">
        <f>AVERAGE(O47:O50)</f>
        <v>#DIV/0!</v>
      </c>
      <c r="P51" s="88" t="e">
        <f>AVERAGE(P47:P50)</f>
        <v>#DIV/0!</v>
      </c>
      <c r="Q51" s="88">
        <f>SUM(Q47:Q50)</f>
        <v>0</v>
      </c>
      <c r="R51" s="87">
        <f>SUM(R47:R50)</f>
        <v>0</v>
      </c>
      <c r="S51" s="84">
        <f>SUM(S47:S50)</f>
        <v>0</v>
      </c>
      <c r="T51" s="89">
        <v>0.2</v>
      </c>
      <c r="U51" s="87">
        <f>SUM(U47:U50)</f>
        <v>0</v>
      </c>
    </row>
  </sheetData>
  <mergeCells count="7">
    <mergeCell ref="A3:U3"/>
    <mergeCell ref="A1:U1"/>
    <mergeCell ref="A2:U2"/>
    <mergeCell ref="D4:F4"/>
    <mergeCell ref="G4:I4"/>
    <mergeCell ref="J4:R4"/>
    <mergeCell ref="S4:U4"/>
  </mergeCells>
  <phoneticPr fontId="11" type="noConversion"/>
  <pageMargins left="0.25" right="0.25" top="0.75" bottom="0.75" header="0.3" footer="0.3"/>
  <pageSetup paperSize="9" scale="2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C32D7-5CA3-49AD-A32B-FEB7AA47FE58}">
  <sheetPr>
    <pageSetUpPr fitToPage="1"/>
  </sheetPr>
  <dimension ref="A1:U26"/>
  <sheetViews>
    <sheetView view="pageBreakPreview" topLeftCell="B1" zoomScale="25" zoomScaleNormal="55" zoomScaleSheetLayoutView="25" workbookViewId="0">
      <pane ySplit="6" topLeftCell="A7" activePane="bottomLeft" state="frozen"/>
      <selection activeCell="Q5" sqref="Q5"/>
      <selection pane="bottomLeft" sqref="A1:U26"/>
    </sheetView>
  </sheetViews>
  <sheetFormatPr baseColWidth="10" defaultRowHeight="18" x14ac:dyDescent="0.35"/>
  <cols>
    <col min="1" max="1" width="7.77734375" style="1" hidden="1" customWidth="1"/>
    <col min="2" max="2" width="74.6640625" style="1" customWidth="1"/>
    <col min="3" max="3" width="28.77734375" style="1" customWidth="1"/>
    <col min="4" max="9" width="20.77734375" style="1" customWidth="1"/>
    <col min="10" max="10" width="30.77734375" style="1" customWidth="1"/>
    <col min="11" max="11" width="22.77734375" style="1" customWidth="1"/>
    <col min="12" max="15" width="20.77734375" style="1" customWidth="1"/>
    <col min="16" max="16" width="15.77734375" style="1" customWidth="1"/>
    <col min="17" max="19" width="20.77734375" style="1" customWidth="1"/>
    <col min="20" max="20" width="15.77734375" style="1" customWidth="1"/>
    <col min="21" max="21" width="20.77734375" style="1" customWidth="1"/>
    <col min="22" max="16384" width="11.5546875" style="1"/>
  </cols>
  <sheetData>
    <row r="1" spans="1:21" ht="48" customHeight="1" x14ac:dyDescent="0.35">
      <c r="A1" s="107" t="s">
        <v>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9"/>
    </row>
    <row r="2" spans="1:21" ht="55.05" customHeight="1" x14ac:dyDescent="0.35">
      <c r="A2" s="110" t="s">
        <v>148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1"/>
    </row>
    <row r="3" spans="1:21" ht="79.95" customHeight="1" thickBot="1" x14ac:dyDescent="0.4">
      <c r="A3" s="105" t="s">
        <v>175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06"/>
    </row>
    <row r="4" spans="1:21" ht="49.95" customHeight="1" thickBot="1" x14ac:dyDescent="0.4">
      <c r="A4" s="104" t="s">
        <v>30</v>
      </c>
      <c r="B4" s="72" t="s">
        <v>4</v>
      </c>
      <c r="C4" s="104" t="s">
        <v>36</v>
      </c>
      <c r="D4" s="112" t="s">
        <v>5</v>
      </c>
      <c r="E4" s="113"/>
      <c r="F4" s="114"/>
      <c r="G4" s="112" t="s">
        <v>6</v>
      </c>
      <c r="H4" s="113"/>
      <c r="I4" s="114"/>
      <c r="J4" s="112" t="s">
        <v>7</v>
      </c>
      <c r="K4" s="113"/>
      <c r="L4" s="113"/>
      <c r="M4" s="113"/>
      <c r="N4" s="113"/>
      <c r="O4" s="113"/>
      <c r="P4" s="113"/>
      <c r="Q4" s="113"/>
      <c r="R4" s="114"/>
      <c r="S4" s="112" t="s">
        <v>8</v>
      </c>
      <c r="T4" s="113"/>
      <c r="U4" s="114"/>
    </row>
    <row r="5" spans="1:21" ht="76.8" customHeight="1" x14ac:dyDescent="0.35">
      <c r="A5" s="39" t="s">
        <v>0</v>
      </c>
      <c r="B5" s="55" t="s">
        <v>31</v>
      </c>
      <c r="C5" s="68" t="s">
        <v>35</v>
      </c>
      <c r="D5" s="56" t="s">
        <v>58</v>
      </c>
      <c r="E5" s="57" t="s">
        <v>9</v>
      </c>
      <c r="F5" s="58" t="s">
        <v>62</v>
      </c>
      <c r="G5" s="56" t="s">
        <v>58</v>
      </c>
      <c r="H5" s="57" t="s">
        <v>10</v>
      </c>
      <c r="I5" s="58" t="s">
        <v>63</v>
      </c>
      <c r="J5" s="59" t="s">
        <v>49</v>
      </c>
      <c r="K5" s="57" t="s">
        <v>173</v>
      </c>
      <c r="L5" s="57" t="s">
        <v>11</v>
      </c>
      <c r="M5" s="60" t="s">
        <v>12</v>
      </c>
      <c r="N5" s="57" t="s">
        <v>58</v>
      </c>
      <c r="O5" s="57" t="s">
        <v>13</v>
      </c>
      <c r="P5" s="57" t="s">
        <v>2</v>
      </c>
      <c r="Q5" s="57" t="s">
        <v>14</v>
      </c>
      <c r="R5" s="58" t="s">
        <v>59</v>
      </c>
      <c r="S5" s="59" t="s">
        <v>60</v>
      </c>
      <c r="T5" s="61" t="s">
        <v>1</v>
      </c>
      <c r="U5" s="58" t="s">
        <v>61</v>
      </c>
    </row>
    <row r="6" spans="1:21" ht="38.4" customHeight="1" thickBot="1" x14ac:dyDescent="0.4">
      <c r="A6" s="40" t="s">
        <v>15</v>
      </c>
      <c r="B6" s="62" t="s">
        <v>32</v>
      </c>
      <c r="C6" s="66" t="s">
        <v>19</v>
      </c>
      <c r="D6" s="63" t="s">
        <v>16</v>
      </c>
      <c r="E6" s="64" t="s">
        <v>17</v>
      </c>
      <c r="F6" s="65" t="s">
        <v>18</v>
      </c>
      <c r="G6" s="63" t="s">
        <v>16</v>
      </c>
      <c r="H6" s="64" t="s">
        <v>18</v>
      </c>
      <c r="I6" s="65" t="s">
        <v>18</v>
      </c>
      <c r="J6" s="66" t="s">
        <v>19</v>
      </c>
      <c r="K6" s="64" t="s">
        <v>19</v>
      </c>
      <c r="L6" s="64" t="s">
        <v>19</v>
      </c>
      <c r="M6" s="67" t="s">
        <v>20</v>
      </c>
      <c r="N6" s="64" t="s">
        <v>21</v>
      </c>
      <c r="O6" s="64" t="s">
        <v>17</v>
      </c>
      <c r="P6" s="64" t="s">
        <v>22</v>
      </c>
      <c r="Q6" s="64" t="s">
        <v>17</v>
      </c>
      <c r="R6" s="65" t="s">
        <v>17</v>
      </c>
      <c r="S6" s="66" t="s">
        <v>17</v>
      </c>
      <c r="T6" s="62" t="s">
        <v>23</v>
      </c>
      <c r="U6" s="65" t="s">
        <v>24</v>
      </c>
    </row>
    <row r="7" spans="1:21" ht="60" customHeight="1" x14ac:dyDescent="0.35">
      <c r="A7" s="44">
        <v>6</v>
      </c>
      <c r="B7" s="71" t="s">
        <v>154</v>
      </c>
      <c r="C7" s="17" t="s">
        <v>54</v>
      </c>
      <c r="D7" s="14">
        <v>12</v>
      </c>
      <c r="E7" s="15"/>
      <c r="F7" s="16">
        <f t="shared" ref="F7:F10" si="0">D7*E7</f>
        <v>0</v>
      </c>
      <c r="G7" s="14">
        <v>3</v>
      </c>
      <c r="H7" s="15"/>
      <c r="I7" s="16">
        <f t="shared" ref="I7:I10" si="1">G7*H7</f>
        <v>0</v>
      </c>
      <c r="J7" s="17"/>
      <c r="K7" s="6"/>
      <c r="L7" s="6"/>
      <c r="M7" s="15"/>
      <c r="N7" s="18">
        <v>3</v>
      </c>
      <c r="O7" s="18"/>
      <c r="P7" s="26">
        <v>0</v>
      </c>
      <c r="Q7" s="26">
        <f t="shared" ref="Q7:Q10" si="2">O7+P7</f>
        <v>0</v>
      </c>
      <c r="R7" s="16">
        <f t="shared" ref="R7:R10" si="3">N7*Q7</f>
        <v>0</v>
      </c>
      <c r="S7" s="17">
        <f t="shared" ref="S7:S10" si="4">F7+I7+R7</f>
        <v>0</v>
      </c>
      <c r="T7" s="19">
        <v>0.2</v>
      </c>
      <c r="U7" s="16">
        <f t="shared" ref="U7:U10" si="5">S7*T7</f>
        <v>0</v>
      </c>
    </row>
    <row r="8" spans="1:21" ht="60" customHeight="1" x14ac:dyDescent="0.35">
      <c r="A8" s="44">
        <v>6</v>
      </c>
      <c r="B8" s="50" t="s">
        <v>149</v>
      </c>
      <c r="C8" s="11" t="s">
        <v>55</v>
      </c>
      <c r="D8" s="8">
        <v>12</v>
      </c>
      <c r="E8" s="9"/>
      <c r="F8" s="10">
        <f t="shared" si="0"/>
        <v>0</v>
      </c>
      <c r="G8" s="8">
        <v>3</v>
      </c>
      <c r="H8" s="9"/>
      <c r="I8" s="10">
        <f t="shared" si="1"/>
        <v>0</v>
      </c>
      <c r="J8" s="11"/>
      <c r="K8" s="12"/>
      <c r="L8" s="12"/>
      <c r="M8" s="9"/>
      <c r="N8" s="12">
        <v>3</v>
      </c>
      <c r="O8" s="12"/>
      <c r="P8" s="77">
        <v>0</v>
      </c>
      <c r="Q8" s="77">
        <f t="shared" si="2"/>
        <v>0</v>
      </c>
      <c r="R8" s="10">
        <f t="shared" si="3"/>
        <v>0</v>
      </c>
      <c r="S8" s="11">
        <f t="shared" si="4"/>
        <v>0</v>
      </c>
      <c r="T8" s="13">
        <v>0.2</v>
      </c>
      <c r="U8" s="10">
        <f t="shared" si="5"/>
        <v>0</v>
      </c>
    </row>
    <row r="9" spans="1:21" ht="60" customHeight="1" x14ac:dyDescent="0.35">
      <c r="A9" s="44">
        <v>6</v>
      </c>
      <c r="B9" s="50" t="s">
        <v>149</v>
      </c>
      <c r="C9" s="11" t="s">
        <v>56</v>
      </c>
      <c r="D9" s="8">
        <v>12</v>
      </c>
      <c r="E9" s="9"/>
      <c r="F9" s="10">
        <f t="shared" si="0"/>
        <v>0</v>
      </c>
      <c r="G9" s="8">
        <v>3</v>
      </c>
      <c r="H9" s="9"/>
      <c r="I9" s="10">
        <f t="shared" si="1"/>
        <v>0</v>
      </c>
      <c r="J9" s="11"/>
      <c r="K9" s="12"/>
      <c r="L9" s="12"/>
      <c r="M9" s="9"/>
      <c r="N9" s="12">
        <v>3</v>
      </c>
      <c r="O9" s="12"/>
      <c r="P9" s="77">
        <v>0</v>
      </c>
      <c r="Q9" s="77">
        <f t="shared" si="2"/>
        <v>0</v>
      </c>
      <c r="R9" s="10">
        <f t="shared" si="3"/>
        <v>0</v>
      </c>
      <c r="S9" s="11">
        <f t="shared" si="4"/>
        <v>0</v>
      </c>
      <c r="T9" s="13">
        <v>0.2</v>
      </c>
      <c r="U9" s="10">
        <f t="shared" si="5"/>
        <v>0</v>
      </c>
    </row>
    <row r="10" spans="1:21" ht="60" customHeight="1" thickBot="1" x14ac:dyDescent="0.4">
      <c r="A10" s="44">
        <v>6</v>
      </c>
      <c r="B10" s="51" t="s">
        <v>149</v>
      </c>
      <c r="C10" s="30" t="s">
        <v>57</v>
      </c>
      <c r="D10" s="27">
        <v>12</v>
      </c>
      <c r="E10" s="28"/>
      <c r="F10" s="29">
        <f t="shared" si="0"/>
        <v>0</v>
      </c>
      <c r="G10" s="27">
        <v>3</v>
      </c>
      <c r="H10" s="28"/>
      <c r="I10" s="29">
        <f t="shared" si="1"/>
        <v>0</v>
      </c>
      <c r="J10" s="30"/>
      <c r="K10" s="99"/>
      <c r="L10" s="99"/>
      <c r="M10" s="28"/>
      <c r="N10" s="31">
        <v>3</v>
      </c>
      <c r="O10" s="31"/>
      <c r="P10" s="54">
        <v>0</v>
      </c>
      <c r="Q10" s="54">
        <f t="shared" si="2"/>
        <v>0</v>
      </c>
      <c r="R10" s="29">
        <f t="shared" si="3"/>
        <v>0</v>
      </c>
      <c r="S10" s="30">
        <f t="shared" si="4"/>
        <v>0</v>
      </c>
      <c r="T10" s="32">
        <v>0.2</v>
      </c>
      <c r="U10" s="29">
        <f t="shared" si="5"/>
        <v>0</v>
      </c>
    </row>
    <row r="11" spans="1:21" ht="60" customHeight="1" thickBot="1" x14ac:dyDescent="0.4">
      <c r="A11" s="44">
        <v>6</v>
      </c>
      <c r="B11" s="83" t="s">
        <v>150</v>
      </c>
      <c r="C11" s="84" t="s">
        <v>37</v>
      </c>
      <c r="D11" s="85">
        <f>SUM(D7:D10)</f>
        <v>48</v>
      </c>
      <c r="E11" s="86" t="e">
        <f>AVERAGE(E7:E10)</f>
        <v>#DIV/0!</v>
      </c>
      <c r="F11" s="87">
        <f>SUM(F7:F10)</f>
        <v>0</v>
      </c>
      <c r="G11" s="85">
        <f>SUM(G7:G10)</f>
        <v>12</v>
      </c>
      <c r="H11" s="86" t="e">
        <f>AVERAGE(H7:H10)</f>
        <v>#DIV/0!</v>
      </c>
      <c r="I11" s="87">
        <f>SUM(I7:I10)</f>
        <v>0</v>
      </c>
      <c r="J11" s="84"/>
      <c r="K11" s="88"/>
      <c r="L11" s="88"/>
      <c r="M11" s="86" t="e">
        <f>AVERAGE(M7:M10)</f>
        <v>#DIV/0!</v>
      </c>
      <c r="N11" s="88">
        <f>SUM(N7:N10)</f>
        <v>12</v>
      </c>
      <c r="O11" s="88" t="e">
        <f>AVERAGE(O7:O10)</f>
        <v>#DIV/0!</v>
      </c>
      <c r="P11" s="88">
        <f>AVERAGE(P7:P10)</f>
        <v>0</v>
      </c>
      <c r="Q11" s="88">
        <f>SUM(Q7:Q10)</f>
        <v>0</v>
      </c>
      <c r="R11" s="87">
        <f>SUM(R7:R10)</f>
        <v>0</v>
      </c>
      <c r="S11" s="84">
        <f>SUM(S7:S10)</f>
        <v>0</v>
      </c>
      <c r="T11" s="89">
        <v>0.2</v>
      </c>
      <c r="U11" s="87">
        <f>SUM(U7:U10)</f>
        <v>0</v>
      </c>
    </row>
    <row r="12" spans="1:21" ht="60" customHeight="1" x14ac:dyDescent="0.35">
      <c r="A12" s="44">
        <v>6</v>
      </c>
      <c r="B12" s="71" t="s">
        <v>151</v>
      </c>
      <c r="C12" s="17" t="s">
        <v>54</v>
      </c>
      <c r="D12" s="14">
        <v>12</v>
      </c>
      <c r="E12" s="15"/>
      <c r="F12" s="16">
        <f t="shared" ref="F12:F15" si="6">D12*E12</f>
        <v>0</v>
      </c>
      <c r="G12" s="14">
        <v>2</v>
      </c>
      <c r="H12" s="15"/>
      <c r="I12" s="16">
        <f t="shared" ref="I12:I15" si="7">G12*H12</f>
        <v>0</v>
      </c>
      <c r="J12" s="17"/>
      <c r="K12" s="6"/>
      <c r="L12" s="6"/>
      <c r="M12" s="15"/>
      <c r="N12" s="18">
        <v>10</v>
      </c>
      <c r="O12" s="18"/>
      <c r="P12" s="26">
        <v>0</v>
      </c>
      <c r="Q12" s="26">
        <f t="shared" ref="Q12:Q15" si="8">O12+P12</f>
        <v>0</v>
      </c>
      <c r="R12" s="16">
        <f t="shared" ref="R12:R15" si="9">N12*Q12</f>
        <v>0</v>
      </c>
      <c r="S12" s="17">
        <f t="shared" ref="S12:S15" si="10">F12+I12+R12</f>
        <v>0</v>
      </c>
      <c r="T12" s="19">
        <v>0.2</v>
      </c>
      <c r="U12" s="16">
        <f t="shared" ref="U12:U15" si="11">S12*T12</f>
        <v>0</v>
      </c>
    </row>
    <row r="13" spans="1:21" ht="60" customHeight="1" x14ac:dyDescent="0.35">
      <c r="A13" s="44">
        <v>6</v>
      </c>
      <c r="B13" s="50" t="s">
        <v>152</v>
      </c>
      <c r="C13" s="11" t="s">
        <v>55</v>
      </c>
      <c r="D13" s="8">
        <v>12</v>
      </c>
      <c r="E13" s="9"/>
      <c r="F13" s="10">
        <f t="shared" si="6"/>
        <v>0</v>
      </c>
      <c r="G13" s="8">
        <v>2</v>
      </c>
      <c r="H13" s="9"/>
      <c r="I13" s="10">
        <f t="shared" si="7"/>
        <v>0</v>
      </c>
      <c r="J13" s="11"/>
      <c r="K13" s="12"/>
      <c r="L13" s="12"/>
      <c r="M13" s="9"/>
      <c r="N13" s="12">
        <v>10</v>
      </c>
      <c r="O13" s="12"/>
      <c r="P13" s="77">
        <v>0</v>
      </c>
      <c r="Q13" s="77">
        <f t="shared" si="8"/>
        <v>0</v>
      </c>
      <c r="R13" s="10">
        <f t="shared" si="9"/>
        <v>0</v>
      </c>
      <c r="S13" s="11">
        <f t="shared" si="10"/>
        <v>0</v>
      </c>
      <c r="T13" s="13">
        <v>0.2</v>
      </c>
      <c r="U13" s="10">
        <f t="shared" si="11"/>
        <v>0</v>
      </c>
    </row>
    <row r="14" spans="1:21" ht="60" customHeight="1" x14ac:dyDescent="0.35">
      <c r="A14" s="44">
        <v>6</v>
      </c>
      <c r="B14" s="50" t="s">
        <v>152</v>
      </c>
      <c r="C14" s="11" t="s">
        <v>56</v>
      </c>
      <c r="D14" s="8">
        <v>12</v>
      </c>
      <c r="E14" s="9"/>
      <c r="F14" s="10">
        <f t="shared" si="6"/>
        <v>0</v>
      </c>
      <c r="G14" s="8">
        <v>2</v>
      </c>
      <c r="H14" s="9"/>
      <c r="I14" s="10">
        <f t="shared" si="7"/>
        <v>0</v>
      </c>
      <c r="J14" s="11"/>
      <c r="K14" s="12"/>
      <c r="L14" s="12"/>
      <c r="M14" s="9"/>
      <c r="N14" s="12">
        <v>10</v>
      </c>
      <c r="O14" s="12"/>
      <c r="P14" s="77">
        <v>0</v>
      </c>
      <c r="Q14" s="77">
        <f t="shared" si="8"/>
        <v>0</v>
      </c>
      <c r="R14" s="10">
        <f t="shared" si="9"/>
        <v>0</v>
      </c>
      <c r="S14" s="11">
        <f t="shared" si="10"/>
        <v>0</v>
      </c>
      <c r="T14" s="13">
        <v>0.2</v>
      </c>
      <c r="U14" s="10">
        <f t="shared" si="11"/>
        <v>0</v>
      </c>
    </row>
    <row r="15" spans="1:21" ht="60" customHeight="1" thickBot="1" x14ac:dyDescent="0.4">
      <c r="A15" s="44">
        <v>6</v>
      </c>
      <c r="B15" s="51" t="s">
        <v>152</v>
      </c>
      <c r="C15" s="30" t="s">
        <v>57</v>
      </c>
      <c r="D15" s="27">
        <v>12</v>
      </c>
      <c r="E15" s="28"/>
      <c r="F15" s="29">
        <f t="shared" si="6"/>
        <v>0</v>
      </c>
      <c r="G15" s="27">
        <v>2</v>
      </c>
      <c r="H15" s="28"/>
      <c r="I15" s="29">
        <f t="shared" si="7"/>
        <v>0</v>
      </c>
      <c r="J15" s="30"/>
      <c r="K15" s="99"/>
      <c r="L15" s="99"/>
      <c r="M15" s="28"/>
      <c r="N15" s="31">
        <v>10</v>
      </c>
      <c r="O15" s="31"/>
      <c r="P15" s="54">
        <v>0</v>
      </c>
      <c r="Q15" s="54">
        <f t="shared" si="8"/>
        <v>0</v>
      </c>
      <c r="R15" s="29">
        <f t="shared" si="9"/>
        <v>0</v>
      </c>
      <c r="S15" s="30">
        <f t="shared" si="10"/>
        <v>0</v>
      </c>
      <c r="T15" s="32">
        <v>0.2</v>
      </c>
      <c r="U15" s="29">
        <f t="shared" si="11"/>
        <v>0</v>
      </c>
    </row>
    <row r="16" spans="1:21" ht="60" customHeight="1" thickBot="1" x14ac:dyDescent="0.4">
      <c r="A16" s="44">
        <v>6</v>
      </c>
      <c r="B16" s="83" t="s">
        <v>153</v>
      </c>
      <c r="C16" s="84" t="s">
        <v>37</v>
      </c>
      <c r="D16" s="85">
        <f>SUM(D12:D15)</f>
        <v>48</v>
      </c>
      <c r="E16" s="86" t="e">
        <f>AVERAGE(E12:E15)</f>
        <v>#DIV/0!</v>
      </c>
      <c r="F16" s="87">
        <f>SUM(F12:F15)</f>
        <v>0</v>
      </c>
      <c r="G16" s="85">
        <f>SUM(G12:G15)</f>
        <v>8</v>
      </c>
      <c r="H16" s="86" t="e">
        <f>AVERAGE(H12:H15)</f>
        <v>#DIV/0!</v>
      </c>
      <c r="I16" s="87">
        <f>SUM(I12:I15)</f>
        <v>0</v>
      </c>
      <c r="J16" s="84"/>
      <c r="K16" s="88"/>
      <c r="L16" s="88"/>
      <c r="M16" s="86" t="e">
        <f>AVERAGE(M12:M15)</f>
        <v>#DIV/0!</v>
      </c>
      <c r="N16" s="88">
        <f>SUM(N12:N15)</f>
        <v>40</v>
      </c>
      <c r="O16" s="88" t="e">
        <f>AVERAGE(O12:O15)</f>
        <v>#DIV/0!</v>
      </c>
      <c r="P16" s="88">
        <f>AVERAGE(P12:P15)</f>
        <v>0</v>
      </c>
      <c r="Q16" s="88">
        <f>SUM(Q12:Q15)</f>
        <v>0</v>
      </c>
      <c r="R16" s="87">
        <f>SUM(R12:R15)</f>
        <v>0</v>
      </c>
      <c r="S16" s="84">
        <f>SUM(S12:S15)</f>
        <v>0</v>
      </c>
      <c r="T16" s="89">
        <v>0.2</v>
      </c>
      <c r="U16" s="87">
        <f>SUM(U12:U15)</f>
        <v>0</v>
      </c>
    </row>
    <row r="17" spans="1:21" ht="60" customHeight="1" x14ac:dyDescent="0.35">
      <c r="A17" s="44">
        <v>6</v>
      </c>
      <c r="B17" s="71" t="s">
        <v>155</v>
      </c>
      <c r="C17" s="17" t="s">
        <v>54</v>
      </c>
      <c r="D17" s="14">
        <v>12</v>
      </c>
      <c r="E17" s="15"/>
      <c r="F17" s="16">
        <f t="shared" ref="F17:F20" si="12">D17*E17</f>
        <v>0</v>
      </c>
      <c r="G17" s="14">
        <v>3</v>
      </c>
      <c r="H17" s="15"/>
      <c r="I17" s="16">
        <f t="shared" ref="I17:I20" si="13">G17*H17</f>
        <v>0</v>
      </c>
      <c r="J17" s="17"/>
      <c r="K17" s="6"/>
      <c r="L17" s="6"/>
      <c r="M17" s="15"/>
      <c r="N17" s="18">
        <v>3</v>
      </c>
      <c r="O17" s="18"/>
      <c r="P17" s="26">
        <v>0</v>
      </c>
      <c r="Q17" s="26">
        <f t="shared" ref="Q17:Q20" si="14">O17+P17</f>
        <v>0</v>
      </c>
      <c r="R17" s="16">
        <f t="shared" ref="R17:R20" si="15">N17*Q17</f>
        <v>0</v>
      </c>
      <c r="S17" s="17">
        <f t="shared" ref="S17:S20" si="16">F17+I17+R17</f>
        <v>0</v>
      </c>
      <c r="T17" s="19">
        <v>0.2</v>
      </c>
      <c r="U17" s="16">
        <f t="shared" ref="U17:U20" si="17">S17*T17</f>
        <v>0</v>
      </c>
    </row>
    <row r="18" spans="1:21" ht="60" customHeight="1" x14ac:dyDescent="0.35">
      <c r="A18" s="44">
        <v>6</v>
      </c>
      <c r="B18" s="50" t="s">
        <v>156</v>
      </c>
      <c r="C18" s="11" t="s">
        <v>55</v>
      </c>
      <c r="D18" s="8">
        <v>12</v>
      </c>
      <c r="E18" s="9"/>
      <c r="F18" s="10">
        <f t="shared" si="12"/>
        <v>0</v>
      </c>
      <c r="G18" s="8">
        <v>3</v>
      </c>
      <c r="H18" s="9"/>
      <c r="I18" s="10">
        <f t="shared" si="13"/>
        <v>0</v>
      </c>
      <c r="J18" s="11"/>
      <c r="K18" s="12"/>
      <c r="L18" s="12"/>
      <c r="M18" s="9"/>
      <c r="N18" s="12">
        <v>3</v>
      </c>
      <c r="O18" s="12"/>
      <c r="P18" s="77">
        <v>0</v>
      </c>
      <c r="Q18" s="77">
        <f t="shared" si="14"/>
        <v>0</v>
      </c>
      <c r="R18" s="10">
        <f t="shared" si="15"/>
        <v>0</v>
      </c>
      <c r="S18" s="11">
        <f t="shared" si="16"/>
        <v>0</v>
      </c>
      <c r="T18" s="13">
        <v>0.2</v>
      </c>
      <c r="U18" s="10">
        <f t="shared" si="17"/>
        <v>0</v>
      </c>
    </row>
    <row r="19" spans="1:21" ht="60" customHeight="1" x14ac:dyDescent="0.35">
      <c r="A19" s="44">
        <v>6</v>
      </c>
      <c r="B19" s="50" t="s">
        <v>156</v>
      </c>
      <c r="C19" s="11" t="s">
        <v>56</v>
      </c>
      <c r="D19" s="8">
        <v>12</v>
      </c>
      <c r="E19" s="9"/>
      <c r="F19" s="10">
        <f t="shared" si="12"/>
        <v>0</v>
      </c>
      <c r="G19" s="8">
        <v>3</v>
      </c>
      <c r="H19" s="9"/>
      <c r="I19" s="10">
        <f t="shared" si="13"/>
        <v>0</v>
      </c>
      <c r="J19" s="11"/>
      <c r="K19" s="12"/>
      <c r="L19" s="12"/>
      <c r="M19" s="9"/>
      <c r="N19" s="12">
        <v>3</v>
      </c>
      <c r="O19" s="12"/>
      <c r="P19" s="77">
        <v>0</v>
      </c>
      <c r="Q19" s="77">
        <f t="shared" si="14"/>
        <v>0</v>
      </c>
      <c r="R19" s="10">
        <f t="shared" si="15"/>
        <v>0</v>
      </c>
      <c r="S19" s="11">
        <f t="shared" si="16"/>
        <v>0</v>
      </c>
      <c r="T19" s="13">
        <v>0.2</v>
      </c>
      <c r="U19" s="10">
        <f t="shared" si="17"/>
        <v>0</v>
      </c>
    </row>
    <row r="20" spans="1:21" ht="60" customHeight="1" thickBot="1" x14ac:dyDescent="0.4">
      <c r="A20" s="44">
        <v>6</v>
      </c>
      <c r="B20" s="51" t="s">
        <v>156</v>
      </c>
      <c r="C20" s="30" t="s">
        <v>57</v>
      </c>
      <c r="D20" s="27">
        <v>12</v>
      </c>
      <c r="E20" s="28"/>
      <c r="F20" s="29">
        <f t="shared" si="12"/>
        <v>0</v>
      </c>
      <c r="G20" s="27">
        <v>3</v>
      </c>
      <c r="H20" s="28"/>
      <c r="I20" s="29">
        <f t="shared" si="13"/>
        <v>0</v>
      </c>
      <c r="J20" s="30"/>
      <c r="K20" s="99"/>
      <c r="L20" s="99"/>
      <c r="M20" s="28"/>
      <c r="N20" s="31">
        <v>3</v>
      </c>
      <c r="O20" s="31"/>
      <c r="P20" s="54">
        <v>0</v>
      </c>
      <c r="Q20" s="54">
        <f t="shared" si="14"/>
        <v>0</v>
      </c>
      <c r="R20" s="29">
        <f t="shared" si="15"/>
        <v>0</v>
      </c>
      <c r="S20" s="30">
        <f t="shared" si="16"/>
        <v>0</v>
      </c>
      <c r="T20" s="32">
        <v>0.2</v>
      </c>
      <c r="U20" s="29">
        <f t="shared" si="17"/>
        <v>0</v>
      </c>
    </row>
    <row r="21" spans="1:21" ht="60" customHeight="1" thickBot="1" x14ac:dyDescent="0.4">
      <c r="A21" s="44">
        <v>6</v>
      </c>
      <c r="B21" s="83" t="s">
        <v>157</v>
      </c>
      <c r="C21" s="84" t="s">
        <v>37</v>
      </c>
      <c r="D21" s="85">
        <f>SUM(D17:D20)</f>
        <v>48</v>
      </c>
      <c r="E21" s="86" t="e">
        <f>AVERAGE(E17:E20)</f>
        <v>#DIV/0!</v>
      </c>
      <c r="F21" s="87">
        <f>SUM(F17:F20)</f>
        <v>0</v>
      </c>
      <c r="G21" s="85">
        <f>SUM(G17:G20)</f>
        <v>12</v>
      </c>
      <c r="H21" s="86" t="e">
        <f>AVERAGE(H17:H20)</f>
        <v>#DIV/0!</v>
      </c>
      <c r="I21" s="87">
        <f>SUM(I17:I20)</f>
        <v>0</v>
      </c>
      <c r="J21" s="84"/>
      <c r="K21" s="88"/>
      <c r="L21" s="88"/>
      <c r="M21" s="86" t="e">
        <f>AVERAGE(M17:M20)</f>
        <v>#DIV/0!</v>
      </c>
      <c r="N21" s="88">
        <f>SUM(N17:N20)</f>
        <v>12</v>
      </c>
      <c r="O21" s="88" t="e">
        <f>AVERAGE(O17:O20)</f>
        <v>#DIV/0!</v>
      </c>
      <c r="P21" s="88">
        <f>AVERAGE(P17:P20)</f>
        <v>0</v>
      </c>
      <c r="Q21" s="88">
        <f>SUM(Q17:Q20)</f>
        <v>0</v>
      </c>
      <c r="R21" s="87">
        <f>SUM(R17:R20)</f>
        <v>0</v>
      </c>
      <c r="S21" s="84">
        <f>SUM(S17:S20)</f>
        <v>0</v>
      </c>
      <c r="T21" s="89">
        <v>0.2</v>
      </c>
      <c r="U21" s="87">
        <f>SUM(U17:U20)</f>
        <v>0</v>
      </c>
    </row>
    <row r="22" spans="1:21" ht="60" customHeight="1" x14ac:dyDescent="0.35">
      <c r="A22" s="44">
        <v>6</v>
      </c>
      <c r="B22" s="71" t="s">
        <v>158</v>
      </c>
      <c r="C22" s="17" t="s">
        <v>54</v>
      </c>
      <c r="D22" s="14">
        <v>2</v>
      </c>
      <c r="E22" s="15"/>
      <c r="F22" s="16">
        <f t="shared" ref="F22:F25" si="18">D22*E22</f>
        <v>0</v>
      </c>
      <c r="G22" s="14">
        <v>2</v>
      </c>
      <c r="H22" s="15"/>
      <c r="I22" s="16">
        <f t="shared" ref="I22:I25" si="19">G22*H22</f>
        <v>0</v>
      </c>
      <c r="J22" s="17"/>
      <c r="K22" s="18"/>
      <c r="L22" s="18"/>
      <c r="M22" s="15"/>
      <c r="N22" s="18">
        <v>10</v>
      </c>
      <c r="O22" s="18"/>
      <c r="P22" s="18"/>
      <c r="Q22" s="18">
        <f t="shared" ref="Q22:Q25" si="20">O22+P22</f>
        <v>0</v>
      </c>
      <c r="R22" s="16">
        <f t="shared" ref="R22:R25" si="21">N22*Q22</f>
        <v>0</v>
      </c>
      <c r="S22" s="17">
        <f t="shared" ref="S22:S25" si="22">F22+I22+R22</f>
        <v>0</v>
      </c>
      <c r="T22" s="19">
        <v>0.2</v>
      </c>
      <c r="U22" s="16">
        <f>S22*(1+T22)</f>
        <v>0</v>
      </c>
    </row>
    <row r="23" spans="1:21" ht="60" customHeight="1" x14ac:dyDescent="0.35">
      <c r="A23" s="44">
        <v>6</v>
      </c>
      <c r="B23" s="50" t="s">
        <v>159</v>
      </c>
      <c r="C23" s="11" t="s">
        <v>55</v>
      </c>
      <c r="D23" s="8">
        <v>2</v>
      </c>
      <c r="E23" s="9"/>
      <c r="F23" s="10">
        <f t="shared" si="18"/>
        <v>0</v>
      </c>
      <c r="G23" s="8">
        <v>2</v>
      </c>
      <c r="H23" s="9"/>
      <c r="I23" s="10">
        <f t="shared" si="19"/>
        <v>0</v>
      </c>
      <c r="J23" s="11"/>
      <c r="K23" s="12"/>
      <c r="L23" s="12"/>
      <c r="M23" s="9"/>
      <c r="N23" s="12">
        <v>10</v>
      </c>
      <c r="O23" s="12"/>
      <c r="P23" s="12"/>
      <c r="Q23" s="12">
        <f t="shared" si="20"/>
        <v>0</v>
      </c>
      <c r="R23" s="10">
        <f t="shared" si="21"/>
        <v>0</v>
      </c>
      <c r="S23" s="11">
        <f t="shared" si="22"/>
        <v>0</v>
      </c>
      <c r="T23" s="13">
        <v>0.2</v>
      </c>
      <c r="U23" s="10">
        <f>S23*(1+T23)</f>
        <v>0</v>
      </c>
    </row>
    <row r="24" spans="1:21" ht="60" customHeight="1" x14ac:dyDescent="0.35">
      <c r="A24" s="44">
        <v>6</v>
      </c>
      <c r="B24" s="50" t="s">
        <v>160</v>
      </c>
      <c r="C24" s="30" t="s">
        <v>56</v>
      </c>
      <c r="D24" s="8">
        <v>2</v>
      </c>
      <c r="E24" s="9"/>
      <c r="F24" s="10">
        <f t="shared" si="18"/>
        <v>0</v>
      </c>
      <c r="G24" s="8">
        <v>2</v>
      </c>
      <c r="H24" s="9"/>
      <c r="I24" s="10">
        <f t="shared" si="19"/>
        <v>0</v>
      </c>
      <c r="J24" s="11"/>
      <c r="K24" s="12"/>
      <c r="L24" s="12"/>
      <c r="M24" s="9"/>
      <c r="N24" s="12">
        <v>10</v>
      </c>
      <c r="O24" s="12"/>
      <c r="P24" s="12"/>
      <c r="Q24" s="12">
        <f t="shared" si="20"/>
        <v>0</v>
      </c>
      <c r="R24" s="10">
        <f t="shared" si="21"/>
        <v>0</v>
      </c>
      <c r="S24" s="11">
        <f t="shared" si="22"/>
        <v>0</v>
      </c>
      <c r="T24" s="13">
        <v>0.2</v>
      </c>
      <c r="U24" s="10">
        <f>S24*(1+T24)</f>
        <v>0</v>
      </c>
    </row>
    <row r="25" spans="1:21" ht="60" customHeight="1" thickBot="1" x14ac:dyDescent="0.4">
      <c r="A25" s="44">
        <v>6</v>
      </c>
      <c r="B25" s="51" t="s">
        <v>159</v>
      </c>
      <c r="C25" s="30" t="s">
        <v>57</v>
      </c>
      <c r="D25" s="27">
        <v>2</v>
      </c>
      <c r="E25" s="28"/>
      <c r="F25" s="29">
        <f t="shared" si="18"/>
        <v>0</v>
      </c>
      <c r="G25" s="27">
        <v>2</v>
      </c>
      <c r="H25" s="28"/>
      <c r="I25" s="29">
        <f t="shared" si="19"/>
        <v>0</v>
      </c>
      <c r="J25" s="30"/>
      <c r="K25" s="31"/>
      <c r="L25" s="31"/>
      <c r="M25" s="28"/>
      <c r="N25" s="31">
        <v>10</v>
      </c>
      <c r="O25" s="31"/>
      <c r="P25" s="31"/>
      <c r="Q25" s="31">
        <f t="shared" si="20"/>
        <v>0</v>
      </c>
      <c r="R25" s="29">
        <f t="shared" si="21"/>
        <v>0</v>
      </c>
      <c r="S25" s="30">
        <f t="shared" si="22"/>
        <v>0</v>
      </c>
      <c r="T25" s="32">
        <v>0.2</v>
      </c>
      <c r="U25" s="29">
        <f>S25*(1+T25)</f>
        <v>0</v>
      </c>
    </row>
    <row r="26" spans="1:21" ht="60" customHeight="1" thickBot="1" x14ac:dyDescent="0.4">
      <c r="A26" s="47">
        <v>6</v>
      </c>
      <c r="B26" s="83" t="s">
        <v>161</v>
      </c>
      <c r="C26" s="84" t="s">
        <v>37</v>
      </c>
      <c r="D26" s="85">
        <f>SUM(D22:D25)</f>
        <v>8</v>
      </c>
      <c r="E26" s="86" t="e">
        <f>AVERAGE(E22:E25)</f>
        <v>#DIV/0!</v>
      </c>
      <c r="F26" s="87">
        <f>SUM(F22:F25)</f>
        <v>0</v>
      </c>
      <c r="G26" s="85">
        <f>SUM(G22:G25)</f>
        <v>8</v>
      </c>
      <c r="H26" s="86" t="e">
        <f>AVERAGE(H22:H25)</f>
        <v>#DIV/0!</v>
      </c>
      <c r="I26" s="87">
        <f>SUM(I22:I25)</f>
        <v>0</v>
      </c>
      <c r="J26" s="84"/>
      <c r="K26" s="88"/>
      <c r="L26" s="88"/>
      <c r="M26" s="86" t="e">
        <f>AVERAGE(M22:M25)</f>
        <v>#DIV/0!</v>
      </c>
      <c r="N26" s="88">
        <f>SUM(N22:N25)</f>
        <v>40</v>
      </c>
      <c r="O26" s="88" t="e">
        <f>AVERAGE(O22:O25)</f>
        <v>#DIV/0!</v>
      </c>
      <c r="P26" s="88" t="e">
        <f>AVERAGE(P22:P25)</f>
        <v>#DIV/0!</v>
      </c>
      <c r="Q26" s="88">
        <f>SUM(Q22:Q25)</f>
        <v>0</v>
      </c>
      <c r="R26" s="87">
        <f>SUM(R22:R25)</f>
        <v>0</v>
      </c>
      <c r="S26" s="84">
        <f>SUM(S22:S25)</f>
        <v>0</v>
      </c>
      <c r="T26" s="89">
        <v>0.2</v>
      </c>
      <c r="U26" s="87">
        <f>SUM(U22:U25)</f>
        <v>0</v>
      </c>
    </row>
  </sheetData>
  <mergeCells count="7">
    <mergeCell ref="A1:U1"/>
    <mergeCell ref="A2:U2"/>
    <mergeCell ref="D4:F4"/>
    <mergeCell ref="G4:I4"/>
    <mergeCell ref="J4:R4"/>
    <mergeCell ref="S4:U4"/>
    <mergeCell ref="A3:U3"/>
  </mergeCells>
  <pageMargins left="0.25" right="0.25" top="0.75" bottom="0.75" header="0.3" footer="0.3"/>
  <pageSetup paperSize="8" scale="4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356E0-9634-4083-9555-1ADE817CDA1D}">
  <sheetPr>
    <pageSetUpPr fitToPage="1"/>
  </sheetPr>
  <dimension ref="A1:U16"/>
  <sheetViews>
    <sheetView view="pageBreakPreview" topLeftCell="B1" zoomScale="40" zoomScaleNormal="55" zoomScaleSheetLayoutView="40" workbookViewId="0">
      <pane ySplit="6" topLeftCell="A7" activePane="bottomLeft" state="frozen"/>
      <selection activeCell="Q5" sqref="Q5"/>
      <selection pane="bottomLeft" sqref="A1:U16"/>
    </sheetView>
  </sheetViews>
  <sheetFormatPr baseColWidth="10" defaultRowHeight="18" x14ac:dyDescent="0.35"/>
  <cols>
    <col min="1" max="1" width="7.77734375" style="1" hidden="1" customWidth="1"/>
    <col min="2" max="2" width="74.6640625" style="1" customWidth="1"/>
    <col min="3" max="3" width="28.77734375" style="1" customWidth="1"/>
    <col min="4" max="9" width="20.77734375" style="1" customWidth="1"/>
    <col min="10" max="10" width="30.77734375" style="1" customWidth="1"/>
    <col min="11" max="11" width="22.77734375" style="1" customWidth="1"/>
    <col min="12" max="15" width="20.77734375" style="1" customWidth="1"/>
    <col min="16" max="16" width="15.77734375" style="1" customWidth="1"/>
    <col min="17" max="19" width="20.77734375" style="1" customWidth="1"/>
    <col min="20" max="20" width="15.77734375" style="1" customWidth="1"/>
    <col min="21" max="21" width="20.77734375" style="1" customWidth="1"/>
    <col min="22" max="16384" width="11.5546875" style="1"/>
  </cols>
  <sheetData>
    <row r="1" spans="1:21" ht="48" customHeight="1" x14ac:dyDescent="0.35">
      <c r="A1" s="107" t="s">
        <v>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9"/>
    </row>
    <row r="2" spans="1:21" ht="55.05" customHeight="1" x14ac:dyDescent="0.35">
      <c r="A2" s="110" t="s">
        <v>168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1"/>
    </row>
    <row r="3" spans="1:21" ht="79.95" customHeight="1" thickBot="1" x14ac:dyDescent="0.4">
      <c r="A3" s="105" t="s">
        <v>175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06"/>
    </row>
    <row r="4" spans="1:21" ht="49.95" customHeight="1" thickBot="1" x14ac:dyDescent="0.4">
      <c r="A4" s="104" t="s">
        <v>30</v>
      </c>
      <c r="B4" s="72" t="s">
        <v>4</v>
      </c>
      <c r="C4" s="104" t="s">
        <v>36</v>
      </c>
      <c r="D4" s="112" t="s">
        <v>5</v>
      </c>
      <c r="E4" s="113"/>
      <c r="F4" s="114"/>
      <c r="G4" s="112" t="s">
        <v>6</v>
      </c>
      <c r="H4" s="113"/>
      <c r="I4" s="114"/>
      <c r="J4" s="112" t="s">
        <v>7</v>
      </c>
      <c r="K4" s="113"/>
      <c r="L4" s="113"/>
      <c r="M4" s="113"/>
      <c r="N4" s="113"/>
      <c r="O4" s="113"/>
      <c r="P4" s="113"/>
      <c r="Q4" s="113"/>
      <c r="R4" s="114"/>
      <c r="S4" s="112" t="s">
        <v>8</v>
      </c>
      <c r="T4" s="113"/>
      <c r="U4" s="114"/>
    </row>
    <row r="5" spans="1:21" ht="76.8" customHeight="1" x14ac:dyDescent="0.35">
      <c r="A5" s="39" t="s">
        <v>0</v>
      </c>
      <c r="B5" s="55" t="s">
        <v>31</v>
      </c>
      <c r="C5" s="68" t="s">
        <v>35</v>
      </c>
      <c r="D5" s="56" t="s">
        <v>58</v>
      </c>
      <c r="E5" s="57" t="s">
        <v>9</v>
      </c>
      <c r="F5" s="58" t="s">
        <v>62</v>
      </c>
      <c r="G5" s="56" t="s">
        <v>58</v>
      </c>
      <c r="H5" s="57" t="s">
        <v>10</v>
      </c>
      <c r="I5" s="58" t="s">
        <v>63</v>
      </c>
      <c r="J5" s="59" t="s">
        <v>49</v>
      </c>
      <c r="K5" s="57" t="s">
        <v>173</v>
      </c>
      <c r="L5" s="57" t="s">
        <v>11</v>
      </c>
      <c r="M5" s="60" t="s">
        <v>12</v>
      </c>
      <c r="N5" s="57" t="s">
        <v>58</v>
      </c>
      <c r="O5" s="57" t="s">
        <v>13</v>
      </c>
      <c r="P5" s="57" t="s">
        <v>2</v>
      </c>
      <c r="Q5" s="57" t="s">
        <v>14</v>
      </c>
      <c r="R5" s="58" t="s">
        <v>59</v>
      </c>
      <c r="S5" s="59" t="s">
        <v>60</v>
      </c>
      <c r="T5" s="61" t="s">
        <v>1</v>
      </c>
      <c r="U5" s="58" t="s">
        <v>61</v>
      </c>
    </row>
    <row r="6" spans="1:21" ht="38.4" customHeight="1" thickBot="1" x14ac:dyDescent="0.4">
      <c r="A6" s="40" t="s">
        <v>15</v>
      </c>
      <c r="B6" s="62" t="s">
        <v>32</v>
      </c>
      <c r="C6" s="66" t="s">
        <v>19</v>
      </c>
      <c r="D6" s="63" t="s">
        <v>16</v>
      </c>
      <c r="E6" s="64" t="s">
        <v>17</v>
      </c>
      <c r="F6" s="65" t="s">
        <v>18</v>
      </c>
      <c r="G6" s="63" t="s">
        <v>16</v>
      </c>
      <c r="H6" s="64" t="s">
        <v>18</v>
      </c>
      <c r="I6" s="65" t="s">
        <v>18</v>
      </c>
      <c r="J6" s="66" t="s">
        <v>19</v>
      </c>
      <c r="K6" s="64" t="s">
        <v>19</v>
      </c>
      <c r="L6" s="64" t="s">
        <v>19</v>
      </c>
      <c r="M6" s="67" t="s">
        <v>20</v>
      </c>
      <c r="N6" s="64" t="s">
        <v>21</v>
      </c>
      <c r="O6" s="64" t="s">
        <v>17</v>
      </c>
      <c r="P6" s="64" t="s">
        <v>22</v>
      </c>
      <c r="Q6" s="64" t="s">
        <v>17</v>
      </c>
      <c r="R6" s="65" t="s">
        <v>17</v>
      </c>
      <c r="S6" s="66" t="s">
        <v>17</v>
      </c>
      <c r="T6" s="62" t="s">
        <v>23</v>
      </c>
      <c r="U6" s="65" t="s">
        <v>24</v>
      </c>
    </row>
    <row r="7" spans="1:21" ht="60" customHeight="1" x14ac:dyDescent="0.35">
      <c r="A7" s="44">
        <v>6</v>
      </c>
      <c r="B7" s="71" t="s">
        <v>162</v>
      </c>
      <c r="C7" s="17" t="s">
        <v>54</v>
      </c>
      <c r="D7" s="14">
        <v>12</v>
      </c>
      <c r="E7" s="15"/>
      <c r="F7" s="16">
        <f t="shared" ref="F7:F10" si="0">D7*E7</f>
        <v>0</v>
      </c>
      <c r="G7" s="14">
        <v>4</v>
      </c>
      <c r="H7" s="15"/>
      <c r="I7" s="16">
        <f t="shared" ref="I7:I10" si="1">G7*H7</f>
        <v>0</v>
      </c>
      <c r="J7" s="17"/>
      <c r="K7" s="6"/>
      <c r="L7" s="6"/>
      <c r="M7" s="15"/>
      <c r="N7" s="18">
        <v>2</v>
      </c>
      <c r="O7" s="18"/>
      <c r="P7" s="26">
        <v>0</v>
      </c>
      <c r="Q7" s="26">
        <f t="shared" ref="Q7:Q10" si="2">O7+P7</f>
        <v>0</v>
      </c>
      <c r="R7" s="16">
        <f t="shared" ref="R7:R10" si="3">N7*Q7</f>
        <v>0</v>
      </c>
      <c r="S7" s="17">
        <f t="shared" ref="S7:S10" si="4">F7+I7+R7</f>
        <v>0</v>
      </c>
      <c r="T7" s="19">
        <v>0.2</v>
      </c>
      <c r="U7" s="16">
        <f t="shared" ref="U7:U10" si="5">S7*T7</f>
        <v>0</v>
      </c>
    </row>
    <row r="8" spans="1:21" ht="60" customHeight="1" x14ac:dyDescent="0.35">
      <c r="A8" s="44">
        <v>6</v>
      </c>
      <c r="B8" s="50" t="s">
        <v>163</v>
      </c>
      <c r="C8" s="11" t="s">
        <v>55</v>
      </c>
      <c r="D8" s="8">
        <v>12</v>
      </c>
      <c r="E8" s="9"/>
      <c r="F8" s="10">
        <f t="shared" si="0"/>
        <v>0</v>
      </c>
      <c r="G8" s="8">
        <v>4</v>
      </c>
      <c r="H8" s="9"/>
      <c r="I8" s="10">
        <f t="shared" si="1"/>
        <v>0</v>
      </c>
      <c r="J8" s="11"/>
      <c r="K8" s="12"/>
      <c r="L8" s="12"/>
      <c r="M8" s="9"/>
      <c r="N8" s="12">
        <v>2</v>
      </c>
      <c r="O8" s="12"/>
      <c r="P8" s="77">
        <v>0</v>
      </c>
      <c r="Q8" s="77">
        <f t="shared" si="2"/>
        <v>0</v>
      </c>
      <c r="R8" s="10">
        <f t="shared" si="3"/>
        <v>0</v>
      </c>
      <c r="S8" s="11">
        <f t="shared" si="4"/>
        <v>0</v>
      </c>
      <c r="T8" s="13">
        <v>0.2</v>
      </c>
      <c r="U8" s="10">
        <f t="shared" si="5"/>
        <v>0</v>
      </c>
    </row>
    <row r="9" spans="1:21" ht="60" customHeight="1" x14ac:dyDescent="0.35">
      <c r="A9" s="44">
        <v>6</v>
      </c>
      <c r="B9" s="50" t="s">
        <v>163</v>
      </c>
      <c r="C9" s="11" t="s">
        <v>56</v>
      </c>
      <c r="D9" s="8">
        <v>12</v>
      </c>
      <c r="E9" s="9"/>
      <c r="F9" s="10">
        <f t="shared" si="0"/>
        <v>0</v>
      </c>
      <c r="G9" s="8">
        <v>4</v>
      </c>
      <c r="H9" s="9"/>
      <c r="I9" s="10">
        <f t="shared" si="1"/>
        <v>0</v>
      </c>
      <c r="J9" s="11"/>
      <c r="K9" s="12"/>
      <c r="L9" s="12"/>
      <c r="M9" s="9"/>
      <c r="N9" s="12">
        <v>2</v>
      </c>
      <c r="O9" s="12"/>
      <c r="P9" s="77">
        <v>0</v>
      </c>
      <c r="Q9" s="77">
        <f t="shared" si="2"/>
        <v>0</v>
      </c>
      <c r="R9" s="10">
        <f t="shared" si="3"/>
        <v>0</v>
      </c>
      <c r="S9" s="11">
        <f t="shared" si="4"/>
        <v>0</v>
      </c>
      <c r="T9" s="13">
        <v>0.2</v>
      </c>
      <c r="U9" s="10">
        <f t="shared" si="5"/>
        <v>0</v>
      </c>
    </row>
    <row r="10" spans="1:21" ht="60" customHeight="1" thickBot="1" x14ac:dyDescent="0.4">
      <c r="A10" s="44">
        <v>6</v>
      </c>
      <c r="B10" s="51" t="s">
        <v>163</v>
      </c>
      <c r="C10" s="30" t="s">
        <v>57</v>
      </c>
      <c r="D10" s="27">
        <v>12</v>
      </c>
      <c r="E10" s="28"/>
      <c r="F10" s="29">
        <f t="shared" si="0"/>
        <v>0</v>
      </c>
      <c r="G10" s="27">
        <v>4</v>
      </c>
      <c r="H10" s="28"/>
      <c r="I10" s="29">
        <f t="shared" si="1"/>
        <v>0</v>
      </c>
      <c r="J10" s="30"/>
      <c r="K10" s="99"/>
      <c r="L10" s="99"/>
      <c r="M10" s="28"/>
      <c r="N10" s="31">
        <v>2</v>
      </c>
      <c r="O10" s="31"/>
      <c r="P10" s="54">
        <v>0</v>
      </c>
      <c r="Q10" s="54">
        <f t="shared" si="2"/>
        <v>0</v>
      </c>
      <c r="R10" s="29">
        <f t="shared" si="3"/>
        <v>0</v>
      </c>
      <c r="S10" s="30">
        <f t="shared" si="4"/>
        <v>0</v>
      </c>
      <c r="T10" s="32">
        <v>0.2</v>
      </c>
      <c r="U10" s="29">
        <f t="shared" si="5"/>
        <v>0</v>
      </c>
    </row>
    <row r="11" spans="1:21" ht="60" customHeight="1" thickBot="1" x14ac:dyDescent="0.4">
      <c r="A11" s="44">
        <v>6</v>
      </c>
      <c r="B11" s="83" t="s">
        <v>164</v>
      </c>
      <c r="C11" s="84" t="s">
        <v>37</v>
      </c>
      <c r="D11" s="85">
        <f>SUM(D7:D10)</f>
        <v>48</v>
      </c>
      <c r="E11" s="86" t="e">
        <f>AVERAGE(E7:E10)</f>
        <v>#DIV/0!</v>
      </c>
      <c r="F11" s="87">
        <f>SUM(F7:F10)</f>
        <v>0</v>
      </c>
      <c r="G11" s="85">
        <f>SUM(G7:G10)</f>
        <v>16</v>
      </c>
      <c r="H11" s="86" t="e">
        <f>AVERAGE(H7:H10)</f>
        <v>#DIV/0!</v>
      </c>
      <c r="I11" s="87">
        <f>SUM(I7:I10)</f>
        <v>0</v>
      </c>
      <c r="J11" s="84"/>
      <c r="K11" s="88"/>
      <c r="L11" s="88"/>
      <c r="M11" s="86" t="e">
        <f>AVERAGE(M7:M10)</f>
        <v>#DIV/0!</v>
      </c>
      <c r="N11" s="88">
        <f>SUM(N7:N10)</f>
        <v>8</v>
      </c>
      <c r="O11" s="88" t="e">
        <f>AVERAGE(O7:O10)</f>
        <v>#DIV/0!</v>
      </c>
      <c r="P11" s="88">
        <f>AVERAGE(P7:P10)</f>
        <v>0</v>
      </c>
      <c r="Q11" s="88">
        <f>SUM(Q7:Q10)</f>
        <v>0</v>
      </c>
      <c r="R11" s="87">
        <f>SUM(R7:R10)</f>
        <v>0</v>
      </c>
      <c r="S11" s="84">
        <f>SUM(S7:S10)</f>
        <v>0</v>
      </c>
      <c r="T11" s="89">
        <v>0.2</v>
      </c>
      <c r="U11" s="87">
        <f>SUM(U7:U10)</f>
        <v>0</v>
      </c>
    </row>
    <row r="12" spans="1:21" ht="60" customHeight="1" x14ac:dyDescent="0.35">
      <c r="A12" s="44">
        <v>6</v>
      </c>
      <c r="B12" s="71" t="s">
        <v>165</v>
      </c>
      <c r="C12" s="17" t="s">
        <v>54</v>
      </c>
      <c r="D12" s="14">
        <v>2</v>
      </c>
      <c r="E12" s="15"/>
      <c r="F12" s="16">
        <f t="shared" ref="F12:F15" si="6">D12*E12</f>
        <v>0</v>
      </c>
      <c r="G12" s="14">
        <v>4</v>
      </c>
      <c r="H12" s="15"/>
      <c r="I12" s="16">
        <f t="shared" ref="I12:I15" si="7">G12*H12</f>
        <v>0</v>
      </c>
      <c r="J12" s="17"/>
      <c r="K12" s="18"/>
      <c r="L12" s="18"/>
      <c r="M12" s="15"/>
      <c r="N12" s="18">
        <v>2</v>
      </c>
      <c r="O12" s="18"/>
      <c r="P12" s="18"/>
      <c r="Q12" s="18">
        <f t="shared" ref="Q12:Q15" si="8">O12+P12</f>
        <v>0</v>
      </c>
      <c r="R12" s="16">
        <f t="shared" ref="R12:R15" si="9">N12*Q12</f>
        <v>0</v>
      </c>
      <c r="S12" s="17">
        <f t="shared" ref="S12:S15" si="10">F12+I12+R12</f>
        <v>0</v>
      </c>
      <c r="T12" s="19">
        <v>0.2</v>
      </c>
      <c r="U12" s="16">
        <f>S12*(1+T12)</f>
        <v>0</v>
      </c>
    </row>
    <row r="13" spans="1:21" ht="60" customHeight="1" x14ac:dyDescent="0.35">
      <c r="A13" s="44">
        <v>6</v>
      </c>
      <c r="B13" s="50" t="s">
        <v>166</v>
      </c>
      <c r="C13" s="11" t="s">
        <v>55</v>
      </c>
      <c r="D13" s="8">
        <v>2</v>
      </c>
      <c r="E13" s="9"/>
      <c r="F13" s="10">
        <f t="shared" si="6"/>
        <v>0</v>
      </c>
      <c r="G13" s="8">
        <v>4</v>
      </c>
      <c r="H13" s="9"/>
      <c r="I13" s="10">
        <f t="shared" si="7"/>
        <v>0</v>
      </c>
      <c r="J13" s="11"/>
      <c r="K13" s="12"/>
      <c r="L13" s="12"/>
      <c r="M13" s="9"/>
      <c r="N13" s="12">
        <v>2</v>
      </c>
      <c r="O13" s="12"/>
      <c r="P13" s="12"/>
      <c r="Q13" s="12">
        <f t="shared" si="8"/>
        <v>0</v>
      </c>
      <c r="R13" s="10">
        <f t="shared" si="9"/>
        <v>0</v>
      </c>
      <c r="S13" s="11">
        <f t="shared" si="10"/>
        <v>0</v>
      </c>
      <c r="T13" s="13">
        <v>0.2</v>
      </c>
      <c r="U13" s="10">
        <f>S13*(1+T13)</f>
        <v>0</v>
      </c>
    </row>
    <row r="14" spans="1:21" ht="60" customHeight="1" x14ac:dyDescent="0.35">
      <c r="A14" s="44">
        <v>6</v>
      </c>
      <c r="B14" s="50" t="s">
        <v>166</v>
      </c>
      <c r="C14" s="30" t="s">
        <v>56</v>
      </c>
      <c r="D14" s="8">
        <v>2</v>
      </c>
      <c r="E14" s="9"/>
      <c r="F14" s="10">
        <f t="shared" si="6"/>
        <v>0</v>
      </c>
      <c r="G14" s="8">
        <v>4</v>
      </c>
      <c r="H14" s="9"/>
      <c r="I14" s="10">
        <f t="shared" si="7"/>
        <v>0</v>
      </c>
      <c r="J14" s="11"/>
      <c r="K14" s="12"/>
      <c r="L14" s="12"/>
      <c r="M14" s="9"/>
      <c r="N14" s="12">
        <v>2</v>
      </c>
      <c r="O14" s="12"/>
      <c r="P14" s="12"/>
      <c r="Q14" s="12">
        <f t="shared" si="8"/>
        <v>0</v>
      </c>
      <c r="R14" s="10">
        <f t="shared" si="9"/>
        <v>0</v>
      </c>
      <c r="S14" s="11">
        <f t="shared" si="10"/>
        <v>0</v>
      </c>
      <c r="T14" s="13">
        <v>0.2</v>
      </c>
      <c r="U14" s="10">
        <f>S14*(1+T14)</f>
        <v>0</v>
      </c>
    </row>
    <row r="15" spans="1:21" ht="60" customHeight="1" thickBot="1" x14ac:dyDescent="0.4">
      <c r="A15" s="44">
        <v>6</v>
      </c>
      <c r="B15" s="51" t="s">
        <v>166</v>
      </c>
      <c r="C15" s="30" t="s">
        <v>57</v>
      </c>
      <c r="D15" s="27">
        <v>2</v>
      </c>
      <c r="E15" s="28"/>
      <c r="F15" s="29">
        <f t="shared" si="6"/>
        <v>0</v>
      </c>
      <c r="G15" s="27">
        <v>4</v>
      </c>
      <c r="H15" s="28"/>
      <c r="I15" s="29">
        <f t="shared" si="7"/>
        <v>0</v>
      </c>
      <c r="J15" s="30"/>
      <c r="K15" s="31"/>
      <c r="L15" s="31"/>
      <c r="M15" s="28"/>
      <c r="N15" s="31">
        <v>2</v>
      </c>
      <c r="O15" s="31"/>
      <c r="P15" s="31"/>
      <c r="Q15" s="31">
        <f t="shared" si="8"/>
        <v>0</v>
      </c>
      <c r="R15" s="29">
        <f t="shared" si="9"/>
        <v>0</v>
      </c>
      <c r="S15" s="30">
        <f t="shared" si="10"/>
        <v>0</v>
      </c>
      <c r="T15" s="32">
        <v>0.2</v>
      </c>
      <c r="U15" s="29">
        <f>S15*(1+T15)</f>
        <v>0</v>
      </c>
    </row>
    <row r="16" spans="1:21" ht="60" customHeight="1" thickBot="1" x14ac:dyDescent="0.4">
      <c r="A16" s="47">
        <v>6</v>
      </c>
      <c r="B16" s="83" t="s">
        <v>167</v>
      </c>
      <c r="C16" s="84" t="s">
        <v>37</v>
      </c>
      <c r="D16" s="85">
        <f>SUM(D12:D15)</f>
        <v>8</v>
      </c>
      <c r="E16" s="86" t="e">
        <f>AVERAGE(E12:E15)</f>
        <v>#DIV/0!</v>
      </c>
      <c r="F16" s="87">
        <f>SUM(F12:F15)</f>
        <v>0</v>
      </c>
      <c r="G16" s="85">
        <f>SUM(G12:G15)</f>
        <v>16</v>
      </c>
      <c r="H16" s="86" t="e">
        <f>AVERAGE(H12:H15)</f>
        <v>#DIV/0!</v>
      </c>
      <c r="I16" s="87">
        <f>SUM(I12:I15)</f>
        <v>0</v>
      </c>
      <c r="J16" s="84"/>
      <c r="K16" s="88"/>
      <c r="L16" s="88"/>
      <c r="M16" s="86" t="e">
        <f>AVERAGE(M12:M15)</f>
        <v>#DIV/0!</v>
      </c>
      <c r="N16" s="88">
        <f>SUM(N12:N15)</f>
        <v>8</v>
      </c>
      <c r="O16" s="88" t="e">
        <f>AVERAGE(O12:O15)</f>
        <v>#DIV/0!</v>
      </c>
      <c r="P16" s="88" t="e">
        <f>AVERAGE(P12:P15)</f>
        <v>#DIV/0!</v>
      </c>
      <c r="Q16" s="88">
        <f>SUM(Q12:Q15)</f>
        <v>0</v>
      </c>
      <c r="R16" s="87">
        <f>SUM(R12:R15)</f>
        <v>0</v>
      </c>
      <c r="S16" s="84">
        <f>SUM(S12:S15)</f>
        <v>0</v>
      </c>
      <c r="T16" s="89">
        <v>0.2</v>
      </c>
      <c r="U16" s="87">
        <f>SUM(U12:U15)</f>
        <v>0</v>
      </c>
    </row>
  </sheetData>
  <mergeCells count="7">
    <mergeCell ref="A3:U3"/>
    <mergeCell ref="A1:U1"/>
    <mergeCell ref="A2:U2"/>
    <mergeCell ref="D4:F4"/>
    <mergeCell ref="G4:I4"/>
    <mergeCell ref="J4:R4"/>
    <mergeCell ref="S4:U4"/>
  </mergeCells>
  <pageMargins left="0.25" right="0.25" top="0.75" bottom="0.75" header="0.3" footer="0.3"/>
  <pageSetup paperSize="8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52571-F91C-4935-9589-4BB6BD598046}">
  <sheetPr>
    <pageSetUpPr fitToPage="1"/>
  </sheetPr>
  <dimension ref="A1:U36"/>
  <sheetViews>
    <sheetView view="pageBreakPreview" topLeftCell="B1" zoomScale="25" zoomScaleNormal="55" zoomScaleSheetLayoutView="25" workbookViewId="0">
      <pane ySplit="6" topLeftCell="A7" activePane="bottomLeft" state="frozen"/>
      <selection activeCell="Q5" sqref="Q5"/>
      <selection pane="bottomLeft" activeCell="D23" sqref="D23"/>
    </sheetView>
  </sheetViews>
  <sheetFormatPr baseColWidth="10" defaultRowHeight="18" x14ac:dyDescent="0.35"/>
  <cols>
    <col min="1" max="1" width="7.77734375" style="1" hidden="1" customWidth="1"/>
    <col min="2" max="2" width="74.6640625" style="1" customWidth="1"/>
    <col min="3" max="3" width="28.77734375" style="70" customWidth="1"/>
    <col min="4" max="9" width="20.77734375" style="1" customWidth="1"/>
    <col min="10" max="10" width="30.77734375" style="1" customWidth="1"/>
    <col min="11" max="13" width="22.77734375" style="1" customWidth="1"/>
    <col min="14" max="15" width="20.77734375" style="1" customWidth="1"/>
    <col min="16" max="16" width="15.77734375" style="1" customWidth="1"/>
    <col min="17" max="19" width="20.77734375" style="1" customWidth="1"/>
    <col min="20" max="20" width="15.77734375" style="1" customWidth="1"/>
    <col min="21" max="21" width="20.77734375" style="1" customWidth="1"/>
    <col min="22" max="16384" width="11.5546875" style="1"/>
  </cols>
  <sheetData>
    <row r="1" spans="1:21" ht="48" customHeight="1" x14ac:dyDescent="0.35">
      <c r="A1" s="107" t="s">
        <v>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9"/>
    </row>
    <row r="2" spans="1:21" ht="55.05" customHeight="1" x14ac:dyDescent="0.35">
      <c r="A2" s="110" t="s">
        <v>64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1"/>
    </row>
    <row r="3" spans="1:21" ht="79.95" customHeight="1" thickBot="1" x14ac:dyDescent="0.4">
      <c r="A3" s="105" t="s">
        <v>175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06"/>
    </row>
    <row r="4" spans="1:21" ht="49.95" customHeight="1" thickBot="1" x14ac:dyDescent="0.4">
      <c r="A4" s="104" t="s">
        <v>30</v>
      </c>
      <c r="B4" s="72" t="s">
        <v>4</v>
      </c>
      <c r="C4" s="104" t="s">
        <v>36</v>
      </c>
      <c r="D4" s="112" t="s">
        <v>5</v>
      </c>
      <c r="E4" s="113"/>
      <c r="F4" s="114"/>
      <c r="G4" s="112" t="s">
        <v>6</v>
      </c>
      <c r="H4" s="113"/>
      <c r="I4" s="114"/>
      <c r="J4" s="112" t="s">
        <v>7</v>
      </c>
      <c r="K4" s="113"/>
      <c r="L4" s="113"/>
      <c r="M4" s="113"/>
      <c r="N4" s="113"/>
      <c r="O4" s="113"/>
      <c r="P4" s="113"/>
      <c r="Q4" s="113"/>
      <c r="R4" s="114"/>
      <c r="S4" s="112" t="s">
        <v>8</v>
      </c>
      <c r="T4" s="113"/>
      <c r="U4" s="114"/>
    </row>
    <row r="5" spans="1:21" ht="76.8" customHeight="1" x14ac:dyDescent="0.35">
      <c r="A5" s="39" t="s">
        <v>0</v>
      </c>
      <c r="B5" s="55" t="s">
        <v>31</v>
      </c>
      <c r="C5" s="68" t="s">
        <v>35</v>
      </c>
      <c r="D5" s="56" t="s">
        <v>58</v>
      </c>
      <c r="E5" s="57" t="s">
        <v>9</v>
      </c>
      <c r="F5" s="58" t="s">
        <v>62</v>
      </c>
      <c r="G5" s="56" t="s">
        <v>58</v>
      </c>
      <c r="H5" s="57" t="s">
        <v>10</v>
      </c>
      <c r="I5" s="58" t="s">
        <v>63</v>
      </c>
      <c r="J5" s="59" t="s">
        <v>49</v>
      </c>
      <c r="K5" s="57" t="s">
        <v>173</v>
      </c>
      <c r="L5" s="57" t="s">
        <v>11</v>
      </c>
      <c r="M5" s="60" t="s">
        <v>12</v>
      </c>
      <c r="N5" s="57" t="s">
        <v>58</v>
      </c>
      <c r="O5" s="57" t="s">
        <v>13</v>
      </c>
      <c r="P5" s="57" t="s">
        <v>2</v>
      </c>
      <c r="Q5" s="57" t="s">
        <v>14</v>
      </c>
      <c r="R5" s="58" t="s">
        <v>59</v>
      </c>
      <c r="S5" s="59" t="s">
        <v>60</v>
      </c>
      <c r="T5" s="61" t="s">
        <v>1</v>
      </c>
      <c r="U5" s="58" t="s">
        <v>61</v>
      </c>
    </row>
    <row r="6" spans="1:21" ht="38.4" customHeight="1" thickBot="1" x14ac:dyDescent="0.4">
      <c r="A6" s="40" t="s">
        <v>15</v>
      </c>
      <c r="B6" s="62" t="s">
        <v>32</v>
      </c>
      <c r="C6" s="66" t="s">
        <v>19</v>
      </c>
      <c r="D6" s="63" t="s">
        <v>16</v>
      </c>
      <c r="E6" s="64" t="s">
        <v>17</v>
      </c>
      <c r="F6" s="65" t="s">
        <v>18</v>
      </c>
      <c r="G6" s="63" t="s">
        <v>16</v>
      </c>
      <c r="H6" s="64" t="s">
        <v>18</v>
      </c>
      <c r="I6" s="65" t="s">
        <v>18</v>
      </c>
      <c r="J6" s="66" t="s">
        <v>19</v>
      </c>
      <c r="K6" s="64" t="s">
        <v>19</v>
      </c>
      <c r="L6" s="64" t="s">
        <v>19</v>
      </c>
      <c r="M6" s="67" t="s">
        <v>20</v>
      </c>
      <c r="N6" s="64" t="s">
        <v>21</v>
      </c>
      <c r="O6" s="64" t="s">
        <v>17</v>
      </c>
      <c r="P6" s="64" t="s">
        <v>22</v>
      </c>
      <c r="Q6" s="64" t="s">
        <v>17</v>
      </c>
      <c r="R6" s="65" t="s">
        <v>17</v>
      </c>
      <c r="S6" s="66" t="s">
        <v>17</v>
      </c>
      <c r="T6" s="62" t="s">
        <v>23</v>
      </c>
      <c r="U6" s="65" t="s">
        <v>24</v>
      </c>
    </row>
    <row r="7" spans="1:21" ht="60" customHeight="1" x14ac:dyDescent="0.35">
      <c r="A7" s="41">
        <v>2</v>
      </c>
      <c r="B7" s="49" t="s">
        <v>65</v>
      </c>
      <c r="C7" s="5" t="s">
        <v>54</v>
      </c>
      <c r="D7" s="2">
        <v>12</v>
      </c>
      <c r="E7" s="3"/>
      <c r="F7" s="4">
        <f>D7*E7</f>
        <v>0</v>
      </c>
      <c r="G7" s="2">
        <v>104</v>
      </c>
      <c r="H7" s="3"/>
      <c r="I7" s="4">
        <f>G7*H7</f>
        <v>0</v>
      </c>
      <c r="J7" s="5"/>
      <c r="K7" s="6"/>
      <c r="L7" s="6"/>
      <c r="M7" s="3"/>
      <c r="N7" s="6">
        <v>500</v>
      </c>
      <c r="O7" s="6"/>
      <c r="P7" s="6"/>
      <c r="Q7" s="6">
        <f>O7+P7</f>
        <v>0</v>
      </c>
      <c r="R7" s="4">
        <f>N7*Q7</f>
        <v>0</v>
      </c>
      <c r="S7" s="5">
        <f>F7+I7+R7</f>
        <v>0</v>
      </c>
      <c r="T7" s="7">
        <v>0.2</v>
      </c>
      <c r="U7" s="4">
        <f>S7*T7</f>
        <v>0</v>
      </c>
    </row>
    <row r="8" spans="1:21" ht="60" customHeight="1" x14ac:dyDescent="0.35">
      <c r="A8" s="42">
        <v>2</v>
      </c>
      <c r="B8" s="50" t="s">
        <v>65</v>
      </c>
      <c r="C8" s="11" t="s">
        <v>55</v>
      </c>
      <c r="D8" s="8">
        <v>12</v>
      </c>
      <c r="E8" s="9"/>
      <c r="F8" s="10">
        <f t="shared" ref="F8" si="0">D8*E8</f>
        <v>0</v>
      </c>
      <c r="G8" s="8">
        <v>104</v>
      </c>
      <c r="H8" s="9"/>
      <c r="I8" s="10">
        <f t="shared" ref="I8" si="1">G8*H8</f>
        <v>0</v>
      </c>
      <c r="J8" s="11"/>
      <c r="K8" s="12"/>
      <c r="L8" s="12"/>
      <c r="M8" s="9"/>
      <c r="N8" s="12">
        <v>500</v>
      </c>
      <c r="O8" s="12"/>
      <c r="P8" s="12"/>
      <c r="Q8" s="12">
        <f t="shared" ref="Q8" si="2">O8+P8</f>
        <v>0</v>
      </c>
      <c r="R8" s="10">
        <f t="shared" ref="R8" si="3">N8*Q8</f>
        <v>0</v>
      </c>
      <c r="S8" s="11">
        <f t="shared" ref="S8" si="4">F8+I8+R8</f>
        <v>0</v>
      </c>
      <c r="T8" s="13">
        <v>0.2</v>
      </c>
      <c r="U8" s="10">
        <f t="shared" ref="U8" si="5">S8*T8</f>
        <v>0</v>
      </c>
    </row>
    <row r="9" spans="1:21" ht="60" customHeight="1" x14ac:dyDescent="0.35">
      <c r="A9" s="42">
        <v>2</v>
      </c>
      <c r="B9" s="50" t="s">
        <v>65</v>
      </c>
      <c r="C9" s="30" t="s">
        <v>56</v>
      </c>
      <c r="D9" s="8">
        <v>12</v>
      </c>
      <c r="E9" s="9"/>
      <c r="F9" s="10">
        <f t="shared" ref="F9" si="6">D9*E9</f>
        <v>0</v>
      </c>
      <c r="G9" s="8">
        <v>104</v>
      </c>
      <c r="H9" s="9"/>
      <c r="I9" s="10">
        <f t="shared" ref="I9" si="7">G9*H9</f>
        <v>0</v>
      </c>
      <c r="J9" s="11"/>
      <c r="K9" s="12"/>
      <c r="L9" s="12"/>
      <c r="M9" s="9"/>
      <c r="N9" s="12">
        <v>500</v>
      </c>
      <c r="O9" s="12"/>
      <c r="P9" s="12"/>
      <c r="Q9" s="12">
        <f t="shared" ref="Q9" si="8">O9+P9</f>
        <v>0</v>
      </c>
      <c r="R9" s="10">
        <f t="shared" ref="R9" si="9">N9*Q9</f>
        <v>0</v>
      </c>
      <c r="S9" s="11">
        <f t="shared" ref="S9" si="10">F9+I9+R9</f>
        <v>0</v>
      </c>
      <c r="T9" s="13">
        <v>0.2</v>
      </c>
      <c r="U9" s="10">
        <f t="shared" ref="U9" si="11">S9*T9</f>
        <v>0</v>
      </c>
    </row>
    <row r="10" spans="1:21" ht="60" customHeight="1" thickBot="1" x14ac:dyDescent="0.4">
      <c r="A10" s="42">
        <v>2</v>
      </c>
      <c r="B10" s="51" t="s">
        <v>65</v>
      </c>
      <c r="C10" s="30" t="s">
        <v>57</v>
      </c>
      <c r="D10" s="27">
        <v>12</v>
      </c>
      <c r="E10" s="28"/>
      <c r="F10" s="29">
        <f t="shared" ref="F10:F35" si="12">D10*E10</f>
        <v>0</v>
      </c>
      <c r="G10" s="27">
        <v>104</v>
      </c>
      <c r="H10" s="28"/>
      <c r="I10" s="29">
        <f t="shared" ref="I10:I35" si="13">G10*H10</f>
        <v>0</v>
      </c>
      <c r="J10" s="30"/>
      <c r="K10" s="31"/>
      <c r="L10" s="31"/>
      <c r="M10" s="28"/>
      <c r="N10" s="31">
        <v>500</v>
      </c>
      <c r="O10" s="31"/>
      <c r="P10" s="31"/>
      <c r="Q10" s="31">
        <f t="shared" ref="Q10:Q35" si="14">O10+P10</f>
        <v>0</v>
      </c>
      <c r="R10" s="29">
        <f t="shared" ref="R10:R35" si="15">N10*Q10</f>
        <v>0</v>
      </c>
      <c r="S10" s="30">
        <f t="shared" ref="S10:S35" si="16">F10+I10+R10</f>
        <v>0</v>
      </c>
      <c r="T10" s="32">
        <v>0.2</v>
      </c>
      <c r="U10" s="29">
        <f t="shared" ref="U10:U25" si="17">S10*T10</f>
        <v>0</v>
      </c>
    </row>
    <row r="11" spans="1:21" ht="60" customHeight="1" thickBot="1" x14ac:dyDescent="0.4">
      <c r="A11" s="43">
        <v>2</v>
      </c>
      <c r="B11" s="83" t="s">
        <v>66</v>
      </c>
      <c r="C11" s="84" t="s">
        <v>37</v>
      </c>
      <c r="D11" s="85">
        <f>SUM(D7:D10)</f>
        <v>48</v>
      </c>
      <c r="E11" s="86" t="e">
        <f>AVERAGE(E7:E10)</f>
        <v>#DIV/0!</v>
      </c>
      <c r="F11" s="87">
        <f>SUM(F7:F10)</f>
        <v>0</v>
      </c>
      <c r="G11" s="85">
        <f>SUM(G7:G10)</f>
        <v>416</v>
      </c>
      <c r="H11" s="86" t="e">
        <f>AVERAGE(H7:H10)</f>
        <v>#DIV/0!</v>
      </c>
      <c r="I11" s="87">
        <f>SUM(I7:I10)</f>
        <v>0</v>
      </c>
      <c r="J11" s="84"/>
      <c r="K11" s="88"/>
      <c r="L11" s="88"/>
      <c r="M11" s="86" t="e">
        <f>AVERAGE(M7:M10)</f>
        <v>#DIV/0!</v>
      </c>
      <c r="N11" s="88">
        <f>SUM(N7:N10)</f>
        <v>2000</v>
      </c>
      <c r="O11" s="88" t="e">
        <f>AVERAGE(O7:O10)</f>
        <v>#DIV/0!</v>
      </c>
      <c r="P11" s="88" t="e">
        <f>AVERAGE(P7:P10)</f>
        <v>#DIV/0!</v>
      </c>
      <c r="Q11" s="88">
        <f>SUM(Q7:Q10)</f>
        <v>0</v>
      </c>
      <c r="R11" s="87">
        <f>SUM(R7:R10)</f>
        <v>0</v>
      </c>
      <c r="S11" s="84">
        <f>SUM(S7:S10)</f>
        <v>0</v>
      </c>
      <c r="T11" s="89">
        <v>0.2</v>
      </c>
      <c r="U11" s="87">
        <f>SUM(U7:U10)</f>
        <v>0</v>
      </c>
    </row>
    <row r="12" spans="1:21" ht="60" customHeight="1" x14ac:dyDescent="0.35">
      <c r="A12" s="41">
        <v>1</v>
      </c>
      <c r="B12" s="71" t="s">
        <v>76</v>
      </c>
      <c r="C12" s="17" t="s">
        <v>54</v>
      </c>
      <c r="D12" s="80">
        <v>0</v>
      </c>
      <c r="E12" s="81">
        <v>0</v>
      </c>
      <c r="F12" s="16">
        <f>D12*E12</f>
        <v>0</v>
      </c>
      <c r="G12" s="80">
        <v>0</v>
      </c>
      <c r="H12" s="81">
        <v>0</v>
      </c>
      <c r="I12" s="16">
        <f>G12*H12</f>
        <v>0</v>
      </c>
      <c r="J12" s="82">
        <v>0</v>
      </c>
      <c r="K12" s="26">
        <v>0</v>
      </c>
      <c r="L12" s="26">
        <v>0</v>
      </c>
      <c r="M12" s="81">
        <v>0</v>
      </c>
      <c r="N12" s="18">
        <v>4</v>
      </c>
      <c r="O12" s="18"/>
      <c r="P12" s="26">
        <v>0</v>
      </c>
      <c r="Q12" s="18">
        <f>O12+P12</f>
        <v>0</v>
      </c>
      <c r="R12" s="16">
        <f>N12*Q12</f>
        <v>0</v>
      </c>
      <c r="S12" s="17">
        <f>F12+I12+R12</f>
        <v>0</v>
      </c>
      <c r="T12" s="19">
        <v>0.2</v>
      </c>
      <c r="U12" s="16">
        <f>S12*(1+T12)</f>
        <v>0</v>
      </c>
    </row>
    <row r="13" spans="1:21" ht="60" customHeight="1" x14ac:dyDescent="0.35">
      <c r="A13" s="42">
        <v>1</v>
      </c>
      <c r="B13" s="50" t="s">
        <v>76</v>
      </c>
      <c r="C13" s="11" t="s">
        <v>55</v>
      </c>
      <c r="D13" s="34">
        <v>0</v>
      </c>
      <c r="E13" s="36">
        <v>0</v>
      </c>
      <c r="F13" s="10">
        <f t="shared" ref="F13:F15" si="18">D13*E13</f>
        <v>0</v>
      </c>
      <c r="G13" s="34">
        <v>0</v>
      </c>
      <c r="H13" s="36">
        <v>0</v>
      </c>
      <c r="I13" s="10">
        <f t="shared" ref="I13:I15" si="19">G13*H13</f>
        <v>0</v>
      </c>
      <c r="J13" s="76">
        <v>0</v>
      </c>
      <c r="K13" s="77">
        <v>0</v>
      </c>
      <c r="L13" s="77">
        <v>0</v>
      </c>
      <c r="M13" s="36">
        <v>0</v>
      </c>
      <c r="N13" s="12">
        <v>4</v>
      </c>
      <c r="O13" s="12"/>
      <c r="P13" s="77">
        <v>0</v>
      </c>
      <c r="Q13" s="12">
        <f t="shared" ref="Q13:Q15" si="20">O13+P13</f>
        <v>0</v>
      </c>
      <c r="R13" s="10">
        <f t="shared" ref="R13:R15" si="21">N13*Q13</f>
        <v>0</v>
      </c>
      <c r="S13" s="11">
        <f t="shared" ref="S13:S15" si="22">F13+I13+R13</f>
        <v>0</v>
      </c>
      <c r="T13" s="13">
        <v>0.2</v>
      </c>
      <c r="U13" s="10">
        <f>S13*(1+T13)</f>
        <v>0</v>
      </c>
    </row>
    <row r="14" spans="1:21" ht="60" customHeight="1" x14ac:dyDescent="0.35">
      <c r="A14" s="43">
        <v>1</v>
      </c>
      <c r="B14" s="50" t="s">
        <v>76</v>
      </c>
      <c r="C14" s="30" t="s">
        <v>56</v>
      </c>
      <c r="D14" s="37">
        <v>0</v>
      </c>
      <c r="E14" s="38">
        <v>0</v>
      </c>
      <c r="F14" s="29">
        <f t="shared" si="18"/>
        <v>0</v>
      </c>
      <c r="G14" s="37">
        <v>0</v>
      </c>
      <c r="H14" s="38">
        <v>0</v>
      </c>
      <c r="I14" s="29">
        <f t="shared" si="19"/>
        <v>0</v>
      </c>
      <c r="J14" s="78">
        <v>0</v>
      </c>
      <c r="K14" s="54">
        <v>0</v>
      </c>
      <c r="L14" s="54">
        <v>0</v>
      </c>
      <c r="M14" s="38">
        <v>0</v>
      </c>
      <c r="N14" s="31">
        <v>4</v>
      </c>
      <c r="O14" s="31"/>
      <c r="P14" s="54">
        <v>0</v>
      </c>
      <c r="Q14" s="31">
        <f t="shared" si="20"/>
        <v>0</v>
      </c>
      <c r="R14" s="29">
        <f t="shared" si="21"/>
        <v>0</v>
      </c>
      <c r="S14" s="30">
        <f t="shared" si="22"/>
        <v>0</v>
      </c>
      <c r="T14" s="32">
        <v>0.2</v>
      </c>
      <c r="U14" s="10">
        <f>S14*(1+T14)</f>
        <v>0</v>
      </c>
    </row>
    <row r="15" spans="1:21" ht="60" customHeight="1" thickBot="1" x14ac:dyDescent="0.4">
      <c r="A15" s="43">
        <v>1</v>
      </c>
      <c r="B15" s="51" t="s">
        <v>76</v>
      </c>
      <c r="C15" s="30" t="s">
        <v>57</v>
      </c>
      <c r="D15" s="37">
        <v>0</v>
      </c>
      <c r="E15" s="38">
        <v>0</v>
      </c>
      <c r="F15" s="29">
        <f t="shared" si="18"/>
        <v>0</v>
      </c>
      <c r="G15" s="37">
        <v>0</v>
      </c>
      <c r="H15" s="38">
        <v>0</v>
      </c>
      <c r="I15" s="29">
        <f t="shared" si="19"/>
        <v>0</v>
      </c>
      <c r="J15" s="78">
        <v>0</v>
      </c>
      <c r="K15" s="54">
        <v>0</v>
      </c>
      <c r="L15" s="54">
        <v>0</v>
      </c>
      <c r="M15" s="38">
        <v>0</v>
      </c>
      <c r="N15" s="31">
        <v>4</v>
      </c>
      <c r="O15" s="31"/>
      <c r="P15" s="54">
        <v>0</v>
      </c>
      <c r="Q15" s="31">
        <f t="shared" si="20"/>
        <v>0</v>
      </c>
      <c r="R15" s="29">
        <f t="shared" si="21"/>
        <v>0</v>
      </c>
      <c r="S15" s="30">
        <f t="shared" si="22"/>
        <v>0</v>
      </c>
      <c r="T15" s="32">
        <v>0.2</v>
      </c>
      <c r="U15" s="29">
        <f>S15*(1+T15)</f>
        <v>0</v>
      </c>
    </row>
    <row r="16" spans="1:21" ht="60" customHeight="1" thickBot="1" x14ac:dyDescent="0.4">
      <c r="A16" s="69">
        <v>1</v>
      </c>
      <c r="B16" s="90" t="s">
        <v>74</v>
      </c>
      <c r="C16" s="91" t="s">
        <v>37</v>
      </c>
      <c r="D16" s="85">
        <f>SUM(D12:D15)</f>
        <v>0</v>
      </c>
      <c r="E16" s="86">
        <f>AVERAGE(E12:E15)</f>
        <v>0</v>
      </c>
      <c r="F16" s="87">
        <f>SUM(F12:F15)</f>
        <v>0</v>
      </c>
      <c r="G16" s="85">
        <f>SUM(G12:G15)</f>
        <v>0</v>
      </c>
      <c r="H16" s="86">
        <f>AVERAGE(H12:H15)</f>
        <v>0</v>
      </c>
      <c r="I16" s="87">
        <f>SUM(I12:I15)</f>
        <v>0</v>
      </c>
      <c r="J16" s="84"/>
      <c r="K16" s="88"/>
      <c r="L16" s="88"/>
      <c r="M16" s="86">
        <f>AVERAGE(M12:M15)</f>
        <v>0</v>
      </c>
      <c r="N16" s="88">
        <f>SUM(N12:N15)</f>
        <v>16</v>
      </c>
      <c r="O16" s="88" t="e">
        <f>AVERAGE(O12:O15)</f>
        <v>#DIV/0!</v>
      </c>
      <c r="P16" s="88">
        <f>AVERAGE(P12:P15)</f>
        <v>0</v>
      </c>
      <c r="Q16" s="88">
        <f>SUM(Q12:Q15)</f>
        <v>0</v>
      </c>
      <c r="R16" s="87">
        <f>SUM(R12:R15)</f>
        <v>0</v>
      </c>
      <c r="S16" s="84">
        <f>SUM(S12:S15)</f>
        <v>0</v>
      </c>
      <c r="T16" s="89">
        <v>0.2</v>
      </c>
      <c r="U16" s="87">
        <f>SUM(U12:U15)</f>
        <v>0</v>
      </c>
    </row>
    <row r="17" spans="1:21" ht="60" customHeight="1" x14ac:dyDescent="0.35">
      <c r="A17" s="45">
        <v>2</v>
      </c>
      <c r="B17" s="52" t="s">
        <v>67</v>
      </c>
      <c r="C17" s="17" t="s">
        <v>54</v>
      </c>
      <c r="D17" s="20">
        <v>12</v>
      </c>
      <c r="E17" s="21"/>
      <c r="F17" s="22">
        <f t="shared" si="12"/>
        <v>0</v>
      </c>
      <c r="G17" s="20">
        <v>10</v>
      </c>
      <c r="H17" s="21"/>
      <c r="I17" s="22">
        <f t="shared" si="13"/>
        <v>0</v>
      </c>
      <c r="J17" s="23"/>
      <c r="K17" s="24"/>
      <c r="L17" s="24"/>
      <c r="M17" s="21"/>
      <c r="N17" s="24">
        <v>25</v>
      </c>
      <c r="O17" s="24"/>
      <c r="P17" s="24"/>
      <c r="Q17" s="24">
        <f t="shared" si="14"/>
        <v>0</v>
      </c>
      <c r="R17" s="22">
        <f t="shared" si="15"/>
        <v>0</v>
      </c>
      <c r="S17" s="23">
        <f t="shared" si="16"/>
        <v>0</v>
      </c>
      <c r="T17" s="25">
        <v>0.2</v>
      </c>
      <c r="U17" s="22">
        <f t="shared" si="17"/>
        <v>0</v>
      </c>
    </row>
    <row r="18" spans="1:21" ht="60" customHeight="1" x14ac:dyDescent="0.35">
      <c r="A18" s="42">
        <v>2</v>
      </c>
      <c r="B18" s="50" t="s">
        <v>67</v>
      </c>
      <c r="C18" s="11" t="s">
        <v>55</v>
      </c>
      <c r="D18" s="8">
        <v>12</v>
      </c>
      <c r="E18" s="9"/>
      <c r="F18" s="10">
        <f t="shared" si="12"/>
        <v>0</v>
      </c>
      <c r="G18" s="8">
        <v>10</v>
      </c>
      <c r="H18" s="9"/>
      <c r="I18" s="10">
        <f t="shared" si="13"/>
        <v>0</v>
      </c>
      <c r="J18" s="11"/>
      <c r="K18" s="12"/>
      <c r="L18" s="12"/>
      <c r="M18" s="9"/>
      <c r="N18" s="12">
        <v>25</v>
      </c>
      <c r="O18" s="12"/>
      <c r="P18" s="12"/>
      <c r="Q18" s="12">
        <f t="shared" si="14"/>
        <v>0</v>
      </c>
      <c r="R18" s="10">
        <f t="shared" si="15"/>
        <v>0</v>
      </c>
      <c r="S18" s="11">
        <f t="shared" si="16"/>
        <v>0</v>
      </c>
      <c r="T18" s="13">
        <v>0.2</v>
      </c>
      <c r="U18" s="10">
        <f t="shared" si="17"/>
        <v>0</v>
      </c>
    </row>
    <row r="19" spans="1:21" ht="60" customHeight="1" x14ac:dyDescent="0.35">
      <c r="A19" s="42">
        <v>2</v>
      </c>
      <c r="B19" s="50" t="s">
        <v>67</v>
      </c>
      <c r="C19" s="30" t="s">
        <v>56</v>
      </c>
      <c r="D19" s="8">
        <v>12</v>
      </c>
      <c r="E19" s="9"/>
      <c r="F19" s="10">
        <f t="shared" ref="F19" si="23">D19*E19</f>
        <v>0</v>
      </c>
      <c r="G19" s="8">
        <v>10</v>
      </c>
      <c r="H19" s="9"/>
      <c r="I19" s="10">
        <f t="shared" ref="I19" si="24">G19*H19</f>
        <v>0</v>
      </c>
      <c r="J19" s="11"/>
      <c r="K19" s="12"/>
      <c r="L19" s="12"/>
      <c r="M19" s="9"/>
      <c r="N19" s="12">
        <v>25</v>
      </c>
      <c r="O19" s="12"/>
      <c r="P19" s="12"/>
      <c r="Q19" s="12">
        <f t="shared" ref="Q19" si="25">O19+P19</f>
        <v>0</v>
      </c>
      <c r="R19" s="10">
        <f t="shared" ref="R19" si="26">N19*Q19</f>
        <v>0</v>
      </c>
      <c r="S19" s="11">
        <f t="shared" ref="S19" si="27">F19+I19+R19</f>
        <v>0</v>
      </c>
      <c r="T19" s="13">
        <v>0.2</v>
      </c>
      <c r="U19" s="10">
        <f t="shared" ref="U19" si="28">S19*T19</f>
        <v>0</v>
      </c>
    </row>
    <row r="20" spans="1:21" ht="60" customHeight="1" thickBot="1" x14ac:dyDescent="0.4">
      <c r="A20" s="42">
        <v>2</v>
      </c>
      <c r="B20" s="51" t="s">
        <v>67</v>
      </c>
      <c r="C20" s="30" t="s">
        <v>57</v>
      </c>
      <c r="D20" s="27">
        <v>12</v>
      </c>
      <c r="E20" s="28"/>
      <c r="F20" s="29">
        <f t="shared" si="12"/>
        <v>0</v>
      </c>
      <c r="G20" s="27">
        <v>10</v>
      </c>
      <c r="H20" s="28"/>
      <c r="I20" s="29">
        <f t="shared" si="13"/>
        <v>0</v>
      </c>
      <c r="J20" s="30"/>
      <c r="K20" s="31"/>
      <c r="L20" s="31"/>
      <c r="M20" s="28"/>
      <c r="N20" s="31">
        <v>25</v>
      </c>
      <c r="O20" s="31"/>
      <c r="P20" s="31"/>
      <c r="Q20" s="31">
        <f t="shared" si="14"/>
        <v>0</v>
      </c>
      <c r="R20" s="29">
        <f t="shared" si="15"/>
        <v>0</v>
      </c>
      <c r="S20" s="30">
        <f t="shared" si="16"/>
        <v>0</v>
      </c>
      <c r="T20" s="32">
        <v>0.2</v>
      </c>
      <c r="U20" s="29">
        <f t="shared" si="17"/>
        <v>0</v>
      </c>
    </row>
    <row r="21" spans="1:21" ht="60" customHeight="1" thickBot="1" x14ac:dyDescent="0.4">
      <c r="A21" s="46">
        <v>2</v>
      </c>
      <c r="B21" s="83" t="s">
        <v>68</v>
      </c>
      <c r="C21" s="84" t="s">
        <v>37</v>
      </c>
      <c r="D21" s="85">
        <f>SUM(D17:D20)</f>
        <v>48</v>
      </c>
      <c r="E21" s="86" t="e">
        <f>AVERAGE(E17:E20)</f>
        <v>#DIV/0!</v>
      </c>
      <c r="F21" s="87">
        <f>SUM(F17:F20)</f>
        <v>0</v>
      </c>
      <c r="G21" s="85">
        <f>SUM(G17:G20)</f>
        <v>40</v>
      </c>
      <c r="H21" s="86" t="e">
        <f>AVERAGE(H17:H20)</f>
        <v>#DIV/0!</v>
      </c>
      <c r="I21" s="87">
        <f>SUM(I17:I20)</f>
        <v>0</v>
      </c>
      <c r="J21" s="84"/>
      <c r="K21" s="88"/>
      <c r="L21" s="88"/>
      <c r="M21" s="86" t="e">
        <f>AVERAGE(M17:M20)</f>
        <v>#DIV/0!</v>
      </c>
      <c r="N21" s="88">
        <f>SUM(N17:N20)</f>
        <v>100</v>
      </c>
      <c r="O21" s="88" t="e">
        <f>AVERAGE(O17:O20)</f>
        <v>#DIV/0!</v>
      </c>
      <c r="P21" s="88" t="e">
        <f>AVERAGE(P17:P20)</f>
        <v>#DIV/0!</v>
      </c>
      <c r="Q21" s="88">
        <f>SUM(Q17:Q20)</f>
        <v>0</v>
      </c>
      <c r="R21" s="87">
        <f>SUM(R17:R20)</f>
        <v>0</v>
      </c>
      <c r="S21" s="84">
        <f>SUM(S17:S20)</f>
        <v>0</v>
      </c>
      <c r="T21" s="89">
        <v>0.2</v>
      </c>
      <c r="U21" s="87">
        <f>SUM(U17:U20)</f>
        <v>0</v>
      </c>
    </row>
    <row r="22" spans="1:21" ht="60" customHeight="1" x14ac:dyDescent="0.35">
      <c r="A22" s="45">
        <v>2</v>
      </c>
      <c r="B22" s="52" t="s">
        <v>77</v>
      </c>
      <c r="C22" s="17" t="s">
        <v>54</v>
      </c>
      <c r="D22" s="20">
        <v>12</v>
      </c>
      <c r="E22" s="21"/>
      <c r="F22" s="22">
        <f t="shared" si="12"/>
        <v>0</v>
      </c>
      <c r="G22" s="20">
        <v>12</v>
      </c>
      <c r="H22" s="21"/>
      <c r="I22" s="22">
        <f t="shared" si="13"/>
        <v>0</v>
      </c>
      <c r="J22" s="23"/>
      <c r="K22" s="24"/>
      <c r="L22" s="24"/>
      <c r="M22" s="21"/>
      <c r="N22" s="24">
        <v>85</v>
      </c>
      <c r="O22" s="24"/>
      <c r="P22" s="24"/>
      <c r="Q22" s="24">
        <f t="shared" si="14"/>
        <v>0</v>
      </c>
      <c r="R22" s="22">
        <f t="shared" si="15"/>
        <v>0</v>
      </c>
      <c r="S22" s="23">
        <f t="shared" si="16"/>
        <v>0</v>
      </c>
      <c r="T22" s="25">
        <v>0.2</v>
      </c>
      <c r="U22" s="22">
        <f t="shared" si="17"/>
        <v>0</v>
      </c>
    </row>
    <row r="23" spans="1:21" ht="60" customHeight="1" x14ac:dyDescent="0.35">
      <c r="A23" s="42">
        <v>2</v>
      </c>
      <c r="B23" s="50" t="s">
        <v>77</v>
      </c>
      <c r="C23" s="11" t="s">
        <v>55</v>
      </c>
      <c r="D23" s="8">
        <v>12</v>
      </c>
      <c r="E23" s="9"/>
      <c r="F23" s="10">
        <f t="shared" si="12"/>
        <v>0</v>
      </c>
      <c r="G23" s="8">
        <v>12</v>
      </c>
      <c r="H23" s="9"/>
      <c r="I23" s="10">
        <f t="shared" si="13"/>
        <v>0</v>
      </c>
      <c r="J23" s="11"/>
      <c r="K23" s="12"/>
      <c r="L23" s="12"/>
      <c r="M23" s="9"/>
      <c r="N23" s="12">
        <v>85</v>
      </c>
      <c r="O23" s="12"/>
      <c r="P23" s="12"/>
      <c r="Q23" s="12">
        <f t="shared" si="14"/>
        <v>0</v>
      </c>
      <c r="R23" s="10">
        <f t="shared" si="15"/>
        <v>0</v>
      </c>
      <c r="S23" s="11">
        <f t="shared" si="16"/>
        <v>0</v>
      </c>
      <c r="T23" s="13">
        <v>0.2</v>
      </c>
      <c r="U23" s="10">
        <f t="shared" si="17"/>
        <v>0</v>
      </c>
    </row>
    <row r="24" spans="1:21" ht="60" customHeight="1" x14ac:dyDescent="0.35">
      <c r="A24" s="42">
        <v>2</v>
      </c>
      <c r="B24" s="50" t="s">
        <v>77</v>
      </c>
      <c r="C24" s="30" t="s">
        <v>56</v>
      </c>
      <c r="D24" s="8">
        <v>12</v>
      </c>
      <c r="E24" s="9"/>
      <c r="F24" s="10">
        <f t="shared" ref="F24" si="29">D24*E24</f>
        <v>0</v>
      </c>
      <c r="G24" s="8">
        <v>12</v>
      </c>
      <c r="H24" s="9"/>
      <c r="I24" s="10">
        <f t="shared" ref="I24" si="30">G24*H24</f>
        <v>0</v>
      </c>
      <c r="J24" s="11"/>
      <c r="K24" s="12"/>
      <c r="L24" s="12"/>
      <c r="M24" s="9"/>
      <c r="N24" s="12">
        <v>85</v>
      </c>
      <c r="O24" s="12"/>
      <c r="P24" s="12"/>
      <c r="Q24" s="12">
        <f t="shared" ref="Q24" si="31">O24+P24</f>
        <v>0</v>
      </c>
      <c r="R24" s="10">
        <f t="shared" ref="R24" si="32">N24*Q24</f>
        <v>0</v>
      </c>
      <c r="S24" s="11">
        <f t="shared" ref="S24" si="33">F24+I24+R24</f>
        <v>0</v>
      </c>
      <c r="T24" s="13">
        <v>0.2</v>
      </c>
      <c r="U24" s="10">
        <f t="shared" ref="U24" si="34">S24*T24</f>
        <v>0</v>
      </c>
    </row>
    <row r="25" spans="1:21" ht="60" customHeight="1" thickBot="1" x14ac:dyDescent="0.4">
      <c r="A25" s="43">
        <v>2</v>
      </c>
      <c r="B25" s="51" t="s">
        <v>77</v>
      </c>
      <c r="C25" s="30" t="s">
        <v>57</v>
      </c>
      <c r="D25" s="27">
        <v>12</v>
      </c>
      <c r="E25" s="28"/>
      <c r="F25" s="29">
        <f t="shared" si="12"/>
        <v>0</v>
      </c>
      <c r="G25" s="27">
        <v>12</v>
      </c>
      <c r="H25" s="28"/>
      <c r="I25" s="29">
        <f t="shared" si="13"/>
        <v>0</v>
      </c>
      <c r="J25" s="30"/>
      <c r="K25" s="31"/>
      <c r="L25" s="31"/>
      <c r="M25" s="28"/>
      <c r="N25" s="31">
        <v>85</v>
      </c>
      <c r="O25" s="31"/>
      <c r="P25" s="31"/>
      <c r="Q25" s="31">
        <f t="shared" si="14"/>
        <v>0</v>
      </c>
      <c r="R25" s="29">
        <f t="shared" si="15"/>
        <v>0</v>
      </c>
      <c r="S25" s="30">
        <f t="shared" si="16"/>
        <v>0</v>
      </c>
      <c r="T25" s="32">
        <v>0.2</v>
      </c>
      <c r="U25" s="29">
        <f t="shared" si="17"/>
        <v>0</v>
      </c>
    </row>
    <row r="26" spans="1:21" ht="60" customHeight="1" thickBot="1" x14ac:dyDescent="0.4">
      <c r="A26" s="46">
        <v>2</v>
      </c>
      <c r="B26" s="83" t="s">
        <v>78</v>
      </c>
      <c r="C26" s="84" t="s">
        <v>37</v>
      </c>
      <c r="D26" s="85">
        <f>SUM(D22:D25)</f>
        <v>48</v>
      </c>
      <c r="E26" s="86" t="e">
        <f>AVERAGE(E22:E25)</f>
        <v>#DIV/0!</v>
      </c>
      <c r="F26" s="87">
        <f>SUM(F22:F25)</f>
        <v>0</v>
      </c>
      <c r="G26" s="85">
        <f>SUM(G22:G25)</f>
        <v>48</v>
      </c>
      <c r="H26" s="86" t="e">
        <f>AVERAGE(H22:H25)</f>
        <v>#DIV/0!</v>
      </c>
      <c r="I26" s="87">
        <f>SUM(I22:I25)</f>
        <v>0</v>
      </c>
      <c r="J26" s="84"/>
      <c r="K26" s="88"/>
      <c r="L26" s="88"/>
      <c r="M26" s="86" t="e">
        <f>AVERAGE(M22:M25)</f>
        <v>#DIV/0!</v>
      </c>
      <c r="N26" s="88">
        <f>SUM(N22:N25)</f>
        <v>340</v>
      </c>
      <c r="O26" s="88" t="e">
        <f>AVERAGE(O22:O25)</f>
        <v>#DIV/0!</v>
      </c>
      <c r="P26" s="88" t="e">
        <f>AVERAGE(P22:P25)</f>
        <v>#DIV/0!</v>
      </c>
      <c r="Q26" s="88">
        <f>SUM(Q22:Q25)</f>
        <v>0</v>
      </c>
      <c r="R26" s="87">
        <f>SUM(R22:R25)</f>
        <v>0</v>
      </c>
      <c r="S26" s="84">
        <f>SUM(S22:S25)</f>
        <v>0</v>
      </c>
      <c r="T26" s="89">
        <v>0.2</v>
      </c>
      <c r="U26" s="87">
        <f>SUM(U22:U25)</f>
        <v>0</v>
      </c>
    </row>
    <row r="27" spans="1:21" ht="60" customHeight="1" x14ac:dyDescent="0.35">
      <c r="A27" s="41">
        <v>1</v>
      </c>
      <c r="B27" s="71" t="s">
        <v>79</v>
      </c>
      <c r="C27" s="17" t="s">
        <v>54</v>
      </c>
      <c r="D27" s="80">
        <v>0</v>
      </c>
      <c r="E27" s="81">
        <v>0</v>
      </c>
      <c r="F27" s="16">
        <f>D27*E27</f>
        <v>0</v>
      </c>
      <c r="G27" s="80">
        <v>0</v>
      </c>
      <c r="H27" s="81">
        <v>0</v>
      </c>
      <c r="I27" s="16">
        <f>G27*H27</f>
        <v>0</v>
      </c>
      <c r="J27" s="82">
        <v>0</v>
      </c>
      <c r="K27" s="26">
        <v>0</v>
      </c>
      <c r="L27" s="26">
        <v>0</v>
      </c>
      <c r="M27" s="81">
        <v>0</v>
      </c>
      <c r="N27" s="18">
        <v>4</v>
      </c>
      <c r="O27" s="18"/>
      <c r="P27" s="26">
        <v>0</v>
      </c>
      <c r="Q27" s="18">
        <f>O27+P27</f>
        <v>0</v>
      </c>
      <c r="R27" s="16">
        <f>N27*Q27</f>
        <v>0</v>
      </c>
      <c r="S27" s="17">
        <f>F27+I27+R27</f>
        <v>0</v>
      </c>
      <c r="T27" s="19">
        <v>0.2</v>
      </c>
      <c r="U27" s="16">
        <f>S27*(1+T27)</f>
        <v>0</v>
      </c>
    </row>
    <row r="28" spans="1:21" ht="60" customHeight="1" x14ac:dyDescent="0.35">
      <c r="A28" s="42">
        <v>1</v>
      </c>
      <c r="B28" s="50" t="s">
        <v>80</v>
      </c>
      <c r="C28" s="11" t="s">
        <v>55</v>
      </c>
      <c r="D28" s="34">
        <v>0</v>
      </c>
      <c r="E28" s="36">
        <v>0</v>
      </c>
      <c r="F28" s="10">
        <f t="shared" ref="F28:F30" si="35">D28*E28</f>
        <v>0</v>
      </c>
      <c r="G28" s="34">
        <v>0</v>
      </c>
      <c r="H28" s="36">
        <v>0</v>
      </c>
      <c r="I28" s="10">
        <f t="shared" ref="I28:I30" si="36">G28*H28</f>
        <v>0</v>
      </c>
      <c r="J28" s="76">
        <v>0</v>
      </c>
      <c r="K28" s="77">
        <v>0</v>
      </c>
      <c r="L28" s="77">
        <v>0</v>
      </c>
      <c r="M28" s="36">
        <v>0</v>
      </c>
      <c r="N28" s="12">
        <v>4</v>
      </c>
      <c r="O28" s="12"/>
      <c r="P28" s="77">
        <v>0</v>
      </c>
      <c r="Q28" s="12">
        <f t="shared" ref="Q28:Q30" si="37">O28+P28</f>
        <v>0</v>
      </c>
      <c r="R28" s="10">
        <f t="shared" ref="R28:R30" si="38">N28*Q28</f>
        <v>0</v>
      </c>
      <c r="S28" s="11">
        <f t="shared" ref="S28:S30" si="39">F28+I28+R28</f>
        <v>0</v>
      </c>
      <c r="T28" s="13">
        <v>0.2</v>
      </c>
      <c r="U28" s="10">
        <f>S28*(1+T28)</f>
        <v>0</v>
      </c>
    </row>
    <row r="29" spans="1:21" ht="60" customHeight="1" x14ac:dyDescent="0.35">
      <c r="A29" s="43">
        <v>1</v>
      </c>
      <c r="B29" s="50" t="s">
        <v>80</v>
      </c>
      <c r="C29" s="30" t="s">
        <v>56</v>
      </c>
      <c r="D29" s="37">
        <v>0</v>
      </c>
      <c r="E29" s="38">
        <v>0</v>
      </c>
      <c r="F29" s="29">
        <f t="shared" si="35"/>
        <v>0</v>
      </c>
      <c r="G29" s="37">
        <v>0</v>
      </c>
      <c r="H29" s="38">
        <v>0</v>
      </c>
      <c r="I29" s="29">
        <f t="shared" si="36"/>
        <v>0</v>
      </c>
      <c r="J29" s="78">
        <v>0</v>
      </c>
      <c r="K29" s="54">
        <v>0</v>
      </c>
      <c r="L29" s="54">
        <v>0</v>
      </c>
      <c r="M29" s="38">
        <v>0</v>
      </c>
      <c r="N29" s="31">
        <v>4</v>
      </c>
      <c r="O29" s="31"/>
      <c r="P29" s="54">
        <v>0</v>
      </c>
      <c r="Q29" s="31">
        <f t="shared" si="37"/>
        <v>0</v>
      </c>
      <c r="R29" s="29">
        <f t="shared" si="38"/>
        <v>0</v>
      </c>
      <c r="S29" s="30">
        <f t="shared" si="39"/>
        <v>0</v>
      </c>
      <c r="T29" s="32">
        <v>0.2</v>
      </c>
      <c r="U29" s="10">
        <f>S29*(1+T29)</f>
        <v>0</v>
      </c>
    </row>
    <row r="30" spans="1:21" ht="60" customHeight="1" thickBot="1" x14ac:dyDescent="0.4">
      <c r="A30" s="43">
        <v>1</v>
      </c>
      <c r="B30" s="51" t="s">
        <v>80</v>
      </c>
      <c r="C30" s="30" t="s">
        <v>57</v>
      </c>
      <c r="D30" s="37">
        <v>0</v>
      </c>
      <c r="E30" s="38">
        <v>0</v>
      </c>
      <c r="F30" s="29">
        <f t="shared" si="35"/>
        <v>0</v>
      </c>
      <c r="G30" s="37">
        <v>0</v>
      </c>
      <c r="H30" s="38">
        <v>0</v>
      </c>
      <c r="I30" s="29">
        <f t="shared" si="36"/>
        <v>0</v>
      </c>
      <c r="J30" s="78">
        <v>0</v>
      </c>
      <c r="K30" s="54">
        <v>0</v>
      </c>
      <c r="L30" s="54">
        <v>0</v>
      </c>
      <c r="M30" s="38">
        <v>0</v>
      </c>
      <c r="N30" s="31">
        <v>4</v>
      </c>
      <c r="O30" s="31"/>
      <c r="P30" s="54">
        <v>0</v>
      </c>
      <c r="Q30" s="31">
        <f t="shared" si="37"/>
        <v>0</v>
      </c>
      <c r="R30" s="29">
        <f t="shared" si="38"/>
        <v>0</v>
      </c>
      <c r="S30" s="30">
        <f t="shared" si="39"/>
        <v>0</v>
      </c>
      <c r="T30" s="32">
        <v>0.2</v>
      </c>
      <c r="U30" s="29">
        <f>S30*(1+T30)</f>
        <v>0</v>
      </c>
    </row>
    <row r="31" spans="1:21" ht="60" customHeight="1" thickBot="1" x14ac:dyDescent="0.4">
      <c r="A31" s="44">
        <v>2</v>
      </c>
      <c r="B31" s="93" t="s">
        <v>69</v>
      </c>
      <c r="C31" s="94" t="s">
        <v>37</v>
      </c>
      <c r="D31" s="85">
        <f>SUM(D27:D30)</f>
        <v>0</v>
      </c>
      <c r="E31" s="86">
        <f>AVERAGE(E27:E30)</f>
        <v>0</v>
      </c>
      <c r="F31" s="87">
        <f>SUM(F27:F30)</f>
        <v>0</v>
      </c>
      <c r="G31" s="85">
        <f>SUM(G27:G30)</f>
        <v>0</v>
      </c>
      <c r="H31" s="86">
        <f>AVERAGE(H27:H30)</f>
        <v>0</v>
      </c>
      <c r="I31" s="87">
        <f>SUM(I27:I30)</f>
        <v>0</v>
      </c>
      <c r="J31" s="84"/>
      <c r="K31" s="88"/>
      <c r="L31" s="88"/>
      <c r="M31" s="86">
        <f>AVERAGE(M27:M30)</f>
        <v>0</v>
      </c>
      <c r="N31" s="88">
        <f>SUM(N27:N30)</f>
        <v>16</v>
      </c>
      <c r="O31" s="88" t="e">
        <f>AVERAGE(O27:O30)</f>
        <v>#DIV/0!</v>
      </c>
      <c r="P31" s="88">
        <f>AVERAGE(P27:P30)</f>
        <v>0</v>
      </c>
      <c r="Q31" s="88">
        <f>SUM(Q27:Q30)</f>
        <v>0</v>
      </c>
      <c r="R31" s="87">
        <f>SUM(R27:R30)</f>
        <v>0</v>
      </c>
      <c r="S31" s="84">
        <f>SUM(S27:S30)</f>
        <v>0</v>
      </c>
      <c r="T31" s="89">
        <v>0.2</v>
      </c>
      <c r="U31" s="87">
        <f>SUM(U27:U30)</f>
        <v>0</v>
      </c>
    </row>
    <row r="32" spans="1:21" ht="60" customHeight="1" x14ac:dyDescent="0.35">
      <c r="A32" s="45">
        <v>1</v>
      </c>
      <c r="B32" s="71" t="s">
        <v>75</v>
      </c>
      <c r="C32" s="17" t="s">
        <v>54</v>
      </c>
      <c r="D32" s="14">
        <v>2</v>
      </c>
      <c r="E32" s="15"/>
      <c r="F32" s="16">
        <f t="shared" si="12"/>
        <v>0</v>
      </c>
      <c r="G32" s="14">
        <v>2</v>
      </c>
      <c r="H32" s="15"/>
      <c r="I32" s="16">
        <f t="shared" si="13"/>
        <v>0</v>
      </c>
      <c r="J32" s="17"/>
      <c r="K32" s="18"/>
      <c r="L32" s="18"/>
      <c r="M32" s="15"/>
      <c r="N32" s="18">
        <v>2</v>
      </c>
      <c r="O32" s="18"/>
      <c r="P32" s="18"/>
      <c r="Q32" s="18">
        <f t="shared" si="14"/>
        <v>0</v>
      </c>
      <c r="R32" s="16">
        <f t="shared" si="15"/>
        <v>0</v>
      </c>
      <c r="S32" s="17">
        <f t="shared" si="16"/>
        <v>0</v>
      </c>
      <c r="T32" s="19">
        <v>0.2</v>
      </c>
      <c r="U32" s="16">
        <f>S32*(1+T32)</f>
        <v>0</v>
      </c>
    </row>
    <row r="33" spans="1:21" ht="60" customHeight="1" x14ac:dyDescent="0.35">
      <c r="A33" s="42">
        <v>1</v>
      </c>
      <c r="B33" s="50" t="s">
        <v>75</v>
      </c>
      <c r="C33" s="11" t="s">
        <v>55</v>
      </c>
      <c r="D33" s="8">
        <v>2</v>
      </c>
      <c r="E33" s="9"/>
      <c r="F33" s="10">
        <f t="shared" si="12"/>
        <v>0</v>
      </c>
      <c r="G33" s="8">
        <v>2</v>
      </c>
      <c r="H33" s="9"/>
      <c r="I33" s="10">
        <f t="shared" si="13"/>
        <v>0</v>
      </c>
      <c r="J33" s="11"/>
      <c r="K33" s="12"/>
      <c r="L33" s="12"/>
      <c r="M33" s="9"/>
      <c r="N33" s="12">
        <v>2</v>
      </c>
      <c r="O33" s="12"/>
      <c r="P33" s="12"/>
      <c r="Q33" s="12">
        <f t="shared" si="14"/>
        <v>0</v>
      </c>
      <c r="R33" s="10">
        <f t="shared" si="15"/>
        <v>0</v>
      </c>
      <c r="S33" s="11">
        <f t="shared" si="16"/>
        <v>0</v>
      </c>
      <c r="T33" s="13">
        <v>0.2</v>
      </c>
      <c r="U33" s="10">
        <f>S33*(1+T33)</f>
        <v>0</v>
      </c>
    </row>
    <row r="34" spans="1:21" ht="60" customHeight="1" x14ac:dyDescent="0.35">
      <c r="A34" s="42">
        <v>1</v>
      </c>
      <c r="B34" s="50" t="s">
        <v>75</v>
      </c>
      <c r="C34" s="30" t="s">
        <v>56</v>
      </c>
      <c r="D34" s="8">
        <v>2</v>
      </c>
      <c r="E34" s="9"/>
      <c r="F34" s="10">
        <f t="shared" si="12"/>
        <v>0</v>
      </c>
      <c r="G34" s="8">
        <v>2</v>
      </c>
      <c r="H34" s="9"/>
      <c r="I34" s="10">
        <f t="shared" si="13"/>
        <v>0</v>
      </c>
      <c r="J34" s="11"/>
      <c r="K34" s="12"/>
      <c r="L34" s="12"/>
      <c r="M34" s="9"/>
      <c r="N34" s="12">
        <v>2</v>
      </c>
      <c r="O34" s="12"/>
      <c r="P34" s="12"/>
      <c r="Q34" s="12">
        <f t="shared" si="14"/>
        <v>0</v>
      </c>
      <c r="R34" s="10">
        <f t="shared" si="15"/>
        <v>0</v>
      </c>
      <c r="S34" s="11">
        <f t="shared" si="16"/>
        <v>0</v>
      </c>
      <c r="T34" s="13">
        <v>0.2</v>
      </c>
      <c r="U34" s="10">
        <f>S34*(1+T34)</f>
        <v>0</v>
      </c>
    </row>
    <row r="35" spans="1:21" ht="60" customHeight="1" thickBot="1" x14ac:dyDescent="0.4">
      <c r="A35" s="43">
        <v>1</v>
      </c>
      <c r="B35" s="51" t="s">
        <v>75</v>
      </c>
      <c r="C35" s="30" t="s">
        <v>57</v>
      </c>
      <c r="D35" s="27">
        <v>2</v>
      </c>
      <c r="E35" s="28"/>
      <c r="F35" s="29">
        <f t="shared" si="12"/>
        <v>0</v>
      </c>
      <c r="G35" s="27">
        <v>2</v>
      </c>
      <c r="H35" s="28"/>
      <c r="I35" s="29">
        <f t="shared" si="13"/>
        <v>0</v>
      </c>
      <c r="J35" s="30"/>
      <c r="K35" s="31"/>
      <c r="L35" s="31"/>
      <c r="M35" s="28"/>
      <c r="N35" s="31">
        <v>2</v>
      </c>
      <c r="O35" s="31"/>
      <c r="P35" s="31"/>
      <c r="Q35" s="31">
        <f t="shared" si="14"/>
        <v>0</v>
      </c>
      <c r="R35" s="29">
        <f t="shared" si="15"/>
        <v>0</v>
      </c>
      <c r="S35" s="30">
        <f t="shared" si="16"/>
        <v>0</v>
      </c>
      <c r="T35" s="32">
        <v>0.2</v>
      </c>
      <c r="U35" s="29">
        <f>S35*(1+T35)</f>
        <v>0</v>
      </c>
    </row>
    <row r="36" spans="1:21" ht="60" customHeight="1" thickBot="1" x14ac:dyDescent="0.4">
      <c r="A36" s="74">
        <v>1</v>
      </c>
      <c r="B36" s="83" t="s">
        <v>70</v>
      </c>
      <c r="C36" s="84" t="s">
        <v>37</v>
      </c>
      <c r="D36" s="85">
        <f>SUM(D32:D35)</f>
        <v>8</v>
      </c>
      <c r="E36" s="86" t="e">
        <f>AVERAGE(E32:E35)</f>
        <v>#DIV/0!</v>
      </c>
      <c r="F36" s="87">
        <f>SUM(F32:F35)</f>
        <v>0</v>
      </c>
      <c r="G36" s="85">
        <f>SUM(G32:G35)</f>
        <v>8</v>
      </c>
      <c r="H36" s="86" t="e">
        <f>AVERAGE(H32:H35)</f>
        <v>#DIV/0!</v>
      </c>
      <c r="I36" s="87">
        <f>SUM(I32:I35)</f>
        <v>0</v>
      </c>
      <c r="J36" s="84"/>
      <c r="K36" s="88"/>
      <c r="L36" s="88"/>
      <c r="M36" s="86" t="e">
        <f>AVERAGE(M32:M35)</f>
        <v>#DIV/0!</v>
      </c>
      <c r="N36" s="88">
        <f>SUM(N32:N35)</f>
        <v>8</v>
      </c>
      <c r="O36" s="88" t="e">
        <f>AVERAGE(O32:O35)</f>
        <v>#DIV/0!</v>
      </c>
      <c r="P36" s="88" t="e">
        <f>AVERAGE(P32:P35)</f>
        <v>#DIV/0!</v>
      </c>
      <c r="Q36" s="88">
        <f>SUM(Q32:Q35)</f>
        <v>0</v>
      </c>
      <c r="R36" s="87">
        <f>SUM(R32:R35)</f>
        <v>0</v>
      </c>
      <c r="S36" s="84">
        <f>SUM(S32:S35)</f>
        <v>0</v>
      </c>
      <c r="T36" s="89">
        <v>0.2</v>
      </c>
      <c r="U36" s="87">
        <f>SUM(U32:U35)</f>
        <v>0</v>
      </c>
    </row>
  </sheetData>
  <mergeCells count="7">
    <mergeCell ref="A3:U3"/>
    <mergeCell ref="A1:U1"/>
    <mergeCell ref="A2:U2"/>
    <mergeCell ref="D4:F4"/>
    <mergeCell ref="G4:I4"/>
    <mergeCell ref="J4:R4"/>
    <mergeCell ref="S4:U4"/>
  </mergeCells>
  <pageMargins left="0.25" right="0.25" top="0.75" bottom="0.75" header="0.3" footer="0.3"/>
  <pageSetup paperSize="8" scale="42" fitToHeight="0" orientation="landscape" r:id="rId1"/>
  <rowBreaks count="1" manualBreakCount="1">
    <brk id="26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EDDFC-E2A9-4E5A-B8C3-8A4FA72E4A32}">
  <sheetPr>
    <pageSetUpPr fitToPage="1"/>
  </sheetPr>
  <dimension ref="A1:U31"/>
  <sheetViews>
    <sheetView view="pageBreakPreview" topLeftCell="B1" zoomScale="40" zoomScaleNormal="55" zoomScaleSheetLayoutView="40" workbookViewId="0">
      <pane ySplit="6" topLeftCell="A16" activePane="bottomLeft" state="frozen"/>
      <selection activeCell="Q5" sqref="Q5"/>
      <selection pane="bottomLeft" sqref="A1:U31"/>
    </sheetView>
  </sheetViews>
  <sheetFormatPr baseColWidth="10" defaultRowHeight="18" x14ac:dyDescent="0.35"/>
  <cols>
    <col min="1" max="1" width="7.77734375" style="1" hidden="1" customWidth="1"/>
    <col min="2" max="2" width="74.6640625" style="1" customWidth="1"/>
    <col min="3" max="3" width="28.77734375" style="1" customWidth="1"/>
    <col min="4" max="9" width="20.77734375" style="1" customWidth="1"/>
    <col min="10" max="10" width="30.77734375" style="1" customWidth="1"/>
    <col min="11" max="13" width="22.77734375" style="1" customWidth="1"/>
    <col min="14" max="15" width="20.77734375" style="1" customWidth="1"/>
    <col min="16" max="16" width="15.77734375" style="1" customWidth="1"/>
    <col min="17" max="19" width="20.77734375" style="1" customWidth="1"/>
    <col min="20" max="20" width="15.77734375" style="1" customWidth="1"/>
    <col min="21" max="21" width="20.77734375" style="1" customWidth="1"/>
    <col min="22" max="16384" width="11.5546875" style="1"/>
  </cols>
  <sheetData>
    <row r="1" spans="1:21" ht="48" customHeight="1" x14ac:dyDescent="0.35">
      <c r="A1" s="107" t="s">
        <v>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9"/>
    </row>
    <row r="2" spans="1:21" ht="55.05" customHeight="1" x14ac:dyDescent="0.35">
      <c r="A2" s="110" t="s">
        <v>85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1"/>
    </row>
    <row r="3" spans="1:21" ht="79.95" customHeight="1" thickBot="1" x14ac:dyDescent="0.4">
      <c r="A3" s="105" t="s">
        <v>175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06"/>
    </row>
    <row r="4" spans="1:21" ht="49.95" customHeight="1" thickBot="1" x14ac:dyDescent="0.4">
      <c r="A4" s="104" t="s">
        <v>30</v>
      </c>
      <c r="B4" s="72" t="s">
        <v>4</v>
      </c>
      <c r="C4" s="104" t="s">
        <v>36</v>
      </c>
      <c r="D4" s="112" t="s">
        <v>5</v>
      </c>
      <c r="E4" s="113"/>
      <c r="F4" s="114"/>
      <c r="G4" s="112" t="s">
        <v>6</v>
      </c>
      <c r="H4" s="113"/>
      <c r="I4" s="114"/>
      <c r="J4" s="112" t="s">
        <v>7</v>
      </c>
      <c r="K4" s="113"/>
      <c r="L4" s="113"/>
      <c r="M4" s="113"/>
      <c r="N4" s="113"/>
      <c r="O4" s="113"/>
      <c r="P4" s="113"/>
      <c r="Q4" s="113"/>
      <c r="R4" s="114"/>
      <c r="S4" s="112" t="s">
        <v>8</v>
      </c>
      <c r="T4" s="113"/>
      <c r="U4" s="114"/>
    </row>
    <row r="5" spans="1:21" ht="76.8" customHeight="1" x14ac:dyDescent="0.35">
      <c r="A5" s="39" t="s">
        <v>0</v>
      </c>
      <c r="B5" s="55" t="s">
        <v>31</v>
      </c>
      <c r="C5" s="68" t="s">
        <v>35</v>
      </c>
      <c r="D5" s="56" t="s">
        <v>58</v>
      </c>
      <c r="E5" s="57" t="s">
        <v>9</v>
      </c>
      <c r="F5" s="58" t="s">
        <v>62</v>
      </c>
      <c r="G5" s="56" t="s">
        <v>58</v>
      </c>
      <c r="H5" s="57" t="s">
        <v>10</v>
      </c>
      <c r="I5" s="58" t="s">
        <v>63</v>
      </c>
      <c r="J5" s="59" t="s">
        <v>49</v>
      </c>
      <c r="K5" s="57" t="s">
        <v>173</v>
      </c>
      <c r="L5" s="57" t="s">
        <v>11</v>
      </c>
      <c r="M5" s="60" t="s">
        <v>12</v>
      </c>
      <c r="N5" s="57" t="s">
        <v>58</v>
      </c>
      <c r="O5" s="57" t="s">
        <v>13</v>
      </c>
      <c r="P5" s="57" t="s">
        <v>2</v>
      </c>
      <c r="Q5" s="57" t="s">
        <v>14</v>
      </c>
      <c r="R5" s="58" t="s">
        <v>59</v>
      </c>
      <c r="S5" s="59" t="s">
        <v>60</v>
      </c>
      <c r="T5" s="61" t="s">
        <v>1</v>
      </c>
      <c r="U5" s="58" t="s">
        <v>61</v>
      </c>
    </row>
    <row r="6" spans="1:21" ht="38.4" customHeight="1" thickBot="1" x14ac:dyDescent="0.4">
      <c r="A6" s="40" t="s">
        <v>15</v>
      </c>
      <c r="B6" s="62" t="s">
        <v>32</v>
      </c>
      <c r="C6" s="66" t="s">
        <v>19</v>
      </c>
      <c r="D6" s="63" t="s">
        <v>16</v>
      </c>
      <c r="E6" s="64" t="s">
        <v>17</v>
      </c>
      <c r="F6" s="65" t="s">
        <v>18</v>
      </c>
      <c r="G6" s="63" t="s">
        <v>16</v>
      </c>
      <c r="H6" s="64" t="s">
        <v>18</v>
      </c>
      <c r="I6" s="65" t="s">
        <v>18</v>
      </c>
      <c r="J6" s="66" t="s">
        <v>19</v>
      </c>
      <c r="K6" s="64" t="s">
        <v>19</v>
      </c>
      <c r="L6" s="64" t="s">
        <v>19</v>
      </c>
      <c r="M6" s="67" t="s">
        <v>20</v>
      </c>
      <c r="N6" s="64" t="s">
        <v>21</v>
      </c>
      <c r="O6" s="64" t="s">
        <v>17</v>
      </c>
      <c r="P6" s="64" t="s">
        <v>22</v>
      </c>
      <c r="Q6" s="64" t="s">
        <v>17</v>
      </c>
      <c r="R6" s="65" t="s">
        <v>17</v>
      </c>
      <c r="S6" s="66" t="s">
        <v>17</v>
      </c>
      <c r="T6" s="62" t="s">
        <v>23</v>
      </c>
      <c r="U6" s="65" t="s">
        <v>24</v>
      </c>
    </row>
    <row r="7" spans="1:21" ht="60" customHeight="1" x14ac:dyDescent="0.35">
      <c r="A7" s="41">
        <v>1</v>
      </c>
      <c r="B7" s="49" t="s">
        <v>81</v>
      </c>
      <c r="C7" s="5" t="s">
        <v>54</v>
      </c>
      <c r="D7" s="2">
        <v>12</v>
      </c>
      <c r="E7" s="3"/>
      <c r="F7" s="4">
        <f>D7*E7</f>
        <v>0</v>
      </c>
      <c r="G7" s="2">
        <v>20</v>
      </c>
      <c r="H7" s="3"/>
      <c r="I7" s="4">
        <f>G7*H7</f>
        <v>0</v>
      </c>
      <c r="J7" s="5"/>
      <c r="K7" s="6"/>
      <c r="L7" s="6"/>
      <c r="M7" s="3"/>
      <c r="N7" s="6">
        <v>110</v>
      </c>
      <c r="O7" s="6"/>
      <c r="P7" s="6"/>
      <c r="Q7" s="6">
        <f>O7+P7</f>
        <v>0</v>
      </c>
      <c r="R7" s="4">
        <f>N7*Q7</f>
        <v>0</v>
      </c>
      <c r="S7" s="5">
        <f>F7+I7+R7</f>
        <v>0</v>
      </c>
      <c r="T7" s="7">
        <v>0.2</v>
      </c>
      <c r="U7" s="4">
        <f>S7*(1+T7)</f>
        <v>0</v>
      </c>
    </row>
    <row r="8" spans="1:21" ht="60" customHeight="1" x14ac:dyDescent="0.35">
      <c r="A8" s="42">
        <v>1</v>
      </c>
      <c r="B8" s="50" t="s">
        <v>81</v>
      </c>
      <c r="C8" s="11" t="s">
        <v>55</v>
      </c>
      <c r="D8" s="8">
        <v>12</v>
      </c>
      <c r="E8" s="9"/>
      <c r="F8" s="10">
        <f t="shared" ref="F8:F10" si="0">D8*E8</f>
        <v>0</v>
      </c>
      <c r="G8" s="8">
        <v>20</v>
      </c>
      <c r="H8" s="9"/>
      <c r="I8" s="10">
        <f t="shared" ref="I8:I10" si="1">G8*H8</f>
        <v>0</v>
      </c>
      <c r="J8" s="11"/>
      <c r="K8" s="12"/>
      <c r="L8" s="12"/>
      <c r="M8" s="9"/>
      <c r="N8" s="12">
        <v>110</v>
      </c>
      <c r="O8" s="12"/>
      <c r="P8" s="12"/>
      <c r="Q8" s="12">
        <f t="shared" ref="Q8:Q10" si="2">O8+P8</f>
        <v>0</v>
      </c>
      <c r="R8" s="10">
        <f t="shared" ref="R8:R10" si="3">N8*Q8</f>
        <v>0</v>
      </c>
      <c r="S8" s="11">
        <f t="shared" ref="S8:S10" si="4">F8+I8+R8</f>
        <v>0</v>
      </c>
      <c r="T8" s="13">
        <v>0.2</v>
      </c>
      <c r="U8" s="10">
        <f>S8*(1+T8)</f>
        <v>0</v>
      </c>
    </row>
    <row r="9" spans="1:21" ht="60" customHeight="1" x14ac:dyDescent="0.35">
      <c r="A9" s="43">
        <v>1</v>
      </c>
      <c r="B9" s="50" t="s">
        <v>81</v>
      </c>
      <c r="C9" s="30" t="s">
        <v>56</v>
      </c>
      <c r="D9" s="27">
        <v>12</v>
      </c>
      <c r="E9" s="28"/>
      <c r="F9" s="29">
        <f t="shared" si="0"/>
        <v>0</v>
      </c>
      <c r="G9" s="27">
        <v>20</v>
      </c>
      <c r="H9" s="28"/>
      <c r="I9" s="29">
        <f t="shared" si="1"/>
        <v>0</v>
      </c>
      <c r="J9" s="30"/>
      <c r="K9" s="31"/>
      <c r="L9" s="31"/>
      <c r="M9" s="28"/>
      <c r="N9" s="31">
        <v>110</v>
      </c>
      <c r="O9" s="31"/>
      <c r="P9" s="31"/>
      <c r="Q9" s="31">
        <f t="shared" si="2"/>
        <v>0</v>
      </c>
      <c r="R9" s="29">
        <f t="shared" si="3"/>
        <v>0</v>
      </c>
      <c r="S9" s="30">
        <f t="shared" si="4"/>
        <v>0</v>
      </c>
      <c r="T9" s="32">
        <v>0.2</v>
      </c>
      <c r="U9" s="10">
        <f>S9*(1+T9)</f>
        <v>0</v>
      </c>
    </row>
    <row r="10" spans="1:21" ht="60" customHeight="1" thickBot="1" x14ac:dyDescent="0.4">
      <c r="A10" s="43">
        <v>1</v>
      </c>
      <c r="B10" s="51" t="s">
        <v>81</v>
      </c>
      <c r="C10" s="30" t="s">
        <v>57</v>
      </c>
      <c r="D10" s="27">
        <v>12</v>
      </c>
      <c r="E10" s="28"/>
      <c r="F10" s="29">
        <f t="shared" si="0"/>
        <v>0</v>
      </c>
      <c r="G10" s="27">
        <v>20</v>
      </c>
      <c r="H10" s="28"/>
      <c r="I10" s="29">
        <f t="shared" si="1"/>
        <v>0</v>
      </c>
      <c r="J10" s="30"/>
      <c r="K10" s="31"/>
      <c r="L10" s="31"/>
      <c r="M10" s="28"/>
      <c r="N10" s="31">
        <v>110</v>
      </c>
      <c r="O10" s="31"/>
      <c r="P10" s="31"/>
      <c r="Q10" s="31">
        <f t="shared" si="2"/>
        <v>0</v>
      </c>
      <c r="R10" s="29">
        <f t="shared" si="3"/>
        <v>0</v>
      </c>
      <c r="S10" s="30">
        <f t="shared" si="4"/>
        <v>0</v>
      </c>
      <c r="T10" s="32">
        <v>0.2</v>
      </c>
      <c r="U10" s="29">
        <f>S10*(1+T10)</f>
        <v>0</v>
      </c>
    </row>
    <row r="11" spans="1:21" ht="60" customHeight="1" thickBot="1" x14ac:dyDescent="0.4">
      <c r="A11" s="69">
        <v>1</v>
      </c>
      <c r="B11" s="83" t="s">
        <v>82</v>
      </c>
      <c r="C11" s="84" t="s">
        <v>37</v>
      </c>
      <c r="D11" s="85">
        <f>SUM(D7:D10)</f>
        <v>48</v>
      </c>
      <c r="E11" s="86" t="e">
        <f>AVERAGE(E7:E10)</f>
        <v>#DIV/0!</v>
      </c>
      <c r="F11" s="87">
        <f>SUM(F7:F10)</f>
        <v>0</v>
      </c>
      <c r="G11" s="85">
        <f>SUM(G7:G10)</f>
        <v>80</v>
      </c>
      <c r="H11" s="86" t="e">
        <f>AVERAGE(H7:H10)</f>
        <v>#DIV/0!</v>
      </c>
      <c r="I11" s="87">
        <f>SUM(I7:I10)</f>
        <v>0</v>
      </c>
      <c r="J11" s="84"/>
      <c r="K11" s="88"/>
      <c r="L11" s="88"/>
      <c r="M11" s="86" t="e">
        <f>AVERAGE(M7:M10)</f>
        <v>#DIV/0!</v>
      </c>
      <c r="N11" s="88">
        <f>SUM(N7:N10)</f>
        <v>440</v>
      </c>
      <c r="O11" s="88" t="e">
        <f>AVERAGE(O7:O10)</f>
        <v>#DIV/0!</v>
      </c>
      <c r="P11" s="88" t="e">
        <f>AVERAGE(P7:P10)</f>
        <v>#DIV/0!</v>
      </c>
      <c r="Q11" s="88">
        <f>SUM(Q7:Q10)</f>
        <v>0</v>
      </c>
      <c r="R11" s="87">
        <f>SUM(R7:R10)</f>
        <v>0</v>
      </c>
      <c r="S11" s="84">
        <f>SUM(S7:S10)</f>
        <v>0</v>
      </c>
      <c r="T11" s="89">
        <v>0.2</v>
      </c>
      <c r="U11" s="87">
        <f>SUM(U7:U10)</f>
        <v>0</v>
      </c>
    </row>
    <row r="12" spans="1:21" ht="60" customHeight="1" x14ac:dyDescent="0.35">
      <c r="A12" s="41">
        <v>1</v>
      </c>
      <c r="B12" s="71" t="s">
        <v>83</v>
      </c>
      <c r="C12" s="17" t="s">
        <v>54</v>
      </c>
      <c r="D12" s="80">
        <v>0</v>
      </c>
      <c r="E12" s="81">
        <v>0</v>
      </c>
      <c r="F12" s="16">
        <f>D12*E12</f>
        <v>0</v>
      </c>
      <c r="G12" s="80">
        <v>0</v>
      </c>
      <c r="H12" s="81">
        <v>0</v>
      </c>
      <c r="I12" s="16">
        <f>G12*H12</f>
        <v>0</v>
      </c>
      <c r="J12" s="82">
        <v>0</v>
      </c>
      <c r="K12" s="26">
        <v>0</v>
      </c>
      <c r="L12" s="26">
        <v>0</v>
      </c>
      <c r="M12" s="81">
        <v>0</v>
      </c>
      <c r="N12" s="18">
        <v>4</v>
      </c>
      <c r="O12" s="18"/>
      <c r="P12" s="26">
        <v>0</v>
      </c>
      <c r="Q12" s="18">
        <f>O12+P12</f>
        <v>0</v>
      </c>
      <c r="R12" s="16">
        <f>N12*Q12</f>
        <v>0</v>
      </c>
      <c r="S12" s="17">
        <f>F12+I12+R12</f>
        <v>0</v>
      </c>
      <c r="T12" s="19">
        <v>0.2</v>
      </c>
      <c r="U12" s="16">
        <f>S12*(1+T12)</f>
        <v>0</v>
      </c>
    </row>
    <row r="13" spans="1:21" ht="60" customHeight="1" x14ac:dyDescent="0.35">
      <c r="A13" s="42">
        <v>1</v>
      </c>
      <c r="B13" s="50" t="s">
        <v>83</v>
      </c>
      <c r="C13" s="11" t="s">
        <v>55</v>
      </c>
      <c r="D13" s="34">
        <v>0</v>
      </c>
      <c r="E13" s="36">
        <v>0</v>
      </c>
      <c r="F13" s="10">
        <f t="shared" ref="F13:F15" si="5">D13*E13</f>
        <v>0</v>
      </c>
      <c r="G13" s="34">
        <v>0</v>
      </c>
      <c r="H13" s="36">
        <v>0</v>
      </c>
      <c r="I13" s="10">
        <f t="shared" ref="I13:I15" si="6">G13*H13</f>
        <v>0</v>
      </c>
      <c r="J13" s="76">
        <v>0</v>
      </c>
      <c r="K13" s="77">
        <v>0</v>
      </c>
      <c r="L13" s="77">
        <v>0</v>
      </c>
      <c r="M13" s="36">
        <v>0</v>
      </c>
      <c r="N13" s="12">
        <v>4</v>
      </c>
      <c r="O13" s="12"/>
      <c r="P13" s="77">
        <v>0</v>
      </c>
      <c r="Q13" s="12">
        <f t="shared" ref="Q13:Q15" si="7">O13+P13</f>
        <v>0</v>
      </c>
      <c r="R13" s="10">
        <f t="shared" ref="R13:R15" si="8">N13*Q13</f>
        <v>0</v>
      </c>
      <c r="S13" s="11">
        <f t="shared" ref="S13:S15" si="9">F13+I13+R13</f>
        <v>0</v>
      </c>
      <c r="T13" s="13">
        <v>0.2</v>
      </c>
      <c r="U13" s="10">
        <f>S13*(1+T13)</f>
        <v>0</v>
      </c>
    </row>
    <row r="14" spans="1:21" ht="60" customHeight="1" x14ac:dyDescent="0.35">
      <c r="A14" s="43">
        <v>1</v>
      </c>
      <c r="B14" s="50" t="s">
        <v>83</v>
      </c>
      <c r="C14" s="30" t="s">
        <v>56</v>
      </c>
      <c r="D14" s="37">
        <v>0</v>
      </c>
      <c r="E14" s="38">
        <v>0</v>
      </c>
      <c r="F14" s="29">
        <f t="shared" si="5"/>
        <v>0</v>
      </c>
      <c r="G14" s="37">
        <v>0</v>
      </c>
      <c r="H14" s="38">
        <v>0</v>
      </c>
      <c r="I14" s="29">
        <f t="shared" si="6"/>
        <v>0</v>
      </c>
      <c r="J14" s="78">
        <v>0</v>
      </c>
      <c r="K14" s="54">
        <v>0</v>
      </c>
      <c r="L14" s="54">
        <v>0</v>
      </c>
      <c r="M14" s="38">
        <v>0</v>
      </c>
      <c r="N14" s="31">
        <v>4</v>
      </c>
      <c r="O14" s="31"/>
      <c r="P14" s="54">
        <v>0</v>
      </c>
      <c r="Q14" s="31">
        <f t="shared" si="7"/>
        <v>0</v>
      </c>
      <c r="R14" s="29">
        <f t="shared" si="8"/>
        <v>0</v>
      </c>
      <c r="S14" s="30">
        <f t="shared" si="9"/>
        <v>0</v>
      </c>
      <c r="T14" s="32">
        <v>0.2</v>
      </c>
      <c r="U14" s="10">
        <f>S14*(1+T14)</f>
        <v>0</v>
      </c>
    </row>
    <row r="15" spans="1:21" ht="60" customHeight="1" thickBot="1" x14ac:dyDescent="0.4">
      <c r="A15" s="43">
        <v>1</v>
      </c>
      <c r="B15" s="51" t="s">
        <v>83</v>
      </c>
      <c r="C15" s="30" t="s">
        <v>57</v>
      </c>
      <c r="D15" s="37">
        <v>0</v>
      </c>
      <c r="E15" s="38">
        <v>0</v>
      </c>
      <c r="F15" s="29">
        <f t="shared" si="5"/>
        <v>0</v>
      </c>
      <c r="G15" s="37">
        <v>0</v>
      </c>
      <c r="H15" s="38">
        <v>0</v>
      </c>
      <c r="I15" s="29">
        <f t="shared" si="6"/>
        <v>0</v>
      </c>
      <c r="J15" s="78">
        <v>0</v>
      </c>
      <c r="K15" s="54">
        <v>0</v>
      </c>
      <c r="L15" s="54">
        <v>0</v>
      </c>
      <c r="M15" s="38">
        <v>0</v>
      </c>
      <c r="N15" s="31">
        <v>4</v>
      </c>
      <c r="O15" s="31"/>
      <c r="P15" s="54">
        <v>0</v>
      </c>
      <c r="Q15" s="31">
        <f t="shared" si="7"/>
        <v>0</v>
      </c>
      <c r="R15" s="29">
        <f t="shared" si="8"/>
        <v>0</v>
      </c>
      <c r="S15" s="30">
        <f t="shared" si="9"/>
        <v>0</v>
      </c>
      <c r="T15" s="32">
        <v>0.2</v>
      </c>
      <c r="U15" s="29">
        <f>S15*(1+T15)</f>
        <v>0</v>
      </c>
    </row>
    <row r="16" spans="1:21" ht="60" customHeight="1" thickBot="1" x14ac:dyDescent="0.4">
      <c r="A16" s="69">
        <v>1</v>
      </c>
      <c r="B16" s="90" t="s">
        <v>84</v>
      </c>
      <c r="C16" s="91" t="s">
        <v>37</v>
      </c>
      <c r="D16" s="85">
        <f>SUM(D12:D15)</f>
        <v>0</v>
      </c>
      <c r="E16" s="86">
        <f>AVERAGE(E12:E15)</f>
        <v>0</v>
      </c>
      <c r="F16" s="87">
        <f>SUM(F12:F15)</f>
        <v>0</v>
      </c>
      <c r="G16" s="85">
        <f>SUM(G12:G15)</f>
        <v>0</v>
      </c>
      <c r="H16" s="86">
        <f>AVERAGE(H12:H15)</f>
        <v>0</v>
      </c>
      <c r="I16" s="87">
        <f>SUM(I12:I15)</f>
        <v>0</v>
      </c>
      <c r="J16" s="84">
        <v>0</v>
      </c>
      <c r="K16" s="88">
        <v>0</v>
      </c>
      <c r="L16" s="88">
        <v>0</v>
      </c>
      <c r="M16" s="86">
        <f>AVERAGE(M12:M15)</f>
        <v>0</v>
      </c>
      <c r="N16" s="88">
        <f>SUM(N12:N15)</f>
        <v>16</v>
      </c>
      <c r="O16" s="88" t="e">
        <f>AVERAGE(O12:O15)</f>
        <v>#DIV/0!</v>
      </c>
      <c r="P16" s="88">
        <f>AVERAGE(P12:P15)</f>
        <v>0</v>
      </c>
      <c r="Q16" s="88">
        <f>SUM(Q12:Q15)</f>
        <v>0</v>
      </c>
      <c r="R16" s="87">
        <f>SUM(R12:R15)</f>
        <v>0</v>
      </c>
      <c r="S16" s="84">
        <f>SUM(S12:S15)</f>
        <v>0</v>
      </c>
      <c r="T16" s="89">
        <v>0.2</v>
      </c>
      <c r="U16" s="87">
        <f>SUM(U12:U15)</f>
        <v>0</v>
      </c>
    </row>
    <row r="17" spans="1:21" ht="60" customHeight="1" x14ac:dyDescent="0.35">
      <c r="A17" s="45">
        <v>3</v>
      </c>
      <c r="B17" s="52" t="s">
        <v>86</v>
      </c>
      <c r="C17" s="17" t="s">
        <v>54</v>
      </c>
      <c r="D17" s="20">
        <v>12</v>
      </c>
      <c r="E17" s="21"/>
      <c r="F17" s="22">
        <f t="shared" ref="F17:F20" si="10">D17*E17</f>
        <v>0</v>
      </c>
      <c r="G17" s="20">
        <v>8</v>
      </c>
      <c r="H17" s="21"/>
      <c r="I17" s="22">
        <f t="shared" ref="I17:I20" si="11">G17*H17</f>
        <v>0</v>
      </c>
      <c r="J17" s="23"/>
      <c r="K17" s="24"/>
      <c r="L17" s="24"/>
      <c r="M17" s="21"/>
      <c r="N17" s="24">
        <v>20</v>
      </c>
      <c r="O17" s="24"/>
      <c r="P17" s="24"/>
      <c r="Q17" s="24">
        <f t="shared" ref="Q17:Q20" si="12">O17+P17</f>
        <v>0</v>
      </c>
      <c r="R17" s="22">
        <f t="shared" ref="R17:R20" si="13">N17*Q17</f>
        <v>0</v>
      </c>
      <c r="S17" s="23">
        <f t="shared" ref="S17:S20" si="14">F17+I17+R17</f>
        <v>0</v>
      </c>
      <c r="T17" s="25">
        <v>0.2</v>
      </c>
      <c r="U17" s="22">
        <f t="shared" ref="U17:U20" si="15">S17*T17</f>
        <v>0</v>
      </c>
    </row>
    <row r="18" spans="1:21" ht="60" customHeight="1" x14ac:dyDescent="0.35">
      <c r="A18" s="42">
        <v>3</v>
      </c>
      <c r="B18" s="50" t="s">
        <v>86</v>
      </c>
      <c r="C18" s="11" t="s">
        <v>55</v>
      </c>
      <c r="D18" s="8">
        <v>12</v>
      </c>
      <c r="E18" s="9"/>
      <c r="F18" s="10">
        <f t="shared" si="10"/>
        <v>0</v>
      </c>
      <c r="G18" s="8">
        <v>8</v>
      </c>
      <c r="H18" s="9"/>
      <c r="I18" s="10">
        <f t="shared" si="11"/>
        <v>0</v>
      </c>
      <c r="J18" s="11"/>
      <c r="K18" s="12"/>
      <c r="L18" s="12"/>
      <c r="M18" s="9"/>
      <c r="N18" s="12">
        <v>20</v>
      </c>
      <c r="O18" s="12"/>
      <c r="P18" s="12"/>
      <c r="Q18" s="12">
        <f t="shared" si="12"/>
        <v>0</v>
      </c>
      <c r="R18" s="10">
        <f t="shared" si="13"/>
        <v>0</v>
      </c>
      <c r="S18" s="11">
        <f t="shared" si="14"/>
        <v>0</v>
      </c>
      <c r="T18" s="13">
        <v>0.2</v>
      </c>
      <c r="U18" s="10">
        <f t="shared" si="15"/>
        <v>0</v>
      </c>
    </row>
    <row r="19" spans="1:21" ht="60" customHeight="1" x14ac:dyDescent="0.35">
      <c r="A19" s="42">
        <v>3</v>
      </c>
      <c r="B19" s="50" t="s">
        <v>86</v>
      </c>
      <c r="C19" s="30" t="s">
        <v>56</v>
      </c>
      <c r="D19" s="8">
        <v>12</v>
      </c>
      <c r="E19" s="9"/>
      <c r="F19" s="10">
        <f t="shared" ref="F19" si="16">D19*E19</f>
        <v>0</v>
      </c>
      <c r="G19" s="8">
        <v>8</v>
      </c>
      <c r="H19" s="9"/>
      <c r="I19" s="10">
        <f t="shared" ref="I19" si="17">G19*H19</f>
        <v>0</v>
      </c>
      <c r="J19" s="11"/>
      <c r="K19" s="12"/>
      <c r="L19" s="12"/>
      <c r="M19" s="9"/>
      <c r="N19" s="12">
        <v>20</v>
      </c>
      <c r="O19" s="12"/>
      <c r="P19" s="12"/>
      <c r="Q19" s="12">
        <f t="shared" ref="Q19" si="18">O19+P19</f>
        <v>0</v>
      </c>
      <c r="R19" s="10">
        <f t="shared" ref="R19" si="19">N19*Q19</f>
        <v>0</v>
      </c>
      <c r="S19" s="11">
        <f t="shared" ref="S19" si="20">F19+I19+R19</f>
        <v>0</v>
      </c>
      <c r="T19" s="13">
        <v>0.2</v>
      </c>
      <c r="U19" s="10">
        <f t="shared" ref="U19" si="21">S19*T19</f>
        <v>0</v>
      </c>
    </row>
    <row r="20" spans="1:21" ht="60" customHeight="1" thickBot="1" x14ac:dyDescent="0.4">
      <c r="A20" s="42">
        <v>3</v>
      </c>
      <c r="B20" s="50" t="s">
        <v>86</v>
      </c>
      <c r="C20" s="30" t="s">
        <v>57</v>
      </c>
      <c r="D20" s="8">
        <v>12</v>
      </c>
      <c r="E20" s="9"/>
      <c r="F20" s="10">
        <f t="shared" si="10"/>
        <v>0</v>
      </c>
      <c r="G20" s="8">
        <v>8</v>
      </c>
      <c r="H20" s="9"/>
      <c r="I20" s="10">
        <f t="shared" si="11"/>
        <v>0</v>
      </c>
      <c r="J20" s="11"/>
      <c r="K20" s="12"/>
      <c r="L20" s="12"/>
      <c r="M20" s="9"/>
      <c r="N20" s="12">
        <v>20</v>
      </c>
      <c r="O20" s="12"/>
      <c r="P20" s="12"/>
      <c r="Q20" s="12">
        <f t="shared" si="12"/>
        <v>0</v>
      </c>
      <c r="R20" s="10">
        <f t="shared" si="13"/>
        <v>0</v>
      </c>
      <c r="S20" s="11">
        <f t="shared" si="14"/>
        <v>0</v>
      </c>
      <c r="T20" s="13">
        <v>0.2</v>
      </c>
      <c r="U20" s="10">
        <f t="shared" si="15"/>
        <v>0</v>
      </c>
    </row>
    <row r="21" spans="1:21" ht="60" customHeight="1" thickBot="1" x14ac:dyDescent="0.4">
      <c r="A21" s="46">
        <v>3</v>
      </c>
      <c r="B21" s="95" t="s">
        <v>87</v>
      </c>
      <c r="C21" s="91" t="s">
        <v>37</v>
      </c>
      <c r="D21" s="85">
        <f>SUM(D17:D20)</f>
        <v>48</v>
      </c>
      <c r="E21" s="86" t="e">
        <f>AVERAGE(E17:E20)</f>
        <v>#DIV/0!</v>
      </c>
      <c r="F21" s="87">
        <f>SUM(F17:F20)</f>
        <v>0</v>
      </c>
      <c r="G21" s="85">
        <f>SUM(G17:G20)</f>
        <v>32</v>
      </c>
      <c r="H21" s="86" t="e">
        <f>AVERAGE(H17:H20)</f>
        <v>#DIV/0!</v>
      </c>
      <c r="I21" s="87">
        <f>SUM(I17:I20)</f>
        <v>0</v>
      </c>
      <c r="J21" s="84">
        <v>0</v>
      </c>
      <c r="K21" s="88">
        <v>0</v>
      </c>
      <c r="L21" s="88">
        <v>0</v>
      </c>
      <c r="M21" s="86" t="e">
        <f>AVERAGE(M17:M20)</f>
        <v>#DIV/0!</v>
      </c>
      <c r="N21" s="88">
        <f>SUM(N17:N20)</f>
        <v>80</v>
      </c>
      <c r="O21" s="88" t="e">
        <f>AVERAGE(O17:O20)</f>
        <v>#DIV/0!</v>
      </c>
      <c r="P21" s="88" t="e">
        <f>AVERAGE(P17:P20)</f>
        <v>#DIV/0!</v>
      </c>
      <c r="Q21" s="88">
        <f>SUM(Q17:Q20)</f>
        <v>0</v>
      </c>
      <c r="R21" s="87">
        <f>SUM(R17:R20)</f>
        <v>0</v>
      </c>
      <c r="S21" s="84">
        <f>SUM(S17:S20)</f>
        <v>0</v>
      </c>
      <c r="T21" s="89">
        <v>0.2</v>
      </c>
      <c r="U21" s="87">
        <f>SUM(U17:U20)</f>
        <v>0</v>
      </c>
    </row>
    <row r="22" spans="1:21" ht="60" customHeight="1" x14ac:dyDescent="0.35">
      <c r="A22" s="45">
        <v>3</v>
      </c>
      <c r="B22" s="49" t="s">
        <v>121</v>
      </c>
      <c r="C22" s="17" t="s">
        <v>54</v>
      </c>
      <c r="D22" s="20">
        <v>12</v>
      </c>
      <c r="E22" s="21"/>
      <c r="F22" s="22">
        <f t="shared" ref="F22:F25" si="22">D22*E22</f>
        <v>0</v>
      </c>
      <c r="G22" s="20">
        <v>6</v>
      </c>
      <c r="H22" s="21"/>
      <c r="I22" s="22">
        <f t="shared" ref="I22:I25" si="23">G22*H22</f>
        <v>0</v>
      </c>
      <c r="J22" s="23" t="s">
        <v>90</v>
      </c>
      <c r="K22" s="24" t="s">
        <v>174</v>
      </c>
      <c r="L22" s="24" t="s">
        <v>89</v>
      </c>
      <c r="M22" s="21">
        <v>3.4</v>
      </c>
      <c r="N22" s="96">
        <v>0</v>
      </c>
      <c r="O22" s="96">
        <v>0</v>
      </c>
      <c r="P22" s="96">
        <v>0</v>
      </c>
      <c r="Q22" s="96">
        <f t="shared" ref="Q22:Q25" si="24">O22+P22</f>
        <v>0</v>
      </c>
      <c r="R22" s="22">
        <f t="shared" ref="R22:R25" si="25">N22*Q22</f>
        <v>0</v>
      </c>
      <c r="S22" s="23">
        <f t="shared" ref="S22:S25" si="26">F22+I22+R22</f>
        <v>0</v>
      </c>
      <c r="T22" s="25">
        <v>0.2</v>
      </c>
      <c r="U22" s="22">
        <f t="shared" ref="U22:U25" si="27">S22*T22</f>
        <v>0</v>
      </c>
    </row>
    <row r="23" spans="1:21" ht="60" customHeight="1" x14ac:dyDescent="0.35">
      <c r="A23" s="42">
        <v>3</v>
      </c>
      <c r="B23" s="50" t="s">
        <v>122</v>
      </c>
      <c r="C23" s="11" t="s">
        <v>55</v>
      </c>
      <c r="D23" s="8">
        <v>12</v>
      </c>
      <c r="E23" s="9"/>
      <c r="F23" s="10">
        <f t="shared" si="22"/>
        <v>0</v>
      </c>
      <c r="G23" s="8">
        <v>6</v>
      </c>
      <c r="H23" s="9"/>
      <c r="I23" s="10">
        <f t="shared" si="23"/>
        <v>0</v>
      </c>
      <c r="J23" s="11" t="s">
        <v>90</v>
      </c>
      <c r="K23" s="12" t="s">
        <v>174</v>
      </c>
      <c r="L23" s="12" t="s">
        <v>89</v>
      </c>
      <c r="M23" s="9">
        <v>3.4</v>
      </c>
      <c r="N23" s="77">
        <v>0</v>
      </c>
      <c r="O23" s="77">
        <v>0</v>
      </c>
      <c r="P23" s="77">
        <v>0</v>
      </c>
      <c r="Q23" s="77">
        <f t="shared" si="24"/>
        <v>0</v>
      </c>
      <c r="R23" s="10">
        <f t="shared" si="25"/>
        <v>0</v>
      </c>
      <c r="S23" s="11">
        <f t="shared" si="26"/>
        <v>0</v>
      </c>
      <c r="T23" s="13">
        <v>0.2</v>
      </c>
      <c r="U23" s="10">
        <f t="shared" si="27"/>
        <v>0</v>
      </c>
    </row>
    <row r="24" spans="1:21" ht="60" customHeight="1" x14ac:dyDescent="0.35">
      <c r="A24" s="42">
        <v>3</v>
      </c>
      <c r="B24" s="50" t="s">
        <v>122</v>
      </c>
      <c r="C24" s="30" t="s">
        <v>56</v>
      </c>
      <c r="D24" s="8">
        <v>12</v>
      </c>
      <c r="E24" s="9"/>
      <c r="F24" s="10">
        <f t="shared" si="22"/>
        <v>0</v>
      </c>
      <c r="G24" s="8">
        <v>6</v>
      </c>
      <c r="H24" s="9"/>
      <c r="I24" s="10">
        <f t="shared" si="23"/>
        <v>0</v>
      </c>
      <c r="J24" s="11" t="s">
        <v>90</v>
      </c>
      <c r="K24" s="12" t="s">
        <v>174</v>
      </c>
      <c r="L24" s="12" t="s">
        <v>89</v>
      </c>
      <c r="M24" s="9">
        <v>3.4</v>
      </c>
      <c r="N24" s="77">
        <v>0</v>
      </c>
      <c r="O24" s="77">
        <v>0</v>
      </c>
      <c r="P24" s="77">
        <v>0</v>
      </c>
      <c r="Q24" s="77">
        <f t="shared" si="24"/>
        <v>0</v>
      </c>
      <c r="R24" s="10">
        <f t="shared" si="25"/>
        <v>0</v>
      </c>
      <c r="S24" s="11">
        <f t="shared" si="26"/>
        <v>0</v>
      </c>
      <c r="T24" s="13">
        <v>0.2</v>
      </c>
      <c r="U24" s="10">
        <f t="shared" si="27"/>
        <v>0</v>
      </c>
    </row>
    <row r="25" spans="1:21" ht="60" customHeight="1" thickBot="1" x14ac:dyDescent="0.4">
      <c r="A25" s="42">
        <v>3</v>
      </c>
      <c r="B25" s="53" t="s">
        <v>122</v>
      </c>
      <c r="C25" s="30" t="s">
        <v>57</v>
      </c>
      <c r="D25" s="8">
        <v>12</v>
      </c>
      <c r="E25" s="9"/>
      <c r="F25" s="10">
        <f t="shared" si="22"/>
        <v>0</v>
      </c>
      <c r="G25" s="8">
        <v>6</v>
      </c>
      <c r="H25" s="9"/>
      <c r="I25" s="10">
        <f t="shared" si="23"/>
        <v>0</v>
      </c>
      <c r="J25" s="11" t="s">
        <v>90</v>
      </c>
      <c r="K25" s="12" t="s">
        <v>174</v>
      </c>
      <c r="L25" s="12" t="s">
        <v>89</v>
      </c>
      <c r="M25" s="9">
        <v>3.4</v>
      </c>
      <c r="N25" s="77">
        <v>0</v>
      </c>
      <c r="O25" s="77">
        <v>0</v>
      </c>
      <c r="P25" s="77">
        <v>0</v>
      </c>
      <c r="Q25" s="77">
        <f t="shared" si="24"/>
        <v>0</v>
      </c>
      <c r="R25" s="10">
        <f t="shared" si="25"/>
        <v>0</v>
      </c>
      <c r="S25" s="11">
        <f t="shared" si="26"/>
        <v>0</v>
      </c>
      <c r="T25" s="13">
        <v>0.2</v>
      </c>
      <c r="U25" s="10">
        <f t="shared" si="27"/>
        <v>0</v>
      </c>
    </row>
    <row r="26" spans="1:21" ht="60" customHeight="1" thickBot="1" x14ac:dyDescent="0.4">
      <c r="A26" s="46">
        <v>3</v>
      </c>
      <c r="B26" s="79" t="s">
        <v>123</v>
      </c>
      <c r="C26" s="91" t="s">
        <v>37</v>
      </c>
      <c r="D26" s="85">
        <f>SUM(D22:D25)</f>
        <v>48</v>
      </c>
      <c r="E26" s="86" t="e">
        <f>AVERAGE(E22:E25)</f>
        <v>#DIV/0!</v>
      </c>
      <c r="F26" s="87">
        <f>SUM(F22:F25)</f>
        <v>0</v>
      </c>
      <c r="G26" s="85">
        <f>SUM(G22:G25)</f>
        <v>24</v>
      </c>
      <c r="H26" s="86" t="e">
        <f>AVERAGE(H22:H25)</f>
        <v>#DIV/0!</v>
      </c>
      <c r="I26" s="87">
        <f>SUM(I22:I25)</f>
        <v>0</v>
      </c>
      <c r="J26" s="84" t="s">
        <v>90</v>
      </c>
      <c r="K26" s="88" t="s">
        <v>174</v>
      </c>
      <c r="L26" s="88" t="s">
        <v>89</v>
      </c>
      <c r="M26" s="86">
        <f>AVERAGE(M22:M25)</f>
        <v>3.4</v>
      </c>
      <c r="N26" s="88">
        <f>SUM(N22:N25)</f>
        <v>0</v>
      </c>
      <c r="O26" s="88">
        <f>AVERAGE(O22:O25)</f>
        <v>0</v>
      </c>
      <c r="P26" s="88">
        <f>AVERAGE(P22:P25)</f>
        <v>0</v>
      </c>
      <c r="Q26" s="88">
        <f>SUM(Q22:Q25)</f>
        <v>0</v>
      </c>
      <c r="R26" s="87">
        <f>SUM(R22:R25)</f>
        <v>0</v>
      </c>
      <c r="S26" s="84">
        <f>SUM(S22:S25)</f>
        <v>0</v>
      </c>
      <c r="T26" s="89">
        <v>0.2</v>
      </c>
      <c r="U26" s="87">
        <f>SUM(U22:U25)</f>
        <v>0</v>
      </c>
    </row>
    <row r="27" spans="1:21" ht="60" customHeight="1" x14ac:dyDescent="0.35">
      <c r="A27" s="45">
        <v>3</v>
      </c>
      <c r="B27" s="49" t="s">
        <v>25</v>
      </c>
      <c r="C27" s="17" t="s">
        <v>54</v>
      </c>
      <c r="D27" s="14">
        <v>2</v>
      </c>
      <c r="E27" s="15"/>
      <c r="F27" s="16">
        <f t="shared" ref="F27:F30" si="28">D27*E27</f>
        <v>0</v>
      </c>
      <c r="G27" s="14">
        <v>2</v>
      </c>
      <c r="H27" s="15"/>
      <c r="I27" s="16">
        <f t="shared" ref="I27:I30" si="29">G27*H27</f>
        <v>0</v>
      </c>
      <c r="J27" s="17"/>
      <c r="K27" s="18"/>
      <c r="L27" s="18"/>
      <c r="M27" s="15"/>
      <c r="N27" s="18">
        <v>2</v>
      </c>
      <c r="O27" s="18"/>
      <c r="P27" s="18"/>
      <c r="Q27" s="18">
        <f t="shared" ref="Q27:Q30" si="30">O27+P27</f>
        <v>0</v>
      </c>
      <c r="R27" s="16">
        <f t="shared" ref="R27:R30" si="31">N27*Q27</f>
        <v>0</v>
      </c>
      <c r="S27" s="17">
        <f t="shared" ref="S27:S30" si="32">F27+I27+R27</f>
        <v>0</v>
      </c>
      <c r="T27" s="19">
        <v>0.2</v>
      </c>
      <c r="U27" s="16">
        <f>S27*(1+T27)</f>
        <v>0</v>
      </c>
    </row>
    <row r="28" spans="1:21" ht="60" customHeight="1" x14ac:dyDescent="0.35">
      <c r="A28" s="42">
        <v>3</v>
      </c>
      <c r="B28" s="50" t="s">
        <v>25</v>
      </c>
      <c r="C28" s="11" t="s">
        <v>55</v>
      </c>
      <c r="D28" s="8">
        <v>2</v>
      </c>
      <c r="E28" s="9"/>
      <c r="F28" s="10">
        <f t="shared" si="28"/>
        <v>0</v>
      </c>
      <c r="G28" s="8">
        <v>2</v>
      </c>
      <c r="H28" s="9"/>
      <c r="I28" s="10">
        <f t="shared" si="29"/>
        <v>0</v>
      </c>
      <c r="J28" s="11"/>
      <c r="K28" s="12"/>
      <c r="L28" s="12"/>
      <c r="M28" s="9"/>
      <c r="N28" s="12">
        <v>2</v>
      </c>
      <c r="O28" s="12"/>
      <c r="P28" s="12"/>
      <c r="Q28" s="12">
        <f t="shared" si="30"/>
        <v>0</v>
      </c>
      <c r="R28" s="10">
        <f t="shared" si="31"/>
        <v>0</v>
      </c>
      <c r="S28" s="11">
        <f t="shared" si="32"/>
        <v>0</v>
      </c>
      <c r="T28" s="13">
        <v>0.2</v>
      </c>
      <c r="U28" s="10">
        <f>S28*(1+T28)</f>
        <v>0</v>
      </c>
    </row>
    <row r="29" spans="1:21" ht="60" customHeight="1" x14ac:dyDescent="0.35">
      <c r="A29" s="42">
        <v>3</v>
      </c>
      <c r="B29" s="50" t="s">
        <v>25</v>
      </c>
      <c r="C29" s="30" t="s">
        <v>56</v>
      </c>
      <c r="D29" s="8">
        <v>2</v>
      </c>
      <c r="E29" s="9"/>
      <c r="F29" s="10">
        <f t="shared" si="28"/>
        <v>0</v>
      </c>
      <c r="G29" s="8">
        <v>2</v>
      </c>
      <c r="H29" s="9"/>
      <c r="I29" s="10">
        <f t="shared" si="29"/>
        <v>0</v>
      </c>
      <c r="J29" s="11"/>
      <c r="K29" s="12"/>
      <c r="L29" s="12"/>
      <c r="M29" s="9"/>
      <c r="N29" s="12">
        <v>2</v>
      </c>
      <c r="O29" s="12"/>
      <c r="P29" s="12"/>
      <c r="Q29" s="12">
        <f t="shared" si="30"/>
        <v>0</v>
      </c>
      <c r="R29" s="10">
        <f t="shared" si="31"/>
        <v>0</v>
      </c>
      <c r="S29" s="11">
        <f t="shared" si="32"/>
        <v>0</v>
      </c>
      <c r="T29" s="13">
        <v>0.2</v>
      </c>
      <c r="U29" s="10">
        <f>S29*(1+T29)</f>
        <v>0</v>
      </c>
    </row>
    <row r="30" spans="1:21" ht="60" customHeight="1" thickBot="1" x14ac:dyDescent="0.4">
      <c r="A30" s="42">
        <v>3</v>
      </c>
      <c r="B30" s="53" t="s">
        <v>25</v>
      </c>
      <c r="C30" s="30" t="s">
        <v>57</v>
      </c>
      <c r="D30" s="27">
        <v>2</v>
      </c>
      <c r="E30" s="28"/>
      <c r="F30" s="29">
        <f t="shared" si="28"/>
        <v>0</v>
      </c>
      <c r="G30" s="27">
        <v>2</v>
      </c>
      <c r="H30" s="28"/>
      <c r="I30" s="29">
        <f t="shared" si="29"/>
        <v>0</v>
      </c>
      <c r="J30" s="30"/>
      <c r="K30" s="31"/>
      <c r="L30" s="31"/>
      <c r="M30" s="28"/>
      <c r="N30" s="31">
        <v>2</v>
      </c>
      <c r="O30" s="31"/>
      <c r="P30" s="31"/>
      <c r="Q30" s="31">
        <f t="shared" si="30"/>
        <v>0</v>
      </c>
      <c r="R30" s="29">
        <f t="shared" si="31"/>
        <v>0</v>
      </c>
      <c r="S30" s="30">
        <f t="shared" si="32"/>
        <v>0</v>
      </c>
      <c r="T30" s="32">
        <v>0.2</v>
      </c>
      <c r="U30" s="29">
        <f>S30*(1+T30)</f>
        <v>0</v>
      </c>
    </row>
    <row r="31" spans="1:21" ht="60" customHeight="1" thickBot="1" x14ac:dyDescent="0.4">
      <c r="A31" s="117">
        <v>3</v>
      </c>
      <c r="B31" s="75" t="s">
        <v>88</v>
      </c>
      <c r="C31" s="91" t="s">
        <v>37</v>
      </c>
      <c r="D31" s="85">
        <f>SUM(D27:D30)</f>
        <v>8</v>
      </c>
      <c r="E31" s="86" t="e">
        <f>AVERAGE(E27:E30)</f>
        <v>#DIV/0!</v>
      </c>
      <c r="F31" s="87">
        <f>SUM(F27:F30)</f>
        <v>0</v>
      </c>
      <c r="G31" s="85">
        <f>SUM(G27:G30)</f>
        <v>8</v>
      </c>
      <c r="H31" s="86" t="e">
        <f>AVERAGE(H27:H30)</f>
        <v>#DIV/0!</v>
      </c>
      <c r="I31" s="87">
        <f>SUM(I27:I30)</f>
        <v>0</v>
      </c>
      <c r="J31" s="84">
        <v>0</v>
      </c>
      <c r="K31" s="88">
        <v>-1</v>
      </c>
      <c r="L31" s="88">
        <v>0</v>
      </c>
      <c r="M31" s="86" t="e">
        <f>AVERAGE(M27:M30)</f>
        <v>#DIV/0!</v>
      </c>
      <c r="N31" s="88">
        <f>SUM(N27:N30)</f>
        <v>8</v>
      </c>
      <c r="O31" s="88" t="e">
        <f>AVERAGE(O27:O30)</f>
        <v>#DIV/0!</v>
      </c>
      <c r="P31" s="88" t="e">
        <f>AVERAGE(P27:P30)</f>
        <v>#DIV/0!</v>
      </c>
      <c r="Q31" s="88">
        <f>SUM(Q27:Q30)</f>
        <v>0</v>
      </c>
      <c r="R31" s="87">
        <f>SUM(R27:R30)</f>
        <v>0</v>
      </c>
      <c r="S31" s="84">
        <f>SUM(S27:S30)</f>
        <v>0</v>
      </c>
      <c r="T31" s="89">
        <v>0.2</v>
      </c>
      <c r="U31" s="87">
        <f>SUM(U27:U30)</f>
        <v>0</v>
      </c>
    </row>
  </sheetData>
  <mergeCells count="7">
    <mergeCell ref="A3:U3"/>
    <mergeCell ref="A1:U1"/>
    <mergeCell ref="A2:U2"/>
    <mergeCell ref="D4:F4"/>
    <mergeCell ref="G4:I4"/>
    <mergeCell ref="J4:R4"/>
    <mergeCell ref="S4:U4"/>
  </mergeCells>
  <pageMargins left="0.25" right="0.25" top="0.75" bottom="0.75" header="0.3" footer="0.3"/>
  <pageSetup paperSize="8" scale="42" fitToHeight="0" orientation="landscape" r:id="rId1"/>
  <rowBreaks count="1" manualBreakCount="1">
    <brk id="26" min="1" max="1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4D585-E817-4C65-B33F-9562A885559F}">
  <sheetPr>
    <pageSetUpPr fitToPage="1"/>
  </sheetPr>
  <dimension ref="A1:U46"/>
  <sheetViews>
    <sheetView view="pageBreakPreview" topLeftCell="B1" zoomScale="40" zoomScaleNormal="55" zoomScaleSheetLayoutView="40" workbookViewId="0">
      <pane ySplit="6" topLeftCell="A31" activePane="bottomLeft" state="frozen"/>
      <selection activeCell="Q5" sqref="Q5"/>
      <selection pane="bottomLeft" sqref="A1:U46"/>
    </sheetView>
  </sheetViews>
  <sheetFormatPr baseColWidth="10" defaultRowHeight="18" x14ac:dyDescent="0.35"/>
  <cols>
    <col min="1" max="1" width="7.77734375" style="1" hidden="1" customWidth="1"/>
    <col min="2" max="2" width="74.6640625" style="1" customWidth="1"/>
    <col min="3" max="3" width="28.77734375" style="1" customWidth="1"/>
    <col min="4" max="9" width="20.77734375" style="1" customWidth="1"/>
    <col min="10" max="10" width="30.77734375" style="1" customWidth="1"/>
    <col min="11" max="13" width="22.77734375" style="1" customWidth="1"/>
    <col min="14" max="15" width="20.77734375" style="1" customWidth="1"/>
    <col min="16" max="16" width="15.77734375" style="1" customWidth="1"/>
    <col min="17" max="19" width="20.77734375" style="1" customWidth="1"/>
    <col min="20" max="20" width="15.77734375" style="1" customWidth="1"/>
    <col min="21" max="21" width="20.77734375" style="1" customWidth="1"/>
    <col min="22" max="16384" width="11.5546875" style="1"/>
  </cols>
  <sheetData>
    <row r="1" spans="1:21" ht="48" customHeight="1" x14ac:dyDescent="0.35">
      <c r="A1" s="107" t="s">
        <v>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9"/>
    </row>
    <row r="2" spans="1:21" ht="55.05" customHeight="1" x14ac:dyDescent="0.35">
      <c r="A2" s="110" t="s">
        <v>91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1"/>
    </row>
    <row r="3" spans="1:21" ht="79.95" customHeight="1" thickBot="1" x14ac:dyDescent="0.4">
      <c r="A3" s="105" t="s">
        <v>175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06"/>
    </row>
    <row r="4" spans="1:21" ht="49.95" customHeight="1" thickBot="1" x14ac:dyDescent="0.4">
      <c r="A4" s="104" t="s">
        <v>30</v>
      </c>
      <c r="B4" s="72" t="s">
        <v>4</v>
      </c>
      <c r="C4" s="104" t="s">
        <v>36</v>
      </c>
      <c r="D4" s="112" t="s">
        <v>5</v>
      </c>
      <c r="E4" s="113"/>
      <c r="F4" s="114"/>
      <c r="G4" s="112" t="s">
        <v>6</v>
      </c>
      <c r="H4" s="113"/>
      <c r="I4" s="114"/>
      <c r="J4" s="112" t="s">
        <v>7</v>
      </c>
      <c r="K4" s="113"/>
      <c r="L4" s="113"/>
      <c r="M4" s="113"/>
      <c r="N4" s="113"/>
      <c r="O4" s="113"/>
      <c r="P4" s="113"/>
      <c r="Q4" s="113"/>
      <c r="R4" s="114"/>
      <c r="S4" s="112" t="s">
        <v>8</v>
      </c>
      <c r="T4" s="113"/>
      <c r="U4" s="114"/>
    </row>
    <row r="5" spans="1:21" ht="76.8" customHeight="1" x14ac:dyDescent="0.35">
      <c r="A5" s="39" t="s">
        <v>0</v>
      </c>
      <c r="B5" s="55" t="s">
        <v>31</v>
      </c>
      <c r="C5" s="68" t="s">
        <v>35</v>
      </c>
      <c r="D5" s="56" t="s">
        <v>58</v>
      </c>
      <c r="E5" s="57" t="s">
        <v>9</v>
      </c>
      <c r="F5" s="58" t="s">
        <v>62</v>
      </c>
      <c r="G5" s="56" t="s">
        <v>58</v>
      </c>
      <c r="H5" s="57" t="s">
        <v>10</v>
      </c>
      <c r="I5" s="58" t="s">
        <v>63</v>
      </c>
      <c r="J5" s="59" t="s">
        <v>49</v>
      </c>
      <c r="K5" s="57" t="s">
        <v>173</v>
      </c>
      <c r="L5" s="57" t="s">
        <v>11</v>
      </c>
      <c r="M5" s="60" t="s">
        <v>12</v>
      </c>
      <c r="N5" s="57" t="s">
        <v>58</v>
      </c>
      <c r="O5" s="57" t="s">
        <v>13</v>
      </c>
      <c r="P5" s="57" t="s">
        <v>2</v>
      </c>
      <c r="Q5" s="57" t="s">
        <v>14</v>
      </c>
      <c r="R5" s="58" t="s">
        <v>59</v>
      </c>
      <c r="S5" s="59" t="s">
        <v>60</v>
      </c>
      <c r="T5" s="61" t="s">
        <v>1</v>
      </c>
      <c r="U5" s="58" t="s">
        <v>61</v>
      </c>
    </row>
    <row r="6" spans="1:21" ht="38.4" customHeight="1" thickBot="1" x14ac:dyDescent="0.4">
      <c r="A6" s="40" t="s">
        <v>15</v>
      </c>
      <c r="B6" s="62" t="s">
        <v>32</v>
      </c>
      <c r="C6" s="66" t="s">
        <v>19</v>
      </c>
      <c r="D6" s="63" t="s">
        <v>16</v>
      </c>
      <c r="E6" s="64" t="s">
        <v>17</v>
      </c>
      <c r="F6" s="65" t="s">
        <v>18</v>
      </c>
      <c r="G6" s="63" t="s">
        <v>16</v>
      </c>
      <c r="H6" s="64" t="s">
        <v>18</v>
      </c>
      <c r="I6" s="65" t="s">
        <v>18</v>
      </c>
      <c r="J6" s="66" t="s">
        <v>19</v>
      </c>
      <c r="K6" s="64" t="s">
        <v>19</v>
      </c>
      <c r="L6" s="64" t="s">
        <v>19</v>
      </c>
      <c r="M6" s="67" t="s">
        <v>20</v>
      </c>
      <c r="N6" s="64" t="s">
        <v>21</v>
      </c>
      <c r="O6" s="64" t="s">
        <v>17</v>
      </c>
      <c r="P6" s="64" t="s">
        <v>22</v>
      </c>
      <c r="Q6" s="64" t="s">
        <v>17</v>
      </c>
      <c r="R6" s="65" t="s">
        <v>17</v>
      </c>
      <c r="S6" s="66" t="s">
        <v>17</v>
      </c>
      <c r="T6" s="62" t="s">
        <v>23</v>
      </c>
      <c r="U6" s="65" t="s">
        <v>24</v>
      </c>
    </row>
    <row r="7" spans="1:21" ht="60" customHeight="1" x14ac:dyDescent="0.35">
      <c r="A7" s="41">
        <v>1</v>
      </c>
      <c r="B7" s="49" t="s">
        <v>92</v>
      </c>
      <c r="C7" s="5" t="s">
        <v>54</v>
      </c>
      <c r="D7" s="2">
        <v>12</v>
      </c>
      <c r="E7" s="3"/>
      <c r="F7" s="4">
        <f>D7*E7</f>
        <v>0</v>
      </c>
      <c r="G7" s="2">
        <v>20</v>
      </c>
      <c r="H7" s="3"/>
      <c r="I7" s="4">
        <f>G7*H7</f>
        <v>0</v>
      </c>
      <c r="J7" s="5"/>
      <c r="K7" s="6"/>
      <c r="L7" s="6"/>
      <c r="M7" s="3"/>
      <c r="N7" s="6">
        <v>125</v>
      </c>
      <c r="O7" s="6"/>
      <c r="P7" s="6"/>
      <c r="Q7" s="6">
        <f>O7+P7</f>
        <v>0</v>
      </c>
      <c r="R7" s="4">
        <f>N7*Q7</f>
        <v>0</v>
      </c>
      <c r="S7" s="5">
        <f>F7+I7+R7</f>
        <v>0</v>
      </c>
      <c r="T7" s="7">
        <v>0.2</v>
      </c>
      <c r="U7" s="4">
        <f>S7*(1+T7)</f>
        <v>0</v>
      </c>
    </row>
    <row r="8" spans="1:21" ht="60" customHeight="1" x14ac:dyDescent="0.35">
      <c r="A8" s="42">
        <v>1</v>
      </c>
      <c r="B8" s="50" t="s">
        <v>92</v>
      </c>
      <c r="C8" s="11" t="s">
        <v>55</v>
      </c>
      <c r="D8" s="8">
        <v>12</v>
      </c>
      <c r="E8" s="9"/>
      <c r="F8" s="10">
        <f t="shared" ref="F8:F10" si="0">D8*E8</f>
        <v>0</v>
      </c>
      <c r="G8" s="8">
        <v>20</v>
      </c>
      <c r="H8" s="9"/>
      <c r="I8" s="10">
        <f t="shared" ref="I8:I10" si="1">G8*H8</f>
        <v>0</v>
      </c>
      <c r="J8" s="11"/>
      <c r="K8" s="12"/>
      <c r="L8" s="12"/>
      <c r="M8" s="9"/>
      <c r="N8" s="12">
        <v>125</v>
      </c>
      <c r="O8" s="12"/>
      <c r="P8" s="12"/>
      <c r="Q8" s="12">
        <f t="shared" ref="Q8:Q10" si="2">O8+P8</f>
        <v>0</v>
      </c>
      <c r="R8" s="10">
        <f t="shared" ref="R8:R10" si="3">N8*Q8</f>
        <v>0</v>
      </c>
      <c r="S8" s="11">
        <f t="shared" ref="S8:S10" si="4">F8+I8+R8</f>
        <v>0</v>
      </c>
      <c r="T8" s="13">
        <v>0.2</v>
      </c>
      <c r="U8" s="10">
        <f>S8*(1+T8)</f>
        <v>0</v>
      </c>
    </row>
    <row r="9" spans="1:21" ht="60" customHeight="1" x14ac:dyDescent="0.35">
      <c r="A9" s="43">
        <v>1</v>
      </c>
      <c r="B9" s="50" t="s">
        <v>92</v>
      </c>
      <c r="C9" s="30" t="s">
        <v>56</v>
      </c>
      <c r="D9" s="27">
        <v>12</v>
      </c>
      <c r="E9" s="28"/>
      <c r="F9" s="29">
        <f t="shared" si="0"/>
        <v>0</v>
      </c>
      <c r="G9" s="27">
        <v>20</v>
      </c>
      <c r="H9" s="28"/>
      <c r="I9" s="29">
        <f t="shared" si="1"/>
        <v>0</v>
      </c>
      <c r="J9" s="30"/>
      <c r="K9" s="31"/>
      <c r="L9" s="31"/>
      <c r="M9" s="28"/>
      <c r="N9" s="31">
        <v>125</v>
      </c>
      <c r="O9" s="31"/>
      <c r="P9" s="31"/>
      <c r="Q9" s="31">
        <f t="shared" si="2"/>
        <v>0</v>
      </c>
      <c r="R9" s="29">
        <f t="shared" si="3"/>
        <v>0</v>
      </c>
      <c r="S9" s="30">
        <f t="shared" si="4"/>
        <v>0</v>
      </c>
      <c r="T9" s="32">
        <v>0.2</v>
      </c>
      <c r="U9" s="10">
        <f>S9*(1+T9)</f>
        <v>0</v>
      </c>
    </row>
    <row r="10" spans="1:21" ht="60" customHeight="1" thickBot="1" x14ac:dyDescent="0.4">
      <c r="A10" s="43">
        <v>1</v>
      </c>
      <c r="B10" s="51" t="s">
        <v>92</v>
      </c>
      <c r="C10" s="30" t="s">
        <v>57</v>
      </c>
      <c r="D10" s="27">
        <v>12</v>
      </c>
      <c r="E10" s="28"/>
      <c r="F10" s="29">
        <f t="shared" si="0"/>
        <v>0</v>
      </c>
      <c r="G10" s="27">
        <v>20</v>
      </c>
      <c r="H10" s="28"/>
      <c r="I10" s="29">
        <f t="shared" si="1"/>
        <v>0</v>
      </c>
      <c r="J10" s="30"/>
      <c r="K10" s="31"/>
      <c r="L10" s="31"/>
      <c r="M10" s="28"/>
      <c r="N10" s="31">
        <v>125</v>
      </c>
      <c r="O10" s="31"/>
      <c r="P10" s="31"/>
      <c r="Q10" s="31">
        <f t="shared" si="2"/>
        <v>0</v>
      </c>
      <c r="R10" s="29">
        <f t="shared" si="3"/>
        <v>0</v>
      </c>
      <c r="S10" s="30">
        <f t="shared" si="4"/>
        <v>0</v>
      </c>
      <c r="T10" s="32">
        <v>0.2</v>
      </c>
      <c r="U10" s="29">
        <f>S10*(1+T10)</f>
        <v>0</v>
      </c>
    </row>
    <row r="11" spans="1:21" ht="60" customHeight="1" thickBot="1" x14ac:dyDescent="0.4">
      <c r="A11" s="69">
        <v>1</v>
      </c>
      <c r="B11" s="83" t="s">
        <v>93</v>
      </c>
      <c r="C11" s="84" t="s">
        <v>37</v>
      </c>
      <c r="D11" s="85">
        <f>SUM(D7:D10)</f>
        <v>48</v>
      </c>
      <c r="E11" s="86" t="e">
        <f>AVERAGE(E7:E10)</f>
        <v>#DIV/0!</v>
      </c>
      <c r="F11" s="87">
        <f>SUM(F7:F10)</f>
        <v>0</v>
      </c>
      <c r="G11" s="85">
        <f>SUM(G7:G10)</f>
        <v>80</v>
      </c>
      <c r="H11" s="86" t="e">
        <f>AVERAGE(H7:H10)</f>
        <v>#DIV/0!</v>
      </c>
      <c r="I11" s="87">
        <f>SUM(I7:I10)</f>
        <v>0</v>
      </c>
      <c r="J11" s="84"/>
      <c r="K11" s="88"/>
      <c r="L11" s="88"/>
      <c r="M11" s="86" t="e">
        <f>AVERAGE(M7:M10)</f>
        <v>#DIV/0!</v>
      </c>
      <c r="N11" s="88">
        <f>SUM(N7:N10)</f>
        <v>500</v>
      </c>
      <c r="O11" s="88" t="e">
        <f>AVERAGE(O7:O10)</f>
        <v>#DIV/0!</v>
      </c>
      <c r="P11" s="88" t="e">
        <f>AVERAGE(P7:P10)</f>
        <v>#DIV/0!</v>
      </c>
      <c r="Q11" s="88">
        <f>SUM(Q7:Q10)</f>
        <v>0</v>
      </c>
      <c r="R11" s="87">
        <f>SUM(R7:R10)</f>
        <v>0</v>
      </c>
      <c r="S11" s="84">
        <f>SUM(S7:S10)</f>
        <v>0</v>
      </c>
      <c r="T11" s="89">
        <v>0.2</v>
      </c>
      <c r="U11" s="87">
        <f>SUM(U7:U10)</f>
        <v>0</v>
      </c>
    </row>
    <row r="12" spans="1:21" ht="60" customHeight="1" x14ac:dyDescent="0.35">
      <c r="A12" s="41">
        <v>1</v>
      </c>
      <c r="B12" s="71" t="s">
        <v>94</v>
      </c>
      <c r="C12" s="17" t="s">
        <v>54</v>
      </c>
      <c r="D12" s="80">
        <v>0</v>
      </c>
      <c r="E12" s="81">
        <v>0</v>
      </c>
      <c r="F12" s="16">
        <f>D12*E12</f>
        <v>0</v>
      </c>
      <c r="G12" s="80">
        <v>0</v>
      </c>
      <c r="H12" s="81">
        <v>0</v>
      </c>
      <c r="I12" s="16">
        <f>G12*H12</f>
        <v>0</v>
      </c>
      <c r="J12" s="82">
        <v>0</v>
      </c>
      <c r="K12" s="26">
        <v>0</v>
      </c>
      <c r="L12" s="26">
        <v>0</v>
      </c>
      <c r="M12" s="81">
        <v>0</v>
      </c>
      <c r="N12" s="18">
        <v>4</v>
      </c>
      <c r="O12" s="18"/>
      <c r="P12" s="26">
        <v>0</v>
      </c>
      <c r="Q12" s="18">
        <f>O12+P12</f>
        <v>0</v>
      </c>
      <c r="R12" s="16">
        <f>N12*Q12</f>
        <v>0</v>
      </c>
      <c r="S12" s="17">
        <f>F12+I12+R12</f>
        <v>0</v>
      </c>
      <c r="T12" s="19">
        <v>0.2</v>
      </c>
      <c r="U12" s="16">
        <f>S12*(1+T12)</f>
        <v>0</v>
      </c>
    </row>
    <row r="13" spans="1:21" ht="60" customHeight="1" x14ac:dyDescent="0.35">
      <c r="A13" s="42">
        <v>1</v>
      </c>
      <c r="B13" s="50" t="s">
        <v>94</v>
      </c>
      <c r="C13" s="11" t="s">
        <v>55</v>
      </c>
      <c r="D13" s="34">
        <v>0</v>
      </c>
      <c r="E13" s="36">
        <v>0</v>
      </c>
      <c r="F13" s="10">
        <f t="shared" ref="F13:F15" si="5">D13*E13</f>
        <v>0</v>
      </c>
      <c r="G13" s="34">
        <v>0</v>
      </c>
      <c r="H13" s="36">
        <v>0</v>
      </c>
      <c r="I13" s="10">
        <f t="shared" ref="I13:I15" si="6">G13*H13</f>
        <v>0</v>
      </c>
      <c r="J13" s="76">
        <v>0</v>
      </c>
      <c r="K13" s="77">
        <v>0</v>
      </c>
      <c r="L13" s="77">
        <v>0</v>
      </c>
      <c r="M13" s="36">
        <v>0</v>
      </c>
      <c r="N13" s="12">
        <v>4</v>
      </c>
      <c r="O13" s="12"/>
      <c r="P13" s="77">
        <v>0</v>
      </c>
      <c r="Q13" s="12">
        <f t="shared" ref="Q13:Q15" si="7">O13+P13</f>
        <v>0</v>
      </c>
      <c r="R13" s="10">
        <f t="shared" ref="R13:R15" si="8">N13*Q13</f>
        <v>0</v>
      </c>
      <c r="S13" s="11">
        <f t="shared" ref="S13:S15" si="9">F13+I13+R13</f>
        <v>0</v>
      </c>
      <c r="T13" s="13">
        <v>0.2</v>
      </c>
      <c r="U13" s="10">
        <f>S13*(1+T13)</f>
        <v>0</v>
      </c>
    </row>
    <row r="14" spans="1:21" ht="60" customHeight="1" x14ac:dyDescent="0.35">
      <c r="A14" s="43">
        <v>1</v>
      </c>
      <c r="B14" s="50" t="s">
        <v>94</v>
      </c>
      <c r="C14" s="30" t="s">
        <v>56</v>
      </c>
      <c r="D14" s="37">
        <v>0</v>
      </c>
      <c r="E14" s="38">
        <v>0</v>
      </c>
      <c r="F14" s="29">
        <f t="shared" si="5"/>
        <v>0</v>
      </c>
      <c r="G14" s="37">
        <v>0</v>
      </c>
      <c r="H14" s="38">
        <v>0</v>
      </c>
      <c r="I14" s="29">
        <f t="shared" si="6"/>
        <v>0</v>
      </c>
      <c r="J14" s="78">
        <v>0</v>
      </c>
      <c r="K14" s="54">
        <v>0</v>
      </c>
      <c r="L14" s="54">
        <v>0</v>
      </c>
      <c r="M14" s="38">
        <v>0</v>
      </c>
      <c r="N14" s="31">
        <v>4</v>
      </c>
      <c r="O14" s="31"/>
      <c r="P14" s="54">
        <v>0</v>
      </c>
      <c r="Q14" s="31">
        <f t="shared" si="7"/>
        <v>0</v>
      </c>
      <c r="R14" s="29">
        <f t="shared" si="8"/>
        <v>0</v>
      </c>
      <c r="S14" s="30">
        <f t="shared" si="9"/>
        <v>0</v>
      </c>
      <c r="T14" s="32">
        <v>0.2</v>
      </c>
      <c r="U14" s="10">
        <f>S14*(1+T14)</f>
        <v>0</v>
      </c>
    </row>
    <row r="15" spans="1:21" ht="60" customHeight="1" thickBot="1" x14ac:dyDescent="0.4">
      <c r="A15" s="43">
        <v>1</v>
      </c>
      <c r="B15" s="51" t="s">
        <v>94</v>
      </c>
      <c r="C15" s="30" t="s">
        <v>57</v>
      </c>
      <c r="D15" s="37">
        <v>0</v>
      </c>
      <c r="E15" s="38">
        <v>0</v>
      </c>
      <c r="F15" s="29">
        <f t="shared" si="5"/>
        <v>0</v>
      </c>
      <c r="G15" s="37">
        <v>0</v>
      </c>
      <c r="H15" s="38">
        <v>0</v>
      </c>
      <c r="I15" s="29">
        <f t="shared" si="6"/>
        <v>0</v>
      </c>
      <c r="J15" s="78">
        <v>0</v>
      </c>
      <c r="K15" s="54">
        <v>0</v>
      </c>
      <c r="L15" s="54">
        <v>0</v>
      </c>
      <c r="M15" s="38">
        <v>0</v>
      </c>
      <c r="N15" s="31">
        <v>4</v>
      </c>
      <c r="O15" s="31"/>
      <c r="P15" s="54">
        <v>0</v>
      </c>
      <c r="Q15" s="31">
        <f t="shared" si="7"/>
        <v>0</v>
      </c>
      <c r="R15" s="29">
        <f t="shared" si="8"/>
        <v>0</v>
      </c>
      <c r="S15" s="30">
        <f t="shared" si="9"/>
        <v>0</v>
      </c>
      <c r="T15" s="32">
        <v>0.2</v>
      </c>
      <c r="U15" s="29">
        <f>S15*(1+T15)</f>
        <v>0</v>
      </c>
    </row>
    <row r="16" spans="1:21" ht="60" customHeight="1" thickBot="1" x14ac:dyDescent="0.4">
      <c r="A16" s="69">
        <v>1</v>
      </c>
      <c r="B16" s="90" t="s">
        <v>95</v>
      </c>
      <c r="C16" s="91" t="s">
        <v>37</v>
      </c>
      <c r="D16" s="85">
        <f>SUM(D12:D15)</f>
        <v>0</v>
      </c>
      <c r="E16" s="86">
        <f>AVERAGE(E12:E15)</f>
        <v>0</v>
      </c>
      <c r="F16" s="87">
        <f>SUM(F12:F15)</f>
        <v>0</v>
      </c>
      <c r="G16" s="85">
        <f>SUM(G12:G15)</f>
        <v>0</v>
      </c>
      <c r="H16" s="86">
        <f>AVERAGE(H12:H15)</f>
        <v>0</v>
      </c>
      <c r="I16" s="87">
        <f>SUM(I12:I15)</f>
        <v>0</v>
      </c>
      <c r="J16" s="84">
        <v>0</v>
      </c>
      <c r="K16" s="88">
        <v>0</v>
      </c>
      <c r="L16" s="88">
        <v>0</v>
      </c>
      <c r="M16" s="86">
        <f>AVERAGE(M12:M15)</f>
        <v>0</v>
      </c>
      <c r="N16" s="88">
        <f>SUM(N12:N15)</f>
        <v>16</v>
      </c>
      <c r="O16" s="88" t="e">
        <f>AVERAGE(O12:O15)</f>
        <v>#DIV/0!</v>
      </c>
      <c r="P16" s="88">
        <f>AVERAGE(P12:P15)</f>
        <v>0</v>
      </c>
      <c r="Q16" s="88">
        <f>SUM(Q12:Q15)</f>
        <v>0</v>
      </c>
      <c r="R16" s="87">
        <f>SUM(R12:R15)</f>
        <v>0</v>
      </c>
      <c r="S16" s="84">
        <f>SUM(S12:S15)</f>
        <v>0</v>
      </c>
      <c r="T16" s="89">
        <v>0.2</v>
      </c>
      <c r="U16" s="87">
        <f>SUM(U12:U15)</f>
        <v>0</v>
      </c>
    </row>
    <row r="17" spans="1:21" ht="60" customHeight="1" x14ac:dyDescent="0.35">
      <c r="A17" s="45">
        <v>4</v>
      </c>
      <c r="B17" s="52" t="s">
        <v>97</v>
      </c>
      <c r="C17" s="5" t="s">
        <v>54</v>
      </c>
      <c r="D17" s="20">
        <v>12</v>
      </c>
      <c r="E17" s="21"/>
      <c r="F17" s="22">
        <f t="shared" ref="F17:F40" si="10">D17*E17</f>
        <v>0</v>
      </c>
      <c r="G17" s="20">
        <v>12</v>
      </c>
      <c r="H17" s="21"/>
      <c r="I17" s="22">
        <f t="shared" ref="I17:I40" si="11">G17*H17</f>
        <v>0</v>
      </c>
      <c r="J17" s="23"/>
      <c r="K17" s="24"/>
      <c r="L17" s="24"/>
      <c r="M17" s="21"/>
      <c r="N17" s="24">
        <v>16</v>
      </c>
      <c r="O17" s="24"/>
      <c r="P17" s="24"/>
      <c r="Q17" s="24">
        <f t="shared" ref="Q17:Q40" si="12">O17+P17</f>
        <v>0</v>
      </c>
      <c r="R17" s="22">
        <f t="shared" ref="R17:R40" si="13">N17*Q17</f>
        <v>0</v>
      </c>
      <c r="S17" s="23">
        <f t="shared" ref="S17:S40" si="14">F17+I17+R17</f>
        <v>0</v>
      </c>
      <c r="T17" s="25">
        <v>0.2</v>
      </c>
      <c r="U17" s="22">
        <f t="shared" ref="U17:U40" si="15">S17*T17</f>
        <v>0</v>
      </c>
    </row>
    <row r="18" spans="1:21" ht="60" customHeight="1" x14ac:dyDescent="0.35">
      <c r="A18" s="42">
        <v>4</v>
      </c>
      <c r="B18" s="50" t="s">
        <v>97</v>
      </c>
      <c r="C18" s="11" t="s">
        <v>55</v>
      </c>
      <c r="D18" s="8">
        <v>12</v>
      </c>
      <c r="E18" s="9"/>
      <c r="F18" s="10">
        <f t="shared" si="10"/>
        <v>0</v>
      </c>
      <c r="G18" s="8">
        <v>12</v>
      </c>
      <c r="H18" s="9"/>
      <c r="I18" s="10">
        <f t="shared" si="11"/>
        <v>0</v>
      </c>
      <c r="J18" s="11"/>
      <c r="K18" s="12"/>
      <c r="L18" s="12"/>
      <c r="M18" s="9"/>
      <c r="N18" s="12">
        <v>16</v>
      </c>
      <c r="O18" s="12"/>
      <c r="P18" s="12"/>
      <c r="Q18" s="12">
        <f t="shared" si="12"/>
        <v>0</v>
      </c>
      <c r="R18" s="10">
        <f t="shared" si="13"/>
        <v>0</v>
      </c>
      <c r="S18" s="11">
        <f t="shared" si="14"/>
        <v>0</v>
      </c>
      <c r="T18" s="13">
        <v>0.2</v>
      </c>
      <c r="U18" s="10">
        <f t="shared" si="15"/>
        <v>0</v>
      </c>
    </row>
    <row r="19" spans="1:21" ht="60" customHeight="1" x14ac:dyDescent="0.35">
      <c r="A19" s="42">
        <v>4</v>
      </c>
      <c r="B19" s="50" t="s">
        <v>97</v>
      </c>
      <c r="C19" s="30" t="s">
        <v>56</v>
      </c>
      <c r="D19" s="8">
        <v>12</v>
      </c>
      <c r="E19" s="9"/>
      <c r="F19" s="10">
        <f t="shared" si="10"/>
        <v>0</v>
      </c>
      <c r="G19" s="8">
        <v>12</v>
      </c>
      <c r="H19" s="9"/>
      <c r="I19" s="10">
        <f t="shared" si="11"/>
        <v>0</v>
      </c>
      <c r="J19" s="11"/>
      <c r="K19" s="12"/>
      <c r="L19" s="12"/>
      <c r="M19" s="9"/>
      <c r="N19" s="12">
        <v>16</v>
      </c>
      <c r="O19" s="12"/>
      <c r="P19" s="12"/>
      <c r="Q19" s="12">
        <f t="shared" si="12"/>
        <v>0</v>
      </c>
      <c r="R19" s="10">
        <f t="shared" si="13"/>
        <v>0</v>
      </c>
      <c r="S19" s="11">
        <f t="shared" si="14"/>
        <v>0</v>
      </c>
      <c r="T19" s="13">
        <v>0.2</v>
      </c>
      <c r="U19" s="10">
        <f t="shared" si="15"/>
        <v>0</v>
      </c>
    </row>
    <row r="20" spans="1:21" ht="60" customHeight="1" thickBot="1" x14ac:dyDescent="0.4">
      <c r="A20" s="42">
        <v>4</v>
      </c>
      <c r="B20" s="51" t="s">
        <v>97</v>
      </c>
      <c r="C20" s="30" t="s">
        <v>57</v>
      </c>
      <c r="D20" s="27">
        <v>12</v>
      </c>
      <c r="E20" s="28"/>
      <c r="F20" s="29">
        <f t="shared" ref="F20" si="16">D20*E20</f>
        <v>0</v>
      </c>
      <c r="G20" s="27">
        <v>12</v>
      </c>
      <c r="H20" s="28"/>
      <c r="I20" s="29">
        <f t="shared" ref="I20" si="17">G20*H20</f>
        <v>0</v>
      </c>
      <c r="J20" s="30"/>
      <c r="K20" s="31"/>
      <c r="L20" s="31"/>
      <c r="M20" s="28"/>
      <c r="N20" s="31">
        <v>16</v>
      </c>
      <c r="O20" s="31"/>
      <c r="P20" s="31"/>
      <c r="Q20" s="31">
        <f t="shared" ref="Q20" si="18">O20+P20</f>
        <v>0</v>
      </c>
      <c r="R20" s="29">
        <f t="shared" ref="R20" si="19">N20*Q20</f>
        <v>0</v>
      </c>
      <c r="S20" s="30">
        <f t="shared" ref="S20" si="20">F20+I20+R20</f>
        <v>0</v>
      </c>
      <c r="T20" s="32">
        <v>0.2</v>
      </c>
      <c r="U20" s="29">
        <f t="shared" ref="U20" si="21">S20*T20</f>
        <v>0</v>
      </c>
    </row>
    <row r="21" spans="1:21" ht="60" customHeight="1" thickBot="1" x14ac:dyDescent="0.4">
      <c r="A21" s="46">
        <v>4</v>
      </c>
      <c r="B21" s="83" t="s">
        <v>96</v>
      </c>
      <c r="C21" s="91" t="s">
        <v>37</v>
      </c>
      <c r="D21" s="85">
        <f>SUM(D17:D20)</f>
        <v>48</v>
      </c>
      <c r="E21" s="86" t="e">
        <f>AVERAGE(E17:E20)</f>
        <v>#DIV/0!</v>
      </c>
      <c r="F21" s="87">
        <f>SUM(F17:F20)</f>
        <v>0</v>
      </c>
      <c r="G21" s="85">
        <f>SUM(G17:G20)</f>
        <v>48</v>
      </c>
      <c r="H21" s="86" t="e">
        <f>AVERAGE(H17:H20)</f>
        <v>#DIV/0!</v>
      </c>
      <c r="I21" s="87">
        <f>SUM(I17:I20)</f>
        <v>0</v>
      </c>
      <c r="J21" s="84">
        <v>0</v>
      </c>
      <c r="K21" s="88">
        <v>0</v>
      </c>
      <c r="L21" s="88">
        <v>0</v>
      </c>
      <c r="M21" s="86" t="e">
        <f>AVERAGE(M17:M20)</f>
        <v>#DIV/0!</v>
      </c>
      <c r="N21" s="88">
        <f>SUM(N17:N20)</f>
        <v>64</v>
      </c>
      <c r="O21" s="88" t="e">
        <f>AVERAGE(O17:O20)</f>
        <v>#DIV/0!</v>
      </c>
      <c r="P21" s="88" t="e">
        <f>AVERAGE(P17:P20)</f>
        <v>#DIV/0!</v>
      </c>
      <c r="Q21" s="88">
        <f>SUM(Q17:Q20)</f>
        <v>0</v>
      </c>
      <c r="R21" s="87">
        <f>SUM(R17:R20)</f>
        <v>0</v>
      </c>
      <c r="S21" s="84">
        <f>SUM(S17:S20)</f>
        <v>0</v>
      </c>
      <c r="T21" s="89">
        <v>0.2</v>
      </c>
      <c r="U21" s="87">
        <f>SUM(U17:U20)</f>
        <v>0</v>
      </c>
    </row>
    <row r="22" spans="1:21" ht="60" customHeight="1" x14ac:dyDescent="0.35">
      <c r="A22" s="45">
        <v>4</v>
      </c>
      <c r="B22" s="71" t="s">
        <v>98</v>
      </c>
      <c r="C22" s="5" t="s">
        <v>54</v>
      </c>
      <c r="D22" s="14">
        <v>12</v>
      </c>
      <c r="E22" s="15"/>
      <c r="F22" s="16">
        <f t="shared" si="10"/>
        <v>0</v>
      </c>
      <c r="G22" s="14">
        <v>52</v>
      </c>
      <c r="H22" s="15"/>
      <c r="I22" s="16">
        <f t="shared" si="11"/>
        <v>0</v>
      </c>
      <c r="J22" s="17"/>
      <c r="K22" s="18"/>
      <c r="L22" s="18"/>
      <c r="M22" s="15"/>
      <c r="N22" s="18">
        <v>65</v>
      </c>
      <c r="O22" s="18"/>
      <c r="P22" s="18"/>
      <c r="Q22" s="18">
        <f t="shared" si="12"/>
        <v>0</v>
      </c>
      <c r="R22" s="16">
        <f t="shared" si="13"/>
        <v>0</v>
      </c>
      <c r="S22" s="17">
        <f t="shared" si="14"/>
        <v>0</v>
      </c>
      <c r="T22" s="19">
        <v>0.2</v>
      </c>
      <c r="U22" s="16">
        <f t="shared" si="15"/>
        <v>0</v>
      </c>
    </row>
    <row r="23" spans="1:21" ht="60" customHeight="1" x14ac:dyDescent="0.35">
      <c r="A23" s="42">
        <v>4</v>
      </c>
      <c r="B23" s="50" t="s">
        <v>98</v>
      </c>
      <c r="C23" s="11" t="s">
        <v>55</v>
      </c>
      <c r="D23" s="8">
        <v>12</v>
      </c>
      <c r="E23" s="9"/>
      <c r="F23" s="10">
        <f t="shared" si="10"/>
        <v>0</v>
      </c>
      <c r="G23" s="8">
        <v>52</v>
      </c>
      <c r="H23" s="9"/>
      <c r="I23" s="10">
        <f t="shared" si="11"/>
        <v>0</v>
      </c>
      <c r="J23" s="11"/>
      <c r="K23" s="12"/>
      <c r="L23" s="12"/>
      <c r="M23" s="9"/>
      <c r="N23" s="12">
        <v>65</v>
      </c>
      <c r="O23" s="12"/>
      <c r="P23" s="12"/>
      <c r="Q23" s="12">
        <f t="shared" si="12"/>
        <v>0</v>
      </c>
      <c r="R23" s="10">
        <f t="shared" si="13"/>
        <v>0</v>
      </c>
      <c r="S23" s="11">
        <f t="shared" si="14"/>
        <v>0</v>
      </c>
      <c r="T23" s="13">
        <v>0.2</v>
      </c>
      <c r="U23" s="10">
        <f t="shared" si="15"/>
        <v>0</v>
      </c>
    </row>
    <row r="24" spans="1:21" ht="60" customHeight="1" x14ac:dyDescent="0.35">
      <c r="A24" s="42">
        <v>4</v>
      </c>
      <c r="B24" s="50" t="s">
        <v>98</v>
      </c>
      <c r="C24" s="30" t="s">
        <v>56</v>
      </c>
      <c r="D24" s="8">
        <v>12</v>
      </c>
      <c r="E24" s="9"/>
      <c r="F24" s="10">
        <f t="shared" ref="F24" si="22">D24*E24</f>
        <v>0</v>
      </c>
      <c r="G24" s="8">
        <v>52</v>
      </c>
      <c r="H24" s="9"/>
      <c r="I24" s="10">
        <f t="shared" ref="I24" si="23">G24*H24</f>
        <v>0</v>
      </c>
      <c r="J24" s="11"/>
      <c r="K24" s="12"/>
      <c r="L24" s="12"/>
      <c r="M24" s="9"/>
      <c r="N24" s="12">
        <v>65</v>
      </c>
      <c r="O24" s="12"/>
      <c r="P24" s="12"/>
      <c r="Q24" s="12">
        <f t="shared" ref="Q24" si="24">O24+P24</f>
        <v>0</v>
      </c>
      <c r="R24" s="10">
        <f t="shared" ref="R24" si="25">N24*Q24</f>
        <v>0</v>
      </c>
      <c r="S24" s="11">
        <f t="shared" ref="S24" si="26">F24+I24+R24</f>
        <v>0</v>
      </c>
      <c r="T24" s="13">
        <v>0.2</v>
      </c>
      <c r="U24" s="10">
        <f t="shared" ref="U24" si="27">S24*T24</f>
        <v>0</v>
      </c>
    </row>
    <row r="25" spans="1:21" ht="60" customHeight="1" thickBot="1" x14ac:dyDescent="0.4">
      <c r="A25" s="42">
        <v>4</v>
      </c>
      <c r="B25" s="51" t="s">
        <v>98</v>
      </c>
      <c r="C25" s="30" t="s">
        <v>57</v>
      </c>
      <c r="D25" s="8">
        <v>12</v>
      </c>
      <c r="E25" s="9"/>
      <c r="F25" s="10">
        <f t="shared" si="10"/>
        <v>0</v>
      </c>
      <c r="G25" s="8">
        <v>52</v>
      </c>
      <c r="H25" s="9"/>
      <c r="I25" s="10">
        <f t="shared" si="11"/>
        <v>0</v>
      </c>
      <c r="J25" s="11"/>
      <c r="K25" s="12"/>
      <c r="L25" s="12"/>
      <c r="M25" s="9"/>
      <c r="N25" s="12">
        <v>65</v>
      </c>
      <c r="O25" s="12"/>
      <c r="P25" s="12"/>
      <c r="Q25" s="12">
        <f t="shared" si="12"/>
        <v>0</v>
      </c>
      <c r="R25" s="10">
        <f t="shared" si="13"/>
        <v>0</v>
      </c>
      <c r="S25" s="11">
        <f t="shared" si="14"/>
        <v>0</v>
      </c>
      <c r="T25" s="13">
        <v>0.2</v>
      </c>
      <c r="U25" s="10">
        <f t="shared" si="15"/>
        <v>0</v>
      </c>
    </row>
    <row r="26" spans="1:21" ht="60" customHeight="1" thickBot="1" x14ac:dyDescent="0.4">
      <c r="A26" s="43">
        <v>4</v>
      </c>
      <c r="B26" s="97" t="s">
        <v>99</v>
      </c>
      <c r="C26" s="91" t="s">
        <v>37</v>
      </c>
      <c r="D26" s="85">
        <f>SUM(D22:D25)</f>
        <v>48</v>
      </c>
      <c r="E26" s="86" t="e">
        <f>AVERAGE(E22:E25)</f>
        <v>#DIV/0!</v>
      </c>
      <c r="F26" s="87">
        <f>SUM(F22:F25)</f>
        <v>0</v>
      </c>
      <c r="G26" s="85">
        <f>SUM(G22:G25)</f>
        <v>208</v>
      </c>
      <c r="H26" s="86" t="e">
        <f>AVERAGE(H22:H25)</f>
        <v>#DIV/0!</v>
      </c>
      <c r="I26" s="87">
        <f>SUM(I22:I25)</f>
        <v>0</v>
      </c>
      <c r="J26" s="84">
        <v>0</v>
      </c>
      <c r="K26" s="88">
        <v>0</v>
      </c>
      <c r="L26" s="88">
        <v>0</v>
      </c>
      <c r="M26" s="86" t="e">
        <f>AVERAGE(M22:M25)</f>
        <v>#DIV/0!</v>
      </c>
      <c r="N26" s="88">
        <f>SUM(N22:N25)</f>
        <v>260</v>
      </c>
      <c r="O26" s="88" t="e">
        <f>AVERAGE(O22:O25)</f>
        <v>#DIV/0!</v>
      </c>
      <c r="P26" s="88" t="e">
        <f>AVERAGE(P22:P25)</f>
        <v>#DIV/0!</v>
      </c>
      <c r="Q26" s="88">
        <f>SUM(Q22:Q25)</f>
        <v>0</v>
      </c>
      <c r="R26" s="87">
        <f>SUM(R22:R25)</f>
        <v>0</v>
      </c>
      <c r="S26" s="84">
        <f>SUM(S22:S25)</f>
        <v>0</v>
      </c>
      <c r="T26" s="89">
        <v>0.2</v>
      </c>
      <c r="U26" s="87">
        <f>SUM(U22:U25)</f>
        <v>0</v>
      </c>
    </row>
    <row r="27" spans="1:21" ht="60" customHeight="1" x14ac:dyDescent="0.35">
      <c r="A27" s="41">
        <v>1</v>
      </c>
      <c r="B27" s="71" t="s">
        <v>100</v>
      </c>
      <c r="C27" s="17" t="s">
        <v>54</v>
      </c>
      <c r="D27" s="80">
        <v>0</v>
      </c>
      <c r="E27" s="81">
        <v>0</v>
      </c>
      <c r="F27" s="16">
        <f>D27*E27</f>
        <v>0</v>
      </c>
      <c r="G27" s="80">
        <v>0</v>
      </c>
      <c r="H27" s="81">
        <v>0</v>
      </c>
      <c r="I27" s="16">
        <f>G27*H27</f>
        <v>0</v>
      </c>
      <c r="J27" s="82">
        <v>0</v>
      </c>
      <c r="K27" s="26">
        <v>0</v>
      </c>
      <c r="L27" s="26">
        <v>0</v>
      </c>
      <c r="M27" s="81">
        <v>0</v>
      </c>
      <c r="N27" s="18">
        <v>4</v>
      </c>
      <c r="O27" s="18"/>
      <c r="P27" s="26">
        <v>0</v>
      </c>
      <c r="Q27" s="18">
        <f>O27+P27</f>
        <v>0</v>
      </c>
      <c r="R27" s="16">
        <f>N27*Q27</f>
        <v>0</v>
      </c>
      <c r="S27" s="17">
        <f>F27+I27+R27</f>
        <v>0</v>
      </c>
      <c r="T27" s="19">
        <v>0.2</v>
      </c>
      <c r="U27" s="16">
        <f>S27*(1+T27)</f>
        <v>0</v>
      </c>
    </row>
    <row r="28" spans="1:21" ht="60" customHeight="1" x14ac:dyDescent="0.35">
      <c r="A28" s="42">
        <v>1</v>
      </c>
      <c r="B28" s="50" t="s">
        <v>100</v>
      </c>
      <c r="C28" s="11" t="s">
        <v>55</v>
      </c>
      <c r="D28" s="34">
        <v>0</v>
      </c>
      <c r="E28" s="36">
        <v>0</v>
      </c>
      <c r="F28" s="10">
        <f t="shared" ref="F28:F30" si="28">D28*E28</f>
        <v>0</v>
      </c>
      <c r="G28" s="34">
        <v>0</v>
      </c>
      <c r="H28" s="36">
        <v>0</v>
      </c>
      <c r="I28" s="10">
        <f t="shared" ref="I28:I30" si="29">G28*H28</f>
        <v>0</v>
      </c>
      <c r="J28" s="76">
        <v>0</v>
      </c>
      <c r="K28" s="77">
        <v>0</v>
      </c>
      <c r="L28" s="77">
        <v>0</v>
      </c>
      <c r="M28" s="36">
        <v>0</v>
      </c>
      <c r="N28" s="12">
        <v>4</v>
      </c>
      <c r="O28" s="12"/>
      <c r="P28" s="77">
        <v>0</v>
      </c>
      <c r="Q28" s="12">
        <f t="shared" ref="Q28:Q30" si="30">O28+P28</f>
        <v>0</v>
      </c>
      <c r="R28" s="10">
        <f t="shared" ref="R28:R30" si="31">N28*Q28</f>
        <v>0</v>
      </c>
      <c r="S28" s="11">
        <f t="shared" ref="S28:S30" si="32">F28+I28+R28</f>
        <v>0</v>
      </c>
      <c r="T28" s="13">
        <v>0.2</v>
      </c>
      <c r="U28" s="10">
        <f>S28*(1+T28)</f>
        <v>0</v>
      </c>
    </row>
    <row r="29" spans="1:21" ht="60" customHeight="1" x14ac:dyDescent="0.35">
      <c r="A29" s="43">
        <v>1</v>
      </c>
      <c r="B29" s="50" t="s">
        <v>100</v>
      </c>
      <c r="C29" s="30" t="s">
        <v>56</v>
      </c>
      <c r="D29" s="37">
        <v>0</v>
      </c>
      <c r="E29" s="38">
        <v>0</v>
      </c>
      <c r="F29" s="29">
        <f t="shared" si="28"/>
        <v>0</v>
      </c>
      <c r="G29" s="37">
        <v>0</v>
      </c>
      <c r="H29" s="38">
        <v>0</v>
      </c>
      <c r="I29" s="29">
        <f t="shared" si="29"/>
        <v>0</v>
      </c>
      <c r="J29" s="78">
        <v>0</v>
      </c>
      <c r="K29" s="54">
        <v>0</v>
      </c>
      <c r="L29" s="54">
        <v>0</v>
      </c>
      <c r="M29" s="38">
        <v>0</v>
      </c>
      <c r="N29" s="31">
        <v>4</v>
      </c>
      <c r="O29" s="31"/>
      <c r="P29" s="54">
        <v>0</v>
      </c>
      <c r="Q29" s="31">
        <f t="shared" si="30"/>
        <v>0</v>
      </c>
      <c r="R29" s="29">
        <f t="shared" si="31"/>
        <v>0</v>
      </c>
      <c r="S29" s="30">
        <f t="shared" si="32"/>
        <v>0</v>
      </c>
      <c r="T29" s="32">
        <v>0.2</v>
      </c>
      <c r="U29" s="10">
        <f>S29*(1+T29)</f>
        <v>0</v>
      </c>
    </row>
    <row r="30" spans="1:21" ht="60" customHeight="1" thickBot="1" x14ac:dyDescent="0.4">
      <c r="A30" s="43">
        <v>1</v>
      </c>
      <c r="B30" s="51" t="s">
        <v>100</v>
      </c>
      <c r="C30" s="30" t="s">
        <v>57</v>
      </c>
      <c r="D30" s="37">
        <v>0</v>
      </c>
      <c r="E30" s="38">
        <v>0</v>
      </c>
      <c r="F30" s="29">
        <f t="shared" si="28"/>
        <v>0</v>
      </c>
      <c r="G30" s="37">
        <v>0</v>
      </c>
      <c r="H30" s="38">
        <v>0</v>
      </c>
      <c r="I30" s="29">
        <f t="shared" si="29"/>
        <v>0</v>
      </c>
      <c r="J30" s="78">
        <v>0</v>
      </c>
      <c r="K30" s="54">
        <v>0</v>
      </c>
      <c r="L30" s="54">
        <v>0</v>
      </c>
      <c r="M30" s="38">
        <v>0</v>
      </c>
      <c r="N30" s="31">
        <v>4</v>
      </c>
      <c r="O30" s="31"/>
      <c r="P30" s="54">
        <v>0</v>
      </c>
      <c r="Q30" s="31">
        <f t="shared" si="30"/>
        <v>0</v>
      </c>
      <c r="R30" s="29">
        <f t="shared" si="31"/>
        <v>0</v>
      </c>
      <c r="S30" s="30">
        <f t="shared" si="32"/>
        <v>0</v>
      </c>
      <c r="T30" s="32">
        <v>0.2</v>
      </c>
      <c r="U30" s="29">
        <f>S30*(1+T30)</f>
        <v>0</v>
      </c>
    </row>
    <row r="31" spans="1:21" ht="60" customHeight="1" thickBot="1" x14ac:dyDescent="0.4">
      <c r="A31" s="69">
        <v>1</v>
      </c>
      <c r="B31" s="90" t="s">
        <v>101</v>
      </c>
      <c r="C31" s="91" t="s">
        <v>37</v>
      </c>
      <c r="D31" s="85">
        <f>SUM(D27:D30)</f>
        <v>0</v>
      </c>
      <c r="E31" s="86">
        <f>AVERAGE(E27:E30)</f>
        <v>0</v>
      </c>
      <c r="F31" s="87">
        <f>SUM(F27:F30)</f>
        <v>0</v>
      </c>
      <c r="G31" s="85">
        <f>SUM(G27:G30)</f>
        <v>0</v>
      </c>
      <c r="H31" s="86">
        <f>AVERAGE(H27:H30)</f>
        <v>0</v>
      </c>
      <c r="I31" s="87">
        <f>SUM(I27:I30)</f>
        <v>0</v>
      </c>
      <c r="J31" s="84">
        <v>0</v>
      </c>
      <c r="K31" s="88">
        <v>0</v>
      </c>
      <c r="L31" s="88">
        <v>0</v>
      </c>
      <c r="M31" s="86">
        <f>AVERAGE(M27:M30)</f>
        <v>0</v>
      </c>
      <c r="N31" s="88">
        <f>SUM(N27:N30)</f>
        <v>16</v>
      </c>
      <c r="O31" s="88" t="e">
        <f>AVERAGE(O27:O30)</f>
        <v>#DIV/0!</v>
      </c>
      <c r="P31" s="88">
        <f>AVERAGE(P27:P30)</f>
        <v>0</v>
      </c>
      <c r="Q31" s="88">
        <f>SUM(Q27:Q30)</f>
        <v>0</v>
      </c>
      <c r="R31" s="87">
        <f>SUM(R27:R30)</f>
        <v>0</v>
      </c>
      <c r="S31" s="84">
        <f>SUM(S27:S30)</f>
        <v>0</v>
      </c>
      <c r="T31" s="89">
        <v>0.2</v>
      </c>
      <c r="U31" s="87">
        <f>SUM(U27:U30)</f>
        <v>0</v>
      </c>
    </row>
    <row r="32" spans="1:21" ht="60" customHeight="1" x14ac:dyDescent="0.35">
      <c r="A32" s="45">
        <v>4</v>
      </c>
      <c r="B32" s="52" t="s">
        <v>102</v>
      </c>
      <c r="C32" s="17" t="s">
        <v>54</v>
      </c>
      <c r="D32" s="20">
        <v>12</v>
      </c>
      <c r="E32" s="21"/>
      <c r="F32" s="22">
        <f t="shared" si="10"/>
        <v>0</v>
      </c>
      <c r="G32" s="20">
        <v>104</v>
      </c>
      <c r="H32" s="21"/>
      <c r="I32" s="22">
        <f t="shared" si="11"/>
        <v>0</v>
      </c>
      <c r="J32" s="23"/>
      <c r="K32" s="24"/>
      <c r="L32" s="24"/>
      <c r="M32" s="21"/>
      <c r="N32" s="24">
        <v>28</v>
      </c>
      <c r="O32" s="24"/>
      <c r="P32" s="24"/>
      <c r="Q32" s="24">
        <f t="shared" si="12"/>
        <v>0</v>
      </c>
      <c r="R32" s="22">
        <f t="shared" si="13"/>
        <v>0</v>
      </c>
      <c r="S32" s="23">
        <f t="shared" si="14"/>
        <v>0</v>
      </c>
      <c r="T32" s="25">
        <v>0.2</v>
      </c>
      <c r="U32" s="22">
        <f t="shared" si="15"/>
        <v>0</v>
      </c>
    </row>
    <row r="33" spans="1:21" ht="60" customHeight="1" x14ac:dyDescent="0.35">
      <c r="A33" s="42">
        <v>4</v>
      </c>
      <c r="B33" s="50" t="s">
        <v>102</v>
      </c>
      <c r="C33" s="11" t="s">
        <v>55</v>
      </c>
      <c r="D33" s="8">
        <v>12</v>
      </c>
      <c r="E33" s="9"/>
      <c r="F33" s="10">
        <f t="shared" si="10"/>
        <v>0</v>
      </c>
      <c r="G33" s="8">
        <v>104</v>
      </c>
      <c r="H33" s="9"/>
      <c r="I33" s="10">
        <f t="shared" si="11"/>
        <v>0</v>
      </c>
      <c r="J33" s="11"/>
      <c r="K33" s="12"/>
      <c r="L33" s="12"/>
      <c r="M33" s="9"/>
      <c r="N33" s="12">
        <v>28</v>
      </c>
      <c r="O33" s="12"/>
      <c r="P33" s="12"/>
      <c r="Q33" s="12">
        <f t="shared" si="12"/>
        <v>0</v>
      </c>
      <c r="R33" s="10">
        <f t="shared" si="13"/>
        <v>0</v>
      </c>
      <c r="S33" s="11">
        <f t="shared" si="14"/>
        <v>0</v>
      </c>
      <c r="T33" s="13">
        <v>0.2</v>
      </c>
      <c r="U33" s="10">
        <f t="shared" si="15"/>
        <v>0</v>
      </c>
    </row>
    <row r="34" spans="1:21" ht="60" customHeight="1" x14ac:dyDescent="0.35">
      <c r="A34" s="42">
        <v>4</v>
      </c>
      <c r="B34" s="50" t="s">
        <v>102</v>
      </c>
      <c r="C34" s="30" t="s">
        <v>56</v>
      </c>
      <c r="D34" s="8">
        <v>12</v>
      </c>
      <c r="E34" s="9"/>
      <c r="F34" s="10">
        <f t="shared" ref="F34" si="33">D34*E34</f>
        <v>0</v>
      </c>
      <c r="G34" s="8">
        <v>104</v>
      </c>
      <c r="H34" s="9"/>
      <c r="I34" s="10">
        <f t="shared" ref="I34" si="34">G34*H34</f>
        <v>0</v>
      </c>
      <c r="J34" s="11"/>
      <c r="K34" s="12"/>
      <c r="L34" s="12"/>
      <c r="M34" s="9"/>
      <c r="N34" s="12">
        <v>28</v>
      </c>
      <c r="O34" s="12"/>
      <c r="P34" s="12"/>
      <c r="Q34" s="12">
        <f t="shared" ref="Q34" si="35">O34+P34</f>
        <v>0</v>
      </c>
      <c r="R34" s="10">
        <f t="shared" ref="R34" si="36">N34*Q34</f>
        <v>0</v>
      </c>
      <c r="S34" s="11">
        <f t="shared" ref="S34" si="37">F34+I34+R34</f>
        <v>0</v>
      </c>
      <c r="T34" s="13">
        <v>0.2</v>
      </c>
      <c r="U34" s="10">
        <f t="shared" ref="U34" si="38">S34*T34</f>
        <v>0</v>
      </c>
    </row>
    <row r="35" spans="1:21" ht="60" customHeight="1" thickBot="1" x14ac:dyDescent="0.4">
      <c r="A35" s="42">
        <v>4</v>
      </c>
      <c r="B35" s="51" t="s">
        <v>102</v>
      </c>
      <c r="C35" s="30" t="s">
        <v>57</v>
      </c>
      <c r="D35" s="8">
        <v>12</v>
      </c>
      <c r="E35" s="9"/>
      <c r="F35" s="10">
        <f t="shared" si="10"/>
        <v>0</v>
      </c>
      <c r="G35" s="8">
        <v>104</v>
      </c>
      <c r="H35" s="9"/>
      <c r="I35" s="10">
        <f t="shared" si="11"/>
        <v>0</v>
      </c>
      <c r="J35" s="11"/>
      <c r="K35" s="12"/>
      <c r="L35" s="12"/>
      <c r="M35" s="9"/>
      <c r="N35" s="12">
        <v>28</v>
      </c>
      <c r="O35" s="12"/>
      <c r="P35" s="12"/>
      <c r="Q35" s="12">
        <f t="shared" si="12"/>
        <v>0</v>
      </c>
      <c r="R35" s="10">
        <f t="shared" si="13"/>
        <v>0</v>
      </c>
      <c r="S35" s="11">
        <f t="shared" si="14"/>
        <v>0</v>
      </c>
      <c r="T35" s="13">
        <v>0.2</v>
      </c>
      <c r="U35" s="10">
        <f t="shared" si="15"/>
        <v>0</v>
      </c>
    </row>
    <row r="36" spans="1:21" ht="60" customHeight="1" thickBot="1" x14ac:dyDescent="0.4">
      <c r="A36" s="46">
        <v>4</v>
      </c>
      <c r="B36" s="83" t="s">
        <v>103</v>
      </c>
      <c r="C36" s="91" t="s">
        <v>37</v>
      </c>
      <c r="D36" s="85">
        <f>SUM(D32:D35)</f>
        <v>48</v>
      </c>
      <c r="E36" s="86" t="e">
        <f>AVERAGE(E32:E35)</f>
        <v>#DIV/0!</v>
      </c>
      <c r="F36" s="87">
        <f>SUM(F32:F35)</f>
        <v>0</v>
      </c>
      <c r="G36" s="85">
        <f>SUM(G32:G35)</f>
        <v>416</v>
      </c>
      <c r="H36" s="86" t="e">
        <f>AVERAGE(H32:H35)</f>
        <v>#DIV/0!</v>
      </c>
      <c r="I36" s="87">
        <f>SUM(I32:I35)</f>
        <v>0</v>
      </c>
      <c r="J36" s="84">
        <v>0</v>
      </c>
      <c r="K36" s="88">
        <v>0</v>
      </c>
      <c r="L36" s="88">
        <v>0</v>
      </c>
      <c r="M36" s="86" t="e">
        <f>AVERAGE(M32:M35)</f>
        <v>#DIV/0!</v>
      </c>
      <c r="N36" s="88">
        <f>SUM(N32:N35)</f>
        <v>112</v>
      </c>
      <c r="O36" s="88" t="e">
        <f>AVERAGE(O32:O35)</f>
        <v>#DIV/0!</v>
      </c>
      <c r="P36" s="88" t="e">
        <f>AVERAGE(P32:P35)</f>
        <v>#DIV/0!</v>
      </c>
      <c r="Q36" s="88">
        <f>SUM(Q32:Q35)</f>
        <v>0</v>
      </c>
      <c r="R36" s="87">
        <f>SUM(R32:R35)</f>
        <v>0</v>
      </c>
      <c r="S36" s="84">
        <f>SUM(S32:S35)</f>
        <v>0</v>
      </c>
      <c r="T36" s="89">
        <v>0.2</v>
      </c>
      <c r="U36" s="87">
        <f>SUM(U32:U35)</f>
        <v>0</v>
      </c>
    </row>
    <row r="37" spans="1:21" ht="60" customHeight="1" x14ac:dyDescent="0.35">
      <c r="A37" s="45">
        <v>4</v>
      </c>
      <c r="B37" s="71" t="s">
        <v>105</v>
      </c>
      <c r="C37" s="17" t="s">
        <v>54</v>
      </c>
      <c r="D37" s="20">
        <v>12</v>
      </c>
      <c r="E37" s="21"/>
      <c r="F37" s="22">
        <f t="shared" si="10"/>
        <v>0</v>
      </c>
      <c r="G37" s="20">
        <v>52</v>
      </c>
      <c r="H37" s="21"/>
      <c r="I37" s="22">
        <f t="shared" si="11"/>
        <v>0</v>
      </c>
      <c r="J37" s="23"/>
      <c r="K37" s="24"/>
      <c r="L37" s="24"/>
      <c r="M37" s="21"/>
      <c r="N37" s="24">
        <v>3.6</v>
      </c>
      <c r="O37" s="24"/>
      <c r="P37" s="24"/>
      <c r="Q37" s="24">
        <f t="shared" si="12"/>
        <v>0</v>
      </c>
      <c r="R37" s="22">
        <f t="shared" si="13"/>
        <v>0</v>
      </c>
      <c r="S37" s="23">
        <f t="shared" si="14"/>
        <v>0</v>
      </c>
      <c r="T37" s="25">
        <v>0.2</v>
      </c>
      <c r="U37" s="22">
        <f t="shared" si="15"/>
        <v>0</v>
      </c>
    </row>
    <row r="38" spans="1:21" ht="60" customHeight="1" x14ac:dyDescent="0.35">
      <c r="A38" s="42">
        <v>4</v>
      </c>
      <c r="B38" s="50" t="s">
        <v>105</v>
      </c>
      <c r="C38" s="11" t="s">
        <v>55</v>
      </c>
      <c r="D38" s="8">
        <v>12</v>
      </c>
      <c r="E38" s="9"/>
      <c r="F38" s="10">
        <f t="shared" si="10"/>
        <v>0</v>
      </c>
      <c r="G38" s="8">
        <v>52</v>
      </c>
      <c r="H38" s="9"/>
      <c r="I38" s="10">
        <f t="shared" si="11"/>
        <v>0</v>
      </c>
      <c r="J38" s="11"/>
      <c r="K38" s="12"/>
      <c r="L38" s="12"/>
      <c r="M38" s="9"/>
      <c r="N38" s="12">
        <v>3.6</v>
      </c>
      <c r="O38" s="12"/>
      <c r="P38" s="12"/>
      <c r="Q38" s="12">
        <f t="shared" si="12"/>
        <v>0</v>
      </c>
      <c r="R38" s="10">
        <f t="shared" si="13"/>
        <v>0</v>
      </c>
      <c r="S38" s="11">
        <f t="shared" si="14"/>
        <v>0</v>
      </c>
      <c r="T38" s="13">
        <v>0.2</v>
      </c>
      <c r="U38" s="10">
        <f t="shared" si="15"/>
        <v>0</v>
      </c>
    </row>
    <row r="39" spans="1:21" ht="60" customHeight="1" x14ac:dyDescent="0.35">
      <c r="A39" s="42">
        <v>4</v>
      </c>
      <c r="B39" s="50" t="s">
        <v>105</v>
      </c>
      <c r="C39" s="30" t="s">
        <v>56</v>
      </c>
      <c r="D39" s="8">
        <v>12</v>
      </c>
      <c r="E39" s="9"/>
      <c r="F39" s="10">
        <f t="shared" ref="F39" si="39">D39*E39</f>
        <v>0</v>
      </c>
      <c r="G39" s="8">
        <v>52</v>
      </c>
      <c r="H39" s="9"/>
      <c r="I39" s="10">
        <f t="shared" ref="I39" si="40">G39*H39</f>
        <v>0</v>
      </c>
      <c r="J39" s="11"/>
      <c r="K39" s="12"/>
      <c r="L39" s="12"/>
      <c r="M39" s="9"/>
      <c r="N39" s="12">
        <v>3.6</v>
      </c>
      <c r="O39" s="12"/>
      <c r="P39" s="12"/>
      <c r="Q39" s="12">
        <f t="shared" ref="Q39" si="41">O39+P39</f>
        <v>0</v>
      </c>
      <c r="R39" s="10">
        <f t="shared" ref="R39" si="42">N39*Q39</f>
        <v>0</v>
      </c>
      <c r="S39" s="11">
        <f t="shared" ref="S39" si="43">F39+I39+R39</f>
        <v>0</v>
      </c>
      <c r="T39" s="13">
        <v>0.2</v>
      </c>
      <c r="U39" s="10">
        <f t="shared" ref="U39" si="44">S39*T39</f>
        <v>0</v>
      </c>
    </row>
    <row r="40" spans="1:21" ht="60" customHeight="1" thickBot="1" x14ac:dyDescent="0.4">
      <c r="A40" s="42">
        <v>4</v>
      </c>
      <c r="B40" s="51" t="s">
        <v>105</v>
      </c>
      <c r="C40" s="30" t="s">
        <v>57</v>
      </c>
      <c r="D40" s="8">
        <v>12</v>
      </c>
      <c r="E40" s="9"/>
      <c r="F40" s="10">
        <f t="shared" si="10"/>
        <v>0</v>
      </c>
      <c r="G40" s="8">
        <v>52</v>
      </c>
      <c r="H40" s="9"/>
      <c r="I40" s="10">
        <f t="shared" si="11"/>
        <v>0</v>
      </c>
      <c r="J40" s="11"/>
      <c r="K40" s="12"/>
      <c r="L40" s="12"/>
      <c r="M40" s="9"/>
      <c r="N40" s="12">
        <v>3.6</v>
      </c>
      <c r="O40" s="12"/>
      <c r="P40" s="12"/>
      <c r="Q40" s="12">
        <f t="shared" si="12"/>
        <v>0</v>
      </c>
      <c r="R40" s="10">
        <f t="shared" si="13"/>
        <v>0</v>
      </c>
      <c r="S40" s="11">
        <f t="shared" si="14"/>
        <v>0</v>
      </c>
      <c r="T40" s="13">
        <v>0.2</v>
      </c>
      <c r="U40" s="10">
        <f t="shared" si="15"/>
        <v>0</v>
      </c>
    </row>
    <row r="41" spans="1:21" ht="60" customHeight="1" thickBot="1" x14ac:dyDescent="0.4">
      <c r="A41" s="46">
        <v>4</v>
      </c>
      <c r="B41" s="98" t="s">
        <v>105</v>
      </c>
      <c r="C41" s="91" t="s">
        <v>37</v>
      </c>
      <c r="D41" s="85">
        <f>SUM(D37:D40)</f>
        <v>48</v>
      </c>
      <c r="E41" s="86" t="e">
        <f>AVERAGE(E37:E40)</f>
        <v>#DIV/0!</v>
      </c>
      <c r="F41" s="87">
        <f>SUM(F37:F40)</f>
        <v>0</v>
      </c>
      <c r="G41" s="85">
        <f>SUM(G37:G40)</f>
        <v>208</v>
      </c>
      <c r="H41" s="86" t="e">
        <f>AVERAGE(H37:H40)</f>
        <v>#DIV/0!</v>
      </c>
      <c r="I41" s="87">
        <f>SUM(I37:I40)</f>
        <v>0</v>
      </c>
      <c r="J41" s="84">
        <v>0</v>
      </c>
      <c r="K41" s="88">
        <v>0</v>
      </c>
      <c r="L41" s="88">
        <v>0</v>
      </c>
      <c r="M41" s="86" t="e">
        <f>AVERAGE(M37:M40)</f>
        <v>#DIV/0!</v>
      </c>
      <c r="N41" s="88">
        <f>SUM(N37:N40)</f>
        <v>14.4</v>
      </c>
      <c r="O41" s="88" t="e">
        <f>AVERAGE(O37:O40)</f>
        <v>#DIV/0!</v>
      </c>
      <c r="P41" s="88" t="e">
        <f>AVERAGE(P37:P40)</f>
        <v>#DIV/0!</v>
      </c>
      <c r="Q41" s="88">
        <f>SUM(Q37:Q40)</f>
        <v>0</v>
      </c>
      <c r="R41" s="87">
        <f>SUM(R37:R40)</f>
        <v>0</v>
      </c>
      <c r="S41" s="84">
        <f>SUM(S37:S40)</f>
        <v>0</v>
      </c>
      <c r="T41" s="89">
        <v>0.2</v>
      </c>
      <c r="U41" s="87">
        <f>SUM(U37:U40)</f>
        <v>0</v>
      </c>
    </row>
    <row r="42" spans="1:21" ht="60" customHeight="1" x14ac:dyDescent="0.35">
      <c r="A42" s="45">
        <v>3</v>
      </c>
      <c r="B42" s="49" t="s">
        <v>26</v>
      </c>
      <c r="C42" s="17" t="s">
        <v>54</v>
      </c>
      <c r="D42" s="14">
        <v>2</v>
      </c>
      <c r="E42" s="15"/>
      <c r="F42" s="16">
        <f t="shared" ref="F42:F45" si="45">D42*E42</f>
        <v>0</v>
      </c>
      <c r="G42" s="14">
        <v>2</v>
      </c>
      <c r="H42" s="15"/>
      <c r="I42" s="16">
        <f t="shared" ref="I42:I45" si="46">G42*H42</f>
        <v>0</v>
      </c>
      <c r="J42" s="17"/>
      <c r="K42" s="18"/>
      <c r="L42" s="18"/>
      <c r="M42" s="15"/>
      <c r="N42" s="18">
        <v>2</v>
      </c>
      <c r="O42" s="18"/>
      <c r="P42" s="18"/>
      <c r="Q42" s="18">
        <f t="shared" ref="Q42:Q45" si="47">O42+P42</f>
        <v>0</v>
      </c>
      <c r="R42" s="16">
        <f t="shared" ref="R42:R45" si="48">N42*Q42</f>
        <v>0</v>
      </c>
      <c r="S42" s="17">
        <f t="shared" ref="S42:S45" si="49">F42+I42+R42</f>
        <v>0</v>
      </c>
      <c r="T42" s="19">
        <v>0.2</v>
      </c>
      <c r="U42" s="16">
        <f>S42*(1+T42)</f>
        <v>0</v>
      </c>
    </row>
    <row r="43" spans="1:21" ht="60" customHeight="1" x14ac:dyDescent="0.35">
      <c r="A43" s="42">
        <v>3</v>
      </c>
      <c r="B43" s="50" t="s">
        <v>26</v>
      </c>
      <c r="C43" s="11" t="s">
        <v>55</v>
      </c>
      <c r="D43" s="8">
        <v>2</v>
      </c>
      <c r="E43" s="9"/>
      <c r="F43" s="10">
        <f t="shared" si="45"/>
        <v>0</v>
      </c>
      <c r="G43" s="8">
        <v>2</v>
      </c>
      <c r="H43" s="9"/>
      <c r="I43" s="10">
        <f t="shared" si="46"/>
        <v>0</v>
      </c>
      <c r="J43" s="11"/>
      <c r="K43" s="12"/>
      <c r="L43" s="12"/>
      <c r="M43" s="9"/>
      <c r="N43" s="12">
        <v>2</v>
      </c>
      <c r="O43" s="12"/>
      <c r="P43" s="12"/>
      <c r="Q43" s="12">
        <f t="shared" si="47"/>
        <v>0</v>
      </c>
      <c r="R43" s="10">
        <f t="shared" si="48"/>
        <v>0</v>
      </c>
      <c r="S43" s="11">
        <f t="shared" si="49"/>
        <v>0</v>
      </c>
      <c r="T43" s="13">
        <v>0.2</v>
      </c>
      <c r="U43" s="10">
        <f>S43*(1+T43)</f>
        <v>0</v>
      </c>
    </row>
    <row r="44" spans="1:21" ht="60" customHeight="1" x14ac:dyDescent="0.35">
      <c r="A44" s="42">
        <v>3</v>
      </c>
      <c r="B44" s="50" t="s">
        <v>26</v>
      </c>
      <c r="C44" s="30" t="s">
        <v>56</v>
      </c>
      <c r="D44" s="8">
        <v>2</v>
      </c>
      <c r="E44" s="9"/>
      <c r="F44" s="10">
        <f t="shared" si="45"/>
        <v>0</v>
      </c>
      <c r="G44" s="8">
        <v>2</v>
      </c>
      <c r="H44" s="9"/>
      <c r="I44" s="10">
        <f t="shared" si="46"/>
        <v>0</v>
      </c>
      <c r="J44" s="11"/>
      <c r="K44" s="12"/>
      <c r="L44" s="12"/>
      <c r="M44" s="9"/>
      <c r="N44" s="12">
        <v>2</v>
      </c>
      <c r="O44" s="12"/>
      <c r="P44" s="12"/>
      <c r="Q44" s="12">
        <f t="shared" si="47"/>
        <v>0</v>
      </c>
      <c r="R44" s="10">
        <f t="shared" si="48"/>
        <v>0</v>
      </c>
      <c r="S44" s="11">
        <f t="shared" si="49"/>
        <v>0</v>
      </c>
      <c r="T44" s="13">
        <v>0.2</v>
      </c>
      <c r="U44" s="10">
        <f>S44*(1+T44)</f>
        <v>0</v>
      </c>
    </row>
    <row r="45" spans="1:21" ht="60" customHeight="1" thickBot="1" x14ac:dyDescent="0.4">
      <c r="A45" s="42">
        <v>3</v>
      </c>
      <c r="B45" s="53" t="s">
        <v>26</v>
      </c>
      <c r="C45" s="30" t="s">
        <v>57</v>
      </c>
      <c r="D45" s="27">
        <v>2</v>
      </c>
      <c r="E45" s="28"/>
      <c r="F45" s="29">
        <f t="shared" si="45"/>
        <v>0</v>
      </c>
      <c r="G45" s="27">
        <v>2</v>
      </c>
      <c r="H45" s="28"/>
      <c r="I45" s="29">
        <f t="shared" si="46"/>
        <v>0</v>
      </c>
      <c r="J45" s="30"/>
      <c r="K45" s="31"/>
      <c r="L45" s="31"/>
      <c r="M45" s="28"/>
      <c r="N45" s="31">
        <v>2</v>
      </c>
      <c r="O45" s="31"/>
      <c r="P45" s="31"/>
      <c r="Q45" s="31">
        <f t="shared" si="47"/>
        <v>0</v>
      </c>
      <c r="R45" s="29">
        <f t="shared" si="48"/>
        <v>0</v>
      </c>
      <c r="S45" s="30">
        <f t="shared" si="49"/>
        <v>0</v>
      </c>
      <c r="T45" s="32">
        <v>0.2</v>
      </c>
      <c r="U45" s="29">
        <f>S45*(1+T45)</f>
        <v>0</v>
      </c>
    </row>
    <row r="46" spans="1:21" ht="60" customHeight="1" thickBot="1" x14ac:dyDescent="0.4">
      <c r="A46" s="117">
        <v>3</v>
      </c>
      <c r="B46" s="75" t="s">
        <v>104</v>
      </c>
      <c r="C46" s="91" t="s">
        <v>37</v>
      </c>
      <c r="D46" s="85">
        <f>SUM(D42:D45)</f>
        <v>8</v>
      </c>
      <c r="E46" s="86" t="e">
        <f>AVERAGE(E42:E45)</f>
        <v>#DIV/0!</v>
      </c>
      <c r="F46" s="87">
        <f>SUM(F42:F45)</f>
        <v>0</v>
      </c>
      <c r="G46" s="85">
        <f>SUM(G42:G45)</f>
        <v>8</v>
      </c>
      <c r="H46" s="86" t="e">
        <f>AVERAGE(H42:H45)</f>
        <v>#DIV/0!</v>
      </c>
      <c r="I46" s="87">
        <f>SUM(I42:I45)</f>
        <v>0</v>
      </c>
      <c r="J46" s="84">
        <v>0</v>
      </c>
      <c r="K46" s="88">
        <v>0</v>
      </c>
      <c r="L46" s="88">
        <v>0</v>
      </c>
      <c r="M46" s="86" t="e">
        <f>AVERAGE(M42:M45)</f>
        <v>#DIV/0!</v>
      </c>
      <c r="N46" s="88">
        <f>SUM(N42:N45)</f>
        <v>8</v>
      </c>
      <c r="O46" s="88" t="e">
        <f>AVERAGE(O42:O45)</f>
        <v>#DIV/0!</v>
      </c>
      <c r="P46" s="88" t="e">
        <f>AVERAGE(P42:P45)</f>
        <v>#DIV/0!</v>
      </c>
      <c r="Q46" s="88">
        <f>SUM(Q42:Q45)</f>
        <v>0</v>
      </c>
      <c r="R46" s="87">
        <f>SUM(R42:R45)</f>
        <v>0</v>
      </c>
      <c r="S46" s="84">
        <f>SUM(S42:S45)</f>
        <v>0</v>
      </c>
      <c r="T46" s="89">
        <v>0.2</v>
      </c>
      <c r="U46" s="87">
        <f>SUM(U42:U45)</f>
        <v>0</v>
      </c>
    </row>
  </sheetData>
  <mergeCells count="7">
    <mergeCell ref="A3:U3"/>
    <mergeCell ref="A1:U1"/>
    <mergeCell ref="A2:U2"/>
    <mergeCell ref="D4:F4"/>
    <mergeCell ref="G4:I4"/>
    <mergeCell ref="J4:R4"/>
    <mergeCell ref="S4:U4"/>
  </mergeCells>
  <pageMargins left="0.25" right="0.25" top="0.75" bottom="0.75" header="0.3" footer="0.3"/>
  <pageSetup paperSize="8" scale="42" fitToHeight="0" orientation="landscape" r:id="rId1"/>
  <rowBreaks count="1" manualBreakCount="1">
    <brk id="26" max="1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87F95-CDF4-42C8-BBB5-1FD6AB72E9A4}">
  <sheetPr>
    <pageSetUpPr fitToPage="1"/>
  </sheetPr>
  <dimension ref="A1:U21"/>
  <sheetViews>
    <sheetView view="pageBreakPreview" topLeftCell="B1" zoomScale="40" zoomScaleNormal="55" zoomScaleSheetLayoutView="40" workbookViewId="0">
      <pane ySplit="6" topLeftCell="A7" activePane="bottomLeft" state="frozen"/>
      <selection activeCell="Q5" sqref="Q5"/>
      <selection pane="bottomLeft" activeCell="G14" sqref="G14"/>
    </sheetView>
  </sheetViews>
  <sheetFormatPr baseColWidth="10" defaultRowHeight="18" x14ac:dyDescent="0.35"/>
  <cols>
    <col min="1" max="1" width="7.77734375" style="1" hidden="1" customWidth="1"/>
    <col min="2" max="2" width="74.6640625" style="1" customWidth="1"/>
    <col min="3" max="3" width="28.77734375" style="1" customWidth="1"/>
    <col min="4" max="9" width="20.77734375" style="1" customWidth="1"/>
    <col min="10" max="10" width="30.77734375" style="1" customWidth="1"/>
    <col min="11" max="13" width="22.77734375" style="1" customWidth="1"/>
    <col min="14" max="15" width="20.77734375" style="1" customWidth="1"/>
    <col min="16" max="16" width="15.77734375" style="1" customWidth="1"/>
    <col min="17" max="19" width="20.77734375" style="1" customWidth="1"/>
    <col min="20" max="20" width="15.77734375" style="1" customWidth="1"/>
    <col min="21" max="21" width="20.77734375" style="1" customWidth="1"/>
    <col min="22" max="16384" width="11.5546875" style="1"/>
  </cols>
  <sheetData>
    <row r="1" spans="1:21" ht="48" customHeight="1" x14ac:dyDescent="0.35">
      <c r="A1" s="107" t="s">
        <v>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9"/>
    </row>
    <row r="2" spans="1:21" ht="55.05" customHeight="1" x14ac:dyDescent="0.35">
      <c r="A2" s="110" t="s">
        <v>106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1"/>
    </row>
    <row r="3" spans="1:21" ht="79.95" customHeight="1" thickBot="1" x14ac:dyDescent="0.4">
      <c r="A3" s="105" t="s">
        <v>175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06"/>
    </row>
    <row r="4" spans="1:21" ht="49.95" customHeight="1" thickBot="1" x14ac:dyDescent="0.4">
      <c r="A4" s="104" t="s">
        <v>30</v>
      </c>
      <c r="B4" s="72" t="s">
        <v>4</v>
      </c>
      <c r="C4" s="104" t="s">
        <v>36</v>
      </c>
      <c r="D4" s="112" t="s">
        <v>5</v>
      </c>
      <c r="E4" s="113"/>
      <c r="F4" s="114"/>
      <c r="G4" s="112" t="s">
        <v>6</v>
      </c>
      <c r="H4" s="113"/>
      <c r="I4" s="114"/>
      <c r="J4" s="112" t="s">
        <v>7</v>
      </c>
      <c r="K4" s="113"/>
      <c r="L4" s="113"/>
      <c r="M4" s="113"/>
      <c r="N4" s="113"/>
      <c r="O4" s="113"/>
      <c r="P4" s="113"/>
      <c r="Q4" s="113"/>
      <c r="R4" s="114"/>
      <c r="S4" s="112" t="s">
        <v>8</v>
      </c>
      <c r="T4" s="113"/>
      <c r="U4" s="114"/>
    </row>
    <row r="5" spans="1:21" ht="76.8" customHeight="1" x14ac:dyDescent="0.35">
      <c r="A5" s="39" t="s">
        <v>0</v>
      </c>
      <c r="B5" s="55" t="s">
        <v>31</v>
      </c>
      <c r="C5" s="68" t="s">
        <v>35</v>
      </c>
      <c r="D5" s="56" t="s">
        <v>58</v>
      </c>
      <c r="E5" s="57" t="s">
        <v>9</v>
      </c>
      <c r="F5" s="58" t="s">
        <v>62</v>
      </c>
      <c r="G5" s="56" t="s">
        <v>58</v>
      </c>
      <c r="H5" s="57" t="s">
        <v>10</v>
      </c>
      <c r="I5" s="58" t="s">
        <v>63</v>
      </c>
      <c r="J5" s="59" t="s">
        <v>49</v>
      </c>
      <c r="K5" s="57" t="s">
        <v>173</v>
      </c>
      <c r="L5" s="57" t="s">
        <v>11</v>
      </c>
      <c r="M5" s="60" t="s">
        <v>12</v>
      </c>
      <c r="N5" s="57" t="s">
        <v>58</v>
      </c>
      <c r="O5" s="57" t="s">
        <v>13</v>
      </c>
      <c r="P5" s="57" t="s">
        <v>2</v>
      </c>
      <c r="Q5" s="57" t="s">
        <v>14</v>
      </c>
      <c r="R5" s="58" t="s">
        <v>59</v>
      </c>
      <c r="S5" s="59" t="s">
        <v>60</v>
      </c>
      <c r="T5" s="61" t="s">
        <v>1</v>
      </c>
      <c r="U5" s="58" t="s">
        <v>61</v>
      </c>
    </row>
    <row r="6" spans="1:21" ht="38.4" customHeight="1" thickBot="1" x14ac:dyDescent="0.4">
      <c r="A6" s="40" t="s">
        <v>15</v>
      </c>
      <c r="B6" s="62" t="s">
        <v>32</v>
      </c>
      <c r="C6" s="66" t="s">
        <v>19</v>
      </c>
      <c r="D6" s="63" t="s">
        <v>16</v>
      </c>
      <c r="E6" s="64" t="s">
        <v>17</v>
      </c>
      <c r="F6" s="65" t="s">
        <v>18</v>
      </c>
      <c r="G6" s="63" t="s">
        <v>16</v>
      </c>
      <c r="H6" s="64" t="s">
        <v>18</v>
      </c>
      <c r="I6" s="65" t="s">
        <v>18</v>
      </c>
      <c r="J6" s="66" t="s">
        <v>19</v>
      </c>
      <c r="K6" s="64" t="s">
        <v>19</v>
      </c>
      <c r="L6" s="64" t="s">
        <v>19</v>
      </c>
      <c r="M6" s="67" t="s">
        <v>20</v>
      </c>
      <c r="N6" s="64" t="s">
        <v>21</v>
      </c>
      <c r="O6" s="64" t="s">
        <v>17</v>
      </c>
      <c r="P6" s="64" t="s">
        <v>22</v>
      </c>
      <c r="Q6" s="64" t="s">
        <v>17</v>
      </c>
      <c r="R6" s="65" t="s">
        <v>17</v>
      </c>
      <c r="S6" s="66" t="s">
        <v>17</v>
      </c>
      <c r="T6" s="62" t="s">
        <v>23</v>
      </c>
      <c r="U6" s="65" t="s">
        <v>24</v>
      </c>
    </row>
    <row r="7" spans="1:21" ht="60" customHeight="1" x14ac:dyDescent="0.35">
      <c r="A7" s="41">
        <v>1</v>
      </c>
      <c r="B7" s="49" t="s">
        <v>107</v>
      </c>
      <c r="C7" s="5" t="s">
        <v>54</v>
      </c>
      <c r="D7" s="33">
        <v>0</v>
      </c>
      <c r="E7" s="35">
        <v>0</v>
      </c>
      <c r="F7" s="4">
        <f>D7*E7</f>
        <v>0</v>
      </c>
      <c r="G7" s="2">
        <v>104</v>
      </c>
      <c r="H7" s="3"/>
      <c r="I7" s="4">
        <f>G7*H7</f>
        <v>0</v>
      </c>
      <c r="J7" s="5"/>
      <c r="K7" s="6"/>
      <c r="L7" s="6"/>
      <c r="M7" s="3"/>
      <c r="N7" s="6">
        <v>65</v>
      </c>
      <c r="O7" s="6"/>
      <c r="P7" s="6"/>
      <c r="Q7" s="6">
        <f>O7+P7</f>
        <v>0</v>
      </c>
      <c r="R7" s="4">
        <f>N7*Q7</f>
        <v>0</v>
      </c>
      <c r="S7" s="5">
        <f>F7+I7+R7</f>
        <v>0</v>
      </c>
      <c r="T7" s="7">
        <v>0.2</v>
      </c>
      <c r="U7" s="4">
        <f>S7*(1+T7)</f>
        <v>0</v>
      </c>
    </row>
    <row r="8" spans="1:21" ht="60" customHeight="1" x14ac:dyDescent="0.35">
      <c r="A8" s="42">
        <v>1</v>
      </c>
      <c r="B8" s="50" t="s">
        <v>107</v>
      </c>
      <c r="C8" s="11" t="s">
        <v>55</v>
      </c>
      <c r="D8" s="34">
        <v>0</v>
      </c>
      <c r="E8" s="36">
        <v>0</v>
      </c>
      <c r="F8" s="10">
        <f t="shared" ref="F8:F10" si="0">D8*E8</f>
        <v>0</v>
      </c>
      <c r="G8" s="8">
        <v>104</v>
      </c>
      <c r="H8" s="9"/>
      <c r="I8" s="10">
        <f t="shared" ref="I8:I10" si="1">G8*H8</f>
        <v>0</v>
      </c>
      <c r="J8" s="11"/>
      <c r="K8" s="12"/>
      <c r="L8" s="12"/>
      <c r="M8" s="9"/>
      <c r="N8" s="12">
        <v>65</v>
      </c>
      <c r="O8" s="12"/>
      <c r="P8" s="12"/>
      <c r="Q8" s="12">
        <f t="shared" ref="Q8:Q10" si="2">O8+P8</f>
        <v>0</v>
      </c>
      <c r="R8" s="10">
        <f t="shared" ref="R8:R10" si="3">N8*Q8</f>
        <v>0</v>
      </c>
      <c r="S8" s="11">
        <f t="shared" ref="S8:S10" si="4">F8+I8+R8</f>
        <v>0</v>
      </c>
      <c r="T8" s="13">
        <v>0.2</v>
      </c>
      <c r="U8" s="10">
        <f>S8*(1+T8)</f>
        <v>0</v>
      </c>
    </row>
    <row r="9" spans="1:21" ht="60" customHeight="1" x14ac:dyDescent="0.35">
      <c r="A9" s="43">
        <v>1</v>
      </c>
      <c r="B9" s="50" t="s">
        <v>107</v>
      </c>
      <c r="C9" s="30" t="s">
        <v>56</v>
      </c>
      <c r="D9" s="37">
        <v>0</v>
      </c>
      <c r="E9" s="38">
        <v>0</v>
      </c>
      <c r="F9" s="29">
        <f t="shared" si="0"/>
        <v>0</v>
      </c>
      <c r="G9" s="27">
        <v>104</v>
      </c>
      <c r="H9" s="28"/>
      <c r="I9" s="29">
        <f t="shared" si="1"/>
        <v>0</v>
      </c>
      <c r="J9" s="30"/>
      <c r="K9" s="31"/>
      <c r="L9" s="31"/>
      <c r="M9" s="28"/>
      <c r="N9" s="31">
        <v>65</v>
      </c>
      <c r="O9" s="31"/>
      <c r="P9" s="31"/>
      <c r="Q9" s="31">
        <f t="shared" si="2"/>
        <v>0</v>
      </c>
      <c r="R9" s="29">
        <f t="shared" si="3"/>
        <v>0</v>
      </c>
      <c r="S9" s="30">
        <f t="shared" si="4"/>
        <v>0</v>
      </c>
      <c r="T9" s="32">
        <v>0.2</v>
      </c>
      <c r="U9" s="10">
        <f>S9*(1+T9)</f>
        <v>0</v>
      </c>
    </row>
    <row r="10" spans="1:21" ht="60" customHeight="1" thickBot="1" x14ac:dyDescent="0.4">
      <c r="A10" s="43">
        <v>1</v>
      </c>
      <c r="B10" s="51" t="s">
        <v>107</v>
      </c>
      <c r="C10" s="30" t="s">
        <v>57</v>
      </c>
      <c r="D10" s="37">
        <v>0</v>
      </c>
      <c r="E10" s="38">
        <v>0</v>
      </c>
      <c r="F10" s="29">
        <f t="shared" si="0"/>
        <v>0</v>
      </c>
      <c r="G10" s="27">
        <v>104</v>
      </c>
      <c r="H10" s="28"/>
      <c r="I10" s="29">
        <f t="shared" si="1"/>
        <v>0</v>
      </c>
      <c r="J10" s="30"/>
      <c r="K10" s="31"/>
      <c r="L10" s="31"/>
      <c r="M10" s="28"/>
      <c r="N10" s="31">
        <v>65</v>
      </c>
      <c r="O10" s="31"/>
      <c r="P10" s="31"/>
      <c r="Q10" s="31">
        <f t="shared" si="2"/>
        <v>0</v>
      </c>
      <c r="R10" s="29">
        <f t="shared" si="3"/>
        <v>0</v>
      </c>
      <c r="S10" s="30">
        <f t="shared" si="4"/>
        <v>0</v>
      </c>
      <c r="T10" s="32">
        <v>0.2</v>
      </c>
      <c r="U10" s="29">
        <f>S10*(1+T10)</f>
        <v>0</v>
      </c>
    </row>
    <row r="11" spans="1:21" ht="60" customHeight="1" thickBot="1" x14ac:dyDescent="0.4">
      <c r="A11" s="69">
        <v>1</v>
      </c>
      <c r="B11" s="83" t="s">
        <v>108</v>
      </c>
      <c r="C11" s="84" t="s">
        <v>37</v>
      </c>
      <c r="D11" s="85">
        <f>SUM(D7:D10)</f>
        <v>0</v>
      </c>
      <c r="E11" s="86">
        <f>AVERAGE(E7:E10)</f>
        <v>0</v>
      </c>
      <c r="F11" s="87">
        <f>SUM(F7:F10)</f>
        <v>0</v>
      </c>
      <c r="G11" s="85">
        <f>SUM(G7:G10)</f>
        <v>416</v>
      </c>
      <c r="H11" s="86" t="e">
        <f>AVERAGE(H7:H10)</f>
        <v>#DIV/0!</v>
      </c>
      <c r="I11" s="87">
        <f>SUM(I7:I10)</f>
        <v>0</v>
      </c>
      <c r="J11" s="84"/>
      <c r="K11" s="88"/>
      <c r="L11" s="88"/>
      <c r="M11" s="86" t="e">
        <f>AVERAGE(M7:M10)</f>
        <v>#DIV/0!</v>
      </c>
      <c r="N11" s="88">
        <f>SUM(N7:N10)</f>
        <v>260</v>
      </c>
      <c r="O11" s="88" t="e">
        <f>AVERAGE(O7:O10)</f>
        <v>#DIV/0!</v>
      </c>
      <c r="P11" s="88" t="e">
        <f>AVERAGE(P7:P10)</f>
        <v>#DIV/0!</v>
      </c>
      <c r="Q11" s="88">
        <f>SUM(Q7:Q10)</f>
        <v>0</v>
      </c>
      <c r="R11" s="87">
        <f>SUM(R7:R10)</f>
        <v>0</v>
      </c>
      <c r="S11" s="84">
        <f>SUM(S7:S10)</f>
        <v>0</v>
      </c>
      <c r="T11" s="89">
        <v>0.2</v>
      </c>
      <c r="U11" s="87">
        <f>SUM(U7:U10)</f>
        <v>0</v>
      </c>
    </row>
    <row r="12" spans="1:21" ht="60" customHeight="1" x14ac:dyDescent="0.35">
      <c r="A12" s="41">
        <v>1</v>
      </c>
      <c r="B12" s="49" t="s">
        <v>110</v>
      </c>
      <c r="C12" s="5" t="s">
        <v>54</v>
      </c>
      <c r="D12" s="33">
        <v>0</v>
      </c>
      <c r="E12" s="35">
        <v>0</v>
      </c>
      <c r="F12" s="4">
        <f>D12*E12</f>
        <v>0</v>
      </c>
      <c r="G12" s="2">
        <v>104</v>
      </c>
      <c r="H12" s="3"/>
      <c r="I12" s="4">
        <f>G12*H12</f>
        <v>0</v>
      </c>
      <c r="J12" s="5"/>
      <c r="K12" s="6"/>
      <c r="L12" s="6"/>
      <c r="M12" s="3"/>
      <c r="N12" s="6">
        <v>35</v>
      </c>
      <c r="O12" s="6"/>
      <c r="P12" s="6"/>
      <c r="Q12" s="6">
        <f>O12+P12</f>
        <v>0</v>
      </c>
      <c r="R12" s="4">
        <f>N12*Q12</f>
        <v>0</v>
      </c>
      <c r="S12" s="5">
        <f>F12+I12+R12</f>
        <v>0</v>
      </c>
      <c r="T12" s="7">
        <v>0.2</v>
      </c>
      <c r="U12" s="4">
        <f>S12*(1+T12)</f>
        <v>0</v>
      </c>
    </row>
    <row r="13" spans="1:21" ht="60" customHeight="1" x14ac:dyDescent="0.35">
      <c r="A13" s="42">
        <v>1</v>
      </c>
      <c r="B13" s="50" t="s">
        <v>110</v>
      </c>
      <c r="C13" s="11" t="s">
        <v>55</v>
      </c>
      <c r="D13" s="34">
        <v>0</v>
      </c>
      <c r="E13" s="36">
        <v>0</v>
      </c>
      <c r="F13" s="10">
        <f t="shared" ref="F13:F15" si="5">D13*E13</f>
        <v>0</v>
      </c>
      <c r="G13" s="8">
        <v>104</v>
      </c>
      <c r="H13" s="9"/>
      <c r="I13" s="10">
        <f t="shared" ref="I13:I15" si="6">G13*H13</f>
        <v>0</v>
      </c>
      <c r="J13" s="11"/>
      <c r="K13" s="12"/>
      <c r="L13" s="12"/>
      <c r="M13" s="9"/>
      <c r="N13" s="12">
        <v>35</v>
      </c>
      <c r="O13" s="12"/>
      <c r="P13" s="12"/>
      <c r="Q13" s="12">
        <f t="shared" ref="Q13:Q15" si="7">O13+P13</f>
        <v>0</v>
      </c>
      <c r="R13" s="10">
        <f t="shared" ref="R13:R15" si="8">N13*Q13</f>
        <v>0</v>
      </c>
      <c r="S13" s="11">
        <f t="shared" ref="S13:S15" si="9">F13+I13+R13</f>
        <v>0</v>
      </c>
      <c r="T13" s="13">
        <v>0.2</v>
      </c>
      <c r="U13" s="10">
        <f>S13*(1+T13)</f>
        <v>0</v>
      </c>
    </row>
    <row r="14" spans="1:21" ht="60" customHeight="1" x14ac:dyDescent="0.35">
      <c r="A14" s="43">
        <v>1</v>
      </c>
      <c r="B14" s="50" t="s">
        <v>110</v>
      </c>
      <c r="C14" s="30" t="s">
        <v>56</v>
      </c>
      <c r="D14" s="37">
        <v>0</v>
      </c>
      <c r="E14" s="38">
        <v>0</v>
      </c>
      <c r="F14" s="29">
        <f t="shared" si="5"/>
        <v>0</v>
      </c>
      <c r="G14" s="27">
        <v>104</v>
      </c>
      <c r="H14" s="28"/>
      <c r="I14" s="29">
        <f t="shared" si="6"/>
        <v>0</v>
      </c>
      <c r="J14" s="30"/>
      <c r="K14" s="31"/>
      <c r="L14" s="31"/>
      <c r="M14" s="28"/>
      <c r="N14" s="31">
        <v>35</v>
      </c>
      <c r="O14" s="31"/>
      <c r="P14" s="31"/>
      <c r="Q14" s="31">
        <f t="shared" si="7"/>
        <v>0</v>
      </c>
      <c r="R14" s="29">
        <f t="shared" si="8"/>
        <v>0</v>
      </c>
      <c r="S14" s="30">
        <f t="shared" si="9"/>
        <v>0</v>
      </c>
      <c r="T14" s="32">
        <v>0.2</v>
      </c>
      <c r="U14" s="10">
        <f>S14*(1+T14)</f>
        <v>0</v>
      </c>
    </row>
    <row r="15" spans="1:21" ht="60" customHeight="1" thickBot="1" x14ac:dyDescent="0.4">
      <c r="A15" s="43">
        <v>1</v>
      </c>
      <c r="B15" s="51" t="s">
        <v>110</v>
      </c>
      <c r="C15" s="30" t="s">
        <v>57</v>
      </c>
      <c r="D15" s="37">
        <v>0</v>
      </c>
      <c r="E15" s="38">
        <v>0</v>
      </c>
      <c r="F15" s="29">
        <f t="shared" si="5"/>
        <v>0</v>
      </c>
      <c r="G15" s="27">
        <v>104</v>
      </c>
      <c r="H15" s="28"/>
      <c r="I15" s="29">
        <f t="shared" si="6"/>
        <v>0</v>
      </c>
      <c r="J15" s="30"/>
      <c r="K15" s="31"/>
      <c r="L15" s="31"/>
      <c r="M15" s="28"/>
      <c r="N15" s="31">
        <v>35</v>
      </c>
      <c r="O15" s="31"/>
      <c r="P15" s="31"/>
      <c r="Q15" s="31">
        <f t="shared" si="7"/>
        <v>0</v>
      </c>
      <c r="R15" s="29">
        <f t="shared" si="8"/>
        <v>0</v>
      </c>
      <c r="S15" s="30">
        <f t="shared" si="9"/>
        <v>0</v>
      </c>
      <c r="T15" s="32">
        <v>0.2</v>
      </c>
      <c r="U15" s="29">
        <f>S15*(1+T15)</f>
        <v>0</v>
      </c>
    </row>
    <row r="16" spans="1:21" ht="60" customHeight="1" thickBot="1" x14ac:dyDescent="0.4">
      <c r="A16" s="69">
        <v>1</v>
      </c>
      <c r="B16" s="83" t="s">
        <v>111</v>
      </c>
      <c r="C16" s="84" t="s">
        <v>37</v>
      </c>
      <c r="D16" s="85">
        <f>SUM(D12:D15)</f>
        <v>0</v>
      </c>
      <c r="E16" s="86">
        <f>AVERAGE(E12:E15)</f>
        <v>0</v>
      </c>
      <c r="F16" s="87">
        <f>SUM(F12:F15)</f>
        <v>0</v>
      </c>
      <c r="G16" s="85">
        <f>SUM(G12:G15)</f>
        <v>416</v>
      </c>
      <c r="H16" s="86" t="e">
        <f>AVERAGE(H12:H15)</f>
        <v>#DIV/0!</v>
      </c>
      <c r="I16" s="87">
        <f>SUM(I12:I15)</f>
        <v>0</v>
      </c>
      <c r="J16" s="84"/>
      <c r="K16" s="88"/>
      <c r="L16" s="88"/>
      <c r="M16" s="86" t="e">
        <f>AVERAGE(M12:M15)</f>
        <v>#DIV/0!</v>
      </c>
      <c r="N16" s="88">
        <f>SUM(N12:N15)</f>
        <v>140</v>
      </c>
      <c r="O16" s="88" t="e">
        <f>AVERAGE(O12:O15)</f>
        <v>#DIV/0!</v>
      </c>
      <c r="P16" s="88" t="e">
        <f>AVERAGE(P12:P15)</f>
        <v>#DIV/0!</v>
      </c>
      <c r="Q16" s="88">
        <f>SUM(Q12:Q15)</f>
        <v>0</v>
      </c>
      <c r="R16" s="87">
        <f>SUM(R12:R15)</f>
        <v>0</v>
      </c>
      <c r="S16" s="84">
        <f>SUM(S12:S15)</f>
        <v>0</v>
      </c>
      <c r="T16" s="89">
        <v>0.2</v>
      </c>
      <c r="U16" s="87">
        <f>SUM(U12:U15)</f>
        <v>0</v>
      </c>
    </row>
    <row r="17" spans="1:21" ht="60" customHeight="1" x14ac:dyDescent="0.35">
      <c r="A17" s="45">
        <v>3</v>
      </c>
      <c r="B17" s="49" t="s">
        <v>27</v>
      </c>
      <c r="C17" s="17" t="s">
        <v>54</v>
      </c>
      <c r="D17" s="14">
        <v>2</v>
      </c>
      <c r="E17" s="15"/>
      <c r="F17" s="16">
        <f t="shared" ref="F17:F20" si="10">D17*E17</f>
        <v>0</v>
      </c>
      <c r="G17" s="14">
        <v>2</v>
      </c>
      <c r="H17" s="15"/>
      <c r="I17" s="16">
        <f t="shared" ref="I17:I20" si="11">G17*H17</f>
        <v>0</v>
      </c>
      <c r="J17" s="17"/>
      <c r="K17" s="18"/>
      <c r="L17" s="18"/>
      <c r="M17" s="15"/>
      <c r="N17" s="18">
        <v>2</v>
      </c>
      <c r="O17" s="18"/>
      <c r="P17" s="18"/>
      <c r="Q17" s="18">
        <f t="shared" ref="Q17:Q20" si="12">O17+P17</f>
        <v>0</v>
      </c>
      <c r="R17" s="16">
        <f t="shared" ref="R17:R20" si="13">N17*Q17</f>
        <v>0</v>
      </c>
      <c r="S17" s="17">
        <f t="shared" ref="S17:S20" si="14">F17+I17+R17</f>
        <v>0</v>
      </c>
      <c r="T17" s="19">
        <v>0.2</v>
      </c>
      <c r="U17" s="16">
        <f>S17*(1+T17)</f>
        <v>0</v>
      </c>
    </row>
    <row r="18" spans="1:21" ht="60" customHeight="1" x14ac:dyDescent="0.35">
      <c r="A18" s="42">
        <v>3</v>
      </c>
      <c r="B18" s="50" t="s">
        <v>27</v>
      </c>
      <c r="C18" s="11" t="s">
        <v>55</v>
      </c>
      <c r="D18" s="8">
        <v>2</v>
      </c>
      <c r="E18" s="9"/>
      <c r="F18" s="10">
        <f t="shared" si="10"/>
        <v>0</v>
      </c>
      <c r="G18" s="8">
        <v>2</v>
      </c>
      <c r="H18" s="9"/>
      <c r="I18" s="10">
        <f t="shared" si="11"/>
        <v>0</v>
      </c>
      <c r="J18" s="11"/>
      <c r="K18" s="12"/>
      <c r="L18" s="12"/>
      <c r="M18" s="9"/>
      <c r="N18" s="12">
        <v>2</v>
      </c>
      <c r="O18" s="12"/>
      <c r="P18" s="12"/>
      <c r="Q18" s="12">
        <f t="shared" si="12"/>
        <v>0</v>
      </c>
      <c r="R18" s="10">
        <f t="shared" si="13"/>
        <v>0</v>
      </c>
      <c r="S18" s="11">
        <f t="shared" si="14"/>
        <v>0</v>
      </c>
      <c r="T18" s="13">
        <v>0.2</v>
      </c>
      <c r="U18" s="10">
        <f>S18*(1+T18)</f>
        <v>0</v>
      </c>
    </row>
    <row r="19" spans="1:21" ht="60" customHeight="1" x14ac:dyDescent="0.35">
      <c r="A19" s="42">
        <v>3</v>
      </c>
      <c r="B19" s="50" t="s">
        <v>27</v>
      </c>
      <c r="C19" s="30" t="s">
        <v>56</v>
      </c>
      <c r="D19" s="8">
        <v>2</v>
      </c>
      <c r="E19" s="9"/>
      <c r="F19" s="10">
        <f t="shared" si="10"/>
        <v>0</v>
      </c>
      <c r="G19" s="8">
        <v>2</v>
      </c>
      <c r="H19" s="9"/>
      <c r="I19" s="10">
        <f t="shared" si="11"/>
        <v>0</v>
      </c>
      <c r="J19" s="11"/>
      <c r="K19" s="12"/>
      <c r="L19" s="12"/>
      <c r="M19" s="9"/>
      <c r="N19" s="12">
        <v>2</v>
      </c>
      <c r="O19" s="12"/>
      <c r="P19" s="12"/>
      <c r="Q19" s="12">
        <f t="shared" si="12"/>
        <v>0</v>
      </c>
      <c r="R19" s="10">
        <f t="shared" si="13"/>
        <v>0</v>
      </c>
      <c r="S19" s="11">
        <f t="shared" si="14"/>
        <v>0</v>
      </c>
      <c r="T19" s="13">
        <v>0.2</v>
      </c>
      <c r="U19" s="10">
        <f>S19*(1+T19)</f>
        <v>0</v>
      </c>
    </row>
    <row r="20" spans="1:21" ht="60" customHeight="1" thickBot="1" x14ac:dyDescent="0.4">
      <c r="A20" s="42">
        <v>3</v>
      </c>
      <c r="B20" s="53" t="s">
        <v>27</v>
      </c>
      <c r="C20" s="30" t="s">
        <v>57</v>
      </c>
      <c r="D20" s="27">
        <v>2</v>
      </c>
      <c r="E20" s="28"/>
      <c r="F20" s="29">
        <f t="shared" si="10"/>
        <v>0</v>
      </c>
      <c r="G20" s="27">
        <v>2</v>
      </c>
      <c r="H20" s="28"/>
      <c r="I20" s="29">
        <f t="shared" si="11"/>
        <v>0</v>
      </c>
      <c r="J20" s="30"/>
      <c r="K20" s="31"/>
      <c r="L20" s="31"/>
      <c r="M20" s="28"/>
      <c r="N20" s="31">
        <v>2</v>
      </c>
      <c r="O20" s="31"/>
      <c r="P20" s="31"/>
      <c r="Q20" s="31">
        <f t="shared" si="12"/>
        <v>0</v>
      </c>
      <c r="R20" s="29">
        <f t="shared" si="13"/>
        <v>0</v>
      </c>
      <c r="S20" s="30">
        <f t="shared" si="14"/>
        <v>0</v>
      </c>
      <c r="T20" s="32">
        <v>0.2</v>
      </c>
      <c r="U20" s="29">
        <f>S20*(1+T20)</f>
        <v>0</v>
      </c>
    </row>
    <row r="21" spans="1:21" ht="60" customHeight="1" thickBot="1" x14ac:dyDescent="0.4">
      <c r="A21" s="117">
        <v>3</v>
      </c>
      <c r="B21" s="75" t="s">
        <v>109</v>
      </c>
      <c r="C21" s="91" t="s">
        <v>37</v>
      </c>
      <c r="D21" s="85">
        <f>SUM(D17:D20)</f>
        <v>8</v>
      </c>
      <c r="E21" s="86" t="e">
        <f>AVERAGE(E17:E20)</f>
        <v>#DIV/0!</v>
      </c>
      <c r="F21" s="87">
        <f>SUM(F17:F20)</f>
        <v>0</v>
      </c>
      <c r="G21" s="85">
        <f>SUM(G17:G20)</f>
        <v>8</v>
      </c>
      <c r="H21" s="86" t="e">
        <f>AVERAGE(H17:H20)</f>
        <v>#DIV/0!</v>
      </c>
      <c r="I21" s="87">
        <f>SUM(I17:I20)</f>
        <v>0</v>
      </c>
      <c r="J21" s="84">
        <v>0</v>
      </c>
      <c r="K21" s="88">
        <v>0</v>
      </c>
      <c r="L21" s="88">
        <v>0</v>
      </c>
      <c r="M21" s="86" t="e">
        <f>AVERAGE(M17:M20)</f>
        <v>#DIV/0!</v>
      </c>
      <c r="N21" s="88">
        <f>SUM(N17:N20)</f>
        <v>8</v>
      </c>
      <c r="O21" s="88" t="e">
        <f>AVERAGE(O17:O20)</f>
        <v>#DIV/0!</v>
      </c>
      <c r="P21" s="88" t="e">
        <f>AVERAGE(P17:P20)</f>
        <v>#DIV/0!</v>
      </c>
      <c r="Q21" s="88">
        <f>SUM(Q17:Q20)</f>
        <v>0</v>
      </c>
      <c r="R21" s="87">
        <f>SUM(R17:R20)</f>
        <v>0</v>
      </c>
      <c r="S21" s="84">
        <f>SUM(S17:S20)</f>
        <v>0</v>
      </c>
      <c r="T21" s="89">
        <v>0.2</v>
      </c>
      <c r="U21" s="87">
        <f>SUM(U17:U20)</f>
        <v>0</v>
      </c>
    </row>
  </sheetData>
  <mergeCells count="7">
    <mergeCell ref="A3:U3"/>
    <mergeCell ref="A1:U1"/>
    <mergeCell ref="A2:U2"/>
    <mergeCell ref="D4:F4"/>
    <mergeCell ref="G4:I4"/>
    <mergeCell ref="J4:R4"/>
    <mergeCell ref="S4:U4"/>
  </mergeCells>
  <pageMargins left="0.25" right="0.25" top="0.75" bottom="0.75" header="0.3" footer="0.3"/>
  <pageSetup paperSize="8" scale="4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54DFE-B39C-4CD2-8C9B-71537CCD7456}">
  <sheetPr>
    <pageSetUpPr fitToPage="1"/>
  </sheetPr>
  <dimension ref="A1:U26"/>
  <sheetViews>
    <sheetView view="pageBreakPreview" topLeftCell="B1" zoomScale="25" zoomScaleNormal="55" zoomScaleSheetLayoutView="25" workbookViewId="0">
      <pane ySplit="6" topLeftCell="A7" activePane="bottomLeft" state="frozen"/>
      <selection activeCell="Q5" sqref="Q5"/>
      <selection pane="bottomLeft" sqref="A1:U26"/>
    </sheetView>
  </sheetViews>
  <sheetFormatPr baseColWidth="10" defaultRowHeight="18" x14ac:dyDescent="0.35"/>
  <cols>
    <col min="1" max="1" width="7.77734375" style="1" hidden="1" customWidth="1"/>
    <col min="2" max="2" width="74.6640625" style="1" customWidth="1"/>
    <col min="3" max="3" width="28.77734375" style="1" customWidth="1"/>
    <col min="4" max="9" width="20.77734375" style="1" customWidth="1"/>
    <col min="10" max="10" width="30.77734375" style="1" customWidth="1"/>
    <col min="11" max="13" width="22.77734375" style="1" customWidth="1"/>
    <col min="14" max="15" width="20.77734375" style="1" customWidth="1"/>
    <col min="16" max="16" width="15.77734375" style="1" customWidth="1"/>
    <col min="17" max="19" width="20.77734375" style="1" customWidth="1"/>
    <col min="20" max="20" width="15.77734375" style="1" customWidth="1"/>
    <col min="21" max="21" width="20.77734375" style="1" customWidth="1"/>
    <col min="22" max="16384" width="11.5546875" style="1"/>
  </cols>
  <sheetData>
    <row r="1" spans="1:21" ht="48" customHeight="1" x14ac:dyDescent="0.35">
      <c r="A1" s="107" t="s">
        <v>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9"/>
    </row>
    <row r="2" spans="1:21" ht="55.05" customHeight="1" x14ac:dyDescent="0.35">
      <c r="A2" s="110" t="s">
        <v>130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1"/>
    </row>
    <row r="3" spans="1:21" ht="79.95" customHeight="1" thickBot="1" x14ac:dyDescent="0.4">
      <c r="A3" s="105" t="s">
        <v>175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06"/>
    </row>
    <row r="4" spans="1:21" ht="49.95" customHeight="1" thickBot="1" x14ac:dyDescent="0.4">
      <c r="A4" s="104" t="s">
        <v>30</v>
      </c>
      <c r="B4" s="72" t="s">
        <v>4</v>
      </c>
      <c r="C4" s="104" t="s">
        <v>36</v>
      </c>
      <c r="D4" s="112" t="s">
        <v>5</v>
      </c>
      <c r="E4" s="113"/>
      <c r="F4" s="114"/>
      <c r="G4" s="112" t="s">
        <v>6</v>
      </c>
      <c r="H4" s="113"/>
      <c r="I4" s="114"/>
      <c r="J4" s="112" t="s">
        <v>7</v>
      </c>
      <c r="K4" s="113"/>
      <c r="L4" s="113"/>
      <c r="M4" s="113"/>
      <c r="N4" s="113"/>
      <c r="O4" s="113"/>
      <c r="P4" s="113"/>
      <c r="Q4" s="113"/>
      <c r="R4" s="114"/>
      <c r="S4" s="112" t="s">
        <v>8</v>
      </c>
      <c r="T4" s="113"/>
      <c r="U4" s="114"/>
    </row>
    <row r="5" spans="1:21" ht="76.8" customHeight="1" x14ac:dyDescent="0.35">
      <c r="A5" s="39" t="s">
        <v>0</v>
      </c>
      <c r="B5" s="55" t="s">
        <v>31</v>
      </c>
      <c r="C5" s="68" t="s">
        <v>35</v>
      </c>
      <c r="D5" s="56" t="s">
        <v>58</v>
      </c>
      <c r="E5" s="57" t="s">
        <v>9</v>
      </c>
      <c r="F5" s="58" t="s">
        <v>62</v>
      </c>
      <c r="G5" s="56" t="s">
        <v>58</v>
      </c>
      <c r="H5" s="57" t="s">
        <v>10</v>
      </c>
      <c r="I5" s="58" t="s">
        <v>63</v>
      </c>
      <c r="J5" s="59" t="s">
        <v>49</v>
      </c>
      <c r="K5" s="57" t="s">
        <v>173</v>
      </c>
      <c r="L5" s="57" t="s">
        <v>11</v>
      </c>
      <c r="M5" s="60" t="s">
        <v>12</v>
      </c>
      <c r="N5" s="57" t="s">
        <v>58</v>
      </c>
      <c r="O5" s="57" t="s">
        <v>13</v>
      </c>
      <c r="P5" s="57" t="s">
        <v>2</v>
      </c>
      <c r="Q5" s="57" t="s">
        <v>14</v>
      </c>
      <c r="R5" s="58" t="s">
        <v>59</v>
      </c>
      <c r="S5" s="59" t="s">
        <v>60</v>
      </c>
      <c r="T5" s="61" t="s">
        <v>1</v>
      </c>
      <c r="U5" s="58" t="s">
        <v>61</v>
      </c>
    </row>
    <row r="6" spans="1:21" ht="38.4" customHeight="1" thickBot="1" x14ac:dyDescent="0.4">
      <c r="A6" s="40" t="s">
        <v>15</v>
      </c>
      <c r="B6" s="62" t="s">
        <v>32</v>
      </c>
      <c r="C6" s="66" t="s">
        <v>19</v>
      </c>
      <c r="D6" s="63" t="s">
        <v>16</v>
      </c>
      <c r="E6" s="64" t="s">
        <v>17</v>
      </c>
      <c r="F6" s="65" t="s">
        <v>18</v>
      </c>
      <c r="G6" s="63" t="s">
        <v>16</v>
      </c>
      <c r="H6" s="64" t="s">
        <v>18</v>
      </c>
      <c r="I6" s="65" t="s">
        <v>18</v>
      </c>
      <c r="J6" s="66" t="s">
        <v>19</v>
      </c>
      <c r="K6" s="64" t="s">
        <v>19</v>
      </c>
      <c r="L6" s="64" t="s">
        <v>19</v>
      </c>
      <c r="M6" s="67" t="s">
        <v>20</v>
      </c>
      <c r="N6" s="64" t="s">
        <v>21</v>
      </c>
      <c r="O6" s="64" t="s">
        <v>17</v>
      </c>
      <c r="P6" s="64" t="s">
        <v>22</v>
      </c>
      <c r="Q6" s="64" t="s">
        <v>17</v>
      </c>
      <c r="R6" s="65" t="s">
        <v>17</v>
      </c>
      <c r="S6" s="66" t="s">
        <v>17</v>
      </c>
      <c r="T6" s="62" t="s">
        <v>23</v>
      </c>
      <c r="U6" s="65" t="s">
        <v>24</v>
      </c>
    </row>
    <row r="7" spans="1:21" ht="60" customHeight="1" x14ac:dyDescent="0.35">
      <c r="A7" s="48">
        <v>6</v>
      </c>
      <c r="B7" s="49" t="s">
        <v>113</v>
      </c>
      <c r="C7" s="5" t="s">
        <v>54</v>
      </c>
      <c r="D7" s="2">
        <v>12</v>
      </c>
      <c r="E7" s="3"/>
      <c r="F7" s="4">
        <f>D7*E7</f>
        <v>0</v>
      </c>
      <c r="G7" s="2">
        <v>52</v>
      </c>
      <c r="H7" s="3"/>
      <c r="I7" s="4">
        <f>G7*H7</f>
        <v>0</v>
      </c>
      <c r="J7" s="5"/>
      <c r="K7" s="6"/>
      <c r="L7" s="6"/>
      <c r="M7" s="3"/>
      <c r="N7" s="6">
        <v>165</v>
      </c>
      <c r="O7" s="6"/>
      <c r="P7" s="6"/>
      <c r="Q7" s="6">
        <f>O7+P7</f>
        <v>0</v>
      </c>
      <c r="R7" s="4">
        <f>N7*Q7</f>
        <v>0</v>
      </c>
      <c r="S7" s="5">
        <f>F7+I7+R7</f>
        <v>0</v>
      </c>
      <c r="T7" s="7">
        <v>0.2</v>
      </c>
      <c r="U7" s="4">
        <f>S7*T7</f>
        <v>0</v>
      </c>
    </row>
    <row r="8" spans="1:21" ht="60" customHeight="1" x14ac:dyDescent="0.35">
      <c r="A8" s="42">
        <v>6</v>
      </c>
      <c r="B8" s="50" t="s">
        <v>113</v>
      </c>
      <c r="C8" s="11" t="s">
        <v>55</v>
      </c>
      <c r="D8" s="8">
        <v>12</v>
      </c>
      <c r="E8" s="9"/>
      <c r="F8" s="10">
        <f t="shared" ref="F8" si="0">D8*E8</f>
        <v>0</v>
      </c>
      <c r="G8" s="8">
        <v>52</v>
      </c>
      <c r="H8" s="9"/>
      <c r="I8" s="10">
        <f t="shared" ref="I8" si="1">G8*H8</f>
        <v>0</v>
      </c>
      <c r="J8" s="11"/>
      <c r="K8" s="12"/>
      <c r="L8" s="12"/>
      <c r="M8" s="9"/>
      <c r="N8" s="12">
        <v>165</v>
      </c>
      <c r="O8" s="12"/>
      <c r="P8" s="12"/>
      <c r="Q8" s="12">
        <f t="shared" ref="Q8" si="2">O8+P8</f>
        <v>0</v>
      </c>
      <c r="R8" s="10">
        <f t="shared" ref="R8" si="3">N8*Q8</f>
        <v>0</v>
      </c>
      <c r="S8" s="11">
        <f t="shared" ref="S8" si="4">F8+I8+R8</f>
        <v>0</v>
      </c>
      <c r="T8" s="13">
        <v>0.2</v>
      </c>
      <c r="U8" s="10">
        <f t="shared" ref="U8" si="5">S8*T8</f>
        <v>0</v>
      </c>
    </row>
    <row r="9" spans="1:21" ht="60" customHeight="1" x14ac:dyDescent="0.35">
      <c r="A9" s="42">
        <v>6</v>
      </c>
      <c r="B9" s="50" t="s">
        <v>113</v>
      </c>
      <c r="C9" s="11" t="s">
        <v>56</v>
      </c>
      <c r="D9" s="8">
        <v>12</v>
      </c>
      <c r="E9" s="9"/>
      <c r="F9" s="10">
        <f t="shared" ref="F9" si="6">D9*E9</f>
        <v>0</v>
      </c>
      <c r="G9" s="8">
        <v>52</v>
      </c>
      <c r="H9" s="9"/>
      <c r="I9" s="10">
        <f t="shared" ref="I9" si="7">G9*H9</f>
        <v>0</v>
      </c>
      <c r="J9" s="11"/>
      <c r="K9" s="12"/>
      <c r="L9" s="12"/>
      <c r="M9" s="9"/>
      <c r="N9" s="12">
        <v>165</v>
      </c>
      <c r="O9" s="12"/>
      <c r="P9" s="12"/>
      <c r="Q9" s="12">
        <f t="shared" ref="Q9" si="8">O9+P9</f>
        <v>0</v>
      </c>
      <c r="R9" s="10">
        <f t="shared" ref="R9" si="9">N9*Q9</f>
        <v>0</v>
      </c>
      <c r="S9" s="11">
        <f t="shared" ref="S9" si="10">F9+I9+R9</f>
        <v>0</v>
      </c>
      <c r="T9" s="13">
        <v>0.2</v>
      </c>
      <c r="U9" s="10">
        <f t="shared" ref="U9" si="11">S9*T9</f>
        <v>0</v>
      </c>
    </row>
    <row r="10" spans="1:21" ht="60" customHeight="1" thickBot="1" x14ac:dyDescent="0.4">
      <c r="A10" s="42">
        <v>6</v>
      </c>
      <c r="B10" s="51" t="s">
        <v>113</v>
      </c>
      <c r="C10" s="30" t="s">
        <v>57</v>
      </c>
      <c r="D10" s="27">
        <v>12</v>
      </c>
      <c r="E10" s="28"/>
      <c r="F10" s="29">
        <f t="shared" ref="F10:F18" si="12">D10*E10</f>
        <v>0</v>
      </c>
      <c r="G10" s="27">
        <v>52</v>
      </c>
      <c r="H10" s="28"/>
      <c r="I10" s="29">
        <f t="shared" ref="I10:I18" si="13">G10*H10</f>
        <v>0</v>
      </c>
      <c r="J10" s="30"/>
      <c r="K10" s="99"/>
      <c r="L10" s="99"/>
      <c r="M10" s="28"/>
      <c r="N10" s="31">
        <v>165</v>
      </c>
      <c r="O10" s="31"/>
      <c r="P10" s="31"/>
      <c r="Q10" s="31">
        <f t="shared" ref="Q10:Q18" si="14">O10+P10</f>
        <v>0</v>
      </c>
      <c r="R10" s="29">
        <f t="shared" ref="R10:R18" si="15">N10*Q10</f>
        <v>0</v>
      </c>
      <c r="S10" s="30">
        <f t="shared" ref="S10:S18" si="16">F10+I10+R10</f>
        <v>0</v>
      </c>
      <c r="T10" s="32">
        <v>0.2</v>
      </c>
      <c r="U10" s="29">
        <f t="shared" ref="U10:U18" si="17">S10*T10</f>
        <v>0</v>
      </c>
    </row>
    <row r="11" spans="1:21" ht="60" customHeight="1" thickBot="1" x14ac:dyDescent="0.4">
      <c r="A11" s="43">
        <v>6</v>
      </c>
      <c r="B11" s="83" t="s">
        <v>120</v>
      </c>
      <c r="C11" s="84" t="s">
        <v>37</v>
      </c>
      <c r="D11" s="85">
        <f>SUM(D7:D10)</f>
        <v>48</v>
      </c>
      <c r="E11" s="86" t="e">
        <f>AVERAGE(E7:E10)</f>
        <v>#DIV/0!</v>
      </c>
      <c r="F11" s="87">
        <f>SUM(F7:F10)</f>
        <v>0</v>
      </c>
      <c r="G11" s="85">
        <f>SUM(G7:G10)</f>
        <v>208</v>
      </c>
      <c r="H11" s="86" t="e">
        <f>AVERAGE(H7:H10)</f>
        <v>#DIV/0!</v>
      </c>
      <c r="I11" s="87">
        <f>SUM(I7:I10)</f>
        <v>0</v>
      </c>
      <c r="J11" s="84"/>
      <c r="K11" s="88"/>
      <c r="L11" s="88"/>
      <c r="M11" s="86" t="e">
        <f>AVERAGE(M7:M10)</f>
        <v>#DIV/0!</v>
      </c>
      <c r="N11" s="88">
        <f>SUM(N7:N10)</f>
        <v>660</v>
      </c>
      <c r="O11" s="88" t="e">
        <f>AVERAGE(O7:O10)</f>
        <v>#DIV/0!</v>
      </c>
      <c r="P11" s="88" t="e">
        <f>AVERAGE(P7:P10)</f>
        <v>#DIV/0!</v>
      </c>
      <c r="Q11" s="88">
        <f>SUM(Q7:Q10)</f>
        <v>0</v>
      </c>
      <c r="R11" s="87">
        <f>SUM(R7:R10)</f>
        <v>0</v>
      </c>
      <c r="S11" s="84">
        <f>SUM(S7:S10)</f>
        <v>0</v>
      </c>
      <c r="T11" s="89">
        <v>0.2</v>
      </c>
      <c r="U11" s="87">
        <f>SUM(U7:U10)</f>
        <v>0</v>
      </c>
    </row>
    <row r="12" spans="1:21" ht="60" customHeight="1" x14ac:dyDescent="0.35">
      <c r="A12" s="45">
        <v>6</v>
      </c>
      <c r="B12" s="71" t="s">
        <v>114</v>
      </c>
      <c r="C12" s="17" t="s">
        <v>54</v>
      </c>
      <c r="D12" s="14">
        <v>12</v>
      </c>
      <c r="E12" s="15"/>
      <c r="F12" s="16">
        <f t="shared" si="12"/>
        <v>0</v>
      </c>
      <c r="G12" s="14">
        <v>12</v>
      </c>
      <c r="H12" s="15"/>
      <c r="I12" s="16">
        <f t="shared" si="13"/>
        <v>0</v>
      </c>
      <c r="J12" s="17"/>
      <c r="K12" s="6"/>
      <c r="L12" s="6"/>
      <c r="M12" s="15"/>
      <c r="N12" s="18">
        <v>24</v>
      </c>
      <c r="O12" s="18"/>
      <c r="P12" s="18"/>
      <c r="Q12" s="18">
        <f t="shared" si="14"/>
        <v>0</v>
      </c>
      <c r="R12" s="16">
        <f t="shared" si="15"/>
        <v>0</v>
      </c>
      <c r="S12" s="17">
        <f t="shared" si="16"/>
        <v>0</v>
      </c>
      <c r="T12" s="19">
        <v>0.2</v>
      </c>
      <c r="U12" s="16">
        <f t="shared" si="17"/>
        <v>0</v>
      </c>
    </row>
    <row r="13" spans="1:21" ht="60" customHeight="1" x14ac:dyDescent="0.35">
      <c r="A13" s="42">
        <v>6</v>
      </c>
      <c r="B13" s="50" t="s">
        <v>115</v>
      </c>
      <c r="C13" s="11" t="s">
        <v>55</v>
      </c>
      <c r="D13" s="8">
        <v>12</v>
      </c>
      <c r="E13" s="9"/>
      <c r="F13" s="10">
        <f t="shared" si="12"/>
        <v>0</v>
      </c>
      <c r="G13" s="8">
        <v>12</v>
      </c>
      <c r="H13" s="9"/>
      <c r="I13" s="10">
        <f t="shared" si="13"/>
        <v>0</v>
      </c>
      <c r="J13" s="11"/>
      <c r="K13" s="12"/>
      <c r="L13" s="12"/>
      <c r="M13" s="9"/>
      <c r="N13" s="12">
        <v>24</v>
      </c>
      <c r="O13" s="12"/>
      <c r="P13" s="12"/>
      <c r="Q13" s="12">
        <f t="shared" si="14"/>
        <v>0</v>
      </c>
      <c r="R13" s="10">
        <f t="shared" si="15"/>
        <v>0</v>
      </c>
      <c r="S13" s="11">
        <f t="shared" si="16"/>
        <v>0</v>
      </c>
      <c r="T13" s="13">
        <v>0.2</v>
      </c>
      <c r="U13" s="10">
        <f t="shared" si="17"/>
        <v>0</v>
      </c>
    </row>
    <row r="14" spans="1:21" ht="60" customHeight="1" x14ac:dyDescent="0.35">
      <c r="A14" s="42">
        <v>6</v>
      </c>
      <c r="B14" s="50" t="s">
        <v>115</v>
      </c>
      <c r="C14" s="11" t="s">
        <v>56</v>
      </c>
      <c r="D14" s="8">
        <v>12</v>
      </c>
      <c r="E14" s="9"/>
      <c r="F14" s="10">
        <f t="shared" ref="F14" si="18">D14*E14</f>
        <v>0</v>
      </c>
      <c r="G14" s="8">
        <v>12</v>
      </c>
      <c r="H14" s="9"/>
      <c r="I14" s="10">
        <f t="shared" ref="I14" si="19">G14*H14</f>
        <v>0</v>
      </c>
      <c r="J14" s="11"/>
      <c r="K14" s="12"/>
      <c r="L14" s="12"/>
      <c r="M14" s="9"/>
      <c r="N14" s="12">
        <v>24</v>
      </c>
      <c r="O14" s="12"/>
      <c r="P14" s="12"/>
      <c r="Q14" s="12">
        <f t="shared" ref="Q14" si="20">O14+P14</f>
        <v>0</v>
      </c>
      <c r="R14" s="10">
        <f t="shared" ref="R14" si="21">N14*Q14</f>
        <v>0</v>
      </c>
      <c r="S14" s="11">
        <f t="shared" ref="S14" si="22">F14+I14+R14</f>
        <v>0</v>
      </c>
      <c r="T14" s="13">
        <v>0.2</v>
      </c>
      <c r="U14" s="10">
        <f t="shared" ref="U14" si="23">S14*T14</f>
        <v>0</v>
      </c>
    </row>
    <row r="15" spans="1:21" ht="60" customHeight="1" thickBot="1" x14ac:dyDescent="0.4">
      <c r="A15" s="42">
        <v>6</v>
      </c>
      <c r="B15" s="51" t="s">
        <v>115</v>
      </c>
      <c r="C15" s="30" t="s">
        <v>57</v>
      </c>
      <c r="D15" s="27">
        <v>12</v>
      </c>
      <c r="E15" s="28"/>
      <c r="F15" s="29">
        <f t="shared" si="12"/>
        <v>0</v>
      </c>
      <c r="G15" s="27">
        <v>12</v>
      </c>
      <c r="H15" s="28"/>
      <c r="I15" s="29">
        <f t="shared" si="13"/>
        <v>0</v>
      </c>
      <c r="J15" s="30"/>
      <c r="K15" s="99"/>
      <c r="L15" s="99"/>
      <c r="M15" s="28"/>
      <c r="N15" s="31">
        <v>24</v>
      </c>
      <c r="O15" s="31"/>
      <c r="P15" s="31"/>
      <c r="Q15" s="31">
        <f t="shared" si="14"/>
        <v>0</v>
      </c>
      <c r="R15" s="29">
        <f t="shared" si="15"/>
        <v>0</v>
      </c>
      <c r="S15" s="30">
        <f t="shared" si="16"/>
        <v>0</v>
      </c>
      <c r="T15" s="32">
        <v>0.2</v>
      </c>
      <c r="U15" s="29">
        <f t="shared" si="17"/>
        <v>0</v>
      </c>
    </row>
    <row r="16" spans="1:21" ht="60" customHeight="1" thickBot="1" x14ac:dyDescent="0.4">
      <c r="A16" s="46">
        <v>6</v>
      </c>
      <c r="B16" s="83" t="s">
        <v>119</v>
      </c>
      <c r="C16" s="84" t="s">
        <v>37</v>
      </c>
      <c r="D16" s="85">
        <f>SUM(D12:D15)</f>
        <v>48</v>
      </c>
      <c r="E16" s="86" t="e">
        <f>AVERAGE(E12:E15)</f>
        <v>#DIV/0!</v>
      </c>
      <c r="F16" s="87">
        <f>SUM(F12:F15)</f>
        <v>0</v>
      </c>
      <c r="G16" s="85">
        <f>SUM(G12:G15)</f>
        <v>48</v>
      </c>
      <c r="H16" s="86" t="e">
        <f>AVERAGE(H12:H15)</f>
        <v>#DIV/0!</v>
      </c>
      <c r="I16" s="87">
        <f>SUM(I12:I15)</f>
        <v>0</v>
      </c>
      <c r="J16" s="84"/>
      <c r="K16" s="88"/>
      <c r="L16" s="88"/>
      <c r="M16" s="86" t="e">
        <f>AVERAGE(M12:M15)</f>
        <v>#DIV/0!</v>
      </c>
      <c r="N16" s="88">
        <f>SUM(N12:N15)</f>
        <v>96</v>
      </c>
      <c r="O16" s="88" t="e">
        <f>AVERAGE(O12:O15)</f>
        <v>#DIV/0!</v>
      </c>
      <c r="P16" s="88" t="e">
        <f>AVERAGE(P12:P15)</f>
        <v>#DIV/0!</v>
      </c>
      <c r="Q16" s="88">
        <f>SUM(Q12:Q15)</f>
        <v>0</v>
      </c>
      <c r="R16" s="87">
        <f>SUM(R12:R15)</f>
        <v>0</v>
      </c>
      <c r="S16" s="84">
        <f>SUM(S12:S15)</f>
        <v>0</v>
      </c>
      <c r="T16" s="89">
        <v>0.2</v>
      </c>
      <c r="U16" s="87">
        <f>SUM(U12:U15)</f>
        <v>0</v>
      </c>
    </row>
    <row r="17" spans="1:21" ht="60" customHeight="1" x14ac:dyDescent="0.35">
      <c r="A17" s="44">
        <v>6</v>
      </c>
      <c r="B17" s="71" t="s">
        <v>116</v>
      </c>
      <c r="C17" s="17" t="s">
        <v>54</v>
      </c>
      <c r="D17" s="14">
        <v>12</v>
      </c>
      <c r="E17" s="15"/>
      <c r="F17" s="16">
        <f t="shared" si="12"/>
        <v>0</v>
      </c>
      <c r="G17" s="14">
        <v>5</v>
      </c>
      <c r="H17" s="15"/>
      <c r="I17" s="16">
        <f t="shared" si="13"/>
        <v>0</v>
      </c>
      <c r="J17" s="17"/>
      <c r="K17" s="6"/>
      <c r="L17" s="6"/>
      <c r="M17" s="15"/>
      <c r="N17" s="18">
        <v>7</v>
      </c>
      <c r="O17" s="18"/>
      <c r="P17" s="26">
        <v>0</v>
      </c>
      <c r="Q17" s="26">
        <f t="shared" si="14"/>
        <v>0</v>
      </c>
      <c r="R17" s="16">
        <f t="shared" si="15"/>
        <v>0</v>
      </c>
      <c r="S17" s="17">
        <f t="shared" si="16"/>
        <v>0</v>
      </c>
      <c r="T17" s="19">
        <v>0.2</v>
      </c>
      <c r="U17" s="16">
        <f t="shared" si="17"/>
        <v>0</v>
      </c>
    </row>
    <row r="18" spans="1:21" ht="60" customHeight="1" x14ac:dyDescent="0.35">
      <c r="A18" s="44">
        <v>6</v>
      </c>
      <c r="B18" s="50" t="s">
        <v>117</v>
      </c>
      <c r="C18" s="11" t="s">
        <v>55</v>
      </c>
      <c r="D18" s="8">
        <v>12</v>
      </c>
      <c r="E18" s="9"/>
      <c r="F18" s="10">
        <f t="shared" si="12"/>
        <v>0</v>
      </c>
      <c r="G18" s="8">
        <v>5</v>
      </c>
      <c r="H18" s="9"/>
      <c r="I18" s="10">
        <f t="shared" si="13"/>
        <v>0</v>
      </c>
      <c r="J18" s="11"/>
      <c r="K18" s="12"/>
      <c r="L18" s="12"/>
      <c r="M18" s="9"/>
      <c r="N18" s="12">
        <v>7</v>
      </c>
      <c r="O18" s="12"/>
      <c r="P18" s="77">
        <v>0</v>
      </c>
      <c r="Q18" s="77">
        <f t="shared" si="14"/>
        <v>0</v>
      </c>
      <c r="R18" s="10">
        <f t="shared" si="15"/>
        <v>0</v>
      </c>
      <c r="S18" s="11">
        <f t="shared" si="16"/>
        <v>0</v>
      </c>
      <c r="T18" s="13">
        <v>0.2</v>
      </c>
      <c r="U18" s="10">
        <f t="shared" si="17"/>
        <v>0</v>
      </c>
    </row>
    <row r="19" spans="1:21" ht="60" customHeight="1" x14ac:dyDescent="0.35">
      <c r="A19" s="44">
        <v>6</v>
      </c>
      <c r="B19" s="50" t="s">
        <v>117</v>
      </c>
      <c r="C19" s="11" t="s">
        <v>56</v>
      </c>
      <c r="D19" s="8">
        <v>12</v>
      </c>
      <c r="E19" s="9"/>
      <c r="F19" s="10">
        <f t="shared" ref="F19" si="24">D19*E19</f>
        <v>0</v>
      </c>
      <c r="G19" s="8">
        <v>5</v>
      </c>
      <c r="H19" s="9"/>
      <c r="I19" s="10">
        <f t="shared" ref="I19" si="25">G19*H19</f>
        <v>0</v>
      </c>
      <c r="J19" s="11"/>
      <c r="K19" s="12"/>
      <c r="L19" s="12"/>
      <c r="M19" s="9"/>
      <c r="N19" s="12">
        <v>7</v>
      </c>
      <c r="O19" s="12"/>
      <c r="P19" s="77">
        <v>0</v>
      </c>
      <c r="Q19" s="77">
        <f t="shared" ref="Q19" si="26">O19+P19</f>
        <v>0</v>
      </c>
      <c r="R19" s="10">
        <f t="shared" ref="R19" si="27">N19*Q19</f>
        <v>0</v>
      </c>
      <c r="S19" s="11">
        <f t="shared" ref="S19" si="28">F19+I19+R19</f>
        <v>0</v>
      </c>
      <c r="T19" s="13">
        <v>0.2</v>
      </c>
      <c r="U19" s="10">
        <f t="shared" ref="U19" si="29">S19*T19</f>
        <v>0</v>
      </c>
    </row>
    <row r="20" spans="1:21" ht="60" customHeight="1" thickBot="1" x14ac:dyDescent="0.4">
      <c r="A20" s="44">
        <v>6</v>
      </c>
      <c r="B20" s="51" t="s">
        <v>117</v>
      </c>
      <c r="C20" s="30" t="s">
        <v>57</v>
      </c>
      <c r="D20" s="27">
        <v>12</v>
      </c>
      <c r="E20" s="28"/>
      <c r="F20" s="29">
        <f t="shared" ref="F20" si="30">D20*E20</f>
        <v>0</v>
      </c>
      <c r="G20" s="27">
        <v>5</v>
      </c>
      <c r="H20" s="28"/>
      <c r="I20" s="29">
        <f t="shared" ref="I20" si="31">G20*H20</f>
        <v>0</v>
      </c>
      <c r="J20" s="30"/>
      <c r="K20" s="99"/>
      <c r="L20" s="99"/>
      <c r="M20" s="28"/>
      <c r="N20" s="31">
        <v>7</v>
      </c>
      <c r="O20" s="31"/>
      <c r="P20" s="54">
        <v>0</v>
      </c>
      <c r="Q20" s="54">
        <f t="shared" ref="Q20" si="32">O20+P20</f>
        <v>0</v>
      </c>
      <c r="R20" s="29">
        <f t="shared" ref="R20" si="33">N20*Q20</f>
        <v>0</v>
      </c>
      <c r="S20" s="30">
        <f t="shared" ref="S20" si="34">F20+I20+R20</f>
        <v>0</v>
      </c>
      <c r="T20" s="32">
        <v>0.2</v>
      </c>
      <c r="U20" s="29">
        <f t="shared" ref="U20" si="35">S20*T20</f>
        <v>0</v>
      </c>
    </row>
    <row r="21" spans="1:21" ht="60" customHeight="1" thickBot="1" x14ac:dyDescent="0.4">
      <c r="A21" s="44">
        <v>6</v>
      </c>
      <c r="B21" s="83" t="s">
        <v>118</v>
      </c>
      <c r="C21" s="84" t="s">
        <v>37</v>
      </c>
      <c r="D21" s="85">
        <f>SUM(D17:D20)</f>
        <v>48</v>
      </c>
      <c r="E21" s="86" t="e">
        <f>AVERAGE(E17:E20)</f>
        <v>#DIV/0!</v>
      </c>
      <c r="F21" s="87">
        <f>SUM(F17:F20)</f>
        <v>0</v>
      </c>
      <c r="G21" s="85">
        <f>SUM(G17:G20)</f>
        <v>20</v>
      </c>
      <c r="H21" s="86" t="e">
        <f>AVERAGE(H17:H20)</f>
        <v>#DIV/0!</v>
      </c>
      <c r="I21" s="87">
        <f>SUM(I17:I20)</f>
        <v>0</v>
      </c>
      <c r="J21" s="84"/>
      <c r="K21" s="88"/>
      <c r="L21" s="88"/>
      <c r="M21" s="86" t="e">
        <f>AVERAGE(M17:M20)</f>
        <v>#DIV/0!</v>
      </c>
      <c r="N21" s="88">
        <f>SUM(N17:N20)</f>
        <v>28</v>
      </c>
      <c r="O21" s="88" t="e">
        <f>AVERAGE(O17:O20)</f>
        <v>#DIV/0!</v>
      </c>
      <c r="P21" s="88">
        <f>AVERAGE(P17:P20)</f>
        <v>0</v>
      </c>
      <c r="Q21" s="88">
        <f>SUM(Q17:Q20)</f>
        <v>0</v>
      </c>
      <c r="R21" s="87">
        <f>SUM(R17:R20)</f>
        <v>0</v>
      </c>
      <c r="S21" s="84">
        <f>SUM(S17:S20)</f>
        <v>0</v>
      </c>
      <c r="T21" s="89">
        <v>0.2</v>
      </c>
      <c r="U21" s="87">
        <f>SUM(U17:U20)</f>
        <v>0</v>
      </c>
    </row>
    <row r="22" spans="1:21" ht="60" customHeight="1" x14ac:dyDescent="0.35">
      <c r="A22" s="45">
        <v>3</v>
      </c>
      <c r="B22" s="71" t="s">
        <v>28</v>
      </c>
      <c r="C22" s="17" t="s">
        <v>54</v>
      </c>
      <c r="D22" s="14">
        <v>2</v>
      </c>
      <c r="E22" s="15"/>
      <c r="F22" s="16">
        <f t="shared" ref="F22:F25" si="36">D22*E22</f>
        <v>0</v>
      </c>
      <c r="G22" s="14">
        <v>2</v>
      </c>
      <c r="H22" s="15"/>
      <c r="I22" s="16">
        <f t="shared" ref="I22:I25" si="37">G22*H22</f>
        <v>0</v>
      </c>
      <c r="J22" s="17"/>
      <c r="K22" s="18"/>
      <c r="L22" s="18"/>
      <c r="M22" s="15"/>
      <c r="N22" s="18">
        <v>2</v>
      </c>
      <c r="O22" s="18"/>
      <c r="P22" s="18"/>
      <c r="Q22" s="18">
        <f t="shared" ref="Q22:Q25" si="38">O22+P22</f>
        <v>0</v>
      </c>
      <c r="R22" s="16">
        <f t="shared" ref="R22:R25" si="39">N22*Q22</f>
        <v>0</v>
      </c>
      <c r="S22" s="17">
        <f t="shared" ref="S22:S25" si="40">F22+I22+R22</f>
        <v>0</v>
      </c>
      <c r="T22" s="19">
        <v>0.2</v>
      </c>
      <c r="U22" s="16">
        <f>S22*(1+T22)</f>
        <v>0</v>
      </c>
    </row>
    <row r="23" spans="1:21" ht="60" customHeight="1" x14ac:dyDescent="0.35">
      <c r="A23" s="42">
        <v>3</v>
      </c>
      <c r="B23" s="50" t="s">
        <v>28</v>
      </c>
      <c r="C23" s="11" t="s">
        <v>55</v>
      </c>
      <c r="D23" s="8">
        <v>2</v>
      </c>
      <c r="E23" s="9"/>
      <c r="F23" s="10">
        <f t="shared" si="36"/>
        <v>0</v>
      </c>
      <c r="G23" s="8">
        <v>2</v>
      </c>
      <c r="H23" s="9"/>
      <c r="I23" s="10">
        <f t="shared" si="37"/>
        <v>0</v>
      </c>
      <c r="J23" s="11"/>
      <c r="K23" s="12"/>
      <c r="L23" s="12"/>
      <c r="M23" s="9"/>
      <c r="N23" s="12">
        <v>2</v>
      </c>
      <c r="O23" s="12"/>
      <c r="P23" s="12"/>
      <c r="Q23" s="12">
        <f t="shared" si="38"/>
        <v>0</v>
      </c>
      <c r="R23" s="10">
        <f t="shared" si="39"/>
        <v>0</v>
      </c>
      <c r="S23" s="11">
        <f t="shared" si="40"/>
        <v>0</v>
      </c>
      <c r="T23" s="13">
        <v>0.2</v>
      </c>
      <c r="U23" s="10">
        <f>S23*(1+T23)</f>
        <v>0</v>
      </c>
    </row>
    <row r="24" spans="1:21" ht="60" customHeight="1" x14ac:dyDescent="0.35">
      <c r="A24" s="42">
        <v>3</v>
      </c>
      <c r="B24" s="50" t="s">
        <v>28</v>
      </c>
      <c r="C24" s="30" t="s">
        <v>56</v>
      </c>
      <c r="D24" s="8">
        <v>2</v>
      </c>
      <c r="E24" s="9"/>
      <c r="F24" s="10">
        <f t="shared" si="36"/>
        <v>0</v>
      </c>
      <c r="G24" s="8">
        <v>2</v>
      </c>
      <c r="H24" s="9"/>
      <c r="I24" s="10">
        <f t="shared" si="37"/>
        <v>0</v>
      </c>
      <c r="J24" s="11"/>
      <c r="K24" s="12"/>
      <c r="L24" s="12"/>
      <c r="M24" s="9"/>
      <c r="N24" s="12">
        <v>2</v>
      </c>
      <c r="O24" s="12"/>
      <c r="P24" s="12"/>
      <c r="Q24" s="12">
        <f t="shared" si="38"/>
        <v>0</v>
      </c>
      <c r="R24" s="10">
        <f t="shared" si="39"/>
        <v>0</v>
      </c>
      <c r="S24" s="11">
        <f t="shared" si="40"/>
        <v>0</v>
      </c>
      <c r="T24" s="13">
        <v>0.2</v>
      </c>
      <c r="U24" s="10">
        <f>S24*(1+T24)</f>
        <v>0</v>
      </c>
    </row>
    <row r="25" spans="1:21" ht="60" customHeight="1" thickBot="1" x14ac:dyDescent="0.4">
      <c r="A25" s="42">
        <v>3</v>
      </c>
      <c r="B25" s="53" t="s">
        <v>28</v>
      </c>
      <c r="C25" s="30" t="s">
        <v>57</v>
      </c>
      <c r="D25" s="27">
        <v>2</v>
      </c>
      <c r="E25" s="28"/>
      <c r="F25" s="29">
        <f t="shared" si="36"/>
        <v>0</v>
      </c>
      <c r="G25" s="27">
        <v>2</v>
      </c>
      <c r="H25" s="28"/>
      <c r="I25" s="29">
        <f t="shared" si="37"/>
        <v>0</v>
      </c>
      <c r="J25" s="30"/>
      <c r="K25" s="31"/>
      <c r="L25" s="31"/>
      <c r="M25" s="28"/>
      <c r="N25" s="31">
        <v>2</v>
      </c>
      <c r="O25" s="31"/>
      <c r="P25" s="31"/>
      <c r="Q25" s="31">
        <f t="shared" si="38"/>
        <v>0</v>
      </c>
      <c r="R25" s="29">
        <f t="shared" si="39"/>
        <v>0</v>
      </c>
      <c r="S25" s="30">
        <f t="shared" si="40"/>
        <v>0</v>
      </c>
      <c r="T25" s="32">
        <v>0.2</v>
      </c>
      <c r="U25" s="29">
        <f>S25*(1+T25)</f>
        <v>0</v>
      </c>
    </row>
    <row r="26" spans="1:21" ht="60" customHeight="1" thickBot="1" x14ac:dyDescent="0.4">
      <c r="A26" s="117">
        <v>3</v>
      </c>
      <c r="B26" s="75" t="s">
        <v>112</v>
      </c>
      <c r="C26" s="84" t="s">
        <v>37</v>
      </c>
      <c r="D26" s="85">
        <f>SUM(D22:D25)</f>
        <v>8</v>
      </c>
      <c r="E26" s="86" t="e">
        <f>AVERAGE(E22:E25)</f>
        <v>#DIV/0!</v>
      </c>
      <c r="F26" s="87">
        <f>SUM(F22:F25)</f>
        <v>0</v>
      </c>
      <c r="G26" s="85">
        <f>SUM(G22:G25)</f>
        <v>8</v>
      </c>
      <c r="H26" s="86" t="e">
        <f>AVERAGE(H22:H25)</f>
        <v>#DIV/0!</v>
      </c>
      <c r="I26" s="87">
        <f>SUM(I22:I25)</f>
        <v>0</v>
      </c>
      <c r="J26" s="84">
        <v>0</v>
      </c>
      <c r="K26" s="88"/>
      <c r="L26" s="88"/>
      <c r="M26" s="86" t="e">
        <f>AVERAGE(M22:M25)</f>
        <v>#DIV/0!</v>
      </c>
      <c r="N26" s="88">
        <f>SUM(N22:N25)</f>
        <v>8</v>
      </c>
      <c r="O26" s="88" t="e">
        <f>AVERAGE(O22:O25)</f>
        <v>#DIV/0!</v>
      </c>
      <c r="P26" s="88" t="e">
        <f>AVERAGE(P22:P25)</f>
        <v>#DIV/0!</v>
      </c>
      <c r="Q26" s="88">
        <f>SUM(Q22:Q25)</f>
        <v>0</v>
      </c>
      <c r="R26" s="87">
        <f>SUM(R22:R25)</f>
        <v>0</v>
      </c>
      <c r="S26" s="84">
        <f>SUM(S22:S25)</f>
        <v>0</v>
      </c>
      <c r="T26" s="89">
        <v>0.2</v>
      </c>
      <c r="U26" s="87">
        <f>SUM(U22:U25)</f>
        <v>0</v>
      </c>
    </row>
  </sheetData>
  <mergeCells count="7">
    <mergeCell ref="A3:U3"/>
    <mergeCell ref="A1:U1"/>
    <mergeCell ref="A2:U2"/>
    <mergeCell ref="D4:F4"/>
    <mergeCell ref="G4:I4"/>
    <mergeCell ref="J4:R4"/>
    <mergeCell ref="S4:U4"/>
  </mergeCells>
  <pageMargins left="0.25" right="0.25" top="0.75" bottom="0.75" header="0.3" footer="0.3"/>
  <pageSetup paperSize="8" scale="4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56B2C-FE57-4305-B7D0-AA5BC0193169}">
  <sheetPr>
    <pageSetUpPr fitToPage="1"/>
  </sheetPr>
  <dimension ref="A1:U31"/>
  <sheetViews>
    <sheetView view="pageBreakPreview" topLeftCell="B1" zoomScale="25" zoomScaleNormal="55" zoomScaleSheetLayoutView="25" workbookViewId="0">
      <pane ySplit="6" topLeftCell="A7" activePane="bottomLeft" state="frozen"/>
      <selection activeCell="Q5" sqref="Q5"/>
      <selection pane="bottomLeft" sqref="A1:U31"/>
    </sheetView>
  </sheetViews>
  <sheetFormatPr baseColWidth="10" defaultRowHeight="18" x14ac:dyDescent="0.35"/>
  <cols>
    <col min="1" max="1" width="7.77734375" style="1" hidden="1" customWidth="1"/>
    <col min="2" max="2" width="74.6640625" style="1" customWidth="1"/>
    <col min="3" max="3" width="28.77734375" style="1" customWidth="1"/>
    <col min="4" max="9" width="20.77734375" style="1" customWidth="1"/>
    <col min="10" max="10" width="30.77734375" style="1" customWidth="1"/>
    <col min="11" max="13" width="22.77734375" style="1" customWidth="1"/>
    <col min="14" max="15" width="20.77734375" style="1" customWidth="1"/>
    <col min="16" max="16" width="15.77734375" style="1" customWidth="1"/>
    <col min="17" max="19" width="20.77734375" style="1" customWidth="1"/>
    <col min="20" max="20" width="15.77734375" style="1" customWidth="1"/>
    <col min="21" max="21" width="20.77734375" style="1" customWidth="1"/>
    <col min="22" max="16384" width="11.5546875" style="1"/>
  </cols>
  <sheetData>
    <row r="1" spans="1:21" ht="48" customHeight="1" x14ac:dyDescent="0.35">
      <c r="A1" s="107" t="s">
        <v>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9"/>
    </row>
    <row r="2" spans="1:21" ht="55.05" customHeight="1" x14ac:dyDescent="0.35">
      <c r="A2" s="110" t="s">
        <v>131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1"/>
    </row>
    <row r="3" spans="1:21" ht="79.95" customHeight="1" thickBot="1" x14ac:dyDescent="0.4">
      <c r="A3" s="105" t="s">
        <v>175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06"/>
    </row>
    <row r="4" spans="1:21" ht="49.95" customHeight="1" thickBot="1" x14ac:dyDescent="0.4">
      <c r="A4" s="104" t="s">
        <v>30</v>
      </c>
      <c r="B4" s="72" t="s">
        <v>4</v>
      </c>
      <c r="C4" s="104" t="s">
        <v>36</v>
      </c>
      <c r="D4" s="112" t="s">
        <v>5</v>
      </c>
      <c r="E4" s="113"/>
      <c r="F4" s="114"/>
      <c r="G4" s="112" t="s">
        <v>6</v>
      </c>
      <c r="H4" s="113"/>
      <c r="I4" s="114"/>
      <c r="J4" s="112" t="s">
        <v>7</v>
      </c>
      <c r="K4" s="113"/>
      <c r="L4" s="113"/>
      <c r="M4" s="113"/>
      <c r="N4" s="113"/>
      <c r="O4" s="113"/>
      <c r="P4" s="113"/>
      <c r="Q4" s="113"/>
      <c r="R4" s="114"/>
      <c r="S4" s="112" t="s">
        <v>8</v>
      </c>
      <c r="T4" s="113"/>
      <c r="U4" s="114"/>
    </row>
    <row r="5" spans="1:21" ht="76.8" customHeight="1" x14ac:dyDescent="0.35">
      <c r="A5" s="39" t="s">
        <v>0</v>
      </c>
      <c r="B5" s="55" t="s">
        <v>31</v>
      </c>
      <c r="C5" s="68" t="s">
        <v>35</v>
      </c>
      <c r="D5" s="56" t="s">
        <v>58</v>
      </c>
      <c r="E5" s="57" t="s">
        <v>9</v>
      </c>
      <c r="F5" s="58" t="s">
        <v>62</v>
      </c>
      <c r="G5" s="56" t="s">
        <v>58</v>
      </c>
      <c r="H5" s="57" t="s">
        <v>10</v>
      </c>
      <c r="I5" s="58" t="s">
        <v>63</v>
      </c>
      <c r="J5" s="59" t="s">
        <v>49</v>
      </c>
      <c r="K5" s="57" t="s">
        <v>173</v>
      </c>
      <c r="L5" s="57" t="s">
        <v>11</v>
      </c>
      <c r="M5" s="60" t="s">
        <v>12</v>
      </c>
      <c r="N5" s="57" t="s">
        <v>58</v>
      </c>
      <c r="O5" s="57" t="s">
        <v>13</v>
      </c>
      <c r="P5" s="57" t="s">
        <v>2</v>
      </c>
      <c r="Q5" s="57" t="s">
        <v>14</v>
      </c>
      <c r="R5" s="58" t="s">
        <v>59</v>
      </c>
      <c r="S5" s="59" t="s">
        <v>60</v>
      </c>
      <c r="T5" s="61" t="s">
        <v>1</v>
      </c>
      <c r="U5" s="58" t="s">
        <v>61</v>
      </c>
    </row>
    <row r="6" spans="1:21" ht="38.4" customHeight="1" thickBot="1" x14ac:dyDescent="0.4">
      <c r="A6" s="40" t="s">
        <v>15</v>
      </c>
      <c r="B6" s="62" t="s">
        <v>32</v>
      </c>
      <c r="C6" s="66" t="s">
        <v>19</v>
      </c>
      <c r="D6" s="63" t="s">
        <v>16</v>
      </c>
      <c r="E6" s="64" t="s">
        <v>17</v>
      </c>
      <c r="F6" s="65" t="s">
        <v>18</v>
      </c>
      <c r="G6" s="63" t="s">
        <v>16</v>
      </c>
      <c r="H6" s="64" t="s">
        <v>18</v>
      </c>
      <c r="I6" s="65" t="s">
        <v>18</v>
      </c>
      <c r="J6" s="66" t="s">
        <v>19</v>
      </c>
      <c r="K6" s="64" t="s">
        <v>19</v>
      </c>
      <c r="L6" s="64" t="s">
        <v>19</v>
      </c>
      <c r="M6" s="67" t="s">
        <v>20</v>
      </c>
      <c r="N6" s="64" t="s">
        <v>21</v>
      </c>
      <c r="O6" s="64" t="s">
        <v>17</v>
      </c>
      <c r="P6" s="64" t="s">
        <v>22</v>
      </c>
      <c r="Q6" s="64" t="s">
        <v>17</v>
      </c>
      <c r="R6" s="65" t="s">
        <v>17</v>
      </c>
      <c r="S6" s="66" t="s">
        <v>17</v>
      </c>
      <c r="T6" s="62" t="s">
        <v>23</v>
      </c>
      <c r="U6" s="65" t="s">
        <v>24</v>
      </c>
    </row>
    <row r="7" spans="1:21" ht="60" customHeight="1" x14ac:dyDescent="0.35">
      <c r="A7" s="41">
        <v>7</v>
      </c>
      <c r="B7" s="49" t="s">
        <v>169</v>
      </c>
      <c r="C7" s="17" t="s">
        <v>54</v>
      </c>
      <c r="D7" s="2">
        <v>12</v>
      </c>
      <c r="E7" s="3"/>
      <c r="F7" s="4">
        <f>D7*E7</f>
        <v>0</v>
      </c>
      <c r="G7" s="2">
        <v>26</v>
      </c>
      <c r="H7" s="3"/>
      <c r="I7" s="4">
        <f>G7*H7</f>
        <v>0</v>
      </c>
      <c r="J7" s="5"/>
      <c r="K7" s="6"/>
      <c r="L7" s="6"/>
      <c r="M7" s="3"/>
      <c r="N7" s="6">
        <v>140</v>
      </c>
      <c r="O7" s="6"/>
      <c r="P7" s="6"/>
      <c r="Q7" s="6">
        <f>O7+P7</f>
        <v>0</v>
      </c>
      <c r="R7" s="4">
        <f>N7*Q7</f>
        <v>0</v>
      </c>
      <c r="S7" s="5">
        <f>F7+I7+R7</f>
        <v>0</v>
      </c>
      <c r="T7" s="7">
        <v>0.2</v>
      </c>
      <c r="U7" s="4">
        <f>S7*T7</f>
        <v>0</v>
      </c>
    </row>
    <row r="8" spans="1:21" ht="60" customHeight="1" x14ac:dyDescent="0.35">
      <c r="A8" s="42">
        <v>7</v>
      </c>
      <c r="B8" s="50" t="s">
        <v>169</v>
      </c>
      <c r="C8" s="11" t="s">
        <v>55</v>
      </c>
      <c r="D8" s="8">
        <v>12</v>
      </c>
      <c r="E8" s="9"/>
      <c r="F8" s="10">
        <f t="shared" ref="F8" si="0">D8*E8</f>
        <v>0</v>
      </c>
      <c r="G8" s="8">
        <v>26</v>
      </c>
      <c r="H8" s="9"/>
      <c r="I8" s="10">
        <f t="shared" ref="I8" si="1">G8*H8</f>
        <v>0</v>
      </c>
      <c r="J8" s="11"/>
      <c r="K8" s="12"/>
      <c r="L8" s="12"/>
      <c r="M8" s="9"/>
      <c r="N8" s="12">
        <v>140</v>
      </c>
      <c r="O8" s="12"/>
      <c r="P8" s="12"/>
      <c r="Q8" s="12">
        <f t="shared" ref="Q8" si="2">O8+P8</f>
        <v>0</v>
      </c>
      <c r="R8" s="10">
        <f t="shared" ref="R8" si="3">N8*Q8</f>
        <v>0</v>
      </c>
      <c r="S8" s="11">
        <f t="shared" ref="S8" si="4">F8+I8+R8</f>
        <v>0</v>
      </c>
      <c r="T8" s="13">
        <v>0.2</v>
      </c>
      <c r="U8" s="10">
        <f t="shared" ref="U8" si="5">S8*T8</f>
        <v>0</v>
      </c>
    </row>
    <row r="9" spans="1:21" ht="60" customHeight="1" x14ac:dyDescent="0.35">
      <c r="A9" s="42">
        <v>7</v>
      </c>
      <c r="B9" s="50" t="s">
        <v>169</v>
      </c>
      <c r="C9" s="30" t="s">
        <v>56</v>
      </c>
      <c r="D9" s="8">
        <v>12</v>
      </c>
      <c r="E9" s="9"/>
      <c r="F9" s="10">
        <f t="shared" ref="F9" si="6">D9*E9</f>
        <v>0</v>
      </c>
      <c r="G9" s="8">
        <v>26</v>
      </c>
      <c r="H9" s="9"/>
      <c r="I9" s="10">
        <f t="shared" ref="I9" si="7">G9*H9</f>
        <v>0</v>
      </c>
      <c r="J9" s="11"/>
      <c r="K9" s="12"/>
      <c r="L9" s="12"/>
      <c r="M9" s="9"/>
      <c r="N9" s="12">
        <v>140</v>
      </c>
      <c r="O9" s="12"/>
      <c r="P9" s="12"/>
      <c r="Q9" s="12">
        <f t="shared" ref="Q9" si="8">O9+P9</f>
        <v>0</v>
      </c>
      <c r="R9" s="10">
        <f t="shared" ref="R9" si="9">N9*Q9</f>
        <v>0</v>
      </c>
      <c r="S9" s="11">
        <f t="shared" ref="S9" si="10">F9+I9+R9</f>
        <v>0</v>
      </c>
      <c r="T9" s="13">
        <v>0.2</v>
      </c>
      <c r="U9" s="10">
        <f t="shared" ref="U9" si="11">S9*T9</f>
        <v>0</v>
      </c>
    </row>
    <row r="10" spans="1:21" ht="60" customHeight="1" thickBot="1" x14ac:dyDescent="0.4">
      <c r="A10" s="42">
        <v>7</v>
      </c>
      <c r="B10" s="51" t="s">
        <v>169</v>
      </c>
      <c r="C10" s="30" t="s">
        <v>57</v>
      </c>
      <c r="D10" s="27">
        <v>12</v>
      </c>
      <c r="E10" s="28"/>
      <c r="F10" s="29">
        <f t="shared" ref="F10:F25" si="12">D10*E10</f>
        <v>0</v>
      </c>
      <c r="G10" s="27">
        <v>26</v>
      </c>
      <c r="H10" s="28"/>
      <c r="I10" s="29">
        <f t="shared" ref="I10:I25" si="13">G10*H10</f>
        <v>0</v>
      </c>
      <c r="J10" s="30"/>
      <c r="K10" s="99"/>
      <c r="L10" s="99"/>
      <c r="M10" s="28"/>
      <c r="N10" s="31">
        <v>140</v>
      </c>
      <c r="O10" s="31"/>
      <c r="P10" s="31"/>
      <c r="Q10" s="31">
        <f t="shared" ref="Q10:Q25" si="14">O10+P10</f>
        <v>0</v>
      </c>
      <c r="R10" s="29">
        <f t="shared" ref="R10:R25" si="15">N10*Q10</f>
        <v>0</v>
      </c>
      <c r="S10" s="30">
        <f t="shared" ref="S10:S25" si="16">F10+I10+R10</f>
        <v>0</v>
      </c>
      <c r="T10" s="32">
        <v>0.2</v>
      </c>
      <c r="U10" s="29">
        <f t="shared" ref="U10:U25" si="17">S10*T10</f>
        <v>0</v>
      </c>
    </row>
    <row r="11" spans="1:21" ht="60" customHeight="1" thickBot="1" x14ac:dyDescent="0.4">
      <c r="A11" s="43">
        <v>7</v>
      </c>
      <c r="B11" s="83" t="s">
        <v>170</v>
      </c>
      <c r="C11" s="84" t="s">
        <v>37</v>
      </c>
      <c r="D11" s="85">
        <f>SUM(D7:D10)</f>
        <v>48</v>
      </c>
      <c r="E11" s="86" t="e">
        <f>AVERAGE(E7:E10)</f>
        <v>#DIV/0!</v>
      </c>
      <c r="F11" s="87">
        <f>SUM(F7:F10)</f>
        <v>0</v>
      </c>
      <c r="G11" s="85">
        <f>SUM(G7:G10)</f>
        <v>104</v>
      </c>
      <c r="H11" s="86" t="e">
        <f>AVERAGE(H7:H10)</f>
        <v>#DIV/0!</v>
      </c>
      <c r="I11" s="87">
        <f>SUM(I7:I10)</f>
        <v>0</v>
      </c>
      <c r="J11" s="84"/>
      <c r="K11" s="88"/>
      <c r="L11" s="88"/>
      <c r="M11" s="86" t="e">
        <f>AVERAGE(M7:M10)</f>
        <v>#DIV/0!</v>
      </c>
      <c r="N11" s="88">
        <f>SUM(N7:N10)</f>
        <v>560</v>
      </c>
      <c r="O11" s="88" t="e">
        <f>AVERAGE(O7:O10)</f>
        <v>#DIV/0!</v>
      </c>
      <c r="P11" s="88" t="e">
        <f>AVERAGE(P7:P10)</f>
        <v>#DIV/0!</v>
      </c>
      <c r="Q11" s="88">
        <f>SUM(Q7:Q10)</f>
        <v>0</v>
      </c>
      <c r="R11" s="87">
        <f>SUM(R7:R10)</f>
        <v>0</v>
      </c>
      <c r="S11" s="84">
        <f>SUM(S7:S10)</f>
        <v>0</v>
      </c>
      <c r="T11" s="89">
        <v>0.2</v>
      </c>
      <c r="U11" s="87">
        <f>SUM(U7:U10)</f>
        <v>0</v>
      </c>
    </row>
    <row r="12" spans="1:21" ht="60" customHeight="1" x14ac:dyDescent="0.35">
      <c r="A12" s="41">
        <v>7</v>
      </c>
      <c r="B12" s="49" t="s">
        <v>171</v>
      </c>
      <c r="C12" s="17" t="s">
        <v>54</v>
      </c>
      <c r="D12" s="2">
        <v>12</v>
      </c>
      <c r="E12" s="3"/>
      <c r="F12" s="4">
        <f>D12*E12</f>
        <v>0</v>
      </c>
      <c r="G12" s="2">
        <v>26</v>
      </c>
      <c r="H12" s="3"/>
      <c r="I12" s="4">
        <f>G12*H12</f>
        <v>0</v>
      </c>
      <c r="J12" s="5"/>
      <c r="K12" s="6"/>
      <c r="L12" s="6"/>
      <c r="M12" s="3"/>
      <c r="N12" s="6">
        <v>140</v>
      </c>
      <c r="O12" s="6"/>
      <c r="P12" s="6"/>
      <c r="Q12" s="6">
        <f>O12+P12</f>
        <v>0</v>
      </c>
      <c r="R12" s="4">
        <f>N12*Q12</f>
        <v>0</v>
      </c>
      <c r="S12" s="5">
        <f>F12+I12+R12</f>
        <v>0</v>
      </c>
      <c r="T12" s="7">
        <v>0.2</v>
      </c>
      <c r="U12" s="4">
        <f>S12*T12</f>
        <v>0</v>
      </c>
    </row>
    <row r="13" spans="1:21" ht="60" customHeight="1" x14ac:dyDescent="0.35">
      <c r="A13" s="42">
        <v>7</v>
      </c>
      <c r="B13" s="50" t="s">
        <v>171</v>
      </c>
      <c r="C13" s="11" t="s">
        <v>55</v>
      </c>
      <c r="D13" s="8">
        <v>12</v>
      </c>
      <c r="E13" s="9"/>
      <c r="F13" s="10">
        <f t="shared" ref="F13:F15" si="18">D13*E13</f>
        <v>0</v>
      </c>
      <c r="G13" s="8">
        <v>26</v>
      </c>
      <c r="H13" s="9"/>
      <c r="I13" s="10">
        <f t="shared" ref="I13:I15" si="19">G13*H13</f>
        <v>0</v>
      </c>
      <c r="J13" s="11"/>
      <c r="K13" s="12"/>
      <c r="L13" s="12"/>
      <c r="M13" s="9"/>
      <c r="N13" s="12">
        <v>140</v>
      </c>
      <c r="O13" s="12"/>
      <c r="P13" s="12"/>
      <c r="Q13" s="12">
        <f t="shared" ref="Q13:Q15" si="20">O13+P13</f>
        <v>0</v>
      </c>
      <c r="R13" s="10">
        <f t="shared" ref="R13:R15" si="21">N13*Q13</f>
        <v>0</v>
      </c>
      <c r="S13" s="11">
        <f t="shared" ref="S13:S15" si="22">F13+I13+R13</f>
        <v>0</v>
      </c>
      <c r="T13" s="13">
        <v>0.2</v>
      </c>
      <c r="U13" s="10">
        <f t="shared" ref="U13:U15" si="23">S13*T13</f>
        <v>0</v>
      </c>
    </row>
    <row r="14" spans="1:21" ht="60" customHeight="1" x14ac:dyDescent="0.35">
      <c r="A14" s="42">
        <v>7</v>
      </c>
      <c r="B14" s="50" t="s">
        <v>171</v>
      </c>
      <c r="C14" s="30" t="s">
        <v>56</v>
      </c>
      <c r="D14" s="8">
        <v>12</v>
      </c>
      <c r="E14" s="9"/>
      <c r="F14" s="10">
        <f t="shared" si="18"/>
        <v>0</v>
      </c>
      <c r="G14" s="8">
        <v>26</v>
      </c>
      <c r="H14" s="9"/>
      <c r="I14" s="10">
        <f t="shared" si="19"/>
        <v>0</v>
      </c>
      <c r="J14" s="11"/>
      <c r="K14" s="12"/>
      <c r="L14" s="12"/>
      <c r="M14" s="9"/>
      <c r="N14" s="12">
        <v>140</v>
      </c>
      <c r="O14" s="12"/>
      <c r="P14" s="12"/>
      <c r="Q14" s="12">
        <f t="shared" si="20"/>
        <v>0</v>
      </c>
      <c r="R14" s="10">
        <f t="shared" si="21"/>
        <v>0</v>
      </c>
      <c r="S14" s="11">
        <f t="shared" si="22"/>
        <v>0</v>
      </c>
      <c r="T14" s="13">
        <v>0.2</v>
      </c>
      <c r="U14" s="10">
        <f t="shared" si="23"/>
        <v>0</v>
      </c>
    </row>
    <row r="15" spans="1:21" ht="60" customHeight="1" thickBot="1" x14ac:dyDescent="0.4">
      <c r="A15" s="42">
        <v>7</v>
      </c>
      <c r="B15" s="51" t="s">
        <v>171</v>
      </c>
      <c r="C15" s="30" t="s">
        <v>57</v>
      </c>
      <c r="D15" s="27">
        <v>12</v>
      </c>
      <c r="E15" s="28"/>
      <c r="F15" s="29">
        <f t="shared" si="18"/>
        <v>0</v>
      </c>
      <c r="G15" s="27">
        <v>26</v>
      </c>
      <c r="H15" s="28"/>
      <c r="I15" s="29">
        <f t="shared" si="19"/>
        <v>0</v>
      </c>
      <c r="J15" s="30"/>
      <c r="K15" s="99"/>
      <c r="L15" s="99"/>
      <c r="M15" s="28"/>
      <c r="N15" s="31">
        <v>140</v>
      </c>
      <c r="O15" s="31"/>
      <c r="P15" s="31"/>
      <c r="Q15" s="31">
        <f t="shared" si="20"/>
        <v>0</v>
      </c>
      <c r="R15" s="29">
        <f t="shared" si="21"/>
        <v>0</v>
      </c>
      <c r="S15" s="30">
        <f t="shared" si="22"/>
        <v>0</v>
      </c>
      <c r="T15" s="32">
        <v>0.2</v>
      </c>
      <c r="U15" s="29">
        <f t="shared" si="23"/>
        <v>0</v>
      </c>
    </row>
    <row r="16" spans="1:21" ht="60" customHeight="1" thickBot="1" x14ac:dyDescent="0.4">
      <c r="A16" s="43">
        <v>7</v>
      </c>
      <c r="B16" s="83" t="s">
        <v>172</v>
      </c>
      <c r="C16" s="84" t="s">
        <v>37</v>
      </c>
      <c r="D16" s="85">
        <f>SUM(D12:D15)</f>
        <v>48</v>
      </c>
      <c r="E16" s="86" t="e">
        <f>AVERAGE(E12:E15)</f>
        <v>#DIV/0!</v>
      </c>
      <c r="F16" s="87">
        <f>SUM(F12:F15)</f>
        <v>0</v>
      </c>
      <c r="G16" s="85">
        <f>SUM(G12:G15)</f>
        <v>104</v>
      </c>
      <c r="H16" s="86" t="e">
        <f>AVERAGE(H12:H15)</f>
        <v>#DIV/0!</v>
      </c>
      <c r="I16" s="87">
        <f>SUM(I12:I15)</f>
        <v>0</v>
      </c>
      <c r="J16" s="84"/>
      <c r="K16" s="88"/>
      <c r="L16" s="88"/>
      <c r="M16" s="86" t="e">
        <f>AVERAGE(M12:M15)</f>
        <v>#DIV/0!</v>
      </c>
      <c r="N16" s="88">
        <f>SUM(N12:N15)</f>
        <v>560</v>
      </c>
      <c r="O16" s="88" t="e">
        <f>AVERAGE(O12:O15)</f>
        <v>#DIV/0!</v>
      </c>
      <c r="P16" s="88" t="e">
        <f>AVERAGE(P12:P15)</f>
        <v>#DIV/0!</v>
      </c>
      <c r="Q16" s="88">
        <f>SUM(Q12:Q15)</f>
        <v>0</v>
      </c>
      <c r="R16" s="87">
        <f>SUM(R12:R15)</f>
        <v>0</v>
      </c>
      <c r="S16" s="84">
        <f>SUM(S12:S15)</f>
        <v>0</v>
      </c>
      <c r="T16" s="89">
        <v>0.2</v>
      </c>
      <c r="U16" s="87">
        <f>SUM(U12:U15)</f>
        <v>0</v>
      </c>
    </row>
    <row r="17" spans="1:21" ht="60" customHeight="1" x14ac:dyDescent="0.35">
      <c r="A17" s="41">
        <v>1</v>
      </c>
      <c r="B17" s="71" t="s">
        <v>124</v>
      </c>
      <c r="C17" s="17" t="s">
        <v>54</v>
      </c>
      <c r="D17" s="80">
        <v>0</v>
      </c>
      <c r="E17" s="81">
        <v>0</v>
      </c>
      <c r="F17" s="16">
        <f>D17*E17</f>
        <v>0</v>
      </c>
      <c r="G17" s="80">
        <v>0</v>
      </c>
      <c r="H17" s="81">
        <v>0</v>
      </c>
      <c r="I17" s="16">
        <f>G17*H17</f>
        <v>0</v>
      </c>
      <c r="J17" s="82">
        <v>0</v>
      </c>
      <c r="K17" s="26">
        <v>0</v>
      </c>
      <c r="L17" s="26">
        <v>0</v>
      </c>
      <c r="M17" s="81">
        <v>0</v>
      </c>
      <c r="N17" s="18">
        <v>4</v>
      </c>
      <c r="O17" s="18"/>
      <c r="P17" s="26">
        <v>0</v>
      </c>
      <c r="Q17" s="18">
        <f>O17+P17</f>
        <v>0</v>
      </c>
      <c r="R17" s="16">
        <f>N17*Q17</f>
        <v>0</v>
      </c>
      <c r="S17" s="17">
        <f>F17+I17+R17</f>
        <v>0</v>
      </c>
      <c r="T17" s="19">
        <v>0.2</v>
      </c>
      <c r="U17" s="16">
        <f>S17*(1+T17)</f>
        <v>0</v>
      </c>
    </row>
    <row r="18" spans="1:21" ht="60" customHeight="1" x14ac:dyDescent="0.35">
      <c r="A18" s="42">
        <v>1</v>
      </c>
      <c r="B18" s="50" t="s">
        <v>124</v>
      </c>
      <c r="C18" s="11" t="s">
        <v>55</v>
      </c>
      <c r="D18" s="34">
        <v>0</v>
      </c>
      <c r="E18" s="36">
        <v>0</v>
      </c>
      <c r="F18" s="10">
        <f t="shared" ref="F18:F20" si="24">D18*E18</f>
        <v>0</v>
      </c>
      <c r="G18" s="34">
        <v>0</v>
      </c>
      <c r="H18" s="36">
        <v>0</v>
      </c>
      <c r="I18" s="10">
        <f t="shared" ref="I18:I20" si="25">G18*H18</f>
        <v>0</v>
      </c>
      <c r="J18" s="76">
        <v>0</v>
      </c>
      <c r="K18" s="77">
        <v>0</v>
      </c>
      <c r="L18" s="77">
        <v>0</v>
      </c>
      <c r="M18" s="36">
        <v>0</v>
      </c>
      <c r="N18" s="12">
        <v>4</v>
      </c>
      <c r="O18" s="12"/>
      <c r="P18" s="77">
        <v>0</v>
      </c>
      <c r="Q18" s="12">
        <f t="shared" ref="Q18:Q20" si="26">O18+P18</f>
        <v>0</v>
      </c>
      <c r="R18" s="10">
        <f t="shared" ref="R18:R20" si="27">N18*Q18</f>
        <v>0</v>
      </c>
      <c r="S18" s="11">
        <f t="shared" ref="S18:S20" si="28">F18+I18+R18</f>
        <v>0</v>
      </c>
      <c r="T18" s="13">
        <v>0.2</v>
      </c>
      <c r="U18" s="10">
        <f>S18*(1+T18)</f>
        <v>0</v>
      </c>
    </row>
    <row r="19" spans="1:21" ht="60" customHeight="1" x14ac:dyDescent="0.35">
      <c r="A19" s="43">
        <v>1</v>
      </c>
      <c r="B19" s="50" t="s">
        <v>124</v>
      </c>
      <c r="C19" s="30" t="s">
        <v>56</v>
      </c>
      <c r="D19" s="37">
        <v>0</v>
      </c>
      <c r="E19" s="38">
        <v>0</v>
      </c>
      <c r="F19" s="29">
        <f t="shared" si="24"/>
        <v>0</v>
      </c>
      <c r="G19" s="37">
        <v>0</v>
      </c>
      <c r="H19" s="38">
        <v>0</v>
      </c>
      <c r="I19" s="29">
        <f t="shared" si="25"/>
        <v>0</v>
      </c>
      <c r="J19" s="78">
        <v>0</v>
      </c>
      <c r="K19" s="54">
        <v>0</v>
      </c>
      <c r="L19" s="54">
        <v>0</v>
      </c>
      <c r="M19" s="38">
        <v>0</v>
      </c>
      <c r="N19" s="31">
        <v>4</v>
      </c>
      <c r="O19" s="31"/>
      <c r="P19" s="54">
        <v>0</v>
      </c>
      <c r="Q19" s="31">
        <f t="shared" si="26"/>
        <v>0</v>
      </c>
      <c r="R19" s="29">
        <f t="shared" si="27"/>
        <v>0</v>
      </c>
      <c r="S19" s="30">
        <f t="shared" si="28"/>
        <v>0</v>
      </c>
      <c r="T19" s="32">
        <v>0.2</v>
      </c>
      <c r="U19" s="10">
        <f>S19*(1+T19)</f>
        <v>0</v>
      </c>
    </row>
    <row r="20" spans="1:21" ht="60" customHeight="1" thickBot="1" x14ac:dyDescent="0.4">
      <c r="A20" s="43">
        <v>1</v>
      </c>
      <c r="B20" s="51" t="s">
        <v>124</v>
      </c>
      <c r="C20" s="30" t="s">
        <v>57</v>
      </c>
      <c r="D20" s="37">
        <v>0</v>
      </c>
      <c r="E20" s="38">
        <v>0</v>
      </c>
      <c r="F20" s="29">
        <f t="shared" si="24"/>
        <v>0</v>
      </c>
      <c r="G20" s="37">
        <v>0</v>
      </c>
      <c r="H20" s="38">
        <v>0</v>
      </c>
      <c r="I20" s="29">
        <f t="shared" si="25"/>
        <v>0</v>
      </c>
      <c r="J20" s="78">
        <v>0</v>
      </c>
      <c r="K20" s="54">
        <v>0</v>
      </c>
      <c r="L20" s="54">
        <v>0</v>
      </c>
      <c r="M20" s="38">
        <v>0</v>
      </c>
      <c r="N20" s="31">
        <v>4</v>
      </c>
      <c r="O20" s="31"/>
      <c r="P20" s="54">
        <v>0</v>
      </c>
      <c r="Q20" s="31">
        <f t="shared" si="26"/>
        <v>0</v>
      </c>
      <c r="R20" s="29">
        <f t="shared" si="27"/>
        <v>0</v>
      </c>
      <c r="S20" s="30">
        <f t="shared" si="28"/>
        <v>0</v>
      </c>
      <c r="T20" s="32">
        <v>0.2</v>
      </c>
      <c r="U20" s="29">
        <f>S20*(1+T20)</f>
        <v>0</v>
      </c>
    </row>
    <row r="21" spans="1:21" ht="60" customHeight="1" thickBot="1" x14ac:dyDescent="0.4">
      <c r="A21" s="69">
        <v>1</v>
      </c>
      <c r="B21" s="90" t="s">
        <v>125</v>
      </c>
      <c r="C21" s="84" t="s">
        <v>37</v>
      </c>
      <c r="D21" s="85">
        <f>SUM(D17:D20)</f>
        <v>0</v>
      </c>
      <c r="E21" s="86">
        <f>AVERAGE(E17:E20)</f>
        <v>0</v>
      </c>
      <c r="F21" s="87">
        <f>SUM(F17:F20)</f>
        <v>0</v>
      </c>
      <c r="G21" s="85">
        <f>SUM(G17:G20)</f>
        <v>0</v>
      </c>
      <c r="H21" s="86">
        <f>AVERAGE(H17:H20)</f>
        <v>0</v>
      </c>
      <c r="I21" s="87">
        <f>SUM(I17:I20)</f>
        <v>0</v>
      </c>
      <c r="J21" s="84">
        <v>0</v>
      </c>
      <c r="K21" s="88">
        <v>0</v>
      </c>
      <c r="L21" s="88">
        <v>0</v>
      </c>
      <c r="M21" s="86">
        <f>AVERAGE(M17:M20)</f>
        <v>0</v>
      </c>
      <c r="N21" s="88">
        <f>SUM(N17:N20)</f>
        <v>16</v>
      </c>
      <c r="O21" s="88" t="e">
        <f>AVERAGE(O17:O20)</f>
        <v>#DIV/0!</v>
      </c>
      <c r="P21" s="88">
        <f>AVERAGE(P17:P20)</f>
        <v>0</v>
      </c>
      <c r="Q21" s="88">
        <f>SUM(Q17:Q20)</f>
        <v>0</v>
      </c>
      <c r="R21" s="87">
        <f>SUM(R17:R20)</f>
        <v>0</v>
      </c>
      <c r="S21" s="84">
        <f>SUM(S17:S20)</f>
        <v>0</v>
      </c>
      <c r="T21" s="89">
        <v>0.2</v>
      </c>
      <c r="U21" s="87">
        <f>SUM(U17:U20)</f>
        <v>0</v>
      </c>
    </row>
    <row r="22" spans="1:21" ht="60" customHeight="1" x14ac:dyDescent="0.35">
      <c r="A22" s="45">
        <v>7</v>
      </c>
      <c r="B22" s="52" t="s">
        <v>129</v>
      </c>
      <c r="C22" s="17" t="s">
        <v>54</v>
      </c>
      <c r="D22" s="20">
        <v>12</v>
      </c>
      <c r="E22" s="21"/>
      <c r="F22" s="22">
        <f t="shared" si="12"/>
        <v>0</v>
      </c>
      <c r="G22" s="20">
        <v>6</v>
      </c>
      <c r="H22" s="21"/>
      <c r="I22" s="22">
        <f t="shared" si="13"/>
        <v>0</v>
      </c>
      <c r="J22" s="23"/>
      <c r="K22" s="6"/>
      <c r="L22" s="6"/>
      <c r="M22" s="21"/>
      <c r="N22" s="24">
        <v>8</v>
      </c>
      <c r="O22" s="24"/>
      <c r="P22" s="24"/>
      <c r="Q22" s="24">
        <f t="shared" si="14"/>
        <v>0</v>
      </c>
      <c r="R22" s="22">
        <f t="shared" si="15"/>
        <v>0</v>
      </c>
      <c r="S22" s="23">
        <f t="shared" si="16"/>
        <v>0</v>
      </c>
      <c r="T22" s="25">
        <v>0.2</v>
      </c>
      <c r="U22" s="22">
        <f t="shared" si="17"/>
        <v>0</v>
      </c>
    </row>
    <row r="23" spans="1:21" ht="60" customHeight="1" x14ac:dyDescent="0.35">
      <c r="A23" s="42">
        <v>7</v>
      </c>
      <c r="B23" s="50" t="s">
        <v>129</v>
      </c>
      <c r="C23" s="11" t="s">
        <v>55</v>
      </c>
      <c r="D23" s="8">
        <v>12</v>
      </c>
      <c r="E23" s="9"/>
      <c r="F23" s="10">
        <f t="shared" si="12"/>
        <v>0</v>
      </c>
      <c r="G23" s="8">
        <v>6</v>
      </c>
      <c r="H23" s="9"/>
      <c r="I23" s="10">
        <f t="shared" si="13"/>
        <v>0</v>
      </c>
      <c r="J23" s="11"/>
      <c r="K23" s="12"/>
      <c r="L23" s="12"/>
      <c r="M23" s="9"/>
      <c r="N23" s="12">
        <v>8</v>
      </c>
      <c r="O23" s="12"/>
      <c r="P23" s="12"/>
      <c r="Q23" s="12">
        <f t="shared" si="14"/>
        <v>0</v>
      </c>
      <c r="R23" s="10">
        <f t="shared" si="15"/>
        <v>0</v>
      </c>
      <c r="S23" s="11">
        <f t="shared" si="16"/>
        <v>0</v>
      </c>
      <c r="T23" s="13">
        <v>0.2</v>
      </c>
      <c r="U23" s="10">
        <f t="shared" si="17"/>
        <v>0</v>
      </c>
    </row>
    <row r="24" spans="1:21" ht="60" customHeight="1" x14ac:dyDescent="0.35">
      <c r="A24" s="42">
        <v>7</v>
      </c>
      <c r="B24" s="50" t="s">
        <v>129</v>
      </c>
      <c r="C24" s="30" t="s">
        <v>56</v>
      </c>
      <c r="D24" s="8">
        <v>12</v>
      </c>
      <c r="E24" s="9"/>
      <c r="F24" s="10">
        <f t="shared" ref="F24" si="29">D24*E24</f>
        <v>0</v>
      </c>
      <c r="G24" s="8">
        <v>6</v>
      </c>
      <c r="H24" s="9"/>
      <c r="I24" s="10">
        <f t="shared" ref="I24" si="30">G24*H24</f>
        <v>0</v>
      </c>
      <c r="J24" s="11"/>
      <c r="K24" s="12"/>
      <c r="L24" s="12"/>
      <c r="M24" s="9"/>
      <c r="N24" s="12">
        <v>8</v>
      </c>
      <c r="O24" s="12"/>
      <c r="P24" s="12"/>
      <c r="Q24" s="12">
        <f t="shared" ref="Q24" si="31">O24+P24</f>
        <v>0</v>
      </c>
      <c r="R24" s="10">
        <f t="shared" ref="R24" si="32">N24*Q24</f>
        <v>0</v>
      </c>
      <c r="S24" s="11">
        <f t="shared" ref="S24" si="33">F24+I24+R24</f>
        <v>0</v>
      </c>
      <c r="T24" s="13">
        <v>0.2</v>
      </c>
      <c r="U24" s="10">
        <f t="shared" ref="U24" si="34">S24*T24</f>
        <v>0</v>
      </c>
    </row>
    <row r="25" spans="1:21" ht="60" customHeight="1" thickBot="1" x14ac:dyDescent="0.4">
      <c r="A25" s="42">
        <v>7</v>
      </c>
      <c r="B25" s="51" t="s">
        <v>129</v>
      </c>
      <c r="C25" s="30" t="s">
        <v>57</v>
      </c>
      <c r="D25" s="8">
        <v>12</v>
      </c>
      <c r="E25" s="9"/>
      <c r="F25" s="10">
        <f t="shared" si="12"/>
        <v>0</v>
      </c>
      <c r="G25" s="8">
        <v>6</v>
      </c>
      <c r="H25" s="9"/>
      <c r="I25" s="10">
        <f t="shared" si="13"/>
        <v>0</v>
      </c>
      <c r="J25" s="11"/>
      <c r="K25" s="12"/>
      <c r="L25" s="12"/>
      <c r="M25" s="9"/>
      <c r="N25" s="12">
        <v>8</v>
      </c>
      <c r="O25" s="12"/>
      <c r="P25" s="12"/>
      <c r="Q25" s="12">
        <f t="shared" si="14"/>
        <v>0</v>
      </c>
      <c r="R25" s="10">
        <f t="shared" si="15"/>
        <v>0</v>
      </c>
      <c r="S25" s="11">
        <f t="shared" si="16"/>
        <v>0</v>
      </c>
      <c r="T25" s="13">
        <v>0.2</v>
      </c>
      <c r="U25" s="10">
        <f t="shared" si="17"/>
        <v>0</v>
      </c>
    </row>
    <row r="26" spans="1:21" ht="60" customHeight="1" thickBot="1" x14ac:dyDescent="0.4">
      <c r="A26" s="46">
        <v>7</v>
      </c>
      <c r="B26" s="83" t="s">
        <v>128</v>
      </c>
      <c r="C26" s="84" t="s">
        <v>37</v>
      </c>
      <c r="D26" s="85">
        <f>SUM(D22:D25)</f>
        <v>48</v>
      </c>
      <c r="E26" s="86" t="e">
        <f>AVERAGE(E22:E25)</f>
        <v>#DIV/0!</v>
      </c>
      <c r="F26" s="87">
        <f>SUM(F22:F25)</f>
        <v>0</v>
      </c>
      <c r="G26" s="85">
        <f>SUM(G22:G25)</f>
        <v>24</v>
      </c>
      <c r="H26" s="86" t="e">
        <f>AVERAGE(H22:H25)</f>
        <v>#DIV/0!</v>
      </c>
      <c r="I26" s="87">
        <f>SUM(I22:I25)</f>
        <v>0</v>
      </c>
      <c r="J26" s="84"/>
      <c r="K26" s="88"/>
      <c r="L26" s="88"/>
      <c r="M26" s="86" t="e">
        <f>AVERAGE(M22:M25)</f>
        <v>#DIV/0!</v>
      </c>
      <c r="N26" s="88">
        <f>SUM(N22:N25)</f>
        <v>32</v>
      </c>
      <c r="O26" s="88" t="e">
        <f>AVERAGE(O22:O25)</f>
        <v>#DIV/0!</v>
      </c>
      <c r="P26" s="88" t="e">
        <f>AVERAGE(P22:P25)</f>
        <v>#DIV/0!</v>
      </c>
      <c r="Q26" s="88">
        <f>SUM(Q22:Q25)</f>
        <v>0</v>
      </c>
      <c r="R26" s="87">
        <f>SUM(R22:R25)</f>
        <v>0</v>
      </c>
      <c r="S26" s="84">
        <f>SUM(S22:S25)</f>
        <v>0</v>
      </c>
      <c r="T26" s="89">
        <v>0.2</v>
      </c>
      <c r="U26" s="87">
        <f>SUM(U22:U25)</f>
        <v>0</v>
      </c>
    </row>
    <row r="27" spans="1:21" ht="60" customHeight="1" x14ac:dyDescent="0.35">
      <c r="A27" s="45">
        <v>3</v>
      </c>
      <c r="B27" s="71" t="s">
        <v>126</v>
      </c>
      <c r="C27" s="17" t="s">
        <v>54</v>
      </c>
      <c r="D27" s="14">
        <v>2</v>
      </c>
      <c r="E27" s="15"/>
      <c r="F27" s="16">
        <f t="shared" ref="F27:F30" si="35">D27*E27</f>
        <v>0</v>
      </c>
      <c r="G27" s="14">
        <v>2</v>
      </c>
      <c r="H27" s="15"/>
      <c r="I27" s="16">
        <f t="shared" ref="I27:I30" si="36">G27*H27</f>
        <v>0</v>
      </c>
      <c r="J27" s="17"/>
      <c r="K27" s="18"/>
      <c r="L27" s="18"/>
      <c r="M27" s="15"/>
      <c r="N27" s="18">
        <v>2</v>
      </c>
      <c r="O27" s="18"/>
      <c r="P27" s="18"/>
      <c r="Q27" s="18">
        <f t="shared" ref="Q27:Q30" si="37">O27+P27</f>
        <v>0</v>
      </c>
      <c r="R27" s="16">
        <f t="shared" ref="R27:R30" si="38">N27*Q27</f>
        <v>0</v>
      </c>
      <c r="S27" s="17">
        <f t="shared" ref="S27:S30" si="39">F27+I27+R27</f>
        <v>0</v>
      </c>
      <c r="T27" s="19">
        <v>0.2</v>
      </c>
      <c r="U27" s="16">
        <f>S27*(1+T27)</f>
        <v>0</v>
      </c>
    </row>
    <row r="28" spans="1:21" ht="60" customHeight="1" x14ac:dyDescent="0.35">
      <c r="A28" s="42">
        <v>3</v>
      </c>
      <c r="B28" s="50" t="s">
        <v>29</v>
      </c>
      <c r="C28" s="11" t="s">
        <v>55</v>
      </c>
      <c r="D28" s="8">
        <v>2</v>
      </c>
      <c r="E28" s="9"/>
      <c r="F28" s="10">
        <f t="shared" si="35"/>
        <v>0</v>
      </c>
      <c r="G28" s="8">
        <v>2</v>
      </c>
      <c r="H28" s="9"/>
      <c r="I28" s="10">
        <f t="shared" si="36"/>
        <v>0</v>
      </c>
      <c r="J28" s="11"/>
      <c r="K28" s="12"/>
      <c r="L28" s="12"/>
      <c r="M28" s="9"/>
      <c r="N28" s="12">
        <v>2</v>
      </c>
      <c r="O28" s="12"/>
      <c r="P28" s="12"/>
      <c r="Q28" s="12">
        <f t="shared" si="37"/>
        <v>0</v>
      </c>
      <c r="R28" s="10">
        <f t="shared" si="38"/>
        <v>0</v>
      </c>
      <c r="S28" s="11">
        <f t="shared" si="39"/>
        <v>0</v>
      </c>
      <c r="T28" s="13">
        <v>0.2</v>
      </c>
      <c r="U28" s="10">
        <f>S28*(1+T28)</f>
        <v>0</v>
      </c>
    </row>
    <row r="29" spans="1:21" ht="60" customHeight="1" x14ac:dyDescent="0.35">
      <c r="A29" s="42">
        <v>3</v>
      </c>
      <c r="B29" s="50" t="s">
        <v>29</v>
      </c>
      <c r="C29" s="30" t="s">
        <v>56</v>
      </c>
      <c r="D29" s="8">
        <v>2</v>
      </c>
      <c r="E29" s="9"/>
      <c r="F29" s="10">
        <f t="shared" si="35"/>
        <v>0</v>
      </c>
      <c r="G29" s="8">
        <v>2</v>
      </c>
      <c r="H29" s="9"/>
      <c r="I29" s="10">
        <f t="shared" si="36"/>
        <v>0</v>
      </c>
      <c r="J29" s="11"/>
      <c r="K29" s="12"/>
      <c r="L29" s="12"/>
      <c r="M29" s="9"/>
      <c r="N29" s="12">
        <v>2</v>
      </c>
      <c r="O29" s="12"/>
      <c r="P29" s="12"/>
      <c r="Q29" s="12">
        <f t="shared" si="37"/>
        <v>0</v>
      </c>
      <c r="R29" s="10">
        <f t="shared" si="38"/>
        <v>0</v>
      </c>
      <c r="S29" s="11">
        <f t="shared" si="39"/>
        <v>0</v>
      </c>
      <c r="T29" s="13">
        <v>0.2</v>
      </c>
      <c r="U29" s="10">
        <f>S29*(1+T29)</f>
        <v>0</v>
      </c>
    </row>
    <row r="30" spans="1:21" ht="60" customHeight="1" thickBot="1" x14ac:dyDescent="0.4">
      <c r="A30" s="42">
        <v>3</v>
      </c>
      <c r="B30" s="53" t="s">
        <v>29</v>
      </c>
      <c r="C30" s="30" t="s">
        <v>57</v>
      </c>
      <c r="D30" s="27">
        <v>2</v>
      </c>
      <c r="E30" s="28"/>
      <c r="F30" s="29">
        <f t="shared" si="35"/>
        <v>0</v>
      </c>
      <c r="G30" s="27">
        <v>2</v>
      </c>
      <c r="H30" s="28"/>
      <c r="I30" s="29">
        <f t="shared" si="36"/>
        <v>0</v>
      </c>
      <c r="J30" s="30"/>
      <c r="K30" s="31"/>
      <c r="L30" s="31"/>
      <c r="M30" s="28"/>
      <c r="N30" s="31">
        <v>2</v>
      </c>
      <c r="O30" s="31"/>
      <c r="P30" s="31"/>
      <c r="Q30" s="31">
        <f t="shared" si="37"/>
        <v>0</v>
      </c>
      <c r="R30" s="29">
        <f t="shared" si="38"/>
        <v>0</v>
      </c>
      <c r="S30" s="30">
        <f t="shared" si="39"/>
        <v>0</v>
      </c>
      <c r="T30" s="32">
        <v>0.2</v>
      </c>
      <c r="U30" s="29">
        <f>S30*(1+T30)</f>
        <v>0</v>
      </c>
    </row>
    <row r="31" spans="1:21" ht="60" customHeight="1" thickBot="1" x14ac:dyDescent="0.4">
      <c r="A31" s="117">
        <v>3</v>
      </c>
      <c r="B31" s="75" t="s">
        <v>127</v>
      </c>
      <c r="C31" s="84" t="s">
        <v>37</v>
      </c>
      <c r="D31" s="85">
        <f>SUM(D27:D30)</f>
        <v>8</v>
      </c>
      <c r="E31" s="86" t="e">
        <f>AVERAGE(E27:E30)</f>
        <v>#DIV/0!</v>
      </c>
      <c r="F31" s="87">
        <f>SUM(F27:F30)</f>
        <v>0</v>
      </c>
      <c r="G31" s="85">
        <f>SUM(G27:G30)</f>
        <v>8</v>
      </c>
      <c r="H31" s="86" t="e">
        <f>AVERAGE(H27:H30)</f>
        <v>#DIV/0!</v>
      </c>
      <c r="I31" s="87">
        <f>SUM(I27:I30)</f>
        <v>0</v>
      </c>
      <c r="J31" s="84">
        <v>0</v>
      </c>
      <c r="K31" s="88"/>
      <c r="L31" s="88"/>
      <c r="M31" s="86" t="e">
        <f>AVERAGE(M27:M30)</f>
        <v>#DIV/0!</v>
      </c>
      <c r="N31" s="88">
        <f>SUM(N27:N30)</f>
        <v>8</v>
      </c>
      <c r="O31" s="88" t="e">
        <f>AVERAGE(O27:O30)</f>
        <v>#DIV/0!</v>
      </c>
      <c r="P31" s="88" t="e">
        <f>AVERAGE(P27:P30)</f>
        <v>#DIV/0!</v>
      </c>
      <c r="Q31" s="88">
        <f>SUM(Q27:Q30)</f>
        <v>0</v>
      </c>
      <c r="R31" s="87">
        <f>SUM(R27:R30)</f>
        <v>0</v>
      </c>
      <c r="S31" s="84">
        <f>SUM(S27:S30)</f>
        <v>0</v>
      </c>
      <c r="T31" s="89">
        <v>0.2</v>
      </c>
      <c r="U31" s="87">
        <f>SUM(U27:U30)</f>
        <v>0</v>
      </c>
    </row>
  </sheetData>
  <mergeCells count="7">
    <mergeCell ref="A3:U3"/>
    <mergeCell ref="A1:U1"/>
    <mergeCell ref="A2:U2"/>
    <mergeCell ref="D4:F4"/>
    <mergeCell ref="G4:I4"/>
    <mergeCell ref="J4:R4"/>
    <mergeCell ref="S4:U4"/>
  </mergeCells>
  <pageMargins left="0.25" right="0.25" top="0.75" bottom="0.75" header="0.3" footer="0.3"/>
  <pageSetup paperSize="8" scale="4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71E1E-6A60-48A7-8609-9C73D2A552B1}">
  <sheetPr>
    <pageSetUpPr fitToPage="1"/>
  </sheetPr>
  <dimension ref="A1:U21"/>
  <sheetViews>
    <sheetView view="pageBreakPreview" topLeftCell="B1" zoomScale="40" zoomScaleNormal="55" zoomScaleSheetLayoutView="40" workbookViewId="0">
      <pane ySplit="6" topLeftCell="A7" activePane="bottomLeft" state="frozen"/>
      <selection activeCell="Q5" sqref="Q5"/>
      <selection pane="bottomLeft" sqref="A1:U21"/>
    </sheetView>
  </sheetViews>
  <sheetFormatPr baseColWidth="10" defaultRowHeight="18" x14ac:dyDescent="0.35"/>
  <cols>
    <col min="1" max="1" width="7.77734375" style="1" hidden="1" customWidth="1"/>
    <col min="2" max="2" width="74.6640625" style="1" customWidth="1"/>
    <col min="3" max="3" width="28.77734375" style="1" customWidth="1"/>
    <col min="4" max="9" width="20.77734375" style="1" customWidth="1"/>
    <col min="10" max="10" width="30.77734375" style="1" customWidth="1"/>
    <col min="11" max="13" width="22.77734375" style="1" customWidth="1"/>
    <col min="14" max="15" width="20.77734375" style="1" customWidth="1"/>
    <col min="16" max="16" width="15.77734375" style="1" customWidth="1"/>
    <col min="17" max="19" width="20.77734375" style="1" customWidth="1"/>
    <col min="20" max="20" width="15.77734375" style="1" customWidth="1"/>
    <col min="21" max="21" width="20.77734375" style="1" customWidth="1"/>
    <col min="22" max="16384" width="11.5546875" style="1"/>
  </cols>
  <sheetData>
    <row r="1" spans="1:21" ht="48" customHeight="1" x14ac:dyDescent="0.35">
      <c r="A1" s="107" t="s">
        <v>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9"/>
    </row>
    <row r="2" spans="1:21" ht="55.05" customHeight="1" x14ac:dyDescent="0.35">
      <c r="A2" s="110" t="s">
        <v>132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1"/>
    </row>
    <row r="3" spans="1:21" ht="79.95" customHeight="1" thickBot="1" x14ac:dyDescent="0.4">
      <c r="A3" s="105" t="s">
        <v>175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06"/>
    </row>
    <row r="4" spans="1:21" ht="49.95" customHeight="1" thickBot="1" x14ac:dyDescent="0.4">
      <c r="A4" s="104" t="s">
        <v>30</v>
      </c>
      <c r="B4" s="72" t="s">
        <v>4</v>
      </c>
      <c r="C4" s="104" t="s">
        <v>36</v>
      </c>
      <c r="D4" s="112" t="s">
        <v>5</v>
      </c>
      <c r="E4" s="113"/>
      <c r="F4" s="114"/>
      <c r="G4" s="112" t="s">
        <v>6</v>
      </c>
      <c r="H4" s="113"/>
      <c r="I4" s="114"/>
      <c r="J4" s="112" t="s">
        <v>7</v>
      </c>
      <c r="K4" s="113"/>
      <c r="L4" s="113"/>
      <c r="M4" s="113"/>
      <c r="N4" s="113"/>
      <c r="O4" s="113"/>
      <c r="P4" s="113"/>
      <c r="Q4" s="113"/>
      <c r="R4" s="114"/>
      <c r="S4" s="112" t="s">
        <v>8</v>
      </c>
      <c r="T4" s="113"/>
      <c r="U4" s="114"/>
    </row>
    <row r="5" spans="1:21" ht="76.8" customHeight="1" x14ac:dyDescent="0.35">
      <c r="A5" s="39" t="s">
        <v>0</v>
      </c>
      <c r="B5" s="55" t="s">
        <v>31</v>
      </c>
      <c r="C5" s="68" t="s">
        <v>35</v>
      </c>
      <c r="D5" s="56" t="s">
        <v>58</v>
      </c>
      <c r="E5" s="57" t="s">
        <v>9</v>
      </c>
      <c r="F5" s="58" t="s">
        <v>62</v>
      </c>
      <c r="G5" s="56" t="s">
        <v>58</v>
      </c>
      <c r="H5" s="57" t="s">
        <v>10</v>
      </c>
      <c r="I5" s="58" t="s">
        <v>63</v>
      </c>
      <c r="J5" s="59" t="s">
        <v>49</v>
      </c>
      <c r="K5" s="57" t="s">
        <v>173</v>
      </c>
      <c r="L5" s="57" t="s">
        <v>11</v>
      </c>
      <c r="M5" s="60" t="s">
        <v>12</v>
      </c>
      <c r="N5" s="57" t="s">
        <v>58</v>
      </c>
      <c r="O5" s="57" t="s">
        <v>13</v>
      </c>
      <c r="P5" s="57" t="s">
        <v>2</v>
      </c>
      <c r="Q5" s="57" t="s">
        <v>14</v>
      </c>
      <c r="R5" s="58" t="s">
        <v>59</v>
      </c>
      <c r="S5" s="59" t="s">
        <v>60</v>
      </c>
      <c r="T5" s="61" t="s">
        <v>1</v>
      </c>
      <c r="U5" s="58" t="s">
        <v>61</v>
      </c>
    </row>
    <row r="6" spans="1:21" ht="38.4" customHeight="1" thickBot="1" x14ac:dyDescent="0.4">
      <c r="A6" s="40" t="s">
        <v>15</v>
      </c>
      <c r="B6" s="62" t="s">
        <v>32</v>
      </c>
      <c r="C6" s="66" t="s">
        <v>19</v>
      </c>
      <c r="D6" s="63" t="s">
        <v>16</v>
      </c>
      <c r="E6" s="64" t="s">
        <v>17</v>
      </c>
      <c r="F6" s="65" t="s">
        <v>18</v>
      </c>
      <c r="G6" s="63" t="s">
        <v>16</v>
      </c>
      <c r="H6" s="64" t="s">
        <v>18</v>
      </c>
      <c r="I6" s="65" t="s">
        <v>18</v>
      </c>
      <c r="J6" s="66" t="s">
        <v>19</v>
      </c>
      <c r="K6" s="64" t="s">
        <v>19</v>
      </c>
      <c r="L6" s="64" t="s">
        <v>19</v>
      </c>
      <c r="M6" s="67" t="s">
        <v>20</v>
      </c>
      <c r="N6" s="64" t="s">
        <v>21</v>
      </c>
      <c r="O6" s="64" t="s">
        <v>17</v>
      </c>
      <c r="P6" s="64" t="s">
        <v>22</v>
      </c>
      <c r="Q6" s="64" t="s">
        <v>17</v>
      </c>
      <c r="R6" s="65" t="s">
        <v>17</v>
      </c>
      <c r="S6" s="66" t="s">
        <v>17</v>
      </c>
      <c r="T6" s="62" t="s">
        <v>23</v>
      </c>
      <c r="U6" s="65" t="s">
        <v>24</v>
      </c>
    </row>
    <row r="7" spans="1:21" ht="60" customHeight="1" x14ac:dyDescent="0.35">
      <c r="A7" s="41">
        <v>1</v>
      </c>
      <c r="B7" s="49" t="s">
        <v>133</v>
      </c>
      <c r="C7" s="5" t="s">
        <v>54</v>
      </c>
      <c r="D7" s="2">
        <v>12</v>
      </c>
      <c r="E7" s="3"/>
      <c r="F7" s="4">
        <f>D7*E7</f>
        <v>0</v>
      </c>
      <c r="G7" s="2">
        <v>26</v>
      </c>
      <c r="H7" s="3"/>
      <c r="I7" s="4">
        <f>G7*H7</f>
        <v>0</v>
      </c>
      <c r="J7" s="5"/>
      <c r="K7" s="6"/>
      <c r="L7" s="6"/>
      <c r="M7" s="3"/>
      <c r="N7" s="6">
        <v>90</v>
      </c>
      <c r="O7" s="6"/>
      <c r="P7" s="6"/>
      <c r="Q7" s="6">
        <f>O7+P7</f>
        <v>0</v>
      </c>
      <c r="R7" s="4">
        <f>N7*Q7</f>
        <v>0</v>
      </c>
      <c r="S7" s="5">
        <f>F7+I7+R7</f>
        <v>0</v>
      </c>
      <c r="T7" s="7">
        <v>0.2</v>
      </c>
      <c r="U7" s="4">
        <f>S7*(1+T7)</f>
        <v>0</v>
      </c>
    </row>
    <row r="8" spans="1:21" ht="60" customHeight="1" x14ac:dyDescent="0.35">
      <c r="A8" s="42">
        <v>1</v>
      </c>
      <c r="B8" s="50" t="s">
        <v>134</v>
      </c>
      <c r="C8" s="11" t="s">
        <v>55</v>
      </c>
      <c r="D8" s="8">
        <v>12</v>
      </c>
      <c r="E8" s="9"/>
      <c r="F8" s="10">
        <f t="shared" ref="F8:F10" si="0">D8*E8</f>
        <v>0</v>
      </c>
      <c r="G8" s="8">
        <v>26</v>
      </c>
      <c r="H8" s="9"/>
      <c r="I8" s="10">
        <f t="shared" ref="I8:I10" si="1">G8*H8</f>
        <v>0</v>
      </c>
      <c r="J8" s="11"/>
      <c r="K8" s="12"/>
      <c r="L8" s="12"/>
      <c r="M8" s="9"/>
      <c r="N8" s="12">
        <v>90</v>
      </c>
      <c r="O8" s="12"/>
      <c r="P8" s="12"/>
      <c r="Q8" s="12">
        <f t="shared" ref="Q8:Q10" si="2">O8+P8</f>
        <v>0</v>
      </c>
      <c r="R8" s="10">
        <f t="shared" ref="R8:R10" si="3">N8*Q8</f>
        <v>0</v>
      </c>
      <c r="S8" s="11">
        <f t="shared" ref="S8:S10" si="4">F8+I8+R8</f>
        <v>0</v>
      </c>
      <c r="T8" s="13">
        <v>0.2</v>
      </c>
      <c r="U8" s="10">
        <f>S8*(1+T8)</f>
        <v>0</v>
      </c>
    </row>
    <row r="9" spans="1:21" ht="60" customHeight="1" x14ac:dyDescent="0.35">
      <c r="A9" s="43">
        <v>1</v>
      </c>
      <c r="B9" s="50" t="s">
        <v>134</v>
      </c>
      <c r="C9" s="30" t="s">
        <v>56</v>
      </c>
      <c r="D9" s="27">
        <v>12</v>
      </c>
      <c r="E9" s="28"/>
      <c r="F9" s="29">
        <f t="shared" si="0"/>
        <v>0</v>
      </c>
      <c r="G9" s="27">
        <v>26</v>
      </c>
      <c r="H9" s="28"/>
      <c r="I9" s="29">
        <f t="shared" si="1"/>
        <v>0</v>
      </c>
      <c r="J9" s="30"/>
      <c r="K9" s="31"/>
      <c r="L9" s="31"/>
      <c r="M9" s="28"/>
      <c r="N9" s="31">
        <v>90</v>
      </c>
      <c r="O9" s="31"/>
      <c r="P9" s="31"/>
      <c r="Q9" s="31">
        <f t="shared" si="2"/>
        <v>0</v>
      </c>
      <c r="R9" s="29">
        <f t="shared" si="3"/>
        <v>0</v>
      </c>
      <c r="S9" s="30">
        <f t="shared" si="4"/>
        <v>0</v>
      </c>
      <c r="T9" s="32">
        <v>0.2</v>
      </c>
      <c r="U9" s="10">
        <f>S9*(1+T9)</f>
        <v>0</v>
      </c>
    </row>
    <row r="10" spans="1:21" ht="60" customHeight="1" thickBot="1" x14ac:dyDescent="0.4">
      <c r="A10" s="43">
        <v>1</v>
      </c>
      <c r="B10" s="51" t="s">
        <v>134</v>
      </c>
      <c r="C10" s="30" t="s">
        <v>57</v>
      </c>
      <c r="D10" s="27">
        <v>12</v>
      </c>
      <c r="E10" s="28"/>
      <c r="F10" s="29">
        <f t="shared" si="0"/>
        <v>0</v>
      </c>
      <c r="G10" s="27">
        <v>26</v>
      </c>
      <c r="H10" s="28"/>
      <c r="I10" s="29">
        <f t="shared" si="1"/>
        <v>0</v>
      </c>
      <c r="J10" s="30"/>
      <c r="K10" s="31"/>
      <c r="L10" s="31"/>
      <c r="M10" s="28"/>
      <c r="N10" s="31">
        <v>90</v>
      </c>
      <c r="O10" s="31"/>
      <c r="P10" s="31"/>
      <c r="Q10" s="31">
        <f t="shared" si="2"/>
        <v>0</v>
      </c>
      <c r="R10" s="29">
        <f t="shared" si="3"/>
        <v>0</v>
      </c>
      <c r="S10" s="30">
        <f t="shared" si="4"/>
        <v>0</v>
      </c>
      <c r="T10" s="32">
        <v>0.2</v>
      </c>
      <c r="U10" s="29">
        <f>S10*(1+T10)</f>
        <v>0</v>
      </c>
    </row>
    <row r="11" spans="1:21" ht="60" customHeight="1" thickBot="1" x14ac:dyDescent="0.4">
      <c r="A11" s="69">
        <v>1</v>
      </c>
      <c r="B11" s="83" t="s">
        <v>135</v>
      </c>
      <c r="C11" s="84" t="s">
        <v>37</v>
      </c>
      <c r="D11" s="85">
        <f>SUM(D7:D10)</f>
        <v>48</v>
      </c>
      <c r="E11" s="86" t="e">
        <f>AVERAGE(E7:E10)</f>
        <v>#DIV/0!</v>
      </c>
      <c r="F11" s="87">
        <f>SUM(F7:F10)</f>
        <v>0</v>
      </c>
      <c r="G11" s="85">
        <f>SUM(G7:G10)</f>
        <v>104</v>
      </c>
      <c r="H11" s="86" t="e">
        <f>AVERAGE(H7:H10)</f>
        <v>#DIV/0!</v>
      </c>
      <c r="I11" s="87">
        <f>SUM(I7:I10)</f>
        <v>0</v>
      </c>
      <c r="J11" s="84"/>
      <c r="K11" s="88"/>
      <c r="L11" s="88"/>
      <c r="M11" s="86" t="e">
        <f>AVERAGE(M7:M10)</f>
        <v>#DIV/0!</v>
      </c>
      <c r="N11" s="88">
        <f>SUM(N7:N10)</f>
        <v>360</v>
      </c>
      <c r="O11" s="88" t="e">
        <f>AVERAGE(O7:O10)</f>
        <v>#DIV/0!</v>
      </c>
      <c r="P11" s="88" t="e">
        <f>AVERAGE(P7:P10)</f>
        <v>#DIV/0!</v>
      </c>
      <c r="Q11" s="88">
        <f>SUM(Q7:Q10)</f>
        <v>0</v>
      </c>
      <c r="R11" s="87">
        <f>SUM(R7:R10)</f>
        <v>0</v>
      </c>
      <c r="S11" s="84">
        <f>SUM(S7:S10)</f>
        <v>0</v>
      </c>
      <c r="T11" s="89">
        <v>0.2</v>
      </c>
      <c r="U11" s="87">
        <f>SUM(U7:U10)</f>
        <v>0</v>
      </c>
    </row>
    <row r="12" spans="1:21" ht="60" customHeight="1" x14ac:dyDescent="0.35">
      <c r="A12" s="41">
        <v>1</v>
      </c>
      <c r="B12" s="71" t="s">
        <v>136</v>
      </c>
      <c r="C12" s="17" t="s">
        <v>54</v>
      </c>
      <c r="D12" s="80">
        <v>0</v>
      </c>
      <c r="E12" s="81">
        <v>0</v>
      </c>
      <c r="F12" s="16">
        <f>D12*E12</f>
        <v>0</v>
      </c>
      <c r="G12" s="80">
        <v>0</v>
      </c>
      <c r="H12" s="81">
        <v>0</v>
      </c>
      <c r="I12" s="16">
        <f>G12*H12</f>
        <v>0</v>
      </c>
      <c r="J12" s="82">
        <v>0</v>
      </c>
      <c r="K12" s="26">
        <v>0</v>
      </c>
      <c r="L12" s="26">
        <v>0</v>
      </c>
      <c r="M12" s="81">
        <v>0</v>
      </c>
      <c r="N12" s="18">
        <v>4</v>
      </c>
      <c r="O12" s="18"/>
      <c r="P12" s="26">
        <v>0</v>
      </c>
      <c r="Q12" s="18">
        <f>O12+P12</f>
        <v>0</v>
      </c>
      <c r="R12" s="16">
        <f>N12*Q12</f>
        <v>0</v>
      </c>
      <c r="S12" s="17">
        <f>F12+I12+R12</f>
        <v>0</v>
      </c>
      <c r="T12" s="19">
        <v>0.2</v>
      </c>
      <c r="U12" s="16">
        <f>S12*(1+T12)</f>
        <v>0</v>
      </c>
    </row>
    <row r="13" spans="1:21" ht="60" customHeight="1" x14ac:dyDescent="0.35">
      <c r="A13" s="42">
        <v>1</v>
      </c>
      <c r="B13" s="50" t="s">
        <v>136</v>
      </c>
      <c r="C13" s="11" t="s">
        <v>55</v>
      </c>
      <c r="D13" s="34">
        <v>0</v>
      </c>
      <c r="E13" s="36">
        <v>0</v>
      </c>
      <c r="F13" s="10">
        <f t="shared" ref="F13:F15" si="5">D13*E13</f>
        <v>0</v>
      </c>
      <c r="G13" s="34">
        <v>0</v>
      </c>
      <c r="H13" s="36">
        <v>0</v>
      </c>
      <c r="I13" s="10">
        <f t="shared" ref="I13:I15" si="6">G13*H13</f>
        <v>0</v>
      </c>
      <c r="J13" s="76">
        <v>0</v>
      </c>
      <c r="K13" s="77">
        <v>0</v>
      </c>
      <c r="L13" s="77">
        <v>0</v>
      </c>
      <c r="M13" s="36">
        <v>0</v>
      </c>
      <c r="N13" s="12">
        <v>4</v>
      </c>
      <c r="O13" s="12"/>
      <c r="P13" s="77">
        <v>0</v>
      </c>
      <c r="Q13" s="12">
        <f t="shared" ref="Q13:Q15" si="7">O13+P13</f>
        <v>0</v>
      </c>
      <c r="R13" s="10">
        <f t="shared" ref="R13:R15" si="8">N13*Q13</f>
        <v>0</v>
      </c>
      <c r="S13" s="11">
        <f t="shared" ref="S13:S15" si="9">F13+I13+R13</f>
        <v>0</v>
      </c>
      <c r="T13" s="13">
        <v>0.2</v>
      </c>
      <c r="U13" s="10">
        <f>S13*(1+T13)</f>
        <v>0</v>
      </c>
    </row>
    <row r="14" spans="1:21" ht="60" customHeight="1" x14ac:dyDescent="0.35">
      <c r="A14" s="43">
        <v>1</v>
      </c>
      <c r="B14" s="50" t="s">
        <v>136</v>
      </c>
      <c r="C14" s="30" t="s">
        <v>56</v>
      </c>
      <c r="D14" s="37">
        <v>0</v>
      </c>
      <c r="E14" s="38">
        <v>0</v>
      </c>
      <c r="F14" s="29">
        <f t="shared" si="5"/>
        <v>0</v>
      </c>
      <c r="G14" s="37">
        <v>0</v>
      </c>
      <c r="H14" s="38">
        <v>0</v>
      </c>
      <c r="I14" s="29">
        <f t="shared" si="6"/>
        <v>0</v>
      </c>
      <c r="J14" s="78">
        <v>0</v>
      </c>
      <c r="K14" s="54">
        <v>0</v>
      </c>
      <c r="L14" s="54">
        <v>0</v>
      </c>
      <c r="M14" s="38">
        <v>0</v>
      </c>
      <c r="N14" s="31">
        <v>4</v>
      </c>
      <c r="O14" s="31"/>
      <c r="P14" s="54">
        <v>0</v>
      </c>
      <c r="Q14" s="31">
        <f t="shared" si="7"/>
        <v>0</v>
      </c>
      <c r="R14" s="29">
        <f t="shared" si="8"/>
        <v>0</v>
      </c>
      <c r="S14" s="30">
        <f t="shared" si="9"/>
        <v>0</v>
      </c>
      <c r="T14" s="32">
        <v>0.2</v>
      </c>
      <c r="U14" s="10">
        <f>S14*(1+T14)</f>
        <v>0</v>
      </c>
    </row>
    <row r="15" spans="1:21" ht="60" customHeight="1" thickBot="1" x14ac:dyDescent="0.4">
      <c r="A15" s="43">
        <v>1</v>
      </c>
      <c r="B15" s="51" t="s">
        <v>136</v>
      </c>
      <c r="C15" s="30" t="s">
        <v>57</v>
      </c>
      <c r="D15" s="37">
        <v>0</v>
      </c>
      <c r="E15" s="38">
        <v>0</v>
      </c>
      <c r="F15" s="29">
        <f t="shared" si="5"/>
        <v>0</v>
      </c>
      <c r="G15" s="37">
        <v>0</v>
      </c>
      <c r="H15" s="38">
        <v>0</v>
      </c>
      <c r="I15" s="29">
        <f t="shared" si="6"/>
        <v>0</v>
      </c>
      <c r="J15" s="78">
        <v>0</v>
      </c>
      <c r="K15" s="54">
        <v>0</v>
      </c>
      <c r="L15" s="54">
        <v>0</v>
      </c>
      <c r="M15" s="38">
        <v>0</v>
      </c>
      <c r="N15" s="31">
        <v>4</v>
      </c>
      <c r="O15" s="31"/>
      <c r="P15" s="54">
        <v>0</v>
      </c>
      <c r="Q15" s="31">
        <f t="shared" si="7"/>
        <v>0</v>
      </c>
      <c r="R15" s="29">
        <f t="shared" si="8"/>
        <v>0</v>
      </c>
      <c r="S15" s="30">
        <f t="shared" si="9"/>
        <v>0</v>
      </c>
      <c r="T15" s="32">
        <v>0.2</v>
      </c>
      <c r="U15" s="29">
        <f>S15*(1+T15)</f>
        <v>0</v>
      </c>
    </row>
    <row r="16" spans="1:21" ht="60" customHeight="1" thickBot="1" x14ac:dyDescent="0.4">
      <c r="A16" s="69">
        <v>1</v>
      </c>
      <c r="B16" s="90" t="s">
        <v>137</v>
      </c>
      <c r="C16" s="91" t="s">
        <v>37</v>
      </c>
      <c r="D16" s="85">
        <f>SUM(D12:D15)</f>
        <v>0</v>
      </c>
      <c r="E16" s="86">
        <f>AVERAGE(E12:E15)</f>
        <v>0</v>
      </c>
      <c r="F16" s="87">
        <f>SUM(F12:F15)</f>
        <v>0</v>
      </c>
      <c r="G16" s="85">
        <f>SUM(G12:G15)</f>
        <v>0</v>
      </c>
      <c r="H16" s="86">
        <f>AVERAGE(H12:H15)</f>
        <v>0</v>
      </c>
      <c r="I16" s="87">
        <f>SUM(I12:I15)</f>
        <v>0</v>
      </c>
      <c r="J16" s="84">
        <v>0</v>
      </c>
      <c r="K16" s="88">
        <v>0</v>
      </c>
      <c r="L16" s="88">
        <v>0</v>
      </c>
      <c r="M16" s="86">
        <f>AVERAGE(M12:M15)</f>
        <v>0</v>
      </c>
      <c r="N16" s="88">
        <f>SUM(N12:N15)</f>
        <v>16</v>
      </c>
      <c r="O16" s="88" t="e">
        <f>AVERAGE(O12:O15)</f>
        <v>#DIV/0!</v>
      </c>
      <c r="P16" s="88">
        <f>AVERAGE(P12:P15)</f>
        <v>0</v>
      </c>
      <c r="Q16" s="88">
        <f>SUM(Q12:Q15)</f>
        <v>0</v>
      </c>
      <c r="R16" s="87">
        <f>SUM(R12:R15)</f>
        <v>0</v>
      </c>
      <c r="S16" s="84">
        <f>SUM(S12:S15)</f>
        <v>0</v>
      </c>
      <c r="T16" s="89">
        <v>0.2</v>
      </c>
      <c r="U16" s="87">
        <f>SUM(U12:U15)</f>
        <v>0</v>
      </c>
    </row>
    <row r="17" spans="1:21" ht="60" customHeight="1" thickBot="1" x14ac:dyDescent="0.4">
      <c r="A17" s="47">
        <v>8</v>
      </c>
      <c r="B17" s="101" t="s">
        <v>33</v>
      </c>
      <c r="C17" s="17" t="s">
        <v>54</v>
      </c>
      <c r="D17" s="14">
        <v>2</v>
      </c>
      <c r="E17" s="15"/>
      <c r="F17" s="16">
        <f t="shared" ref="F17:F20" si="10">D17*E17</f>
        <v>0</v>
      </c>
      <c r="G17" s="14">
        <v>26</v>
      </c>
      <c r="H17" s="15"/>
      <c r="I17" s="16">
        <f t="shared" ref="I17:I20" si="11">G17*H17</f>
        <v>0</v>
      </c>
      <c r="J17" s="17"/>
      <c r="K17" s="18"/>
      <c r="L17" s="18"/>
      <c r="M17" s="15"/>
      <c r="N17" s="18">
        <v>8</v>
      </c>
      <c r="O17" s="18"/>
      <c r="P17" s="18"/>
      <c r="Q17" s="18">
        <f t="shared" ref="Q17:Q20" si="12">O17+P17</f>
        <v>0</v>
      </c>
      <c r="R17" s="16">
        <f t="shared" ref="R17:R20" si="13">N17*Q17</f>
        <v>0</v>
      </c>
      <c r="S17" s="17">
        <f t="shared" ref="S17:S20" si="14">F17+I17+R17</f>
        <v>0</v>
      </c>
      <c r="T17" s="19">
        <v>0.2</v>
      </c>
      <c r="U17" s="16">
        <f>S17*(1+T17)</f>
        <v>0</v>
      </c>
    </row>
    <row r="18" spans="1:21" ht="60" customHeight="1" thickBot="1" x14ac:dyDescent="0.4">
      <c r="A18" s="47">
        <v>8</v>
      </c>
      <c r="B18" s="102" t="s">
        <v>33</v>
      </c>
      <c r="C18" s="11" t="s">
        <v>55</v>
      </c>
      <c r="D18" s="8">
        <v>2</v>
      </c>
      <c r="E18" s="9"/>
      <c r="F18" s="10">
        <f t="shared" si="10"/>
        <v>0</v>
      </c>
      <c r="G18" s="8">
        <v>26</v>
      </c>
      <c r="H18" s="9"/>
      <c r="I18" s="10">
        <f t="shared" si="11"/>
        <v>0</v>
      </c>
      <c r="J18" s="11"/>
      <c r="K18" s="12"/>
      <c r="L18" s="12"/>
      <c r="M18" s="9"/>
      <c r="N18" s="12">
        <v>8</v>
      </c>
      <c r="O18" s="12"/>
      <c r="P18" s="12"/>
      <c r="Q18" s="12">
        <f t="shared" si="12"/>
        <v>0</v>
      </c>
      <c r="R18" s="10">
        <f t="shared" si="13"/>
        <v>0</v>
      </c>
      <c r="S18" s="11">
        <f t="shared" si="14"/>
        <v>0</v>
      </c>
      <c r="T18" s="13">
        <v>0.2</v>
      </c>
      <c r="U18" s="10">
        <f>S18*(1+T18)</f>
        <v>0</v>
      </c>
    </row>
    <row r="19" spans="1:21" ht="60" customHeight="1" thickBot="1" x14ac:dyDescent="0.4">
      <c r="A19" s="47">
        <v>8</v>
      </c>
      <c r="B19" s="102" t="s">
        <v>33</v>
      </c>
      <c r="C19" s="30" t="s">
        <v>56</v>
      </c>
      <c r="D19" s="8">
        <v>2</v>
      </c>
      <c r="E19" s="9"/>
      <c r="F19" s="10">
        <f t="shared" si="10"/>
        <v>0</v>
      </c>
      <c r="G19" s="8">
        <v>26</v>
      </c>
      <c r="H19" s="9"/>
      <c r="I19" s="10">
        <f t="shared" si="11"/>
        <v>0</v>
      </c>
      <c r="J19" s="11"/>
      <c r="K19" s="12"/>
      <c r="L19" s="12"/>
      <c r="M19" s="9"/>
      <c r="N19" s="12">
        <v>8</v>
      </c>
      <c r="O19" s="12"/>
      <c r="P19" s="12"/>
      <c r="Q19" s="12">
        <f t="shared" si="12"/>
        <v>0</v>
      </c>
      <c r="R19" s="10">
        <f t="shared" si="13"/>
        <v>0</v>
      </c>
      <c r="S19" s="11">
        <f t="shared" si="14"/>
        <v>0</v>
      </c>
      <c r="T19" s="13">
        <v>0.2</v>
      </c>
      <c r="U19" s="10">
        <f>S19*(1+T19)</f>
        <v>0</v>
      </c>
    </row>
    <row r="20" spans="1:21" ht="60" customHeight="1" thickBot="1" x14ac:dyDescent="0.4">
      <c r="A20" s="47">
        <v>8</v>
      </c>
      <c r="B20" s="103" t="s">
        <v>33</v>
      </c>
      <c r="C20" s="30" t="s">
        <v>57</v>
      </c>
      <c r="D20" s="27">
        <v>2</v>
      </c>
      <c r="E20" s="28"/>
      <c r="F20" s="29">
        <f t="shared" si="10"/>
        <v>0</v>
      </c>
      <c r="G20" s="27">
        <v>26</v>
      </c>
      <c r="H20" s="28"/>
      <c r="I20" s="29">
        <f t="shared" si="11"/>
        <v>0</v>
      </c>
      <c r="J20" s="30"/>
      <c r="K20" s="31"/>
      <c r="L20" s="31"/>
      <c r="M20" s="28"/>
      <c r="N20" s="31">
        <v>8</v>
      </c>
      <c r="O20" s="31"/>
      <c r="P20" s="31"/>
      <c r="Q20" s="31">
        <f t="shared" si="12"/>
        <v>0</v>
      </c>
      <c r="R20" s="29">
        <f t="shared" si="13"/>
        <v>0</v>
      </c>
      <c r="S20" s="30">
        <f t="shared" si="14"/>
        <v>0</v>
      </c>
      <c r="T20" s="32">
        <v>0.2</v>
      </c>
      <c r="U20" s="29">
        <f>S20*(1+T20)</f>
        <v>0</v>
      </c>
    </row>
    <row r="21" spans="1:21" ht="60" customHeight="1" thickBot="1" x14ac:dyDescent="0.4">
      <c r="A21" s="47">
        <v>8</v>
      </c>
      <c r="B21" s="100" t="s">
        <v>138</v>
      </c>
      <c r="C21" s="91" t="s">
        <v>37</v>
      </c>
      <c r="D21" s="85">
        <f>SUM(D17:D20)</f>
        <v>8</v>
      </c>
      <c r="E21" s="86" t="e">
        <f>AVERAGE(E17:E20)</f>
        <v>#DIV/0!</v>
      </c>
      <c r="F21" s="87">
        <f>SUM(F17:F20)</f>
        <v>0</v>
      </c>
      <c r="G21" s="85">
        <f>SUM(G17:G20)</f>
        <v>104</v>
      </c>
      <c r="H21" s="86" t="e">
        <f>AVERAGE(H17:H20)</f>
        <v>#DIV/0!</v>
      </c>
      <c r="I21" s="87">
        <f>SUM(I17:I20)</f>
        <v>0</v>
      </c>
      <c r="J21" s="84">
        <v>0</v>
      </c>
      <c r="K21" s="88">
        <v>0</v>
      </c>
      <c r="L21" s="88">
        <v>0</v>
      </c>
      <c r="M21" s="86" t="e">
        <f>AVERAGE(M17:M20)</f>
        <v>#DIV/0!</v>
      </c>
      <c r="N21" s="88">
        <f>SUM(N17:N20)</f>
        <v>32</v>
      </c>
      <c r="O21" s="88" t="e">
        <f>AVERAGE(O17:O20)</f>
        <v>#DIV/0!</v>
      </c>
      <c r="P21" s="88" t="e">
        <f>AVERAGE(P17:P20)</f>
        <v>#DIV/0!</v>
      </c>
      <c r="Q21" s="88">
        <f>SUM(Q17:Q20)</f>
        <v>0</v>
      </c>
      <c r="R21" s="87">
        <f>SUM(R17:R20)</f>
        <v>0</v>
      </c>
      <c r="S21" s="84">
        <f>SUM(S17:S20)</f>
        <v>0</v>
      </c>
      <c r="T21" s="89">
        <v>0.2</v>
      </c>
      <c r="U21" s="87">
        <f>SUM(U17:U20)</f>
        <v>0</v>
      </c>
    </row>
  </sheetData>
  <mergeCells count="7">
    <mergeCell ref="A3:U3"/>
    <mergeCell ref="A1:U1"/>
    <mergeCell ref="A2:U2"/>
    <mergeCell ref="D4:F4"/>
    <mergeCell ref="G4:I4"/>
    <mergeCell ref="J4:R4"/>
    <mergeCell ref="S4:U4"/>
  </mergeCells>
  <pageMargins left="0.25" right="0.25" top="0.75" bottom="0.75" header="0.3" footer="0.3"/>
  <pageSetup paperSize="8" scale="4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FE649-3482-4412-9F3E-6F0927AEA79B}">
  <sheetPr>
    <pageSetUpPr fitToPage="1"/>
  </sheetPr>
  <dimension ref="A1:U21"/>
  <sheetViews>
    <sheetView view="pageBreakPreview" topLeftCell="B1" zoomScale="25" zoomScaleNormal="55" zoomScaleSheetLayoutView="25" workbookViewId="0">
      <pane ySplit="6" topLeftCell="A7" activePane="bottomLeft" state="frozen"/>
      <selection activeCell="Q5" sqref="Q5"/>
      <selection pane="bottomLeft" sqref="A1:U21"/>
    </sheetView>
  </sheetViews>
  <sheetFormatPr baseColWidth="10" defaultRowHeight="18" x14ac:dyDescent="0.35"/>
  <cols>
    <col min="1" max="1" width="7.77734375" style="1" hidden="1" customWidth="1"/>
    <col min="2" max="2" width="74.6640625" style="1" customWidth="1"/>
    <col min="3" max="3" width="28.77734375" style="1" customWidth="1"/>
    <col min="4" max="9" width="20.77734375" style="1" customWidth="1"/>
    <col min="10" max="10" width="30.77734375" style="1" customWidth="1"/>
    <col min="11" max="11" width="22.77734375" style="1" customWidth="1"/>
    <col min="12" max="15" width="20.77734375" style="1" customWidth="1"/>
    <col min="16" max="16" width="15.77734375" style="1" customWidth="1"/>
    <col min="17" max="19" width="20.77734375" style="1" customWidth="1"/>
    <col min="20" max="20" width="15.77734375" style="1" customWidth="1"/>
    <col min="21" max="21" width="20.77734375" style="1" customWidth="1"/>
    <col min="22" max="16384" width="11.5546875" style="1"/>
  </cols>
  <sheetData>
    <row r="1" spans="1:21" ht="48" customHeight="1" x14ac:dyDescent="0.35">
      <c r="A1" s="107" t="s">
        <v>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9"/>
    </row>
    <row r="2" spans="1:21" ht="55.05" customHeight="1" x14ac:dyDescent="0.35">
      <c r="A2" s="110" t="s">
        <v>139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1"/>
    </row>
    <row r="3" spans="1:21" ht="79.95" customHeight="1" thickBot="1" x14ac:dyDescent="0.4">
      <c r="A3" s="105" t="s">
        <v>175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06"/>
    </row>
    <row r="4" spans="1:21" ht="49.95" customHeight="1" thickBot="1" x14ac:dyDescent="0.4">
      <c r="A4" s="104" t="s">
        <v>30</v>
      </c>
      <c r="B4" s="72" t="s">
        <v>4</v>
      </c>
      <c r="C4" s="104" t="s">
        <v>36</v>
      </c>
      <c r="D4" s="112" t="s">
        <v>5</v>
      </c>
      <c r="E4" s="113"/>
      <c r="F4" s="114"/>
      <c r="G4" s="112" t="s">
        <v>6</v>
      </c>
      <c r="H4" s="113"/>
      <c r="I4" s="114"/>
      <c r="J4" s="112" t="s">
        <v>7</v>
      </c>
      <c r="K4" s="113"/>
      <c r="L4" s="113"/>
      <c r="M4" s="113"/>
      <c r="N4" s="113"/>
      <c r="O4" s="113"/>
      <c r="P4" s="113"/>
      <c r="Q4" s="113"/>
      <c r="R4" s="114"/>
      <c r="S4" s="112" t="s">
        <v>8</v>
      </c>
      <c r="T4" s="113"/>
      <c r="U4" s="114"/>
    </row>
    <row r="5" spans="1:21" ht="76.8" customHeight="1" x14ac:dyDescent="0.35">
      <c r="A5" s="39" t="s">
        <v>0</v>
      </c>
      <c r="B5" s="55" t="s">
        <v>31</v>
      </c>
      <c r="C5" s="68" t="s">
        <v>35</v>
      </c>
      <c r="D5" s="56" t="s">
        <v>58</v>
      </c>
      <c r="E5" s="57" t="s">
        <v>9</v>
      </c>
      <c r="F5" s="58" t="s">
        <v>62</v>
      </c>
      <c r="G5" s="56" t="s">
        <v>58</v>
      </c>
      <c r="H5" s="57" t="s">
        <v>10</v>
      </c>
      <c r="I5" s="58" t="s">
        <v>63</v>
      </c>
      <c r="J5" s="59" t="s">
        <v>49</v>
      </c>
      <c r="K5" s="57" t="s">
        <v>173</v>
      </c>
      <c r="L5" s="57" t="s">
        <v>11</v>
      </c>
      <c r="M5" s="60" t="s">
        <v>12</v>
      </c>
      <c r="N5" s="57" t="s">
        <v>58</v>
      </c>
      <c r="O5" s="57" t="s">
        <v>13</v>
      </c>
      <c r="P5" s="57" t="s">
        <v>2</v>
      </c>
      <c r="Q5" s="57" t="s">
        <v>14</v>
      </c>
      <c r="R5" s="58" t="s">
        <v>59</v>
      </c>
      <c r="S5" s="59" t="s">
        <v>60</v>
      </c>
      <c r="T5" s="61" t="s">
        <v>1</v>
      </c>
      <c r="U5" s="58" t="s">
        <v>61</v>
      </c>
    </row>
    <row r="6" spans="1:21" ht="38.4" customHeight="1" thickBot="1" x14ac:dyDescent="0.4">
      <c r="A6" s="40" t="s">
        <v>15</v>
      </c>
      <c r="B6" s="62" t="s">
        <v>32</v>
      </c>
      <c r="C6" s="66" t="s">
        <v>19</v>
      </c>
      <c r="D6" s="63" t="s">
        <v>16</v>
      </c>
      <c r="E6" s="64" t="s">
        <v>17</v>
      </c>
      <c r="F6" s="65" t="s">
        <v>18</v>
      </c>
      <c r="G6" s="63" t="s">
        <v>16</v>
      </c>
      <c r="H6" s="64" t="s">
        <v>18</v>
      </c>
      <c r="I6" s="65" t="s">
        <v>18</v>
      </c>
      <c r="J6" s="66" t="s">
        <v>19</v>
      </c>
      <c r="K6" s="64" t="s">
        <v>19</v>
      </c>
      <c r="L6" s="64" t="s">
        <v>19</v>
      </c>
      <c r="M6" s="67" t="s">
        <v>20</v>
      </c>
      <c r="N6" s="64" t="s">
        <v>21</v>
      </c>
      <c r="O6" s="64" t="s">
        <v>17</v>
      </c>
      <c r="P6" s="64" t="s">
        <v>22</v>
      </c>
      <c r="Q6" s="64" t="s">
        <v>17</v>
      </c>
      <c r="R6" s="65" t="s">
        <v>17</v>
      </c>
      <c r="S6" s="66" t="s">
        <v>17</v>
      </c>
      <c r="T6" s="62" t="s">
        <v>23</v>
      </c>
      <c r="U6" s="65" t="s">
        <v>24</v>
      </c>
    </row>
    <row r="7" spans="1:21" ht="60" customHeight="1" x14ac:dyDescent="0.35">
      <c r="A7" s="44">
        <v>6</v>
      </c>
      <c r="B7" s="71" t="s">
        <v>140</v>
      </c>
      <c r="C7" s="17" t="s">
        <v>54</v>
      </c>
      <c r="D7" s="14">
        <v>12</v>
      </c>
      <c r="E7" s="15"/>
      <c r="F7" s="16">
        <f t="shared" ref="F7:F10" si="0">D7*E7</f>
        <v>0</v>
      </c>
      <c r="G7" s="14">
        <v>5</v>
      </c>
      <c r="H7" s="15"/>
      <c r="I7" s="16">
        <f t="shared" ref="I7:I10" si="1">G7*H7</f>
        <v>0</v>
      </c>
      <c r="J7" s="17"/>
      <c r="K7" s="6"/>
      <c r="L7" s="6"/>
      <c r="M7" s="15"/>
      <c r="N7" s="18">
        <v>7</v>
      </c>
      <c r="O7" s="18"/>
      <c r="P7" s="26">
        <v>0</v>
      </c>
      <c r="Q7" s="26">
        <f t="shared" ref="Q7:Q10" si="2">O7+P7</f>
        <v>0</v>
      </c>
      <c r="R7" s="16">
        <f t="shared" ref="R7:R10" si="3">N7*Q7</f>
        <v>0</v>
      </c>
      <c r="S7" s="17">
        <f t="shared" ref="S7:S10" si="4">F7+I7+R7</f>
        <v>0</v>
      </c>
      <c r="T7" s="19">
        <v>0.2</v>
      </c>
      <c r="U7" s="16">
        <f t="shared" ref="U7:U10" si="5">S7*T7</f>
        <v>0</v>
      </c>
    </row>
    <row r="8" spans="1:21" ht="60" customHeight="1" x14ac:dyDescent="0.35">
      <c r="A8" s="44">
        <v>6</v>
      </c>
      <c r="B8" s="50" t="s">
        <v>141</v>
      </c>
      <c r="C8" s="11" t="s">
        <v>55</v>
      </c>
      <c r="D8" s="8">
        <v>12</v>
      </c>
      <c r="E8" s="9"/>
      <c r="F8" s="10">
        <f t="shared" si="0"/>
        <v>0</v>
      </c>
      <c r="G8" s="8">
        <v>5</v>
      </c>
      <c r="H8" s="9"/>
      <c r="I8" s="10">
        <f t="shared" si="1"/>
        <v>0</v>
      </c>
      <c r="J8" s="11"/>
      <c r="K8" s="12"/>
      <c r="L8" s="12"/>
      <c r="M8" s="9"/>
      <c r="N8" s="12">
        <v>7</v>
      </c>
      <c r="O8" s="12"/>
      <c r="P8" s="77">
        <v>0</v>
      </c>
      <c r="Q8" s="77">
        <f t="shared" si="2"/>
        <v>0</v>
      </c>
      <c r="R8" s="10">
        <f t="shared" si="3"/>
        <v>0</v>
      </c>
      <c r="S8" s="11">
        <f t="shared" si="4"/>
        <v>0</v>
      </c>
      <c r="T8" s="13">
        <v>0.2</v>
      </c>
      <c r="U8" s="10">
        <f t="shared" si="5"/>
        <v>0</v>
      </c>
    </row>
    <row r="9" spans="1:21" ht="60" customHeight="1" x14ac:dyDescent="0.35">
      <c r="A9" s="44">
        <v>6</v>
      </c>
      <c r="B9" s="50" t="s">
        <v>141</v>
      </c>
      <c r="C9" s="11" t="s">
        <v>56</v>
      </c>
      <c r="D9" s="8">
        <v>12</v>
      </c>
      <c r="E9" s="9"/>
      <c r="F9" s="10">
        <f t="shared" si="0"/>
        <v>0</v>
      </c>
      <c r="G9" s="8">
        <v>5</v>
      </c>
      <c r="H9" s="9"/>
      <c r="I9" s="10">
        <f t="shared" si="1"/>
        <v>0</v>
      </c>
      <c r="J9" s="11"/>
      <c r="K9" s="12"/>
      <c r="L9" s="12"/>
      <c r="M9" s="9"/>
      <c r="N9" s="12">
        <v>7</v>
      </c>
      <c r="O9" s="12"/>
      <c r="P9" s="77">
        <v>0</v>
      </c>
      <c r="Q9" s="77">
        <f t="shared" si="2"/>
        <v>0</v>
      </c>
      <c r="R9" s="10">
        <f t="shared" si="3"/>
        <v>0</v>
      </c>
      <c r="S9" s="11">
        <f t="shared" si="4"/>
        <v>0</v>
      </c>
      <c r="T9" s="13">
        <v>0.2</v>
      </c>
      <c r="U9" s="10">
        <f t="shared" si="5"/>
        <v>0</v>
      </c>
    </row>
    <row r="10" spans="1:21" ht="60" customHeight="1" thickBot="1" x14ac:dyDescent="0.4">
      <c r="A10" s="44">
        <v>6</v>
      </c>
      <c r="B10" s="51" t="s">
        <v>141</v>
      </c>
      <c r="C10" s="30" t="s">
        <v>57</v>
      </c>
      <c r="D10" s="27">
        <v>12</v>
      </c>
      <c r="E10" s="28"/>
      <c r="F10" s="29">
        <f t="shared" si="0"/>
        <v>0</v>
      </c>
      <c r="G10" s="27">
        <v>5</v>
      </c>
      <c r="H10" s="28"/>
      <c r="I10" s="29">
        <f t="shared" si="1"/>
        <v>0</v>
      </c>
      <c r="J10" s="30"/>
      <c r="K10" s="99"/>
      <c r="L10" s="99"/>
      <c r="M10" s="28"/>
      <c r="N10" s="31">
        <v>7</v>
      </c>
      <c r="O10" s="31"/>
      <c r="P10" s="54">
        <v>0</v>
      </c>
      <c r="Q10" s="54">
        <f t="shared" si="2"/>
        <v>0</v>
      </c>
      <c r="R10" s="29">
        <f t="shared" si="3"/>
        <v>0</v>
      </c>
      <c r="S10" s="30">
        <f t="shared" si="4"/>
        <v>0</v>
      </c>
      <c r="T10" s="32">
        <v>0.2</v>
      </c>
      <c r="U10" s="29">
        <f t="shared" si="5"/>
        <v>0</v>
      </c>
    </row>
    <row r="11" spans="1:21" ht="60" customHeight="1" thickBot="1" x14ac:dyDescent="0.4">
      <c r="A11" s="44">
        <v>6</v>
      </c>
      <c r="B11" s="83" t="s">
        <v>142</v>
      </c>
      <c r="C11" s="84" t="s">
        <v>37</v>
      </c>
      <c r="D11" s="85">
        <f>SUM(D7:D10)</f>
        <v>48</v>
      </c>
      <c r="E11" s="86" t="e">
        <f>AVERAGE(E7:E10)</f>
        <v>#DIV/0!</v>
      </c>
      <c r="F11" s="87">
        <f>SUM(F7:F10)</f>
        <v>0</v>
      </c>
      <c r="G11" s="85">
        <f>SUM(G7:G10)</f>
        <v>20</v>
      </c>
      <c r="H11" s="86" t="e">
        <f>AVERAGE(H7:H10)</f>
        <v>#DIV/0!</v>
      </c>
      <c r="I11" s="87">
        <f>SUM(I7:I10)</f>
        <v>0</v>
      </c>
      <c r="J11" s="84"/>
      <c r="K11" s="88"/>
      <c r="L11" s="88"/>
      <c r="M11" s="86" t="e">
        <f>AVERAGE(M7:M10)</f>
        <v>#DIV/0!</v>
      </c>
      <c r="N11" s="88">
        <f>SUM(N7:N10)</f>
        <v>28</v>
      </c>
      <c r="O11" s="88" t="e">
        <f>AVERAGE(O7:O10)</f>
        <v>#DIV/0!</v>
      </c>
      <c r="P11" s="88">
        <f>AVERAGE(P7:P10)</f>
        <v>0</v>
      </c>
      <c r="Q11" s="88">
        <f>SUM(Q7:Q10)</f>
        <v>0</v>
      </c>
      <c r="R11" s="87">
        <f>SUM(R7:R10)</f>
        <v>0</v>
      </c>
      <c r="S11" s="84">
        <f>SUM(S7:S10)</f>
        <v>0</v>
      </c>
      <c r="T11" s="89">
        <v>0.2</v>
      </c>
      <c r="U11" s="87">
        <f>SUM(U7:U10)</f>
        <v>0</v>
      </c>
    </row>
    <row r="12" spans="1:21" ht="60" customHeight="1" x14ac:dyDescent="0.35">
      <c r="A12" s="44">
        <v>6</v>
      </c>
      <c r="B12" s="71" t="s">
        <v>143</v>
      </c>
      <c r="C12" s="17" t="s">
        <v>54</v>
      </c>
      <c r="D12" s="14">
        <v>12</v>
      </c>
      <c r="E12" s="15"/>
      <c r="F12" s="16">
        <f t="shared" ref="F12:F15" si="6">D12*E12</f>
        <v>0</v>
      </c>
      <c r="G12" s="14">
        <v>20</v>
      </c>
      <c r="H12" s="15"/>
      <c r="I12" s="16">
        <f t="shared" ref="I12:I15" si="7">G12*H12</f>
        <v>0</v>
      </c>
      <c r="J12" s="23" t="s">
        <v>90</v>
      </c>
      <c r="K12" s="24" t="s">
        <v>174</v>
      </c>
      <c r="L12" s="24" t="s">
        <v>89</v>
      </c>
      <c r="M12" s="21">
        <v>4</v>
      </c>
      <c r="N12" s="96">
        <v>0</v>
      </c>
      <c r="O12" s="96">
        <v>0</v>
      </c>
      <c r="P12" s="96">
        <v>0</v>
      </c>
      <c r="Q12" s="96">
        <f t="shared" ref="Q12:Q15" si="8">O12+P12</f>
        <v>0</v>
      </c>
      <c r="R12" s="16">
        <f t="shared" ref="R12:R15" si="9">N12*Q12</f>
        <v>0</v>
      </c>
      <c r="S12" s="17">
        <f t="shared" ref="S12:S15" si="10">F12+I12+R12</f>
        <v>0</v>
      </c>
      <c r="T12" s="19">
        <v>0.2</v>
      </c>
      <c r="U12" s="16">
        <f t="shared" ref="U12:U15" si="11">S12*T12</f>
        <v>0</v>
      </c>
    </row>
    <row r="13" spans="1:21" ht="60" customHeight="1" x14ac:dyDescent="0.35">
      <c r="A13" s="44">
        <v>6</v>
      </c>
      <c r="B13" s="50" t="s">
        <v>143</v>
      </c>
      <c r="C13" s="11" t="s">
        <v>55</v>
      </c>
      <c r="D13" s="8">
        <v>12</v>
      </c>
      <c r="E13" s="9"/>
      <c r="F13" s="10">
        <f t="shared" si="6"/>
        <v>0</v>
      </c>
      <c r="G13" s="8">
        <v>20</v>
      </c>
      <c r="H13" s="9"/>
      <c r="I13" s="10">
        <f t="shared" si="7"/>
        <v>0</v>
      </c>
      <c r="J13" s="11" t="s">
        <v>90</v>
      </c>
      <c r="K13" s="12" t="s">
        <v>174</v>
      </c>
      <c r="L13" s="12" t="s">
        <v>89</v>
      </c>
      <c r="M13" s="9">
        <v>4</v>
      </c>
      <c r="N13" s="77">
        <v>0</v>
      </c>
      <c r="O13" s="77">
        <v>0</v>
      </c>
      <c r="P13" s="77">
        <v>0</v>
      </c>
      <c r="Q13" s="77">
        <f t="shared" si="8"/>
        <v>0</v>
      </c>
      <c r="R13" s="10">
        <f t="shared" si="9"/>
        <v>0</v>
      </c>
      <c r="S13" s="11">
        <f t="shared" si="10"/>
        <v>0</v>
      </c>
      <c r="T13" s="13">
        <v>0.2</v>
      </c>
      <c r="U13" s="10">
        <f t="shared" si="11"/>
        <v>0</v>
      </c>
    </row>
    <row r="14" spans="1:21" ht="60" customHeight="1" x14ac:dyDescent="0.35">
      <c r="A14" s="44">
        <v>6</v>
      </c>
      <c r="B14" s="50" t="s">
        <v>143</v>
      </c>
      <c r="C14" s="11" t="s">
        <v>56</v>
      </c>
      <c r="D14" s="8">
        <v>12</v>
      </c>
      <c r="E14" s="9"/>
      <c r="F14" s="10">
        <f t="shared" si="6"/>
        <v>0</v>
      </c>
      <c r="G14" s="8">
        <v>20</v>
      </c>
      <c r="H14" s="9"/>
      <c r="I14" s="10">
        <f t="shared" si="7"/>
        <v>0</v>
      </c>
      <c r="J14" s="11" t="s">
        <v>90</v>
      </c>
      <c r="K14" s="12" t="s">
        <v>174</v>
      </c>
      <c r="L14" s="12" t="s">
        <v>89</v>
      </c>
      <c r="M14" s="9">
        <v>4</v>
      </c>
      <c r="N14" s="77">
        <v>0</v>
      </c>
      <c r="O14" s="77">
        <v>0</v>
      </c>
      <c r="P14" s="77">
        <v>0</v>
      </c>
      <c r="Q14" s="77">
        <f t="shared" si="8"/>
        <v>0</v>
      </c>
      <c r="R14" s="10">
        <f t="shared" si="9"/>
        <v>0</v>
      </c>
      <c r="S14" s="11">
        <f t="shared" si="10"/>
        <v>0</v>
      </c>
      <c r="T14" s="13">
        <v>0.2</v>
      </c>
      <c r="U14" s="10">
        <f t="shared" si="11"/>
        <v>0</v>
      </c>
    </row>
    <row r="15" spans="1:21" ht="60" customHeight="1" thickBot="1" x14ac:dyDescent="0.4">
      <c r="A15" s="44">
        <v>6</v>
      </c>
      <c r="B15" s="51" t="s">
        <v>143</v>
      </c>
      <c r="C15" s="30" t="s">
        <v>57</v>
      </c>
      <c r="D15" s="27">
        <v>12</v>
      </c>
      <c r="E15" s="28"/>
      <c r="F15" s="29">
        <f t="shared" si="6"/>
        <v>0</v>
      </c>
      <c r="G15" s="27">
        <v>20</v>
      </c>
      <c r="H15" s="28"/>
      <c r="I15" s="29">
        <f t="shared" si="7"/>
        <v>0</v>
      </c>
      <c r="J15" s="11" t="s">
        <v>90</v>
      </c>
      <c r="K15" s="12" t="s">
        <v>174</v>
      </c>
      <c r="L15" s="12" t="s">
        <v>89</v>
      </c>
      <c r="M15" s="9">
        <v>4</v>
      </c>
      <c r="N15" s="77">
        <v>0</v>
      </c>
      <c r="O15" s="77">
        <v>0</v>
      </c>
      <c r="P15" s="77">
        <v>0</v>
      </c>
      <c r="Q15" s="77">
        <f t="shared" si="8"/>
        <v>0</v>
      </c>
      <c r="R15" s="29">
        <f t="shared" si="9"/>
        <v>0</v>
      </c>
      <c r="S15" s="30">
        <f t="shared" si="10"/>
        <v>0</v>
      </c>
      <c r="T15" s="32">
        <v>0.2</v>
      </c>
      <c r="U15" s="29">
        <f t="shared" si="11"/>
        <v>0</v>
      </c>
    </row>
    <row r="16" spans="1:21" ht="60" customHeight="1" thickBot="1" x14ac:dyDescent="0.4">
      <c r="A16" s="44">
        <v>6</v>
      </c>
      <c r="B16" s="83" t="s">
        <v>147</v>
      </c>
      <c r="C16" s="84" t="s">
        <v>37</v>
      </c>
      <c r="D16" s="85">
        <f>SUM(D12:D15)</f>
        <v>48</v>
      </c>
      <c r="E16" s="86" t="e">
        <f>AVERAGE(E12:E15)</f>
        <v>#DIV/0!</v>
      </c>
      <c r="F16" s="87">
        <f>SUM(F12:F15)</f>
        <v>0</v>
      </c>
      <c r="G16" s="85">
        <f>SUM(G12:G15)</f>
        <v>80</v>
      </c>
      <c r="H16" s="86" t="e">
        <f>AVERAGE(H12:H15)</f>
        <v>#DIV/0!</v>
      </c>
      <c r="I16" s="87">
        <f>SUM(I12:I15)</f>
        <v>0</v>
      </c>
      <c r="J16" s="84" t="s">
        <v>90</v>
      </c>
      <c r="K16" s="88" t="s">
        <v>174</v>
      </c>
      <c r="L16" s="88" t="s">
        <v>89</v>
      </c>
      <c r="M16" s="86">
        <f>AVERAGE(M12:M15)</f>
        <v>4</v>
      </c>
      <c r="N16" s="88">
        <f>SUM(N12:N15)</f>
        <v>0</v>
      </c>
      <c r="O16" s="88">
        <f>AVERAGE(O12:O15)</f>
        <v>0</v>
      </c>
      <c r="P16" s="88">
        <f>AVERAGE(P12:P15)</f>
        <v>0</v>
      </c>
      <c r="Q16" s="88">
        <f>SUM(Q12:Q15)</f>
        <v>0</v>
      </c>
      <c r="R16" s="87">
        <f>SUM(R12:R15)</f>
        <v>0</v>
      </c>
      <c r="S16" s="84">
        <f>SUM(S12:S15)</f>
        <v>0</v>
      </c>
      <c r="T16" s="89">
        <v>0.2</v>
      </c>
      <c r="U16" s="87">
        <f>SUM(U12:U15)</f>
        <v>0</v>
      </c>
    </row>
    <row r="17" spans="1:21" ht="60" customHeight="1" x14ac:dyDescent="0.35">
      <c r="A17" s="44">
        <v>6</v>
      </c>
      <c r="B17" s="71" t="s">
        <v>144</v>
      </c>
      <c r="C17" s="17" t="s">
        <v>54</v>
      </c>
      <c r="D17" s="14">
        <v>2</v>
      </c>
      <c r="E17" s="15"/>
      <c r="F17" s="16">
        <f t="shared" ref="F17:F20" si="12">D17*E17</f>
        <v>0</v>
      </c>
      <c r="G17" s="14">
        <v>14</v>
      </c>
      <c r="H17" s="15"/>
      <c r="I17" s="16">
        <f t="shared" ref="I17:I20" si="13">G17*H17</f>
        <v>0</v>
      </c>
      <c r="J17" s="17"/>
      <c r="K17" s="18"/>
      <c r="L17" s="18"/>
      <c r="M17" s="15"/>
      <c r="N17" s="18">
        <v>18</v>
      </c>
      <c r="O17" s="18"/>
      <c r="P17" s="18"/>
      <c r="Q17" s="18">
        <f t="shared" ref="Q17:Q20" si="14">O17+P17</f>
        <v>0</v>
      </c>
      <c r="R17" s="16">
        <f t="shared" ref="R17:R20" si="15">N17*Q17</f>
        <v>0</v>
      </c>
      <c r="S17" s="17">
        <f t="shared" ref="S17:S20" si="16">F17+I17+R17</f>
        <v>0</v>
      </c>
      <c r="T17" s="19">
        <v>0.2</v>
      </c>
      <c r="U17" s="16">
        <f>S17*(1+T17)</f>
        <v>0</v>
      </c>
    </row>
    <row r="18" spans="1:21" ht="60" customHeight="1" x14ac:dyDescent="0.35">
      <c r="A18" s="44">
        <v>6</v>
      </c>
      <c r="B18" s="50" t="s">
        <v>145</v>
      </c>
      <c r="C18" s="11" t="s">
        <v>55</v>
      </c>
      <c r="D18" s="8">
        <v>2</v>
      </c>
      <c r="E18" s="9"/>
      <c r="F18" s="10">
        <f t="shared" si="12"/>
        <v>0</v>
      </c>
      <c r="G18" s="8">
        <v>14</v>
      </c>
      <c r="H18" s="9"/>
      <c r="I18" s="10">
        <f t="shared" si="13"/>
        <v>0</v>
      </c>
      <c r="J18" s="11"/>
      <c r="K18" s="12"/>
      <c r="L18" s="12"/>
      <c r="M18" s="9"/>
      <c r="N18" s="12">
        <v>18</v>
      </c>
      <c r="O18" s="12"/>
      <c r="P18" s="12"/>
      <c r="Q18" s="12">
        <f t="shared" si="14"/>
        <v>0</v>
      </c>
      <c r="R18" s="10">
        <f t="shared" si="15"/>
        <v>0</v>
      </c>
      <c r="S18" s="11">
        <f t="shared" si="16"/>
        <v>0</v>
      </c>
      <c r="T18" s="13">
        <v>0.2</v>
      </c>
      <c r="U18" s="10">
        <f>S18*(1+T18)</f>
        <v>0</v>
      </c>
    </row>
    <row r="19" spans="1:21" ht="60" customHeight="1" x14ac:dyDescent="0.35">
      <c r="A19" s="44">
        <v>6</v>
      </c>
      <c r="B19" s="50" t="s">
        <v>145</v>
      </c>
      <c r="C19" s="30" t="s">
        <v>56</v>
      </c>
      <c r="D19" s="8">
        <v>2</v>
      </c>
      <c r="E19" s="9"/>
      <c r="F19" s="10">
        <f t="shared" si="12"/>
        <v>0</v>
      </c>
      <c r="G19" s="8">
        <v>14</v>
      </c>
      <c r="H19" s="9"/>
      <c r="I19" s="10">
        <f t="shared" si="13"/>
        <v>0</v>
      </c>
      <c r="J19" s="11"/>
      <c r="K19" s="12"/>
      <c r="L19" s="12"/>
      <c r="M19" s="9"/>
      <c r="N19" s="12">
        <v>18</v>
      </c>
      <c r="O19" s="12"/>
      <c r="P19" s="12"/>
      <c r="Q19" s="12">
        <f t="shared" si="14"/>
        <v>0</v>
      </c>
      <c r="R19" s="10">
        <f t="shared" si="15"/>
        <v>0</v>
      </c>
      <c r="S19" s="11">
        <f t="shared" si="16"/>
        <v>0</v>
      </c>
      <c r="T19" s="13">
        <v>0.2</v>
      </c>
      <c r="U19" s="10">
        <f>S19*(1+T19)</f>
        <v>0</v>
      </c>
    </row>
    <row r="20" spans="1:21" ht="60" customHeight="1" thickBot="1" x14ac:dyDescent="0.4">
      <c r="A20" s="44">
        <v>6</v>
      </c>
      <c r="B20" s="51" t="s">
        <v>145</v>
      </c>
      <c r="C20" s="30" t="s">
        <v>57</v>
      </c>
      <c r="D20" s="27">
        <v>2</v>
      </c>
      <c r="E20" s="28"/>
      <c r="F20" s="29">
        <f t="shared" si="12"/>
        <v>0</v>
      </c>
      <c r="G20" s="27">
        <v>14</v>
      </c>
      <c r="H20" s="28"/>
      <c r="I20" s="29">
        <f t="shared" si="13"/>
        <v>0</v>
      </c>
      <c r="J20" s="30"/>
      <c r="K20" s="31"/>
      <c r="L20" s="31"/>
      <c r="M20" s="28"/>
      <c r="N20" s="31">
        <v>18</v>
      </c>
      <c r="O20" s="31"/>
      <c r="P20" s="31"/>
      <c r="Q20" s="31">
        <f t="shared" si="14"/>
        <v>0</v>
      </c>
      <c r="R20" s="29">
        <f t="shared" si="15"/>
        <v>0</v>
      </c>
      <c r="S20" s="30">
        <f t="shared" si="16"/>
        <v>0</v>
      </c>
      <c r="T20" s="32">
        <v>0.2</v>
      </c>
      <c r="U20" s="29">
        <f>S20*(1+T20)</f>
        <v>0</v>
      </c>
    </row>
    <row r="21" spans="1:21" ht="60" customHeight="1" thickBot="1" x14ac:dyDescent="0.4">
      <c r="A21" s="47">
        <v>6</v>
      </c>
      <c r="B21" s="83" t="s">
        <v>146</v>
      </c>
      <c r="C21" s="84" t="s">
        <v>37</v>
      </c>
      <c r="D21" s="85">
        <f>SUM(D17:D20)</f>
        <v>8</v>
      </c>
      <c r="E21" s="86" t="e">
        <f>AVERAGE(E17:E20)</f>
        <v>#DIV/0!</v>
      </c>
      <c r="F21" s="87">
        <f>SUM(F17:F20)</f>
        <v>0</v>
      </c>
      <c r="G21" s="85">
        <f>SUM(G17:G20)</f>
        <v>56</v>
      </c>
      <c r="H21" s="86" t="e">
        <f>AVERAGE(H17:H20)</f>
        <v>#DIV/0!</v>
      </c>
      <c r="I21" s="87">
        <f>SUM(I17:I20)</f>
        <v>0</v>
      </c>
      <c r="J21" s="84"/>
      <c r="K21" s="88"/>
      <c r="L21" s="88"/>
      <c r="M21" s="86" t="e">
        <f>AVERAGE(M17:M20)</f>
        <v>#DIV/0!</v>
      </c>
      <c r="N21" s="88">
        <f>SUM(N17:N20)</f>
        <v>72</v>
      </c>
      <c r="O21" s="88" t="e">
        <f>AVERAGE(O17:O20)</f>
        <v>#DIV/0!</v>
      </c>
      <c r="P21" s="88" t="e">
        <f>AVERAGE(P17:P20)</f>
        <v>#DIV/0!</v>
      </c>
      <c r="Q21" s="88">
        <f>SUM(Q17:Q20)</f>
        <v>0</v>
      </c>
      <c r="R21" s="87">
        <f>SUM(R17:R20)</f>
        <v>0</v>
      </c>
      <c r="S21" s="84">
        <f>SUM(S17:S20)</f>
        <v>0</v>
      </c>
      <c r="T21" s="89">
        <v>0.2</v>
      </c>
      <c r="U21" s="87">
        <f>SUM(U17:U20)</f>
        <v>0</v>
      </c>
    </row>
  </sheetData>
  <mergeCells count="7">
    <mergeCell ref="A3:U3"/>
    <mergeCell ref="A1:U1"/>
    <mergeCell ref="A2:U2"/>
    <mergeCell ref="D4:F4"/>
    <mergeCell ref="G4:I4"/>
    <mergeCell ref="J4:R4"/>
    <mergeCell ref="S4:U4"/>
  </mergeCells>
  <pageMargins left="0.25" right="0.25" top="0.75" bottom="0.75" header="0.3" footer="0.3"/>
  <pageSetup paperSize="8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22</vt:i4>
      </vt:variant>
    </vt:vector>
  </HeadingPairs>
  <TitlesOfParts>
    <vt:vector size="33" baseType="lpstr">
      <vt:lpstr>Lot 1 Metz</vt:lpstr>
      <vt:lpstr>Lot 2 Thionville</vt:lpstr>
      <vt:lpstr>Lot 3 Jury</vt:lpstr>
      <vt:lpstr>Lot 4 Briey</vt:lpstr>
      <vt:lpstr>Lot 5 Boulay</vt:lpstr>
      <vt:lpstr>Lot 6 Lorquin</vt:lpstr>
      <vt:lpstr>Lot 7 Gorze</vt:lpstr>
      <vt:lpstr>Lot 8 GCS</vt:lpstr>
      <vt:lpstr>Lot 9 Bois</vt:lpstr>
      <vt:lpstr>Lot 10 Faïence et verre alim</vt:lpstr>
      <vt:lpstr>Lot 11 Polystyrène</vt:lpstr>
      <vt:lpstr>'Lot 1 Metz'!Impression_des_titres</vt:lpstr>
      <vt:lpstr>'Lot 10 Faïence et verre alim'!Impression_des_titres</vt:lpstr>
      <vt:lpstr>'Lot 11 Polystyrène'!Impression_des_titres</vt:lpstr>
      <vt:lpstr>'Lot 2 Thionville'!Impression_des_titres</vt:lpstr>
      <vt:lpstr>'Lot 3 Jury'!Impression_des_titres</vt:lpstr>
      <vt:lpstr>'Lot 4 Briey'!Impression_des_titres</vt:lpstr>
      <vt:lpstr>'Lot 5 Boulay'!Impression_des_titres</vt:lpstr>
      <vt:lpstr>'Lot 6 Lorquin'!Impression_des_titres</vt:lpstr>
      <vt:lpstr>'Lot 7 Gorze'!Impression_des_titres</vt:lpstr>
      <vt:lpstr>'Lot 8 GCS'!Impression_des_titres</vt:lpstr>
      <vt:lpstr>'Lot 9 Bois'!Impression_des_titres</vt:lpstr>
      <vt:lpstr>'Lot 1 Metz'!Zone_d_impression</vt:lpstr>
      <vt:lpstr>'Lot 10 Faïence et verre alim'!Zone_d_impression</vt:lpstr>
      <vt:lpstr>'Lot 11 Polystyrène'!Zone_d_impression</vt:lpstr>
      <vt:lpstr>'Lot 2 Thionville'!Zone_d_impression</vt:lpstr>
      <vt:lpstr>'Lot 3 Jury'!Zone_d_impression</vt:lpstr>
      <vt:lpstr>'Lot 4 Briey'!Zone_d_impression</vt:lpstr>
      <vt:lpstr>'Lot 5 Boulay'!Zone_d_impression</vt:lpstr>
      <vt:lpstr>'Lot 6 Lorquin'!Zone_d_impression</vt:lpstr>
      <vt:lpstr>'Lot 7 Gorze'!Zone_d_impression</vt:lpstr>
      <vt:lpstr>'Lot 8 GCS'!Zone_d_impression</vt:lpstr>
      <vt:lpstr>'Lot 9 Bois'!Zone_d_impression</vt:lpstr>
    </vt:vector>
  </TitlesOfParts>
  <Company>GHT Lorraine Nord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GABRYELEWICZ Melodie</dc:creator>
  <cp:lastModifiedBy>GABRYELEWICZ Melodie</cp:lastModifiedBy>
  <cp:lastPrinted>2025-02-04T15:45:32Z</cp:lastPrinted>
  <dcterms:created xsi:type="dcterms:W3CDTF">2024-11-13T08:08:22Z</dcterms:created>
  <dcterms:modified xsi:type="dcterms:W3CDTF">2025-02-10T08:12:59Z</dcterms:modified>
</cp:coreProperties>
</file>