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_mjb\1_DTI\MPA-24-21056 INFRA INS\DCE\"/>
    </mc:Choice>
  </mc:AlternateContent>
  <xr:revisionPtr revIDLastSave="0" documentId="13_ncr:1_{D1925066-9C95-4311-BB46-37FB125EDE21}" xr6:coauthVersionLast="47" xr6:coauthVersionMax="47" xr10:uidLastSave="{00000000-0000-0000-0000-000000000000}"/>
  <bookViews>
    <workbookView xWindow="28680" yWindow="-120" windowWidth="29040" windowHeight="15840" xr2:uid="{8B632215-4792-4233-9571-658255BF907D}"/>
  </bookViews>
  <sheets>
    <sheet name="MPA-24-21056_DPGF" sheetId="2" r:id="rId1"/>
  </sheets>
  <externalReferences>
    <externalReference r:id="rId2"/>
  </externalReferences>
  <definedNames>
    <definedName name="_Toc181613278" localSheetId="0">'MPA-24-21056_DPGF'!#REF!</definedName>
    <definedName name="_Toc181613291" localSheetId="0">'MPA-24-21056_DPGF'!#REF!</definedName>
    <definedName name="_Toc206379982" localSheetId="0">'MPA-24-21056_DPGF'!#REF!</definedName>
    <definedName name="_Toc417300809" localSheetId="0">'MPA-24-21056_DPGF'!#REF!</definedName>
    <definedName name="_Toc457897853" localSheetId="0">'MPA-24-21056_DPGF'!#REF!</definedName>
    <definedName name="_Toc53670691" localSheetId="0">'MPA-24-21056_DPGF'!#REF!</definedName>
    <definedName name="_xlnm.Print_Titles" localSheetId="0">'MPA-24-21056_DPGF'!$1:$3</definedName>
    <definedName name="réf_Date">'[1]Fiche d''identification'!$AN$41</definedName>
    <definedName name="réf_Référence">'[1]Fiche d''identification'!$AN$43</definedName>
    <definedName name="réf_Titre1">'[1]Fiche d''identification'!$X$22</definedName>
    <definedName name="réf_Titre2">'[1]Fiche d''identification'!$X$28</definedName>
    <definedName name="_xlnm.Print_Area" localSheetId="0">'MPA-24-21056_DPGF'!$A$1:$H$113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2" l="1"/>
  <c r="H25" i="2"/>
  <c r="H32" i="2" l="1"/>
  <c r="H31" i="2"/>
  <c r="H58" i="2"/>
  <c r="H104" i="2"/>
  <c r="H103" i="2"/>
  <c r="H102" i="2"/>
  <c r="H53" i="2"/>
  <c r="H52" i="2"/>
  <c r="H51" i="2"/>
  <c r="H73" i="2"/>
  <c r="H72" i="2"/>
  <c r="H97" i="2"/>
  <c r="H96" i="2"/>
  <c r="H83" i="2"/>
  <c r="H82" i="2"/>
  <c r="H74" i="2"/>
  <c r="H68" i="2"/>
  <c r="H67" i="2"/>
  <c r="H69" i="2"/>
  <c r="H64" i="2"/>
  <c r="H46" i="2"/>
  <c r="H45" i="2"/>
  <c r="H48" i="2"/>
  <c r="H47" i="2"/>
  <c r="H44" i="2"/>
  <c r="H43" i="2"/>
  <c r="H40" i="2"/>
  <c r="H39" i="2"/>
  <c r="H38" i="2"/>
  <c r="H105" i="2" l="1"/>
  <c r="H108" i="2" s="1"/>
  <c r="H54" i="2"/>
  <c r="H41" i="2"/>
  <c r="H49" i="2"/>
  <c r="H55" i="2" l="1"/>
  <c r="H59" i="2" s="1"/>
  <c r="H98" i="2"/>
  <c r="H99" i="2" s="1"/>
  <c r="H91" i="2"/>
  <c r="H90" i="2"/>
  <c r="H65" i="2"/>
  <c r="H63" i="2"/>
  <c r="H62" i="2"/>
  <c r="H61" i="2"/>
  <c r="H16" i="2"/>
  <c r="H21" i="2"/>
  <c r="H18" i="2"/>
  <c r="H17" i="2"/>
  <c r="H15" i="2"/>
  <c r="H12" i="2"/>
  <c r="H11" i="2"/>
  <c r="H8" i="2"/>
  <c r="H7" i="2"/>
  <c r="H6" i="2"/>
  <c r="H34" i="2" l="1"/>
  <c r="H92" i="2"/>
  <c r="H109" i="2"/>
  <c r="H75" i="2"/>
  <c r="H70" i="2"/>
  <c r="H76" i="2" l="1"/>
  <c r="H80" i="2"/>
  <c r="H84" i="2" l="1"/>
  <c r="H85" i="2" s="1"/>
  <c r="H111" i="2" l="1"/>
  <c r="H112" i="2" s="1"/>
  <c r="H113" i="2" s="1"/>
</calcChain>
</file>

<file path=xl/sharedStrings.xml><?xml version="1.0" encoding="utf-8"?>
<sst xmlns="http://schemas.openxmlformats.org/spreadsheetml/2006/main" count="177" uniqueCount="121">
  <si>
    <t>Art.</t>
  </si>
  <si>
    <t>Désignation</t>
  </si>
  <si>
    <t>U</t>
  </si>
  <si>
    <t>Quantité</t>
  </si>
  <si>
    <t>Prix Unitaire</t>
  </si>
  <si>
    <t>Total Euros</t>
  </si>
  <si>
    <t>PM</t>
  </si>
  <si>
    <t>ens</t>
  </si>
  <si>
    <t>Suivi et études</t>
  </si>
  <si>
    <t>Suivi de projet</t>
  </si>
  <si>
    <t>Etudes d’exécution et de détails, dont note de calcul de l'ensemble de l'installation</t>
  </si>
  <si>
    <t>Suivi de chantier</t>
  </si>
  <si>
    <t>Pièces et documents à remettre</t>
  </si>
  <si>
    <t>D.O.E</t>
  </si>
  <si>
    <t>D.I.U.O</t>
  </si>
  <si>
    <t>Contrôles - Essais - Réception</t>
  </si>
  <si>
    <t>Elaboration des cahiers de recette</t>
  </si>
  <si>
    <t xml:space="preserve">ens </t>
  </si>
  <si>
    <t xml:space="preserve">Contrôles et essais tableaux et coffrets électriques </t>
  </si>
  <si>
    <t>Contrôles et essais propres aux installations GTC</t>
  </si>
  <si>
    <t>Formation</t>
  </si>
  <si>
    <t>Formation sur les tableaux BT</t>
  </si>
  <si>
    <t>7.3</t>
  </si>
  <si>
    <t>7.4</t>
  </si>
  <si>
    <t>7.5</t>
  </si>
  <si>
    <t xml:space="preserve">MONTANT TOTAL HT </t>
  </si>
  <si>
    <t>TVA 20 %</t>
  </si>
  <si>
    <t>MONTANT TOTAL TTC</t>
  </si>
  <si>
    <t>Formation sur les Automatismes GE</t>
  </si>
  <si>
    <t>Contrôles et essais Automatismes GE</t>
  </si>
  <si>
    <t>châssis support provisoire</t>
  </si>
  <si>
    <t>L’adaptation du faux plancher</t>
  </si>
  <si>
    <t xml:space="preserve">protection des dalles existantes </t>
  </si>
  <si>
    <t xml:space="preserve">Raccordement au réseau de terre et des masses </t>
  </si>
  <si>
    <t>Validation installation provisoire (CONSUEL)</t>
  </si>
  <si>
    <t>Dépose du MDEC existant du GE1</t>
  </si>
  <si>
    <t>Fourniture, pose et raccordement d’un MDEC reconditionné par MTU sur le GE1</t>
  </si>
  <si>
    <t>Réglages et mise en service du GE avec son nouveau MDEC sur le GE1 par MTU</t>
  </si>
  <si>
    <t>Repérage des liaisons existantes des armoires GE1 et GE2 et de l’armoire des communs</t>
  </si>
  <si>
    <t>Décâblage propre et soigné de l’ensemble des liaisons armoires GE et communs avec repérage et mise en sécurité</t>
  </si>
  <si>
    <t>Dépose, évacuation et retraitement des armoires existantes GE1 et GE2 et des communs (commande et auxiliaires, soit 8 armoires)</t>
  </si>
  <si>
    <t>Validation installation (CONSUEL)</t>
  </si>
  <si>
    <t>Identification des réseaux, dévoiement des réseaux, approvisionnement, etc</t>
  </si>
  <si>
    <t>Dévoiement des réseaux</t>
  </si>
  <si>
    <t>Phase 1 - Travaux préparatoires</t>
  </si>
  <si>
    <t>Phase 2 - GE2 Provisoire</t>
  </si>
  <si>
    <t xml:space="preserve">Etape 1 - Préparation </t>
  </si>
  <si>
    <t>Etape 2 - Armoire provisoire GE2</t>
  </si>
  <si>
    <t>Fourniture et installation de l’armoire automatisme provisoire GE destinée à la gestion du GE2 et l’alimentation de ses auxiliaires</t>
  </si>
  <si>
    <t>Mise en service de l’armoire automatisme provisoire GE2</t>
  </si>
  <si>
    <t>Déconnexion, rallongement des liaisons aval (y compris pose des supportages) et câblage de l’armoire automatisme provisoire</t>
  </si>
  <si>
    <t xml:space="preserve">Etape 3 - Tableau pupitre de commande GE2 </t>
  </si>
  <si>
    <t>Mise en service du nouveau tableau pupitre de commande GE2</t>
  </si>
  <si>
    <t>Etape 1 – Prérequis</t>
  </si>
  <si>
    <t>Etape 2 – Nouvelles Armoire GE</t>
  </si>
  <si>
    <t>Adaptation du châssis support existant pour les nouvelles armoires si nécessaire</t>
  </si>
  <si>
    <t>Mise en service des nouvelles armoires automatisme GE sur la partie GE1 et communs</t>
  </si>
  <si>
    <t>Etape 3 – Tableau pupitre de commande GE1</t>
  </si>
  <si>
    <t>Fourniture, pose et raccordement amont des alimentations provisoire de l'armoire provisoire</t>
  </si>
  <si>
    <t>Fourniture, installation et raccordement amont des nouvelles armoires GE1, GE2 et armoire des communs (soit 8 armoires) selon spécifications suivantes avec mises en service associées</t>
  </si>
  <si>
    <t>Raccordement des nouvelles armoires sur la partie GE1 et communs (rallongement, percement et cheminements)</t>
  </si>
  <si>
    <t>Mise en service du nouveau tableau pupitre de commande GE1</t>
  </si>
  <si>
    <t>Etape 2 – Mise en service nouvelles Armoires partie GE2</t>
  </si>
  <si>
    <t>Câblage aval des nouvelles armoires sur la partie GE2</t>
  </si>
  <si>
    <t>Mise en service des nouvelles armoires automatisme GE sur la partie GE2</t>
  </si>
  <si>
    <t>Phase 5 - Dépose des armoires provisoires</t>
  </si>
  <si>
    <t xml:space="preserve">Dépose et évacuation des armoires provisoires </t>
  </si>
  <si>
    <t>Remise en état du faux-plancher</t>
  </si>
  <si>
    <t>Mise en position « maintenance du GE1 »</t>
  </si>
  <si>
    <t>Fourniture, pose et raccordement d'un nouveaux pupitre GE1 selon spécifications avec mises en service associées (adaptation des liaisons le cas échéant)</t>
  </si>
  <si>
    <t>Fourniture, pose et raccordement d'un nouveaux pupitre GE2 selon spécifications avec mises en service associées (adaptation des liaisons le cas échéant)</t>
  </si>
  <si>
    <t>Céconnexion soignée et dépose du pupitre GE2 de commande existant (intégrant le MICs Process 2) situés à proximité du GE dans son caisson</t>
  </si>
  <si>
    <t>Mise en position « maintenance du GE2 »</t>
  </si>
  <si>
    <t>Dépose du MDEC existant du GE2</t>
  </si>
  <si>
    <t>Fourniture, pose et raccordement d’un MDEC reconditionné par MTU sur le GE2</t>
  </si>
  <si>
    <t>Réglages et mise en service du GE avec son nouveau MDEC sur le GE2 par MTU</t>
  </si>
  <si>
    <t>Reconditionnement des 2 MDEC déposés et mise à disposition (avec bordereau) en pièce de rechange auprès du service maintenance du CRNA-SE</t>
  </si>
  <si>
    <t>4.1</t>
  </si>
  <si>
    <t>4.2</t>
  </si>
  <si>
    <t>4.3</t>
  </si>
  <si>
    <t>5.1</t>
  </si>
  <si>
    <t>5.2</t>
  </si>
  <si>
    <t>5.3</t>
  </si>
  <si>
    <t>6.1</t>
  </si>
  <si>
    <t>6.2</t>
  </si>
  <si>
    <t>Sous-total HT 5.3</t>
  </si>
  <si>
    <t>Sous-total HT 5.2</t>
  </si>
  <si>
    <t>Sous-total HT 6.1</t>
  </si>
  <si>
    <t>Sous-total HT 6.2</t>
  </si>
  <si>
    <r>
      <t>Fonctionnement sur GE1 avec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l’armoire automatisme définitive et le nouveau pupitre de commande GE1</t>
    </r>
  </si>
  <si>
    <r>
      <t>Fonctionnement sur GE2 avec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l’armoire automatisme provisoire</t>
    </r>
  </si>
  <si>
    <t>Sous-total HT 4.1</t>
  </si>
  <si>
    <t>Sous-total HT 4.2</t>
  </si>
  <si>
    <t>Sous-total HT 4.3</t>
  </si>
  <si>
    <t>Sous-total HT 5.1</t>
  </si>
  <si>
    <t>8.1</t>
  </si>
  <si>
    <t>8.2</t>
  </si>
  <si>
    <t>8.3</t>
  </si>
  <si>
    <t>Sous-total HT 8.1</t>
  </si>
  <si>
    <t>Sous-total HT 8.2</t>
  </si>
  <si>
    <t>Sous-total HT 8.3</t>
  </si>
  <si>
    <t>Etape 3 – Reconditionnement des MDEC Déposés</t>
  </si>
  <si>
    <t>Etape 2 – Remplacement MDEC GE2</t>
  </si>
  <si>
    <t>Etape 1 – Remplacement MDEC GE1</t>
  </si>
  <si>
    <t>Gestion des déchets</t>
  </si>
  <si>
    <t>Chap. CCTP</t>
  </si>
  <si>
    <t>Travaux</t>
  </si>
  <si>
    <t>Montant HT Phase 1</t>
  </si>
  <si>
    <t>Montant HT Phase 2</t>
  </si>
  <si>
    <t>Phase 3 - GE1 définitif</t>
  </si>
  <si>
    <t>Montant HT Phase 3</t>
  </si>
  <si>
    <t>Phase 4 - GE2 définitif</t>
  </si>
  <si>
    <t>Montant HT Phase 4</t>
  </si>
  <si>
    <t>Déconnexion soignée et dépose du pupitre GE1 de commande existant (intégrant le MICs Process 2) situés à proximité du GE dans son caisson</t>
  </si>
  <si>
    <t>Montant HT Phase 5</t>
  </si>
  <si>
    <t>Phase 6 - Remplacement des MDEC existants</t>
  </si>
  <si>
    <t>Montant HT Phase 6</t>
  </si>
  <si>
    <t>Traitement Transformateurs Déposés</t>
  </si>
  <si>
    <t>Evacuation, mise en décharge cellules HT déposées</t>
  </si>
  <si>
    <t>Evacuation, mise en décharge TGBT déposées</t>
  </si>
  <si>
    <t>Gestion des déchets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</si>
</sst>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</font>
    <font>
      <sz val="12"/>
      <name val="Times New Roman"/>
      <family val="1"/>
    </font>
    <font>
      <sz val="9"/>
      <name val="Arial Black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2" applyFont="1"/>
    <xf numFmtId="0" fontId="1" fillId="0" borderId="0" xfId="1"/>
    <xf numFmtId="0" fontId="4" fillId="2" borderId="0" xfId="1" applyFont="1" applyFill="1" applyAlignment="1">
      <alignment horizontal="center" vertical="center"/>
    </xf>
    <xf numFmtId="49" fontId="4" fillId="2" borderId="0" xfId="1" applyNumberFormat="1" applyFont="1" applyFill="1" applyAlignment="1">
      <alignment horizontal="center" vertical="center"/>
    </xf>
    <xf numFmtId="4" fontId="4" fillId="2" borderId="0" xfId="1" applyNumberFormat="1" applyFont="1" applyFill="1" applyAlignment="1">
      <alignment horizontal="center" vertical="center" wrapText="1"/>
    </xf>
    <xf numFmtId="4" fontId="4" fillId="2" borderId="0" xfId="1" applyNumberFormat="1" applyFont="1" applyFill="1" applyAlignment="1">
      <alignment horizontal="center" vertical="center"/>
    </xf>
    <xf numFmtId="0" fontId="5" fillId="0" borderId="4" xfId="1" applyFont="1" applyBorder="1" applyAlignment="1">
      <alignment horizontal="right"/>
    </xf>
    <xf numFmtId="0" fontId="5" fillId="0" borderId="0" xfId="1" applyFont="1" applyAlignment="1">
      <alignment horizontal="center" vertical="center"/>
    </xf>
    <xf numFmtId="49" fontId="1" fillId="0" borderId="5" xfId="1" applyNumberFormat="1" applyBorder="1" applyAlignment="1">
      <alignment horizontal="center"/>
    </xf>
    <xf numFmtId="49" fontId="1" fillId="0" borderId="5" xfId="1" applyNumberFormat="1" applyBorder="1" applyAlignment="1">
      <alignment horizontal="center" vertical="center"/>
    </xf>
    <xf numFmtId="4" fontId="1" fillId="0" borderId="5" xfId="1" applyNumberFormat="1" applyBorder="1" applyAlignment="1">
      <alignment horizontal="center"/>
    </xf>
    <xf numFmtId="49" fontId="5" fillId="0" borderId="0" xfId="1" applyNumberFormat="1" applyFont="1" applyAlignment="1">
      <alignment horizontal="left"/>
    </xf>
    <xf numFmtId="164" fontId="1" fillId="0" borderId="5" xfId="3" applyFont="1" applyBorder="1" applyAlignment="1">
      <alignment horizontal="center"/>
    </xf>
    <xf numFmtId="0" fontId="5" fillId="0" borderId="1" xfId="1" applyFont="1" applyBorder="1" applyAlignment="1">
      <alignment horizontal="right"/>
    </xf>
    <xf numFmtId="0" fontId="5" fillId="0" borderId="3" xfId="1" applyFont="1" applyBorder="1" applyAlignment="1">
      <alignment horizontal="left" indent="1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/>
    </xf>
    <xf numFmtId="4" fontId="6" fillId="0" borderId="6" xfId="1" applyNumberFormat="1" applyFont="1" applyBorder="1" applyAlignment="1">
      <alignment horizontal="center"/>
    </xf>
    <xf numFmtId="4" fontId="1" fillId="0" borderId="6" xfId="1" applyNumberFormat="1" applyBorder="1" applyAlignment="1">
      <alignment horizontal="center"/>
    </xf>
    <xf numFmtId="0" fontId="8" fillId="0" borderId="4" xfId="1" applyFont="1" applyBorder="1" applyAlignment="1">
      <alignment horizontal="right"/>
    </xf>
    <xf numFmtId="0" fontId="1" fillId="0" borderId="0" xfId="2" applyFont="1"/>
    <xf numFmtId="0" fontId="1" fillId="0" borderId="5" xfId="1" applyBorder="1" applyAlignment="1">
      <alignment horizontal="center" vertical="center" wrapText="1"/>
    </xf>
    <xf numFmtId="3" fontId="1" fillId="0" borderId="5" xfId="1" applyNumberFormat="1" applyBorder="1" applyAlignment="1">
      <alignment horizontal="center" vertical="center" wrapText="1"/>
    </xf>
    <xf numFmtId="0" fontId="5" fillId="0" borderId="0" xfId="1" applyFont="1"/>
    <xf numFmtId="0" fontId="9" fillId="0" borderId="4" xfId="1" applyFont="1" applyBorder="1" applyAlignment="1">
      <alignment horizontal="right"/>
    </xf>
    <xf numFmtId="49" fontId="9" fillId="0" borderId="0" xfId="2" applyNumberFormat="1" applyFont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center" vertical="top" wrapText="1"/>
    </xf>
    <xf numFmtId="164" fontId="5" fillId="0" borderId="5" xfId="3" applyFont="1" applyBorder="1" applyAlignment="1">
      <alignment horizontal="center"/>
    </xf>
    <xf numFmtId="0" fontId="10" fillId="0" borderId="0" xfId="2" applyFont="1"/>
    <xf numFmtId="49" fontId="1" fillId="0" borderId="0" xfId="2" applyNumberFormat="1" applyFont="1" applyAlignment="1">
      <alignment horizontal="left" wrapText="1"/>
    </xf>
    <xf numFmtId="3" fontId="1" fillId="0" borderId="5" xfId="1" applyNumberFormat="1" applyBorder="1" applyAlignment="1">
      <alignment horizontal="center" vertical="top" wrapText="1"/>
    </xf>
    <xf numFmtId="164" fontId="5" fillId="0" borderId="5" xfId="3" applyFont="1" applyFill="1" applyBorder="1" applyAlignment="1">
      <alignment horizontal="center"/>
    </xf>
    <xf numFmtId="11" fontId="1" fillId="0" borderId="0" xfId="2" applyNumberFormat="1" applyFont="1" applyAlignment="1">
      <alignment horizontal="left" wrapText="1"/>
    </xf>
    <xf numFmtId="3" fontId="1" fillId="0" borderId="11" xfId="1" applyNumberFormat="1" applyBorder="1" applyAlignment="1">
      <alignment horizontal="center" vertical="top" wrapText="1"/>
    </xf>
    <xf numFmtId="3" fontId="5" fillId="0" borderId="5" xfId="1" applyNumberFormat="1" applyFont="1" applyBorder="1" applyAlignment="1">
      <alignment horizontal="center" vertical="center" wrapText="1"/>
    </xf>
    <xf numFmtId="0" fontId="1" fillId="0" borderId="0" xfId="2" applyFont="1" applyAlignment="1">
      <alignment wrapText="1"/>
    </xf>
    <xf numFmtId="164" fontId="1" fillId="0" borderId="10" xfId="3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right" vertical="center"/>
    </xf>
    <xf numFmtId="0" fontId="11" fillId="0" borderId="0" xfId="2" applyFont="1" applyAlignment="1">
      <alignment horizontal="left" vertical="center" indent="4"/>
    </xf>
    <xf numFmtId="0" fontId="3" fillId="0" borderId="5" xfId="2" applyFont="1" applyBorder="1" applyAlignment="1">
      <alignment horizontal="center"/>
    </xf>
    <xf numFmtId="164" fontId="1" fillId="0" borderId="12" xfId="3" applyFont="1" applyBorder="1" applyAlignment="1">
      <alignment horizontal="center" vertical="center"/>
    </xf>
    <xf numFmtId="0" fontId="5" fillId="0" borderId="8" xfId="1" applyFont="1" applyBorder="1" applyAlignment="1">
      <alignment horizontal="left" indent="1"/>
    </xf>
    <xf numFmtId="0" fontId="3" fillId="0" borderId="8" xfId="2" applyFont="1" applyBorder="1" applyAlignment="1">
      <alignment horizontal="center"/>
    </xf>
    <xf numFmtId="0" fontId="3" fillId="0" borderId="8" xfId="2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center"/>
    </xf>
    <xf numFmtId="4" fontId="1" fillId="0" borderId="2" xfId="1" applyNumberFormat="1" applyBorder="1" applyAlignment="1">
      <alignment horizontal="center"/>
    </xf>
    <xf numFmtId="44" fontId="5" fillId="0" borderId="16" xfId="5" applyFont="1" applyFill="1" applyBorder="1" applyAlignment="1">
      <alignment horizontal="center"/>
    </xf>
    <xf numFmtId="4" fontId="1" fillId="0" borderId="17" xfId="1" applyNumberFormat="1" applyBorder="1" applyAlignment="1">
      <alignment horizontal="left"/>
    </xf>
    <xf numFmtId="44" fontId="1" fillId="0" borderId="20" xfId="5" applyFont="1" applyFill="1" applyBorder="1" applyAlignment="1">
      <alignment horizontal="center"/>
    </xf>
    <xf numFmtId="4" fontId="7" fillId="0" borderId="17" xfId="1" applyNumberFormat="1" applyFont="1" applyBorder="1" applyAlignment="1">
      <alignment horizontal="left"/>
    </xf>
    <xf numFmtId="44" fontId="5" fillId="0" borderId="21" xfId="5" applyFont="1" applyFill="1" applyBorder="1" applyAlignment="1">
      <alignment horizontal="center"/>
    </xf>
    <xf numFmtId="0" fontId="5" fillId="0" borderId="0" xfId="1" applyFont="1" applyAlignment="1">
      <alignment horizontal="right"/>
    </xf>
    <xf numFmtId="49" fontId="12" fillId="0" borderId="0" xfId="1" applyNumberFormat="1" applyFont="1" applyAlignment="1">
      <alignment horizontal="center"/>
    </xf>
    <xf numFmtId="49" fontId="12" fillId="0" borderId="0" xfId="1" applyNumberFormat="1" applyFont="1" applyAlignment="1">
      <alignment horizontal="center" vertical="center"/>
    </xf>
    <xf numFmtId="4" fontId="12" fillId="0" borderId="0" xfId="1" applyNumberFormat="1" applyFont="1" applyAlignment="1">
      <alignment horizontal="center"/>
    </xf>
    <xf numFmtId="0" fontId="1" fillId="0" borderId="0" xfId="1" applyAlignment="1">
      <alignment horizontal="left" wrapText="1"/>
    </xf>
    <xf numFmtId="0" fontId="5" fillId="0" borderId="0" xfId="2" applyFont="1" applyAlignment="1">
      <alignment horizontal="justify"/>
    </xf>
    <xf numFmtId="0" fontId="5" fillId="0" borderId="0" xfId="2" applyFont="1" applyAlignment="1">
      <alignment horizontal="left" wrapText="1"/>
    </xf>
    <xf numFmtId="0" fontId="5" fillId="0" borderId="0" xfId="1" applyFont="1" applyBorder="1" applyAlignment="1">
      <alignment horizontal="right"/>
    </xf>
    <xf numFmtId="0" fontId="5" fillId="0" borderId="3" xfId="1" applyFont="1" applyBorder="1" applyAlignment="1">
      <alignment horizontal="right"/>
    </xf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right"/>
    </xf>
    <xf numFmtId="4" fontId="1" fillId="0" borderId="18" xfId="1" applyNumberFormat="1" applyBorder="1" applyAlignment="1">
      <alignment horizontal="left"/>
    </xf>
    <xf numFmtId="4" fontId="7" fillId="0" borderId="18" xfId="1" applyNumberFormat="1" applyFont="1" applyBorder="1" applyAlignment="1">
      <alignment horizontal="left"/>
    </xf>
    <xf numFmtId="0" fontId="8" fillId="0" borderId="0" xfId="1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" fillId="0" borderId="0" xfId="2" applyFont="1" applyAlignment="1">
      <alignment horizontal="justify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3" fillId="0" borderId="0" xfId="0" applyFont="1" applyAlignment="1">
      <alignment horizontal="justify" vertical="center"/>
    </xf>
    <xf numFmtId="0" fontId="5" fillId="0" borderId="0" xfId="2" applyFont="1" applyAlignment="1">
      <alignment horizontal="left" vertical="center" indent="4"/>
    </xf>
    <xf numFmtId="0" fontId="15" fillId="0" borderId="0" xfId="2" applyFont="1" applyAlignment="1">
      <alignment horizontal="left" vertical="center" indent="4"/>
    </xf>
    <xf numFmtId="0" fontId="5" fillId="3" borderId="4" xfId="1" applyFont="1" applyFill="1" applyBorder="1" applyAlignment="1">
      <alignment horizontal="right"/>
    </xf>
    <xf numFmtId="0" fontId="5" fillId="3" borderId="0" xfId="1" applyFont="1" applyFill="1" applyBorder="1" applyAlignment="1">
      <alignment horizontal="right"/>
    </xf>
    <xf numFmtId="0" fontId="5" fillId="3" borderId="0" xfId="1" applyFont="1" applyFill="1" applyAlignment="1">
      <alignment horizontal="center" vertical="center"/>
    </xf>
    <xf numFmtId="49" fontId="1" fillId="3" borderId="5" xfId="1" applyNumberFormat="1" applyFill="1" applyBorder="1" applyAlignment="1">
      <alignment horizontal="center"/>
    </xf>
    <xf numFmtId="49" fontId="1" fillId="3" borderId="5" xfId="1" applyNumberFormat="1" applyFill="1" applyBorder="1" applyAlignment="1">
      <alignment horizontal="center" vertical="center"/>
    </xf>
    <xf numFmtId="4" fontId="1" fillId="3" borderId="5" xfId="1" applyNumberFormat="1" applyFill="1" applyBorder="1" applyAlignment="1">
      <alignment horizontal="center"/>
    </xf>
    <xf numFmtId="0" fontId="5" fillId="0" borderId="0" xfId="1" applyFont="1" applyBorder="1" applyAlignment="1">
      <alignment horizontal="left" indent="1"/>
    </xf>
    <xf numFmtId="4" fontId="6" fillId="0" borderId="5" xfId="1" applyNumberFormat="1" applyFont="1" applyBorder="1" applyAlignment="1">
      <alignment horizontal="center"/>
    </xf>
    <xf numFmtId="49" fontId="9" fillId="0" borderId="0" xfId="2" applyNumberFormat="1" applyFont="1" applyBorder="1" applyAlignment="1">
      <alignment horizontal="left" wrapText="1"/>
    </xf>
    <xf numFmtId="164" fontId="5" fillId="0" borderId="0" xfId="3" applyFont="1" applyBorder="1" applyAlignment="1">
      <alignment horizontal="center"/>
    </xf>
    <xf numFmtId="164" fontId="1" fillId="0" borderId="0" xfId="3" applyFont="1" applyBorder="1" applyAlignment="1">
      <alignment horizontal="center"/>
    </xf>
    <xf numFmtId="4" fontId="6" fillId="0" borderId="0" xfId="1" applyNumberFormat="1" applyFont="1" applyBorder="1" applyAlignment="1">
      <alignment horizontal="center"/>
    </xf>
    <xf numFmtId="0" fontId="5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11" fontId="1" fillId="0" borderId="0" xfId="2" applyNumberFormat="1" applyFont="1" applyFill="1" applyAlignment="1">
      <alignment horizontal="left" wrapText="1"/>
    </xf>
    <xf numFmtId="0" fontId="5" fillId="0" borderId="11" xfId="1" applyFont="1" applyBorder="1"/>
    <xf numFmtId="0" fontId="1" fillId="0" borderId="11" xfId="1" applyBorder="1"/>
    <xf numFmtId="4" fontId="1" fillId="0" borderId="18" xfId="2" applyNumberFormat="1" applyFont="1" applyBorder="1" applyAlignment="1">
      <alignment horizontal="right"/>
    </xf>
    <xf numFmtId="4" fontId="1" fillId="0" borderId="19" xfId="2" applyNumberFormat="1" applyFont="1" applyBorder="1" applyAlignment="1">
      <alignment horizontal="right"/>
    </xf>
    <xf numFmtId="4" fontId="7" fillId="0" borderId="18" xfId="1" applyNumberFormat="1" applyFont="1" applyBorder="1" applyAlignment="1">
      <alignment horizontal="right"/>
    </xf>
    <xf numFmtId="4" fontId="7" fillId="0" borderId="19" xfId="1" applyNumberFormat="1" applyFont="1" applyBorder="1" applyAlignment="1">
      <alignment horizontal="right"/>
    </xf>
    <xf numFmtId="4" fontId="7" fillId="0" borderId="7" xfId="1" applyNumberFormat="1" applyFont="1" applyBorder="1" applyAlignment="1">
      <alignment horizontal="right"/>
    </xf>
    <xf numFmtId="4" fontId="7" fillId="0" borderId="8" xfId="1" applyNumberFormat="1" applyFont="1" applyBorder="1" applyAlignment="1">
      <alignment horizontal="right"/>
    </xf>
    <xf numFmtId="4" fontId="7" fillId="0" borderId="9" xfId="1" applyNumberFormat="1" applyFont="1" applyBorder="1" applyAlignment="1">
      <alignment horizontal="right"/>
    </xf>
    <xf numFmtId="4" fontId="5" fillId="0" borderId="13" xfId="1" applyNumberFormat="1" applyFont="1" applyBorder="1" applyAlignment="1">
      <alignment horizontal="right"/>
    </xf>
    <xf numFmtId="4" fontId="5" fillId="0" borderId="14" xfId="1" applyNumberFormat="1" applyFont="1" applyBorder="1" applyAlignment="1">
      <alignment horizontal="right"/>
    </xf>
    <xf numFmtId="4" fontId="5" fillId="0" borderId="15" xfId="1" applyNumberFormat="1" applyFont="1" applyBorder="1" applyAlignment="1">
      <alignment horizontal="right"/>
    </xf>
  </cellXfs>
  <cellStyles count="6">
    <cellStyle name="Euro" xfId="3" xr:uid="{A5F775D8-8B1B-4743-B4E3-008D95345458}"/>
    <cellStyle name="Euro 2" xfId="4" xr:uid="{45D918AD-781E-4BC9-B0D2-2A070343F023}"/>
    <cellStyle name="Monétaire 2" xfId="5" xr:uid="{1FB86829-2578-4B00-9EE3-26A636C38673}"/>
    <cellStyle name="Normal" xfId="0" builtinId="0"/>
    <cellStyle name="Normal 2" xfId="2" xr:uid="{BED61749-BBCC-4369-BD17-20DAF4A41FF1}"/>
    <cellStyle name="Normal_Modèle bordereau de prix" xfId="1" xr:uid="{AACD7032-1CEA-49F8-BC44-5AE6C0626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chael.beautret\Documents\Personnel\TRAVAIL\Transfert%20Citrix-Local\DTI\PROJET%2003%20SAINT%20PIERRE%20ET%20MIQUELON\Technique\I-CR23016-24D%20-%20DPGF%20Budget%20-%20Renovation%20ST%20Pierre%20-%20BIS.xlsx" TargetMode="External"/><Relationship Id="rId1" Type="http://schemas.openxmlformats.org/officeDocument/2006/relationships/externalLinkPath" Target="file:///C:\Users\michael.beautret\Documents\Personnel\TRAVAIL\Transfert%20Citrix-Local\DTI\PROJET%2003%20SAINT%20PIERRE%20ET%20MIQUELON\Technique\I-CR23016-24D%20-%20DPGF%20Budget%20-%20Renovation%20ST%20Pierre%20-%20B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le de garde"/>
      <sheetName val="DPGF"/>
      <sheetName val="Fiche d'identification"/>
      <sheetName val="DPGF SYNTHESE"/>
    </sheetNames>
    <sheetDataSet>
      <sheetData sheetId="0" refreshError="1"/>
      <sheetData sheetId="1"/>
      <sheetData sheetId="2">
        <row r="22">
          <cell r="X22" t="str">
            <v xml:space="preserve">Fiabilisation des installations énergie du bloc technique de Saint-Pierre et Miquelon </v>
          </cell>
        </row>
        <row r="28">
          <cell r="X28" t="str">
            <v>DPGF</v>
          </cell>
        </row>
        <row r="41">
          <cell r="AN41" t="str">
            <v>19/12/2023</v>
          </cell>
        </row>
        <row r="43">
          <cell r="AN43" t="str">
            <v>I-CR23016-24D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EBAA5-8004-4547-BDEA-2247CFC49D20}">
  <sheetPr>
    <pageSetUpPr fitToPage="1"/>
  </sheetPr>
  <dimension ref="A2:H113"/>
  <sheetViews>
    <sheetView showGridLines="0" showZeros="0" tabSelected="1" zoomScaleNormal="100" zoomScaleSheetLayoutView="85" workbookViewId="0">
      <pane ySplit="2" topLeftCell="A3" activePane="bottomLeft" state="frozen"/>
      <selection pane="bottomLeft" activeCell="N23" sqref="N23"/>
    </sheetView>
  </sheetViews>
  <sheetFormatPr baseColWidth="10" defaultColWidth="12.5703125" defaultRowHeight="15.75" x14ac:dyDescent="0.25"/>
  <cols>
    <col min="1" max="1" width="7.42578125" style="2" customWidth="1"/>
    <col min="2" max="2" width="7.5703125" style="54" customWidth="1"/>
    <col min="3" max="3" width="12.5703125" style="54" customWidth="1"/>
    <col min="4" max="4" width="74.5703125" style="54" customWidth="1"/>
    <col min="5" max="5" width="5.28515625" style="55" customWidth="1"/>
    <col min="6" max="6" width="8.7109375" style="56" customWidth="1"/>
    <col min="7" max="7" width="18.5703125" style="57" customWidth="1"/>
    <col min="8" max="8" width="20" style="57" customWidth="1"/>
    <col min="9" max="16384" width="12.5703125" style="1"/>
  </cols>
  <sheetData>
    <row r="2" spans="1:8" x14ac:dyDescent="0.25">
      <c r="B2" s="3" t="s">
        <v>0</v>
      </c>
      <c r="C2" s="3" t="s">
        <v>105</v>
      </c>
      <c r="D2" s="4" t="s">
        <v>1</v>
      </c>
      <c r="E2" s="4" t="s">
        <v>2</v>
      </c>
      <c r="F2" s="4" t="s">
        <v>3</v>
      </c>
      <c r="G2" s="5" t="s">
        <v>4</v>
      </c>
      <c r="H2" s="6" t="s">
        <v>5</v>
      </c>
    </row>
    <row r="3" spans="1:8" ht="9" customHeight="1" x14ac:dyDescent="0.25">
      <c r="B3" s="7"/>
      <c r="C3" s="61"/>
      <c r="D3" s="8"/>
      <c r="E3" s="9"/>
      <c r="F3" s="10"/>
      <c r="G3" s="11"/>
      <c r="H3" s="11"/>
    </row>
    <row r="4" spans="1:8" ht="24" customHeight="1" x14ac:dyDescent="0.25">
      <c r="B4" s="77"/>
      <c r="C4" s="78"/>
      <c r="D4" s="79" t="s">
        <v>44</v>
      </c>
      <c r="E4" s="80"/>
      <c r="F4" s="81"/>
      <c r="G4" s="82"/>
      <c r="H4" s="82"/>
    </row>
    <row r="5" spans="1:8" s="30" customFormat="1" x14ac:dyDescent="0.25">
      <c r="A5" s="24"/>
      <c r="B5" s="25"/>
      <c r="C5" s="64"/>
      <c r="D5" s="26" t="s">
        <v>8</v>
      </c>
      <c r="E5" s="27"/>
      <c r="F5" s="28"/>
      <c r="G5" s="33"/>
      <c r="H5" s="29"/>
    </row>
    <row r="6" spans="1:8" x14ac:dyDescent="0.25">
      <c r="B6" s="20"/>
      <c r="C6" s="63"/>
      <c r="D6" s="31" t="s">
        <v>9</v>
      </c>
      <c r="E6" s="22" t="s">
        <v>7</v>
      </c>
      <c r="F6" s="32">
        <v>1</v>
      </c>
      <c r="G6" s="1"/>
      <c r="H6" s="13">
        <f t="shared" ref="H6:H8" si="0">G6*F6</f>
        <v>0</v>
      </c>
    </row>
    <row r="7" spans="1:8" x14ac:dyDescent="0.25">
      <c r="B7" s="20"/>
      <c r="C7" s="63"/>
      <c r="D7" s="34" t="s">
        <v>10</v>
      </c>
      <c r="E7" s="22" t="s">
        <v>7</v>
      </c>
      <c r="F7" s="32">
        <v>1</v>
      </c>
      <c r="G7" s="13"/>
      <c r="H7" s="13">
        <f t="shared" si="0"/>
        <v>0</v>
      </c>
    </row>
    <row r="8" spans="1:8" s="30" customFormat="1" x14ac:dyDescent="0.25">
      <c r="A8" s="24"/>
      <c r="B8" s="25"/>
      <c r="C8" s="64"/>
      <c r="D8" s="34" t="s">
        <v>11</v>
      </c>
      <c r="E8" s="22" t="s">
        <v>7</v>
      </c>
      <c r="F8" s="35">
        <v>1</v>
      </c>
      <c r="G8" s="13"/>
      <c r="H8" s="13">
        <f t="shared" si="0"/>
        <v>0</v>
      </c>
    </row>
    <row r="9" spans="1:8" x14ac:dyDescent="0.25">
      <c r="B9" s="20"/>
      <c r="C9" s="63"/>
      <c r="D9" s="34"/>
      <c r="E9" s="22"/>
      <c r="F9" s="35"/>
      <c r="G9" s="13"/>
      <c r="H9" s="13"/>
    </row>
    <row r="10" spans="1:8" x14ac:dyDescent="0.25">
      <c r="B10" s="20"/>
      <c r="C10" s="63"/>
      <c r="D10" s="26" t="s">
        <v>12</v>
      </c>
      <c r="E10" s="27"/>
      <c r="F10" s="28"/>
      <c r="G10" s="29"/>
      <c r="H10" s="29"/>
    </row>
    <row r="11" spans="1:8" x14ac:dyDescent="0.25">
      <c r="B11" s="20"/>
      <c r="C11" s="63"/>
      <c r="D11" s="34" t="s">
        <v>13</v>
      </c>
      <c r="E11" s="22" t="s">
        <v>7</v>
      </c>
      <c r="F11" s="35">
        <v>1</v>
      </c>
      <c r="G11" s="13"/>
      <c r="H11" s="13">
        <f t="shared" ref="H11:H12" si="1">G11*F11</f>
        <v>0</v>
      </c>
    </row>
    <row r="12" spans="1:8" x14ac:dyDescent="0.25">
      <c r="B12" s="20"/>
      <c r="C12" s="63"/>
      <c r="D12" s="34" t="s">
        <v>14</v>
      </c>
      <c r="E12" s="22" t="s">
        <v>7</v>
      </c>
      <c r="F12" s="35">
        <v>1</v>
      </c>
      <c r="G12" s="13"/>
      <c r="H12" s="13">
        <f t="shared" si="1"/>
        <v>0</v>
      </c>
    </row>
    <row r="13" spans="1:8" ht="9.75" customHeight="1" x14ac:dyDescent="0.25">
      <c r="B13" s="20"/>
      <c r="C13" s="63"/>
      <c r="D13" s="21"/>
      <c r="E13" s="22"/>
      <c r="F13" s="23"/>
      <c r="G13" s="13"/>
      <c r="H13" s="13"/>
    </row>
    <row r="14" spans="1:8" s="30" customFormat="1" x14ac:dyDescent="0.25">
      <c r="A14" s="24"/>
      <c r="B14" s="25"/>
      <c r="C14" s="64"/>
      <c r="D14" s="26" t="s">
        <v>15</v>
      </c>
      <c r="E14" s="27"/>
      <c r="F14" s="36"/>
      <c r="G14" s="29"/>
      <c r="H14" s="29"/>
    </row>
    <row r="15" spans="1:8" x14ac:dyDescent="0.25">
      <c r="B15" s="20"/>
      <c r="C15" s="63"/>
      <c r="D15" s="37" t="s">
        <v>16</v>
      </c>
      <c r="E15" s="22" t="s">
        <v>7</v>
      </c>
      <c r="F15" s="23">
        <v>1</v>
      </c>
      <c r="G15" s="13"/>
      <c r="H15" s="13">
        <f t="shared" ref="H15:H18" si="2">G15*F15</f>
        <v>0</v>
      </c>
    </row>
    <row r="16" spans="1:8" x14ac:dyDescent="0.25">
      <c r="B16" s="20"/>
      <c r="C16" s="63"/>
      <c r="D16" s="21" t="s">
        <v>29</v>
      </c>
      <c r="E16" s="22" t="s">
        <v>17</v>
      </c>
      <c r="F16" s="23">
        <v>1</v>
      </c>
      <c r="G16" s="13"/>
      <c r="H16" s="13">
        <f t="shared" ref="H16" si="3">G16*F16</f>
        <v>0</v>
      </c>
    </row>
    <row r="17" spans="1:8" x14ac:dyDescent="0.25">
      <c r="B17" s="20"/>
      <c r="C17" s="63"/>
      <c r="D17" s="21" t="s">
        <v>18</v>
      </c>
      <c r="E17" s="22" t="s">
        <v>17</v>
      </c>
      <c r="F17" s="23">
        <v>1</v>
      </c>
      <c r="G17" s="13"/>
      <c r="H17" s="13">
        <f t="shared" si="2"/>
        <v>0</v>
      </c>
    </row>
    <row r="18" spans="1:8" x14ac:dyDescent="0.25">
      <c r="B18" s="20"/>
      <c r="C18" s="63"/>
      <c r="D18" s="21" t="s">
        <v>19</v>
      </c>
      <c r="E18" s="22" t="s">
        <v>17</v>
      </c>
      <c r="F18" s="23">
        <v>1</v>
      </c>
      <c r="G18" s="13"/>
      <c r="H18" s="13">
        <f t="shared" si="2"/>
        <v>0</v>
      </c>
    </row>
    <row r="19" spans="1:8" ht="9" customHeight="1" x14ac:dyDescent="0.25">
      <c r="B19" s="20"/>
      <c r="C19" s="63"/>
      <c r="D19" s="21"/>
      <c r="E19" s="22"/>
      <c r="F19" s="23"/>
      <c r="G19" s="13"/>
      <c r="H19" s="13"/>
    </row>
    <row r="20" spans="1:8" s="30" customFormat="1" x14ac:dyDescent="0.25">
      <c r="A20" s="24"/>
      <c r="B20" s="25"/>
      <c r="C20" s="64"/>
      <c r="D20" s="26" t="s">
        <v>20</v>
      </c>
      <c r="E20" s="27"/>
      <c r="F20" s="36"/>
      <c r="G20" s="29"/>
      <c r="H20" s="29"/>
    </row>
    <row r="21" spans="1:8" x14ac:dyDescent="0.25">
      <c r="B21" s="20"/>
      <c r="C21" s="63"/>
      <c r="D21" s="21" t="s">
        <v>28</v>
      </c>
      <c r="E21" s="22" t="s">
        <v>17</v>
      </c>
      <c r="F21" s="23">
        <v>1</v>
      </c>
      <c r="G21" s="13"/>
      <c r="H21" s="13">
        <f t="shared" ref="H21" si="4">G21*F21</f>
        <v>0</v>
      </c>
    </row>
    <row r="22" spans="1:8" x14ac:dyDescent="0.25">
      <c r="B22" s="20"/>
      <c r="C22" s="63"/>
      <c r="D22" s="21" t="s">
        <v>21</v>
      </c>
      <c r="E22" s="22" t="s">
        <v>17</v>
      </c>
      <c r="F22" s="23">
        <v>1</v>
      </c>
      <c r="G22" s="13"/>
      <c r="H22" s="13">
        <f>G22*F22</f>
        <v>0</v>
      </c>
    </row>
    <row r="23" spans="1:8" ht="9" customHeight="1" x14ac:dyDescent="0.25">
      <c r="B23" s="7"/>
      <c r="C23" s="61"/>
      <c r="D23" s="83"/>
      <c r="E23" s="42"/>
      <c r="F23" s="39"/>
      <c r="G23" s="84"/>
      <c r="H23" s="11"/>
    </row>
    <row r="24" spans="1:8" s="30" customFormat="1" x14ac:dyDescent="0.25">
      <c r="A24" s="92"/>
      <c r="B24" s="64"/>
      <c r="C24" s="64"/>
      <c r="D24" s="85" t="s">
        <v>104</v>
      </c>
      <c r="E24" s="89"/>
      <c r="F24" s="36"/>
      <c r="G24" s="86"/>
      <c r="H24" s="29"/>
    </row>
    <row r="25" spans="1:8" x14ac:dyDescent="0.25">
      <c r="A25" s="93"/>
      <c r="B25" s="63"/>
      <c r="C25" s="63"/>
      <c r="D25" s="91" t="s">
        <v>117</v>
      </c>
      <c r="E25" s="22" t="s">
        <v>7</v>
      </c>
      <c r="F25" s="23">
        <v>1</v>
      </c>
      <c r="G25" s="87"/>
      <c r="H25" s="13">
        <f>G25*F25</f>
        <v>0</v>
      </c>
    </row>
    <row r="26" spans="1:8" x14ac:dyDescent="0.25">
      <c r="A26" s="93"/>
      <c r="B26" s="63"/>
      <c r="C26" s="63"/>
      <c r="D26" s="91" t="s">
        <v>118</v>
      </c>
      <c r="E26" s="22" t="s">
        <v>7</v>
      </c>
      <c r="F26" s="23"/>
      <c r="G26" s="87"/>
      <c r="H26" s="13"/>
    </row>
    <row r="27" spans="1:8" x14ac:dyDescent="0.25">
      <c r="A27" s="93"/>
      <c r="B27" s="63"/>
      <c r="C27" s="63"/>
      <c r="D27" s="91" t="s">
        <v>119</v>
      </c>
      <c r="E27" s="22" t="s">
        <v>7</v>
      </c>
      <c r="F27" s="23"/>
      <c r="G27" s="87"/>
      <c r="H27" s="13"/>
    </row>
    <row r="28" spans="1:8" x14ac:dyDescent="0.25">
      <c r="A28" s="93"/>
      <c r="B28" s="61"/>
      <c r="C28" s="61"/>
      <c r="D28" s="91" t="s">
        <v>120</v>
      </c>
      <c r="E28" s="22" t="s">
        <v>7</v>
      </c>
      <c r="F28" s="39"/>
      <c r="G28" s="88"/>
      <c r="H28" s="11"/>
    </row>
    <row r="29" spans="1:8" x14ac:dyDescent="0.25">
      <c r="A29" s="93"/>
      <c r="B29" s="61"/>
      <c r="C29" s="61"/>
      <c r="D29" s="91"/>
      <c r="E29" s="90"/>
      <c r="F29" s="39"/>
      <c r="G29" s="88"/>
      <c r="H29" s="11"/>
    </row>
    <row r="30" spans="1:8" s="30" customFormat="1" x14ac:dyDescent="0.25">
      <c r="A30" s="92"/>
      <c r="B30" s="64"/>
      <c r="C30" s="64"/>
      <c r="D30" s="85" t="s">
        <v>106</v>
      </c>
      <c r="E30" s="89"/>
      <c r="F30" s="36"/>
      <c r="G30" s="86"/>
      <c r="H30" s="29"/>
    </row>
    <row r="31" spans="1:8" x14ac:dyDescent="0.25">
      <c r="B31" s="20"/>
      <c r="C31" s="63"/>
      <c r="D31" s="70" t="s">
        <v>42</v>
      </c>
      <c r="E31" s="22" t="s">
        <v>17</v>
      </c>
      <c r="F31" s="23">
        <v>1</v>
      </c>
      <c r="G31" s="13"/>
      <c r="H31" s="13">
        <f t="shared" ref="H31:H32" si="5">G31*F31</f>
        <v>0</v>
      </c>
    </row>
    <row r="32" spans="1:8" x14ac:dyDescent="0.25">
      <c r="B32" s="20"/>
      <c r="C32" s="63"/>
      <c r="D32" s="70" t="s">
        <v>43</v>
      </c>
      <c r="E32" s="22" t="s">
        <v>17</v>
      </c>
      <c r="F32" s="23">
        <v>1</v>
      </c>
      <c r="G32" s="13"/>
      <c r="H32" s="13">
        <f t="shared" si="5"/>
        <v>0</v>
      </c>
    </row>
    <row r="33" spans="2:8" ht="9" customHeight="1" x14ac:dyDescent="0.25">
      <c r="B33" s="14"/>
      <c r="C33" s="62"/>
      <c r="D33" s="15"/>
      <c r="E33" s="16"/>
      <c r="F33" s="17"/>
      <c r="G33" s="18"/>
      <c r="H33" s="19"/>
    </row>
    <row r="34" spans="2:8" x14ac:dyDescent="0.25">
      <c r="B34" s="98" t="s">
        <v>107</v>
      </c>
      <c r="C34" s="99"/>
      <c r="D34" s="99"/>
      <c r="E34" s="99"/>
      <c r="F34" s="99"/>
      <c r="G34" s="100"/>
      <c r="H34" s="38">
        <f>SUM(H5:H32)</f>
        <v>0</v>
      </c>
    </row>
    <row r="35" spans="2:8" ht="24" customHeight="1" x14ac:dyDescent="0.25">
      <c r="B35" s="77"/>
      <c r="C35" s="78"/>
      <c r="D35" s="79" t="s">
        <v>45</v>
      </c>
      <c r="E35" s="80"/>
      <c r="F35" s="81"/>
      <c r="G35" s="82"/>
      <c r="H35" s="82"/>
    </row>
    <row r="36" spans="2:8" ht="9" customHeight="1" x14ac:dyDescent="0.25">
      <c r="B36" s="7"/>
      <c r="C36" s="61"/>
      <c r="D36" s="8"/>
      <c r="E36" s="9"/>
      <c r="F36" s="10"/>
      <c r="G36" s="11"/>
      <c r="H36" s="11"/>
    </row>
    <row r="37" spans="2:8" x14ac:dyDescent="0.25">
      <c r="B37" s="7" t="s">
        <v>77</v>
      </c>
      <c r="D37" s="59" t="s">
        <v>46</v>
      </c>
      <c r="E37" s="9"/>
      <c r="F37" s="10"/>
      <c r="G37" s="13"/>
      <c r="H37" s="13"/>
    </row>
    <row r="38" spans="2:8" x14ac:dyDescent="0.25">
      <c r="B38" s="20"/>
      <c r="C38" s="67"/>
      <c r="D38" s="69" t="s">
        <v>31</v>
      </c>
      <c r="E38" s="22" t="s">
        <v>7</v>
      </c>
      <c r="F38" s="23">
        <v>1</v>
      </c>
      <c r="G38" s="13"/>
      <c r="H38" s="13">
        <f t="shared" ref="H38:H40" si="6">G38*F38</f>
        <v>0</v>
      </c>
    </row>
    <row r="39" spans="2:8" x14ac:dyDescent="0.25">
      <c r="B39" s="20"/>
      <c r="C39" s="67"/>
      <c r="D39" s="69" t="s">
        <v>32</v>
      </c>
      <c r="E39" s="22" t="s">
        <v>7</v>
      </c>
      <c r="F39" s="23">
        <v>1</v>
      </c>
      <c r="G39" s="13"/>
      <c r="H39" s="13">
        <f t="shared" si="6"/>
        <v>0</v>
      </c>
    </row>
    <row r="40" spans="2:8" x14ac:dyDescent="0.25">
      <c r="B40" s="20"/>
      <c r="C40" s="67"/>
      <c r="D40" s="69" t="s">
        <v>30</v>
      </c>
      <c r="E40" s="22" t="s">
        <v>7</v>
      </c>
      <c r="F40" s="23">
        <v>1</v>
      </c>
      <c r="G40" s="13"/>
      <c r="H40" s="13">
        <f t="shared" si="6"/>
        <v>0</v>
      </c>
    </row>
    <row r="41" spans="2:8" x14ac:dyDescent="0.25">
      <c r="B41" s="7"/>
      <c r="D41" s="76"/>
      <c r="E41" s="42"/>
      <c r="F41" s="39"/>
      <c r="G41" s="40" t="s">
        <v>91</v>
      </c>
      <c r="H41" s="43">
        <f>SUM(H38:H40)</f>
        <v>0</v>
      </c>
    </row>
    <row r="42" spans="2:8" x14ac:dyDescent="0.25">
      <c r="B42" s="7" t="s">
        <v>78</v>
      </c>
      <c r="C42" s="54" t="s">
        <v>22</v>
      </c>
      <c r="D42" s="59" t="s">
        <v>47</v>
      </c>
      <c r="E42" s="9"/>
      <c r="F42" s="10"/>
      <c r="G42" s="13"/>
      <c r="H42" s="13"/>
    </row>
    <row r="43" spans="2:8" ht="26.25" x14ac:dyDescent="0.25">
      <c r="B43" s="20"/>
      <c r="C43" s="67"/>
      <c r="D43" s="68" t="s">
        <v>48</v>
      </c>
      <c r="E43" s="22" t="s">
        <v>7</v>
      </c>
      <c r="F43" s="23">
        <v>1</v>
      </c>
      <c r="G43" s="13"/>
      <c r="H43" s="13">
        <f t="shared" ref="H43:H48" si="7">G43*F43</f>
        <v>0</v>
      </c>
    </row>
    <row r="44" spans="2:8" x14ac:dyDescent="0.25">
      <c r="B44" s="20"/>
      <c r="C44" s="67"/>
      <c r="D44" s="69" t="s">
        <v>34</v>
      </c>
      <c r="E44" s="22" t="s">
        <v>7</v>
      </c>
      <c r="F44" s="23">
        <v>1</v>
      </c>
      <c r="G44" s="13"/>
      <c r="H44" s="13">
        <f t="shared" si="7"/>
        <v>0</v>
      </c>
    </row>
    <row r="45" spans="2:8" x14ac:dyDescent="0.25">
      <c r="B45" s="20"/>
      <c r="C45" s="67"/>
      <c r="D45" s="69" t="s">
        <v>33</v>
      </c>
      <c r="E45" s="22" t="s">
        <v>7</v>
      </c>
      <c r="F45" s="23">
        <v>1</v>
      </c>
      <c r="G45" s="13"/>
      <c r="H45" s="13">
        <f>G45*F45</f>
        <v>0</v>
      </c>
    </row>
    <row r="46" spans="2:8" ht="28.5" customHeight="1" x14ac:dyDescent="0.25">
      <c r="B46" s="20"/>
      <c r="C46" s="67"/>
      <c r="D46" s="68" t="s">
        <v>58</v>
      </c>
      <c r="E46" s="22" t="s">
        <v>7</v>
      </c>
      <c r="F46" s="23">
        <v>1</v>
      </c>
      <c r="G46" s="13"/>
      <c r="H46" s="13">
        <f>G46*F46</f>
        <v>0</v>
      </c>
    </row>
    <row r="47" spans="2:8" ht="26.25" x14ac:dyDescent="0.25">
      <c r="B47" s="20"/>
      <c r="C47" s="67"/>
      <c r="D47" s="68" t="s">
        <v>50</v>
      </c>
      <c r="E47" s="22" t="s">
        <v>7</v>
      </c>
      <c r="F47" s="23">
        <v>1</v>
      </c>
      <c r="G47" s="13"/>
      <c r="H47" s="13">
        <f t="shared" si="7"/>
        <v>0</v>
      </c>
    </row>
    <row r="48" spans="2:8" x14ac:dyDescent="0.25">
      <c r="B48" s="20"/>
      <c r="C48" s="67"/>
      <c r="D48" s="68" t="s">
        <v>49</v>
      </c>
      <c r="E48" s="22" t="s">
        <v>7</v>
      </c>
      <c r="F48" s="23">
        <v>1</v>
      </c>
      <c r="G48" s="13"/>
      <c r="H48" s="13">
        <f t="shared" si="7"/>
        <v>0</v>
      </c>
    </row>
    <row r="49" spans="2:8" x14ac:dyDescent="0.25">
      <c r="B49" s="7"/>
      <c r="D49" s="76"/>
      <c r="E49" s="42"/>
      <c r="F49" s="39"/>
      <c r="G49" s="40" t="s">
        <v>92</v>
      </c>
      <c r="H49" s="43">
        <f>SUM(H43:H48)</f>
        <v>0</v>
      </c>
    </row>
    <row r="50" spans="2:8" x14ac:dyDescent="0.25">
      <c r="B50" s="7" t="s">
        <v>79</v>
      </c>
      <c r="C50" s="54" t="s">
        <v>24</v>
      </c>
      <c r="D50" s="60" t="s">
        <v>51</v>
      </c>
      <c r="E50" s="22"/>
      <c r="F50" s="23"/>
      <c r="G50" s="13"/>
      <c r="H50" s="13"/>
    </row>
    <row r="51" spans="2:8" ht="26.25" x14ac:dyDescent="0.25">
      <c r="B51" s="20"/>
      <c r="C51" s="63"/>
      <c r="D51" s="68" t="s">
        <v>71</v>
      </c>
      <c r="E51" s="22" t="s">
        <v>7</v>
      </c>
      <c r="F51" s="23">
        <v>1</v>
      </c>
      <c r="G51" s="13"/>
      <c r="H51" s="13">
        <f t="shared" ref="H51:H52" si="8">G51*F51</f>
        <v>0</v>
      </c>
    </row>
    <row r="52" spans="2:8" ht="26.25" x14ac:dyDescent="0.25">
      <c r="B52" s="20"/>
      <c r="C52" s="63"/>
      <c r="D52" s="68" t="s">
        <v>70</v>
      </c>
      <c r="E52" s="22" t="s">
        <v>7</v>
      </c>
      <c r="F52" s="23">
        <v>1</v>
      </c>
      <c r="G52" s="13"/>
      <c r="H52" s="13">
        <f t="shared" si="8"/>
        <v>0</v>
      </c>
    </row>
    <row r="53" spans="2:8" ht="16.5" customHeight="1" x14ac:dyDescent="0.25">
      <c r="B53" s="20"/>
      <c r="C53" s="63"/>
      <c r="D53" s="68" t="s">
        <v>52</v>
      </c>
      <c r="E53" s="22" t="s">
        <v>7</v>
      </c>
      <c r="F53" s="23">
        <v>1</v>
      </c>
      <c r="G53" s="13"/>
      <c r="H53" s="13">
        <f>G53*F53</f>
        <v>0</v>
      </c>
    </row>
    <row r="54" spans="2:8" x14ac:dyDescent="0.25">
      <c r="B54" s="7"/>
      <c r="D54" s="41"/>
      <c r="E54" s="42"/>
      <c r="F54" s="39"/>
      <c r="G54" s="40" t="s">
        <v>93</v>
      </c>
      <c r="H54" s="43">
        <f>SUM(H51:H53)</f>
        <v>0</v>
      </c>
    </row>
    <row r="55" spans="2:8" x14ac:dyDescent="0.25">
      <c r="B55" s="98" t="s">
        <v>108</v>
      </c>
      <c r="C55" s="99"/>
      <c r="D55" s="99"/>
      <c r="E55" s="99"/>
      <c r="F55" s="99"/>
      <c r="G55" s="100"/>
      <c r="H55" s="38">
        <f>SUM(H41,H54,H49)</f>
        <v>0</v>
      </c>
    </row>
    <row r="56" spans="2:8" ht="24" customHeight="1" x14ac:dyDescent="0.25">
      <c r="B56" s="77"/>
      <c r="C56" s="78"/>
      <c r="D56" s="79" t="s">
        <v>109</v>
      </c>
      <c r="E56" s="80"/>
      <c r="F56" s="81"/>
      <c r="G56" s="82"/>
      <c r="H56" s="82"/>
    </row>
    <row r="57" spans="2:8" x14ac:dyDescent="0.25">
      <c r="B57" s="7" t="s">
        <v>80</v>
      </c>
      <c r="D57" s="71" t="s">
        <v>53</v>
      </c>
      <c r="E57" s="22"/>
      <c r="F57" s="23"/>
      <c r="G57" s="13"/>
      <c r="H57" s="13"/>
    </row>
    <row r="58" spans="2:8" x14ac:dyDescent="0.25">
      <c r="B58" s="7"/>
      <c r="D58" s="73" t="s">
        <v>90</v>
      </c>
      <c r="E58" s="22" t="s">
        <v>6</v>
      </c>
      <c r="F58" s="23">
        <v>1</v>
      </c>
      <c r="G58" s="13"/>
      <c r="H58" s="13">
        <f t="shared" ref="H58" si="9">G58*F58</f>
        <v>0</v>
      </c>
    </row>
    <row r="59" spans="2:8" x14ac:dyDescent="0.25">
      <c r="B59" s="7"/>
      <c r="D59" s="68"/>
      <c r="E59" s="42"/>
      <c r="F59" s="39"/>
      <c r="G59" s="40" t="s">
        <v>94</v>
      </c>
      <c r="H59" s="43">
        <f>SUM(H57:H57)</f>
        <v>0</v>
      </c>
    </row>
    <row r="60" spans="2:8" x14ac:dyDescent="0.25">
      <c r="B60" s="7" t="s">
        <v>81</v>
      </c>
      <c r="C60" s="61" t="s">
        <v>23</v>
      </c>
      <c r="D60" s="71" t="s">
        <v>54</v>
      </c>
      <c r="E60" s="9"/>
      <c r="F60" s="10"/>
      <c r="G60" s="13"/>
      <c r="H60" s="13"/>
    </row>
    <row r="61" spans="2:8" ht="26.25" x14ac:dyDescent="0.25">
      <c r="B61" s="20"/>
      <c r="C61" s="63"/>
      <c r="D61" s="68" t="s">
        <v>38</v>
      </c>
      <c r="E61" s="22" t="s">
        <v>7</v>
      </c>
      <c r="F61" s="23">
        <v>1</v>
      </c>
      <c r="G61" s="13"/>
      <c r="H61" s="13">
        <f t="shared" ref="H61:H68" si="10">G61*F61</f>
        <v>0</v>
      </c>
    </row>
    <row r="62" spans="2:8" ht="26.25" x14ac:dyDescent="0.25">
      <c r="B62" s="20"/>
      <c r="C62" s="63"/>
      <c r="D62" s="68" t="s">
        <v>39</v>
      </c>
      <c r="E62" s="22" t="s">
        <v>7</v>
      </c>
      <c r="F62" s="23">
        <v>1</v>
      </c>
      <c r="G62" s="13"/>
      <c r="H62" s="13">
        <f t="shared" si="10"/>
        <v>0</v>
      </c>
    </row>
    <row r="63" spans="2:8" ht="26.25" x14ac:dyDescent="0.25">
      <c r="B63" s="20"/>
      <c r="C63" s="63"/>
      <c r="D63" s="68" t="s">
        <v>40</v>
      </c>
      <c r="E63" s="22" t="s">
        <v>7</v>
      </c>
      <c r="F63" s="23">
        <v>1</v>
      </c>
      <c r="G63" s="13"/>
      <c r="H63" s="13">
        <f t="shared" si="10"/>
        <v>0</v>
      </c>
    </row>
    <row r="64" spans="2:8" x14ac:dyDescent="0.25">
      <c r="B64" s="20"/>
      <c r="C64" s="63"/>
      <c r="D64" s="68" t="s">
        <v>55</v>
      </c>
      <c r="E64" s="22" t="s">
        <v>7</v>
      </c>
      <c r="F64" s="23">
        <v>1</v>
      </c>
      <c r="G64" s="13"/>
      <c r="H64" s="13">
        <f t="shared" ref="H64" si="11">G64*F64</f>
        <v>0</v>
      </c>
    </row>
    <row r="65" spans="2:8" ht="39" x14ac:dyDescent="0.25">
      <c r="B65" s="20"/>
      <c r="C65" s="63"/>
      <c r="D65" s="68" t="s">
        <v>59</v>
      </c>
      <c r="E65" s="22" t="s">
        <v>7</v>
      </c>
      <c r="F65" s="23">
        <v>1</v>
      </c>
      <c r="G65" s="13"/>
      <c r="H65" s="13">
        <f t="shared" si="10"/>
        <v>0</v>
      </c>
    </row>
    <row r="66" spans="2:8" ht="26.25" x14ac:dyDescent="0.25">
      <c r="B66" s="20"/>
      <c r="C66" s="63"/>
      <c r="D66" s="68" t="s">
        <v>60</v>
      </c>
      <c r="E66" s="22"/>
      <c r="F66" s="23"/>
      <c r="G66" s="13"/>
      <c r="H66" s="13"/>
    </row>
    <row r="67" spans="2:8" x14ac:dyDescent="0.25">
      <c r="B67" s="20"/>
      <c r="C67" s="63"/>
      <c r="D67" s="69" t="s">
        <v>33</v>
      </c>
      <c r="E67" s="22" t="s">
        <v>7</v>
      </c>
      <c r="F67" s="23">
        <v>1</v>
      </c>
      <c r="G67" s="13"/>
      <c r="H67" s="13">
        <f>G67*F67</f>
        <v>0</v>
      </c>
    </row>
    <row r="68" spans="2:8" x14ac:dyDescent="0.25">
      <c r="B68" s="20"/>
      <c r="C68" s="63"/>
      <c r="D68" s="69" t="s">
        <v>41</v>
      </c>
      <c r="E68" s="22" t="s">
        <v>7</v>
      </c>
      <c r="F68" s="23">
        <v>1</v>
      </c>
      <c r="G68" s="13"/>
      <c r="H68" s="13">
        <f t="shared" si="10"/>
        <v>0</v>
      </c>
    </row>
    <row r="69" spans="2:8" x14ac:dyDescent="0.25">
      <c r="B69" s="20"/>
      <c r="C69" s="63"/>
      <c r="D69" s="69" t="s">
        <v>56</v>
      </c>
      <c r="E69" s="22" t="s">
        <v>7</v>
      </c>
      <c r="F69" s="23">
        <v>1</v>
      </c>
      <c r="G69" s="13"/>
      <c r="H69" s="13">
        <f t="shared" ref="H69" si="12">G69*F69</f>
        <v>0</v>
      </c>
    </row>
    <row r="70" spans="2:8" x14ac:dyDescent="0.25">
      <c r="B70" s="7"/>
      <c r="C70" s="61"/>
      <c r="D70" s="75"/>
      <c r="E70" s="42"/>
      <c r="F70" s="39"/>
      <c r="G70" s="40" t="s">
        <v>86</v>
      </c>
      <c r="H70" s="43">
        <f>SUM(H61:H68)</f>
        <v>0</v>
      </c>
    </row>
    <row r="71" spans="2:8" x14ac:dyDescent="0.25">
      <c r="B71" s="7" t="s">
        <v>82</v>
      </c>
      <c r="C71" s="61" t="s">
        <v>24</v>
      </c>
      <c r="D71" s="71" t="s">
        <v>57</v>
      </c>
      <c r="E71" s="22"/>
      <c r="F71" s="23"/>
      <c r="G71" s="13"/>
      <c r="H71" s="13"/>
    </row>
    <row r="72" spans="2:8" ht="26.25" x14ac:dyDescent="0.25">
      <c r="B72" s="20"/>
      <c r="C72" s="63"/>
      <c r="D72" s="68" t="s">
        <v>113</v>
      </c>
      <c r="E72" s="22" t="s">
        <v>7</v>
      </c>
      <c r="F72" s="23">
        <v>2</v>
      </c>
      <c r="G72" s="13"/>
      <c r="H72" s="13">
        <f t="shared" ref="H72:H73" si="13">G72*F72</f>
        <v>0</v>
      </c>
    </row>
    <row r="73" spans="2:8" ht="26.25" x14ac:dyDescent="0.25">
      <c r="B73" s="20"/>
      <c r="C73" s="63"/>
      <c r="D73" s="68" t="s">
        <v>69</v>
      </c>
      <c r="E73" s="22" t="s">
        <v>7</v>
      </c>
      <c r="F73" s="23">
        <v>2</v>
      </c>
      <c r="G73" s="13"/>
      <c r="H73" s="13">
        <f t="shared" si="13"/>
        <v>0</v>
      </c>
    </row>
    <row r="74" spans="2:8" ht="16.5" customHeight="1" x14ac:dyDescent="0.25">
      <c r="B74" s="20"/>
      <c r="C74" s="63"/>
      <c r="D74" s="68" t="s">
        <v>61</v>
      </c>
      <c r="E74" s="22" t="s">
        <v>7</v>
      </c>
      <c r="F74" s="23">
        <v>1</v>
      </c>
      <c r="G74" s="13"/>
      <c r="H74" s="13">
        <f>G74*F74</f>
        <v>0</v>
      </c>
    </row>
    <row r="75" spans="2:8" x14ac:dyDescent="0.25">
      <c r="B75" s="7"/>
      <c r="C75" s="61"/>
      <c r="D75" s="41"/>
      <c r="E75" s="42"/>
      <c r="F75" s="39"/>
      <c r="G75" s="40" t="s">
        <v>85</v>
      </c>
      <c r="H75" s="43">
        <f>SUM(H72:H73)</f>
        <v>0</v>
      </c>
    </row>
    <row r="76" spans="2:8" x14ac:dyDescent="0.25">
      <c r="B76" s="98" t="s">
        <v>110</v>
      </c>
      <c r="C76" s="99"/>
      <c r="D76" s="99"/>
      <c r="E76" s="99"/>
      <c r="F76" s="99"/>
      <c r="G76" s="100"/>
      <c r="H76" s="38">
        <f>H70+H75+H57</f>
        <v>0</v>
      </c>
    </row>
    <row r="77" spans="2:8" ht="24" customHeight="1" x14ac:dyDescent="0.25">
      <c r="B77" s="77"/>
      <c r="C77" s="78"/>
      <c r="D77" s="79" t="s">
        <v>111</v>
      </c>
      <c r="E77" s="80"/>
      <c r="F77" s="81"/>
      <c r="G77" s="82"/>
      <c r="H77" s="82"/>
    </row>
    <row r="78" spans="2:8" x14ac:dyDescent="0.25">
      <c r="B78" s="7" t="s">
        <v>83</v>
      </c>
      <c r="D78" s="71" t="s">
        <v>53</v>
      </c>
      <c r="E78" s="22"/>
      <c r="F78" s="23"/>
      <c r="G78" s="13"/>
      <c r="H78" s="13"/>
    </row>
    <row r="79" spans="2:8" ht="26.25" x14ac:dyDescent="0.25">
      <c r="B79" s="7"/>
      <c r="D79" s="73" t="s">
        <v>89</v>
      </c>
      <c r="E79" s="22" t="s">
        <v>6</v>
      </c>
      <c r="F79" s="23"/>
      <c r="G79" s="13"/>
      <c r="H79" s="13"/>
    </row>
    <row r="80" spans="2:8" x14ac:dyDescent="0.25">
      <c r="B80" s="7"/>
      <c r="D80" s="68"/>
      <c r="E80" s="42"/>
      <c r="F80" s="39"/>
      <c r="G80" s="40" t="s">
        <v>87</v>
      </c>
      <c r="H80" s="43">
        <f>SUM(H78:H79)</f>
        <v>0</v>
      </c>
    </row>
    <row r="81" spans="2:8" x14ac:dyDescent="0.25">
      <c r="B81" s="7" t="s">
        <v>84</v>
      </c>
      <c r="C81" s="61"/>
      <c r="D81" s="71" t="s">
        <v>62</v>
      </c>
      <c r="E81" s="9"/>
      <c r="F81" s="10"/>
      <c r="G81" s="13"/>
      <c r="H81" s="13"/>
    </row>
    <row r="82" spans="2:8" x14ac:dyDescent="0.25">
      <c r="B82" s="20"/>
      <c r="C82" s="63"/>
      <c r="D82" s="68" t="s">
        <v>63</v>
      </c>
      <c r="E82" s="22" t="s">
        <v>7</v>
      </c>
      <c r="F82" s="23">
        <v>1</v>
      </c>
      <c r="G82" s="13"/>
      <c r="H82" s="13">
        <f t="shared" ref="H82:H83" si="14">G82*F82</f>
        <v>0</v>
      </c>
    </row>
    <row r="83" spans="2:8" x14ac:dyDescent="0.25">
      <c r="B83" s="20"/>
      <c r="C83" s="63"/>
      <c r="D83" s="72" t="s">
        <v>64</v>
      </c>
      <c r="E83" s="22" t="s">
        <v>7</v>
      </c>
      <c r="F83" s="23">
        <v>1</v>
      </c>
      <c r="G83" s="13"/>
      <c r="H83" s="13">
        <f t="shared" si="14"/>
        <v>0</v>
      </c>
    </row>
    <row r="84" spans="2:8" x14ac:dyDescent="0.25">
      <c r="B84" s="7"/>
      <c r="D84" s="58"/>
      <c r="E84" s="42"/>
      <c r="F84" s="39"/>
      <c r="G84" s="40" t="s">
        <v>88</v>
      </c>
      <c r="H84" s="43">
        <f>SUM(H79:H83)</f>
        <v>0</v>
      </c>
    </row>
    <row r="85" spans="2:8" x14ac:dyDescent="0.25">
      <c r="B85" s="98" t="s">
        <v>112</v>
      </c>
      <c r="C85" s="99"/>
      <c r="D85" s="99"/>
      <c r="E85" s="99"/>
      <c r="F85" s="99"/>
      <c r="G85" s="100"/>
      <c r="H85" s="38">
        <f>H80+H84</f>
        <v>0</v>
      </c>
    </row>
    <row r="86" spans="2:8" ht="24" customHeight="1" x14ac:dyDescent="0.25">
      <c r="B86" s="77"/>
      <c r="C86" s="78"/>
      <c r="D86" s="79" t="s">
        <v>65</v>
      </c>
      <c r="E86" s="80"/>
      <c r="F86" s="81"/>
      <c r="G86" s="82"/>
      <c r="H86" s="82"/>
    </row>
    <row r="87" spans="2:8" ht="9" customHeight="1" x14ac:dyDescent="0.25">
      <c r="B87" s="7"/>
      <c r="C87" s="61"/>
      <c r="D87" s="8"/>
      <c r="E87" s="9"/>
      <c r="F87" s="10"/>
      <c r="G87" s="11"/>
      <c r="H87" s="11"/>
    </row>
    <row r="88" spans="2:8" x14ac:dyDescent="0.25">
      <c r="B88" s="7">
        <v>7</v>
      </c>
      <c r="C88" s="61"/>
      <c r="D88" s="12" t="s">
        <v>65</v>
      </c>
      <c r="E88" s="9"/>
      <c r="F88" s="10"/>
      <c r="G88" s="13"/>
      <c r="H88" s="13"/>
    </row>
    <row r="89" spans="2:8" ht="9" customHeight="1" x14ac:dyDescent="0.25">
      <c r="B89" s="20"/>
      <c r="C89" s="63"/>
      <c r="D89" s="21"/>
      <c r="E89" s="22"/>
      <c r="F89" s="23"/>
      <c r="G89" s="13"/>
      <c r="H89" s="13"/>
    </row>
    <row r="90" spans="2:8" x14ac:dyDescent="0.25">
      <c r="B90" s="20"/>
      <c r="C90" s="63"/>
      <c r="D90" s="58" t="s">
        <v>66</v>
      </c>
      <c r="E90" s="22" t="s">
        <v>7</v>
      </c>
      <c r="F90" s="23">
        <v>2</v>
      </c>
      <c r="G90" s="13"/>
      <c r="H90" s="13">
        <f t="shared" ref="H90:H91" si="15">G90*F90</f>
        <v>0</v>
      </c>
    </row>
    <row r="91" spans="2:8" x14ac:dyDescent="0.25">
      <c r="B91" s="20"/>
      <c r="C91" s="63"/>
      <c r="D91" s="58" t="s">
        <v>67</v>
      </c>
      <c r="E91" s="22" t="s">
        <v>7</v>
      </c>
      <c r="F91" s="23">
        <v>2</v>
      </c>
      <c r="G91" s="13"/>
      <c r="H91" s="13">
        <f t="shared" si="15"/>
        <v>0</v>
      </c>
    </row>
    <row r="92" spans="2:8" x14ac:dyDescent="0.25">
      <c r="B92" s="98" t="s">
        <v>114</v>
      </c>
      <c r="C92" s="99"/>
      <c r="D92" s="99"/>
      <c r="E92" s="99"/>
      <c r="F92" s="99"/>
      <c r="G92" s="100"/>
      <c r="H92" s="38">
        <f>SUM(H90:H91)</f>
        <v>0</v>
      </c>
    </row>
    <row r="93" spans="2:8" ht="24" customHeight="1" x14ac:dyDescent="0.25">
      <c r="B93" s="77"/>
      <c r="C93" s="78"/>
      <c r="D93" s="79" t="s">
        <v>115</v>
      </c>
      <c r="E93" s="80"/>
      <c r="F93" s="81"/>
      <c r="G93" s="82"/>
      <c r="H93" s="82"/>
    </row>
    <row r="94" spans="2:8" x14ac:dyDescent="0.25">
      <c r="B94" s="7" t="s">
        <v>95</v>
      </c>
      <c r="D94" s="74" t="s">
        <v>103</v>
      </c>
      <c r="E94" s="22"/>
      <c r="F94" s="23"/>
      <c r="G94" s="13"/>
      <c r="H94" s="13"/>
    </row>
    <row r="95" spans="2:8" x14ac:dyDescent="0.25">
      <c r="B95" s="7"/>
      <c r="D95" s="72" t="s">
        <v>68</v>
      </c>
      <c r="E95" s="22" t="s">
        <v>6</v>
      </c>
      <c r="F95" s="23"/>
      <c r="G95" s="13"/>
      <c r="H95" s="13"/>
    </row>
    <row r="96" spans="2:8" x14ac:dyDescent="0.25">
      <c r="B96" s="20"/>
      <c r="C96" s="63"/>
      <c r="D96" s="72" t="s">
        <v>35</v>
      </c>
      <c r="E96" s="22" t="s">
        <v>7</v>
      </c>
      <c r="F96" s="23">
        <v>1</v>
      </c>
      <c r="G96" s="13"/>
      <c r="H96" s="13">
        <f t="shared" ref="H96:H97" si="16">G96*F96</f>
        <v>0</v>
      </c>
    </row>
    <row r="97" spans="2:8" x14ac:dyDescent="0.25">
      <c r="B97" s="20"/>
      <c r="C97" s="63"/>
      <c r="D97" s="72" t="s">
        <v>36</v>
      </c>
      <c r="E97" s="22" t="s">
        <v>7</v>
      </c>
      <c r="F97" s="23">
        <v>1</v>
      </c>
      <c r="G97" s="13"/>
      <c r="H97" s="13">
        <f t="shared" si="16"/>
        <v>0</v>
      </c>
    </row>
    <row r="98" spans="2:8" x14ac:dyDescent="0.25">
      <c r="B98" s="20"/>
      <c r="C98" s="63"/>
      <c r="D98" s="72" t="s">
        <v>37</v>
      </c>
      <c r="E98" s="22" t="s">
        <v>7</v>
      </c>
      <c r="F98" s="23">
        <v>1</v>
      </c>
      <c r="G98" s="13"/>
      <c r="H98" s="13">
        <f t="shared" ref="H98" si="17">G98*F98</f>
        <v>0</v>
      </c>
    </row>
    <row r="99" spans="2:8" x14ac:dyDescent="0.25">
      <c r="B99" s="7"/>
      <c r="D99" s="68"/>
      <c r="E99" s="42"/>
      <c r="F99" s="39"/>
      <c r="G99" s="40" t="s">
        <v>98</v>
      </c>
      <c r="H99" s="43">
        <f>SUM(H94:H98)</f>
        <v>0</v>
      </c>
    </row>
    <row r="100" spans="2:8" x14ac:dyDescent="0.25">
      <c r="B100" s="7" t="s">
        <v>96</v>
      </c>
      <c r="D100" s="74" t="s">
        <v>102</v>
      </c>
      <c r="E100" s="22"/>
      <c r="F100" s="23"/>
      <c r="G100" s="13"/>
      <c r="H100" s="13"/>
    </row>
    <row r="101" spans="2:8" x14ac:dyDescent="0.25">
      <c r="B101" s="7"/>
      <c r="D101" s="72" t="s">
        <v>72</v>
      </c>
      <c r="E101" s="22" t="s">
        <v>6</v>
      </c>
      <c r="F101" s="23"/>
      <c r="G101" s="13"/>
      <c r="H101" s="13"/>
    </row>
    <row r="102" spans="2:8" x14ac:dyDescent="0.25">
      <c r="B102" s="20"/>
      <c r="C102" s="63"/>
      <c r="D102" s="72" t="s">
        <v>73</v>
      </c>
      <c r="E102" s="22" t="s">
        <v>7</v>
      </c>
      <c r="F102" s="23">
        <v>1</v>
      </c>
      <c r="G102" s="13"/>
      <c r="H102" s="13">
        <f t="shared" ref="H102:H104" si="18">G102*F102</f>
        <v>0</v>
      </c>
    </row>
    <row r="103" spans="2:8" x14ac:dyDescent="0.25">
      <c r="B103" s="20"/>
      <c r="C103" s="63"/>
      <c r="D103" s="72" t="s">
        <v>74</v>
      </c>
      <c r="E103" s="22" t="s">
        <v>7</v>
      </c>
      <c r="F103" s="23">
        <v>1</v>
      </c>
      <c r="G103" s="13"/>
      <c r="H103" s="13">
        <f t="shared" si="18"/>
        <v>0</v>
      </c>
    </row>
    <row r="104" spans="2:8" x14ac:dyDescent="0.25">
      <c r="B104" s="20"/>
      <c r="C104" s="63"/>
      <c r="D104" s="72" t="s">
        <v>75</v>
      </c>
      <c r="E104" s="22" t="s">
        <v>7</v>
      </c>
      <c r="F104" s="23">
        <v>1</v>
      </c>
      <c r="G104" s="13"/>
      <c r="H104" s="13">
        <f t="shared" si="18"/>
        <v>0</v>
      </c>
    </row>
    <row r="105" spans="2:8" x14ac:dyDescent="0.25">
      <c r="B105" s="7"/>
      <c r="D105" s="68"/>
      <c r="E105" s="42"/>
      <c r="F105" s="39"/>
      <c r="G105" s="40" t="s">
        <v>99</v>
      </c>
      <c r="H105" s="43">
        <f>SUM(H100:H104)</f>
        <v>0</v>
      </c>
    </row>
    <row r="106" spans="2:8" x14ac:dyDescent="0.25">
      <c r="B106" s="7" t="s">
        <v>97</v>
      </c>
      <c r="D106" s="74" t="s">
        <v>101</v>
      </c>
      <c r="E106" s="22"/>
      <c r="F106" s="23"/>
      <c r="G106" s="13"/>
      <c r="H106" s="13"/>
    </row>
    <row r="107" spans="2:8" ht="26.25" x14ac:dyDescent="0.25">
      <c r="B107" s="7"/>
      <c r="D107" s="73" t="s">
        <v>76</v>
      </c>
      <c r="E107" s="22" t="s">
        <v>7</v>
      </c>
      <c r="F107" s="23">
        <v>2</v>
      </c>
      <c r="G107" s="13"/>
      <c r="H107" s="13"/>
    </row>
    <row r="108" spans="2:8" x14ac:dyDescent="0.25">
      <c r="B108" s="7"/>
      <c r="D108" s="58"/>
      <c r="E108" s="42"/>
      <c r="F108" s="39"/>
      <c r="G108" s="40" t="s">
        <v>100</v>
      </c>
      <c r="H108" s="43">
        <f>SUM(H103:H107)</f>
        <v>0</v>
      </c>
    </row>
    <row r="109" spans="2:8" x14ac:dyDescent="0.25">
      <c r="B109" s="98" t="s">
        <v>116</v>
      </c>
      <c r="C109" s="99"/>
      <c r="D109" s="99"/>
      <c r="E109" s="99"/>
      <c r="F109" s="99"/>
      <c r="G109" s="100"/>
      <c r="H109" s="38">
        <f>SUM(H98:H98)</f>
        <v>0</v>
      </c>
    </row>
    <row r="110" spans="2:8" ht="9" customHeight="1" x14ac:dyDescent="0.25">
      <c r="B110" s="14"/>
      <c r="C110" s="62"/>
      <c r="D110" s="44"/>
      <c r="E110" s="45"/>
      <c r="F110" s="46"/>
      <c r="G110" s="47"/>
      <c r="H110" s="48"/>
    </row>
    <row r="111" spans="2:8" ht="16.5" thickBot="1" x14ac:dyDescent="0.3">
      <c r="B111" s="101" t="s">
        <v>25</v>
      </c>
      <c r="C111" s="102"/>
      <c r="D111" s="102"/>
      <c r="E111" s="102"/>
      <c r="F111" s="102"/>
      <c r="G111" s="103"/>
      <c r="H111" s="49">
        <f>SUM(H34,H55,H76,H85,H92,H109)</f>
        <v>0</v>
      </c>
    </row>
    <row r="112" spans="2:8" ht="16.5" thickBot="1" x14ac:dyDescent="0.3">
      <c r="B112" s="50"/>
      <c r="C112" s="65"/>
      <c r="D112" s="94" t="s">
        <v>26</v>
      </c>
      <c r="E112" s="94"/>
      <c r="F112" s="94"/>
      <c r="G112" s="95"/>
      <c r="H112" s="51">
        <f>H111*20%</f>
        <v>0</v>
      </c>
    </row>
    <row r="113" spans="2:8" ht="16.5" thickBot="1" x14ac:dyDescent="0.3">
      <c r="B113" s="52"/>
      <c r="C113" s="66"/>
      <c r="D113" s="96" t="s">
        <v>27</v>
      </c>
      <c r="E113" s="96"/>
      <c r="F113" s="96"/>
      <c r="G113" s="97"/>
      <c r="H113" s="53">
        <f>H111+H112</f>
        <v>0</v>
      </c>
    </row>
  </sheetData>
  <mergeCells count="9">
    <mergeCell ref="B34:G34"/>
    <mergeCell ref="B55:G55"/>
    <mergeCell ref="B85:G85"/>
    <mergeCell ref="B111:G111"/>
    <mergeCell ref="D112:G112"/>
    <mergeCell ref="D113:G113"/>
    <mergeCell ref="B76:G76"/>
    <mergeCell ref="B92:G92"/>
    <mergeCell ref="B109:G109"/>
  </mergeCells>
  <pageMargins left="0.23622047244094491" right="0.23622047244094491" top="0.94488188976377963" bottom="0" header="0.31496062992125984" footer="0"/>
  <pageSetup paperSize="9" scale="39" orientation="portrait" r:id="rId1"/>
  <headerFooter alignWithMargins="0">
    <oddHeader>&amp;L&amp;"-,Gras"&amp;16MPA-24-21056&amp;C&amp;18
Travaux de remplacement des automatismes de la centrale secours du CRNA Sud Est&amp;R&amp;"-,Gras"&amp;16V1R0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MPA-24-21056_DPGF</vt:lpstr>
      <vt:lpstr>'MPA-24-21056_DPGF'!Impression_des_titres</vt:lpstr>
      <vt:lpstr>'MPA-24-21056_DPGF'!Zone_d_impression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Beautret</dc:creator>
  <cp:lastModifiedBy>Marie-Jose Bonnet</cp:lastModifiedBy>
  <cp:lastPrinted>2025-03-07T13:55:24Z</cp:lastPrinted>
  <dcterms:created xsi:type="dcterms:W3CDTF">2024-11-04T10:37:54Z</dcterms:created>
  <dcterms:modified xsi:type="dcterms:W3CDTF">2025-03-07T13:55:55Z</dcterms:modified>
</cp:coreProperties>
</file>