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Y:\A-APPROVISIONNEMENTS GENERAUX\DR SUD EST\24- TRAITEUR\02. DCE\2.1 Version projet\VF_PDF\"/>
    </mc:Choice>
  </mc:AlternateContent>
  <xr:revisionPtr revIDLastSave="0" documentId="13_ncr:1_{68B8B671-00DE-47EC-81FF-1CC4A1D8FBC8}" xr6:coauthVersionLast="36" xr6:coauthVersionMax="36" xr10:uidLastSave="{00000000-0000-0000-0000-000000000000}"/>
  <bookViews>
    <workbookView xWindow="0" yWindow="0" windowWidth="16788" windowHeight="3732" xr2:uid="{00000000-000D-0000-FFFF-FFFF00000000}"/>
  </bookViews>
  <sheets>
    <sheet name="0_Page explicative" sheetId="9" r:id="rId1"/>
    <sheet name="1_BPU1_Petit déj_café" sheetId="1" r:id="rId2"/>
    <sheet name="2_BPU2 restauration" sheetId="6" r:id="rId3"/>
    <sheet name="3_DQE1_non contractuel" sheetId="10" r:id="rId4"/>
    <sheet name="4_DQE2_non contractuel" sheetId="11" r:id="rId5"/>
  </sheets>
  <definedNames>
    <definedName name="_Toc54876999" localSheetId="2">'2_BPU2 restauration'!$C$44</definedName>
    <definedName name="_Toc54876999" localSheetId="4">'4_DQE2_non contractuel'!$C$44</definedName>
    <definedName name="_Toc54877000" localSheetId="2">'2_BPU2 restauration'!#REF!</definedName>
    <definedName name="_Toc54877000" localSheetId="4">'4_DQE2_non contractuel'!#REF!</definedName>
    <definedName name="_xlnm.Print_Area" localSheetId="1">'1_BPU1_Petit déj_café'!$C$7:$G$82</definedName>
    <definedName name="_xlnm.Print_Area" localSheetId="2">'2_BPU2 restauration'!$C$14:$G$85</definedName>
    <definedName name="_xlnm.Print_Area" localSheetId="3">'3_DQE1_non contractuel'!$C$7:$G$81</definedName>
    <definedName name="_xlnm.Print_Area" localSheetId="4">'4_DQE2_non contractuel'!$C$14:$G$86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0" i="11" l="1"/>
  <c r="E107" i="11"/>
  <c r="E108" i="11"/>
  <c r="E147" i="11"/>
  <c r="E149" i="11"/>
  <c r="G84" i="10"/>
  <c r="E77" i="10"/>
  <c r="E78" i="10"/>
  <c r="E79" i="10"/>
  <c r="E80" i="10"/>
  <c r="E76" i="10"/>
  <c r="G62" i="1"/>
  <c r="G63" i="1"/>
  <c r="G64" i="1"/>
  <c r="G65" i="1"/>
  <c r="G54" i="1"/>
  <c r="G55" i="1"/>
  <c r="G56" i="1"/>
  <c r="G57" i="1"/>
  <c r="G58" i="1"/>
  <c r="G79" i="10" l="1"/>
  <c r="G80" i="10"/>
  <c r="G77" i="1"/>
  <c r="G19" i="1"/>
  <c r="G20" i="1"/>
  <c r="G21" i="1"/>
  <c r="G22" i="1"/>
  <c r="G23" i="1"/>
  <c r="G24" i="1"/>
  <c r="G101" i="6" l="1"/>
  <c r="G102" i="6"/>
  <c r="G103" i="6"/>
  <c r="G76" i="1"/>
  <c r="G79" i="1" l="1"/>
  <c r="G152" i="6"/>
  <c r="G146" i="6"/>
  <c r="G147" i="6"/>
  <c r="G148" i="6"/>
  <c r="G149" i="6"/>
  <c r="G150" i="6"/>
  <c r="G145" i="6"/>
  <c r="G136" i="6"/>
  <c r="G137" i="6"/>
  <c r="G138" i="6"/>
  <c r="G139" i="6"/>
  <c r="G140" i="6"/>
  <c r="G141" i="6"/>
  <c r="G142" i="6"/>
  <c r="G135" i="6"/>
  <c r="E25" i="11" l="1"/>
  <c r="G25" i="11" s="1"/>
  <c r="E152" i="11"/>
  <c r="G152" i="11" s="1"/>
  <c r="E146" i="11"/>
  <c r="G146" i="11" s="1"/>
  <c r="G147" i="11"/>
  <c r="E148" i="11"/>
  <c r="G148" i="11" s="1"/>
  <c r="G149" i="11"/>
  <c r="E150" i="11"/>
  <c r="G150" i="11" s="1"/>
  <c r="E145" i="11"/>
  <c r="G145" i="11" s="1"/>
  <c r="E136" i="11"/>
  <c r="G136" i="11" s="1"/>
  <c r="E137" i="11"/>
  <c r="G137" i="11" s="1"/>
  <c r="E138" i="11"/>
  <c r="G138" i="11" s="1"/>
  <c r="E139" i="11"/>
  <c r="G139" i="11" s="1"/>
  <c r="E140" i="11"/>
  <c r="G140" i="11" s="1"/>
  <c r="E141" i="11"/>
  <c r="G141" i="11" s="1"/>
  <c r="E142" i="11"/>
  <c r="G142" i="11" s="1"/>
  <c r="E135" i="11"/>
  <c r="G135" i="11" s="1"/>
  <c r="E132" i="11"/>
  <c r="G132" i="11" s="1"/>
  <c r="G107" i="11"/>
  <c r="G108" i="11"/>
  <c r="E109" i="11"/>
  <c r="G109" i="11" s="1"/>
  <c r="E110" i="11"/>
  <c r="G110" i="11" s="1"/>
  <c r="E111" i="11"/>
  <c r="G111" i="11" s="1"/>
  <c r="E112" i="11"/>
  <c r="G112" i="11" s="1"/>
  <c r="E113" i="11"/>
  <c r="G113" i="11" s="1"/>
  <c r="E114" i="11"/>
  <c r="G114" i="11" s="1"/>
  <c r="E115" i="11"/>
  <c r="G115" i="11" s="1"/>
  <c r="E116" i="11"/>
  <c r="G116" i="11" s="1"/>
  <c r="E117" i="11"/>
  <c r="G117" i="11" s="1"/>
  <c r="E118" i="11"/>
  <c r="G118" i="11" s="1"/>
  <c r="E119" i="11"/>
  <c r="G119" i="11" s="1"/>
  <c r="E120" i="11"/>
  <c r="G120" i="11" s="1"/>
  <c r="E121" i="11"/>
  <c r="G121" i="11" s="1"/>
  <c r="E122" i="11"/>
  <c r="G122" i="11" s="1"/>
  <c r="E123" i="11"/>
  <c r="G123" i="11" s="1"/>
  <c r="E124" i="11"/>
  <c r="G124" i="11" s="1"/>
  <c r="E125" i="11"/>
  <c r="G125" i="11" s="1"/>
  <c r="E126" i="11"/>
  <c r="G126" i="11" s="1"/>
  <c r="E127" i="11"/>
  <c r="G127" i="11" s="1"/>
  <c r="E128" i="11"/>
  <c r="G128" i="11" s="1"/>
  <c r="E129" i="11"/>
  <c r="G129" i="11" s="1"/>
  <c r="E130" i="11"/>
  <c r="G130" i="11" s="1"/>
  <c r="E131" i="11"/>
  <c r="G131" i="11" s="1"/>
  <c r="E106" i="11"/>
  <c r="G106" i="11" s="1"/>
  <c r="E103" i="11"/>
  <c r="G103" i="11" s="1"/>
  <c r="E96" i="11"/>
  <c r="G96" i="11" s="1"/>
  <c r="E97" i="11"/>
  <c r="G97" i="11" s="1"/>
  <c r="E98" i="11"/>
  <c r="G98" i="11" s="1"/>
  <c r="E99" i="11"/>
  <c r="G99" i="11" s="1"/>
  <c r="G100" i="11"/>
  <c r="E101" i="11"/>
  <c r="G101" i="11" s="1"/>
  <c r="E102" i="11"/>
  <c r="G102" i="11" s="1"/>
  <c r="E95" i="11"/>
  <c r="G95" i="11" s="1"/>
  <c r="E91" i="11"/>
  <c r="G91" i="11" s="1"/>
  <c r="E92" i="11"/>
  <c r="G92" i="11" s="1"/>
  <c r="E90" i="11"/>
  <c r="G90" i="11" s="1"/>
  <c r="E83" i="11"/>
  <c r="G83" i="11" s="1"/>
  <c r="E84" i="11"/>
  <c r="G84" i="11" s="1"/>
  <c r="E85" i="11"/>
  <c r="G85" i="11" s="1"/>
  <c r="E82" i="11"/>
  <c r="G82" i="11" s="1"/>
  <c r="E77" i="11"/>
  <c r="G77" i="11" s="1"/>
  <c r="E78" i="11"/>
  <c r="G78" i="11" s="1"/>
  <c r="E79" i="11"/>
  <c r="G79" i="11" s="1"/>
  <c r="E76" i="11"/>
  <c r="G76" i="11" s="1"/>
  <c r="E71" i="11"/>
  <c r="G71" i="11" s="1"/>
  <c r="E72" i="11"/>
  <c r="G72" i="11" s="1"/>
  <c r="E73" i="11"/>
  <c r="G73" i="11" s="1"/>
  <c r="E70" i="11"/>
  <c r="G70" i="11" s="1"/>
  <c r="E65" i="11"/>
  <c r="G65" i="11" s="1"/>
  <c r="E66" i="11"/>
  <c r="G66" i="11" s="1"/>
  <c r="E67" i="11"/>
  <c r="G67" i="11" s="1"/>
  <c r="E64" i="11"/>
  <c r="G64" i="11" s="1"/>
  <c r="E61" i="11"/>
  <c r="G61" i="11" s="1"/>
  <c r="E59" i="11"/>
  <c r="G59" i="11" s="1"/>
  <c r="E60" i="11"/>
  <c r="G60" i="11" s="1"/>
  <c r="E58" i="11"/>
  <c r="G58" i="11" s="1"/>
  <c r="E53" i="11"/>
  <c r="G53" i="11" s="1"/>
  <c r="E54" i="11"/>
  <c r="G54" i="11" s="1"/>
  <c r="E55" i="11"/>
  <c r="G55" i="11" s="1"/>
  <c r="E52" i="11"/>
  <c r="G52" i="11" s="1"/>
  <c r="E47" i="11"/>
  <c r="G47" i="11" s="1"/>
  <c r="E48" i="11"/>
  <c r="G48" i="11" s="1"/>
  <c r="E49" i="11"/>
  <c r="G49" i="11" s="1"/>
  <c r="E46" i="11"/>
  <c r="G46" i="11" s="1"/>
  <c r="E42" i="11"/>
  <c r="G42" i="11" s="1"/>
  <c r="E43" i="11"/>
  <c r="G43" i="11" s="1"/>
  <c r="E40" i="11"/>
  <c r="G40" i="11" s="1"/>
  <c r="E41" i="11"/>
  <c r="G41" i="11" s="1"/>
  <c r="E36" i="11"/>
  <c r="G36" i="11" s="1"/>
  <c r="E37" i="11"/>
  <c r="G37" i="11" s="1"/>
  <c r="E35" i="11"/>
  <c r="G35" i="11" s="1"/>
  <c r="E31" i="11"/>
  <c r="G31" i="11" s="1"/>
  <c r="E32" i="11"/>
  <c r="G32" i="11" s="1"/>
  <c r="E30" i="11"/>
  <c r="G30" i="11" s="1"/>
  <c r="E26" i="11"/>
  <c r="G26" i="11" s="1"/>
  <c r="E27" i="11"/>
  <c r="G27" i="11" s="1"/>
  <c r="E22" i="11"/>
  <c r="G22" i="11" s="1"/>
  <c r="E21" i="11"/>
  <c r="G21" i="11" s="1"/>
  <c r="E20" i="11"/>
  <c r="G20" i="11" s="1"/>
  <c r="E19" i="10"/>
  <c r="E71" i="10"/>
  <c r="E72" i="10"/>
  <c r="E73" i="10"/>
  <c r="E70" i="10"/>
  <c r="E67" i="10"/>
  <c r="E62" i="10"/>
  <c r="E63" i="10"/>
  <c r="E64" i="10"/>
  <c r="E65" i="10"/>
  <c r="E61" i="10"/>
  <c r="E54" i="10"/>
  <c r="E55" i="10"/>
  <c r="E56" i="10"/>
  <c r="E57" i="10"/>
  <c r="E58" i="10"/>
  <c r="E53" i="10"/>
  <c r="E46" i="10"/>
  <c r="E47" i="10"/>
  <c r="E48" i="10"/>
  <c r="E49" i="10"/>
  <c r="E50" i="10"/>
  <c r="E45" i="10"/>
  <c r="E36" i="10"/>
  <c r="E37" i="10"/>
  <c r="E38" i="10"/>
  <c r="E39" i="10"/>
  <c r="E40" i="10"/>
  <c r="E35" i="10"/>
  <c r="E28" i="10"/>
  <c r="E29" i="10"/>
  <c r="E30" i="10"/>
  <c r="E31" i="10"/>
  <c r="E32" i="10"/>
  <c r="E27" i="10"/>
  <c r="E20" i="10"/>
  <c r="E21" i="10"/>
  <c r="E22" i="10"/>
  <c r="E23" i="10"/>
  <c r="E24" i="10"/>
  <c r="G156" i="11" l="1"/>
  <c r="G77" i="10"/>
  <c r="G78" i="10"/>
  <c r="G76" i="10"/>
  <c r="G71" i="10"/>
  <c r="G72" i="10"/>
  <c r="G73" i="10"/>
  <c r="G70" i="10"/>
  <c r="G67" i="10"/>
  <c r="G62" i="10"/>
  <c r="G63" i="10"/>
  <c r="G64" i="10"/>
  <c r="G65" i="10"/>
  <c r="G61" i="10"/>
  <c r="G54" i="10"/>
  <c r="G55" i="10"/>
  <c r="G56" i="10"/>
  <c r="G57" i="10"/>
  <c r="G58" i="10"/>
  <c r="G53" i="10"/>
  <c r="G46" i="10"/>
  <c r="G47" i="10"/>
  <c r="G48" i="10"/>
  <c r="G49" i="10"/>
  <c r="G50" i="10"/>
  <c r="G45" i="10"/>
  <c r="G36" i="10"/>
  <c r="G37" i="10"/>
  <c r="G38" i="10"/>
  <c r="G39" i="10"/>
  <c r="G40" i="10"/>
  <c r="G35" i="10"/>
  <c r="G28" i="10"/>
  <c r="G29" i="10"/>
  <c r="G30" i="10"/>
  <c r="G31" i="10"/>
  <c r="G32" i="10"/>
  <c r="G27" i="10"/>
  <c r="G20" i="10"/>
  <c r="G21" i="10"/>
  <c r="G22" i="10"/>
  <c r="G23" i="10"/>
  <c r="G24" i="10"/>
  <c r="G132" i="6" l="1"/>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0" i="6"/>
  <c r="G99" i="6"/>
  <c r="G98" i="6"/>
  <c r="G97" i="6"/>
  <c r="G95" i="6"/>
  <c r="G92" i="6"/>
  <c r="G91" i="6"/>
  <c r="G90" i="6"/>
  <c r="G41" i="6" l="1"/>
  <c r="G43" i="6"/>
  <c r="G42" i="6"/>
  <c r="G40" i="6"/>
  <c r="G27" i="6"/>
  <c r="G26" i="6"/>
  <c r="G25" i="6"/>
  <c r="G73" i="1" l="1"/>
  <c r="G72" i="1"/>
  <c r="G71" i="1"/>
  <c r="G70" i="1"/>
  <c r="G78" i="1"/>
  <c r="G67" i="1" l="1"/>
  <c r="G80" i="1"/>
  <c r="G50" i="1" l="1"/>
  <c r="G49" i="1"/>
  <c r="G48" i="1"/>
  <c r="G47" i="1"/>
  <c r="G46" i="1"/>
  <c r="G45" i="1"/>
  <c r="G40" i="1"/>
  <c r="G39" i="1"/>
  <c r="G38" i="1"/>
  <c r="G37" i="1"/>
  <c r="G36" i="1"/>
  <c r="G35" i="1"/>
  <c r="G32" i="1" l="1"/>
  <c r="G31" i="1"/>
  <c r="G30" i="1"/>
  <c r="G29" i="1"/>
  <c r="G28" i="1"/>
  <c r="G27" i="1"/>
  <c r="G20" i="6" l="1"/>
  <c r="G21" i="6"/>
  <c r="G22" i="6"/>
  <c r="G30" i="6"/>
  <c r="G31" i="6"/>
  <c r="G32" i="6"/>
  <c r="G35" i="6"/>
  <c r="G36" i="6"/>
  <c r="G37" i="6"/>
  <c r="G46" i="6"/>
  <c r="G47" i="6"/>
  <c r="G48" i="6"/>
  <c r="G49" i="6"/>
  <c r="G52" i="6"/>
  <c r="G53" i="6"/>
  <c r="G54" i="6"/>
  <c r="G55" i="6"/>
  <c r="G58" i="6"/>
  <c r="G59" i="6"/>
  <c r="G60" i="6"/>
  <c r="G61" i="6"/>
  <c r="G64" i="6"/>
  <c r="G65" i="6"/>
  <c r="G66" i="6"/>
  <c r="G67" i="6"/>
  <c r="G70" i="6"/>
  <c r="G71" i="6"/>
  <c r="G72" i="6"/>
  <c r="G73" i="6"/>
  <c r="G76" i="6"/>
  <c r="G77" i="6"/>
  <c r="G78" i="6"/>
  <c r="G79" i="6"/>
  <c r="G82" i="6"/>
  <c r="G83" i="6"/>
  <c r="G84" i="6"/>
  <c r="G85" i="6"/>
  <c r="G61" i="1" l="1"/>
  <c r="G53" i="1"/>
  <c r="G19" i="10" l="1"/>
</calcChain>
</file>

<file path=xl/sharedStrings.xml><?xml version="1.0" encoding="utf-8"?>
<sst xmlns="http://schemas.openxmlformats.org/spreadsheetml/2006/main" count="1247" uniqueCount="344">
  <si>
    <t>Taux de TVA</t>
  </si>
  <si>
    <t>Prix en € TTC</t>
  </si>
  <si>
    <t>Prestations</t>
  </si>
  <si>
    <t>Forfait à la personne</t>
  </si>
  <si>
    <t>Unitaire - Bouteille</t>
  </si>
  <si>
    <t>Café</t>
  </si>
  <si>
    <t>Thé</t>
  </si>
  <si>
    <t>Unitaire - Thermos</t>
  </si>
  <si>
    <t>Paquet de gâteaux secs</t>
  </si>
  <si>
    <t>Unitaire - Paquet</t>
  </si>
  <si>
    <t>Nappage en tissu</t>
  </si>
  <si>
    <t>Nappage en papier</t>
  </si>
  <si>
    <t>Table rectangulaire 90x120</t>
  </si>
  <si>
    <t>Chaise pliable grand confort</t>
  </si>
  <si>
    <t>Unitaire - Table</t>
  </si>
  <si>
    <t>Unitaire - Chaise</t>
  </si>
  <si>
    <t>Serveur
Vacation* jours ouvrés et samedis</t>
  </si>
  <si>
    <t>Serveur
Vacation* dimanches et jours fériés</t>
  </si>
  <si>
    <t>Prestations samedis</t>
  </si>
  <si>
    <t>Prestations dimanches et jours feriés</t>
  </si>
  <si>
    <t>1 vacation de 2 heures comprise entre
6h00 à 21h00</t>
  </si>
  <si>
    <t>1 vacation de 2 heures comprise entre
21h00 à 6h00</t>
  </si>
  <si>
    <t>1 vacation de 2 heures comprise entre 
6h00 à 21h00</t>
  </si>
  <si>
    <r>
      <rPr>
        <b/>
        <sz val="11"/>
        <color theme="1"/>
        <rFont val="Corbel"/>
        <family val="2"/>
      </rPr>
      <t>Personnel encadrant</t>
    </r>
    <r>
      <rPr>
        <sz val="11"/>
        <color theme="1"/>
        <rFont val="Corbel"/>
        <family val="2"/>
      </rPr>
      <t xml:space="preserve">
Vacation* dimanches et jours fériés</t>
    </r>
  </si>
  <si>
    <r>
      <rPr>
        <b/>
        <sz val="11"/>
        <color theme="1"/>
        <rFont val="Corbel"/>
        <family val="2"/>
      </rPr>
      <t>Personnel encadrant</t>
    </r>
    <r>
      <rPr>
        <sz val="11"/>
        <color theme="1"/>
        <rFont val="Corbel"/>
        <family val="2"/>
      </rPr>
      <t xml:space="preserve">
Vacation* jours ouvrés et samedis</t>
    </r>
  </si>
  <si>
    <r>
      <rPr>
        <b/>
        <sz val="11"/>
        <color theme="1"/>
        <rFont val="Corbel"/>
        <family val="2"/>
      </rPr>
      <t>Serveur</t>
    </r>
    <r>
      <rPr>
        <sz val="11"/>
        <color theme="1"/>
        <rFont val="Corbel"/>
        <family val="2"/>
      </rPr>
      <t xml:space="preserve">
Vacation* dimanches et jours fériés</t>
    </r>
  </si>
  <si>
    <r>
      <rPr>
        <b/>
        <sz val="11"/>
        <color theme="1"/>
        <rFont val="Corbel"/>
        <family val="2"/>
      </rPr>
      <t>Serveur</t>
    </r>
    <r>
      <rPr>
        <sz val="11"/>
        <color theme="1"/>
        <rFont val="Corbel"/>
        <family val="2"/>
      </rPr>
      <t xml:space="preserve">
Vacation* jours ouvrés et samedis</t>
    </r>
  </si>
  <si>
    <t>Mange-debout</t>
  </si>
  <si>
    <t>Mètre linéaire</t>
  </si>
  <si>
    <t xml:space="preserve">Buffet droit </t>
  </si>
  <si>
    <r>
      <rPr>
        <b/>
        <sz val="11"/>
        <color theme="1"/>
        <rFont val="Corbel"/>
        <family val="2"/>
      </rPr>
      <t>Cidre doux</t>
    </r>
    <r>
      <rPr>
        <sz val="11"/>
        <color theme="1"/>
        <rFont val="Corbel"/>
        <family val="2"/>
      </rPr>
      <t xml:space="preserve"> - Haut de gamme</t>
    </r>
  </si>
  <si>
    <r>
      <rPr>
        <b/>
        <sz val="11"/>
        <color theme="1"/>
        <rFont val="Corbel"/>
        <family val="2"/>
      </rPr>
      <t>Cidre doux</t>
    </r>
    <r>
      <rPr>
        <sz val="11"/>
        <color theme="1"/>
        <rFont val="Corbel"/>
        <family val="2"/>
      </rPr>
      <t xml:space="preserve"> - Moyen de gamme</t>
    </r>
  </si>
  <si>
    <r>
      <rPr>
        <b/>
        <sz val="11"/>
        <color theme="1"/>
        <rFont val="Corbel"/>
        <family val="2"/>
      </rPr>
      <t>Cidre doux</t>
    </r>
    <r>
      <rPr>
        <sz val="11"/>
        <color theme="1"/>
        <rFont val="Corbel"/>
        <family val="2"/>
      </rPr>
      <t xml:space="preserve"> - Entrée de gamme</t>
    </r>
  </si>
  <si>
    <r>
      <rPr>
        <b/>
        <sz val="11"/>
        <color theme="1"/>
        <rFont val="Corbel"/>
        <family val="2"/>
      </rPr>
      <t>Cidre brut</t>
    </r>
    <r>
      <rPr>
        <sz val="11"/>
        <color theme="1"/>
        <rFont val="Corbel"/>
        <family val="2"/>
      </rPr>
      <t xml:space="preserve"> - Haut de gamme</t>
    </r>
  </si>
  <si>
    <r>
      <rPr>
        <b/>
        <sz val="11"/>
        <color theme="1"/>
        <rFont val="Corbel"/>
        <family val="2"/>
      </rPr>
      <t>Cidre brut</t>
    </r>
    <r>
      <rPr>
        <sz val="11"/>
        <color theme="1"/>
        <rFont val="Corbel"/>
        <family val="2"/>
      </rPr>
      <t xml:space="preserve"> - Moyen de gamme</t>
    </r>
  </si>
  <si>
    <r>
      <rPr>
        <b/>
        <sz val="11"/>
        <color theme="1"/>
        <rFont val="Corbel"/>
        <family val="2"/>
      </rPr>
      <t>Cidre brut</t>
    </r>
    <r>
      <rPr>
        <sz val="11"/>
        <color theme="1"/>
        <rFont val="Corbel"/>
        <family val="2"/>
      </rPr>
      <t xml:space="preserve"> - Entrée de gamme</t>
    </r>
  </si>
  <si>
    <r>
      <rPr>
        <b/>
        <sz val="11"/>
        <color theme="1"/>
        <rFont val="Corbel"/>
        <family val="2"/>
      </rPr>
      <t>Crémant</t>
    </r>
    <r>
      <rPr>
        <sz val="11"/>
        <color theme="1"/>
        <rFont val="Corbel"/>
        <family val="2"/>
      </rPr>
      <t xml:space="preserve"> - Haut de gamme</t>
    </r>
  </si>
  <si>
    <r>
      <rPr>
        <b/>
        <sz val="11"/>
        <color theme="1"/>
        <rFont val="Corbel"/>
        <family val="2"/>
      </rPr>
      <t>Crémant</t>
    </r>
    <r>
      <rPr>
        <sz val="11"/>
        <color theme="1"/>
        <rFont val="Corbel"/>
        <family val="2"/>
      </rPr>
      <t xml:space="preserve"> - Moyen de gamme</t>
    </r>
  </si>
  <si>
    <r>
      <rPr>
        <b/>
        <sz val="11"/>
        <color theme="1"/>
        <rFont val="Corbel"/>
        <family val="2"/>
      </rPr>
      <t>Crémant</t>
    </r>
    <r>
      <rPr>
        <sz val="11"/>
        <color theme="1"/>
        <rFont val="Corbel"/>
        <family val="2"/>
      </rPr>
      <t xml:space="preserve"> - Entrée de gamme</t>
    </r>
  </si>
  <si>
    <r>
      <rPr>
        <b/>
        <sz val="11"/>
        <color theme="1"/>
        <rFont val="Corbel"/>
        <family val="2"/>
      </rPr>
      <t>Champagne rosé</t>
    </r>
    <r>
      <rPr>
        <sz val="11"/>
        <color theme="1"/>
        <rFont val="Corbel"/>
        <family val="2"/>
      </rPr>
      <t xml:space="preserve"> - Haut de gamme</t>
    </r>
  </si>
  <si>
    <r>
      <rPr>
        <b/>
        <sz val="11"/>
        <color theme="1"/>
        <rFont val="Corbel"/>
        <family val="2"/>
      </rPr>
      <t>Champagne rosé</t>
    </r>
    <r>
      <rPr>
        <sz val="11"/>
        <color theme="1"/>
        <rFont val="Corbel"/>
        <family val="2"/>
      </rPr>
      <t xml:space="preserve"> - Moyen de gamme</t>
    </r>
  </si>
  <si>
    <r>
      <rPr>
        <b/>
        <sz val="11"/>
        <color theme="1"/>
        <rFont val="Corbel"/>
        <family val="2"/>
      </rPr>
      <t>Champagne rosé</t>
    </r>
    <r>
      <rPr>
        <sz val="11"/>
        <color theme="1"/>
        <rFont val="Corbel"/>
        <family val="2"/>
      </rPr>
      <t xml:space="preserve"> - Entrée de gamme</t>
    </r>
  </si>
  <si>
    <r>
      <rPr>
        <b/>
        <sz val="11"/>
        <color theme="1"/>
        <rFont val="Corbel"/>
        <family val="2"/>
      </rPr>
      <t>Champagne blanc</t>
    </r>
    <r>
      <rPr>
        <sz val="11"/>
        <color theme="1"/>
        <rFont val="Corbel"/>
        <family val="2"/>
      </rPr>
      <t xml:space="preserve"> - Haut de gamme</t>
    </r>
  </si>
  <si>
    <r>
      <rPr>
        <b/>
        <sz val="11"/>
        <color theme="1"/>
        <rFont val="Corbel"/>
        <family val="2"/>
      </rPr>
      <t>Champagne blanc</t>
    </r>
    <r>
      <rPr>
        <sz val="11"/>
        <color theme="1"/>
        <rFont val="Corbel"/>
        <family val="2"/>
      </rPr>
      <t xml:space="preserve"> - Moyen de gamme</t>
    </r>
  </si>
  <si>
    <r>
      <rPr>
        <b/>
        <sz val="11"/>
        <color theme="1"/>
        <rFont val="Corbel"/>
        <family val="2"/>
      </rPr>
      <t>Champagne blanc</t>
    </r>
    <r>
      <rPr>
        <sz val="11"/>
        <color theme="1"/>
        <rFont val="Corbel"/>
        <family val="2"/>
      </rPr>
      <t xml:space="preserve"> - Entrée de gamme</t>
    </r>
  </si>
  <si>
    <r>
      <rPr>
        <b/>
        <sz val="11"/>
        <color theme="1"/>
        <rFont val="Corbel"/>
        <family val="2"/>
      </rPr>
      <t>Champagne brut</t>
    </r>
    <r>
      <rPr>
        <sz val="11"/>
        <color theme="1"/>
        <rFont val="Corbel"/>
        <family val="2"/>
      </rPr>
      <t xml:space="preserve"> - Haut de gamme</t>
    </r>
  </si>
  <si>
    <r>
      <rPr>
        <b/>
        <sz val="11"/>
        <color theme="1"/>
        <rFont val="Corbel"/>
        <family val="2"/>
      </rPr>
      <t>Champagne brut</t>
    </r>
    <r>
      <rPr>
        <sz val="11"/>
        <color theme="1"/>
        <rFont val="Corbel"/>
        <family val="2"/>
      </rPr>
      <t xml:space="preserve"> - Moyen de gamme</t>
    </r>
  </si>
  <si>
    <r>
      <rPr>
        <b/>
        <sz val="11"/>
        <color theme="1"/>
        <rFont val="Corbel"/>
        <family val="2"/>
      </rPr>
      <t>Champagne brut</t>
    </r>
    <r>
      <rPr>
        <sz val="11"/>
        <color theme="1"/>
        <rFont val="Corbel"/>
        <family val="2"/>
      </rPr>
      <t xml:space="preserve"> - Entrée de gamme</t>
    </r>
  </si>
  <si>
    <r>
      <rPr>
        <b/>
        <sz val="11"/>
        <color theme="1"/>
        <rFont val="Corbel"/>
        <family val="2"/>
      </rPr>
      <t>Vin blanc</t>
    </r>
    <r>
      <rPr>
        <sz val="11"/>
        <color theme="1"/>
        <rFont val="Corbel"/>
        <family val="2"/>
      </rPr>
      <t xml:space="preserve"> - Haut de gamme</t>
    </r>
  </si>
  <si>
    <r>
      <rPr>
        <b/>
        <sz val="11"/>
        <color theme="1"/>
        <rFont val="Corbel"/>
        <family val="2"/>
      </rPr>
      <t>Vin blanc</t>
    </r>
    <r>
      <rPr>
        <sz val="11"/>
        <color theme="1"/>
        <rFont val="Corbel"/>
        <family val="2"/>
      </rPr>
      <t xml:space="preserve"> - Moyen de gamme</t>
    </r>
  </si>
  <si>
    <r>
      <rPr>
        <b/>
        <sz val="11"/>
        <color theme="1"/>
        <rFont val="Corbel"/>
        <family val="2"/>
      </rPr>
      <t>Vin blanc</t>
    </r>
    <r>
      <rPr>
        <sz val="11"/>
        <color theme="1"/>
        <rFont val="Corbel"/>
        <family val="2"/>
      </rPr>
      <t xml:space="preserve"> - Entrée de gamme</t>
    </r>
  </si>
  <si>
    <r>
      <rPr>
        <b/>
        <sz val="11"/>
        <color theme="1"/>
        <rFont val="Corbel"/>
        <family val="2"/>
      </rPr>
      <t>Vin rosé</t>
    </r>
    <r>
      <rPr>
        <sz val="11"/>
        <color theme="1"/>
        <rFont val="Corbel"/>
        <family val="2"/>
      </rPr>
      <t xml:space="preserve"> - Haut de gamme</t>
    </r>
  </si>
  <si>
    <r>
      <rPr>
        <b/>
        <sz val="11"/>
        <color theme="1"/>
        <rFont val="Corbel"/>
        <family val="2"/>
      </rPr>
      <t>Vin rosé</t>
    </r>
    <r>
      <rPr>
        <sz val="11"/>
        <color theme="1"/>
        <rFont val="Corbel"/>
        <family val="2"/>
      </rPr>
      <t xml:space="preserve"> - Moyen de gamme</t>
    </r>
  </si>
  <si>
    <r>
      <rPr>
        <b/>
        <sz val="11"/>
        <color theme="1"/>
        <rFont val="Corbel"/>
        <family val="2"/>
      </rPr>
      <t>Vin rosé</t>
    </r>
    <r>
      <rPr>
        <sz val="11"/>
        <color theme="1"/>
        <rFont val="Corbel"/>
        <family val="2"/>
      </rPr>
      <t xml:space="preserve"> - Entrée de gamme</t>
    </r>
  </si>
  <si>
    <r>
      <rPr>
        <b/>
        <sz val="11"/>
        <color theme="1"/>
        <rFont val="Corbel"/>
        <family val="2"/>
      </rPr>
      <t>Vin rouge</t>
    </r>
    <r>
      <rPr>
        <sz val="11"/>
        <color theme="1"/>
        <rFont val="Corbel"/>
        <family val="2"/>
      </rPr>
      <t xml:space="preserve"> - Haut de gamme</t>
    </r>
  </si>
  <si>
    <r>
      <rPr>
        <b/>
        <sz val="11"/>
        <color theme="1"/>
        <rFont val="Corbel"/>
        <family val="2"/>
      </rPr>
      <t>Vin rouge</t>
    </r>
    <r>
      <rPr>
        <sz val="11"/>
        <color theme="1"/>
        <rFont val="Corbel"/>
        <family val="2"/>
      </rPr>
      <t xml:space="preserve"> - Moyen de gamme</t>
    </r>
  </si>
  <si>
    <r>
      <rPr>
        <b/>
        <sz val="11"/>
        <color theme="1"/>
        <rFont val="Corbel"/>
        <family val="2"/>
      </rPr>
      <t>Vin rouge</t>
    </r>
    <r>
      <rPr>
        <sz val="11"/>
        <color theme="1"/>
        <rFont val="Corbel"/>
        <family val="2"/>
      </rPr>
      <t xml:space="preserve"> - Entrée de gamme</t>
    </r>
  </si>
  <si>
    <t xml:space="preserve">Boissons alcoolisées </t>
  </si>
  <si>
    <t xml:space="preserve"> P1.1</t>
  </si>
  <si>
    <t>P1.2</t>
  </si>
  <si>
    <t>P1.3</t>
  </si>
  <si>
    <t>P1.4</t>
  </si>
  <si>
    <t>P1.5</t>
  </si>
  <si>
    <t>P1.6</t>
  </si>
  <si>
    <t>n° ligne de prix</t>
  </si>
  <si>
    <r>
      <t xml:space="preserve">Formule P1 "Petit déjeuner" - </t>
    </r>
    <r>
      <rPr>
        <i/>
        <sz val="14"/>
        <color theme="1"/>
        <rFont val="Corbel"/>
        <family val="2"/>
      </rPr>
      <t>cf. Article 5.2 du CCTP</t>
    </r>
  </si>
  <si>
    <r>
      <t xml:space="preserve">Formule P2 "Accueil café" - </t>
    </r>
    <r>
      <rPr>
        <i/>
        <sz val="14"/>
        <color theme="1"/>
        <rFont val="Corbel"/>
        <family val="2"/>
      </rPr>
      <t>cf. Article 5.3 du CCTP</t>
    </r>
  </si>
  <si>
    <t xml:space="preserve">P2.1 </t>
  </si>
  <si>
    <t>P2.2</t>
  </si>
  <si>
    <t>P2.3</t>
  </si>
  <si>
    <t>P2.4</t>
  </si>
  <si>
    <t>P2.5</t>
  </si>
  <si>
    <t>P2.6</t>
  </si>
  <si>
    <r>
      <t xml:space="preserve">Formule P3 "Pause café" - </t>
    </r>
    <r>
      <rPr>
        <i/>
        <sz val="14"/>
        <color theme="1"/>
        <rFont val="Corbel"/>
        <family val="2"/>
      </rPr>
      <t>cf. Article 5.4 du CCTP</t>
    </r>
  </si>
  <si>
    <t xml:space="preserve">P3.1 </t>
  </si>
  <si>
    <t>P3.2</t>
  </si>
  <si>
    <t>P3.3</t>
  </si>
  <si>
    <t>P3.4</t>
  </si>
  <si>
    <t>P3.5</t>
  </si>
  <si>
    <t>P3.6</t>
  </si>
  <si>
    <t>Alimentaire</t>
  </si>
  <si>
    <t>HF1</t>
  </si>
  <si>
    <t>HF2</t>
  </si>
  <si>
    <t>HF3</t>
  </si>
  <si>
    <t>HF4</t>
  </si>
  <si>
    <t>HF5</t>
  </si>
  <si>
    <t>HF6</t>
  </si>
  <si>
    <t>HF7</t>
  </si>
  <si>
    <t>HF8</t>
  </si>
  <si>
    <t>HF9</t>
  </si>
  <si>
    <t>HF10</t>
  </si>
  <si>
    <t>HF11</t>
  </si>
  <si>
    <t xml:space="preserve">5 mini viennoiseries </t>
  </si>
  <si>
    <t xml:space="preserve">5 mignardises traditionnelles </t>
  </si>
  <si>
    <t>Corbeille de fruits de saison</t>
  </si>
  <si>
    <t>Galette des rois à la frangipane</t>
  </si>
  <si>
    <t>Unité d'œuvre</t>
  </si>
  <si>
    <t>Prix unitaires en € HT</t>
  </si>
  <si>
    <t>Gâteau des rois provençal</t>
  </si>
  <si>
    <t>1 galette pour 8 personnes</t>
  </si>
  <si>
    <t>1 gâteau pour 8 personnes</t>
  </si>
  <si>
    <t>Biscuits ou gâteaux secs</t>
  </si>
  <si>
    <t>PAGE EXPLICATIVE SUR LE FONCTIONNEMENT DE CE FICHIER EXCEL</t>
  </si>
  <si>
    <r>
      <rPr>
        <b/>
        <sz val="11"/>
        <color theme="1"/>
        <rFont val="Corbel"/>
        <family val="2"/>
      </rPr>
      <t>Petit déjeuner</t>
    </r>
    <r>
      <rPr>
        <sz val="11"/>
        <color theme="1"/>
        <rFont val="Corbel"/>
        <family val="2"/>
      </rPr>
      <t xml:space="preserve">
De 7 à 15 personnes</t>
    </r>
  </si>
  <si>
    <r>
      <rPr>
        <b/>
        <sz val="11"/>
        <color theme="1"/>
        <rFont val="Corbel"/>
        <family val="2"/>
      </rPr>
      <t>Petit déjeuner</t>
    </r>
    <r>
      <rPr>
        <sz val="11"/>
        <color theme="1"/>
        <rFont val="Corbel"/>
        <family val="2"/>
      </rPr>
      <t xml:space="preserve">
De 16 à 30 personnes</t>
    </r>
  </si>
  <si>
    <r>
      <rPr>
        <b/>
        <sz val="11"/>
        <color theme="1"/>
        <rFont val="Corbel"/>
        <family val="2"/>
      </rPr>
      <t>Petit déjeuner</t>
    </r>
    <r>
      <rPr>
        <sz val="11"/>
        <color theme="1"/>
        <rFont val="Corbel"/>
        <family val="2"/>
      </rPr>
      <t xml:space="preserve">
De 31 à 50 personnes</t>
    </r>
  </si>
  <si>
    <r>
      <rPr>
        <b/>
        <sz val="11"/>
        <color theme="1"/>
        <rFont val="Corbel"/>
        <family val="2"/>
      </rPr>
      <t>Petit déjeuner</t>
    </r>
    <r>
      <rPr>
        <sz val="11"/>
        <color theme="1"/>
        <rFont val="Corbel"/>
        <family val="2"/>
      </rPr>
      <t xml:space="preserve">
De 51 à 70 personnes</t>
    </r>
  </si>
  <si>
    <r>
      <rPr>
        <b/>
        <sz val="11"/>
        <color theme="1"/>
        <rFont val="Corbel"/>
        <family val="2"/>
      </rPr>
      <t>Petit déjeuner</t>
    </r>
    <r>
      <rPr>
        <sz val="11"/>
        <color theme="1"/>
        <rFont val="Corbel"/>
        <family val="2"/>
      </rPr>
      <t xml:space="preserve">
De 71 à 100 personnes</t>
    </r>
  </si>
  <si>
    <r>
      <rPr>
        <b/>
        <sz val="11"/>
        <color theme="1"/>
        <rFont val="Corbel"/>
        <family val="2"/>
      </rPr>
      <t>Petit déjeuner</t>
    </r>
    <r>
      <rPr>
        <sz val="11"/>
        <color theme="1"/>
        <rFont val="Corbel"/>
        <family val="2"/>
      </rPr>
      <t xml:space="preserve">
101 personnes et plus</t>
    </r>
  </si>
  <si>
    <r>
      <rPr>
        <b/>
        <sz val="11"/>
        <color theme="1"/>
        <rFont val="Corbel"/>
        <family val="2"/>
      </rPr>
      <t>Accueil café</t>
    </r>
    <r>
      <rPr>
        <sz val="11"/>
        <color theme="1"/>
        <rFont val="Corbel"/>
        <family val="2"/>
      </rPr>
      <t xml:space="preserve">
De 7 à 15 personnes</t>
    </r>
  </si>
  <si>
    <r>
      <rPr>
        <b/>
        <sz val="11"/>
        <color theme="1"/>
        <rFont val="Corbel"/>
        <family val="2"/>
      </rPr>
      <t>Accueil café</t>
    </r>
    <r>
      <rPr>
        <sz val="11"/>
        <color theme="1"/>
        <rFont val="Corbel"/>
        <family val="2"/>
      </rPr>
      <t xml:space="preserve">
De 16 à 30 personnes</t>
    </r>
  </si>
  <si>
    <r>
      <rPr>
        <b/>
        <sz val="11"/>
        <color theme="1"/>
        <rFont val="Corbel"/>
        <family val="2"/>
      </rPr>
      <t>Accueil café</t>
    </r>
    <r>
      <rPr>
        <sz val="11"/>
        <color theme="1"/>
        <rFont val="Corbel"/>
        <family val="2"/>
      </rPr>
      <t xml:space="preserve">
De 31 à 50 personnes</t>
    </r>
  </si>
  <si>
    <r>
      <rPr>
        <b/>
        <sz val="11"/>
        <color theme="1"/>
        <rFont val="Corbel"/>
        <family val="2"/>
      </rPr>
      <t>Accueil café</t>
    </r>
    <r>
      <rPr>
        <sz val="11"/>
        <color theme="1"/>
        <rFont val="Corbel"/>
        <family val="2"/>
      </rPr>
      <t xml:space="preserve">
De 51 à 70 personnes</t>
    </r>
  </si>
  <si>
    <r>
      <rPr>
        <b/>
        <sz val="11"/>
        <color theme="1"/>
        <rFont val="Corbel"/>
        <family val="2"/>
      </rPr>
      <t>Accueil café</t>
    </r>
    <r>
      <rPr>
        <sz val="11"/>
        <color theme="1"/>
        <rFont val="Corbel"/>
        <family val="2"/>
      </rPr>
      <t xml:space="preserve">
De 71 à 100 personnes</t>
    </r>
  </si>
  <si>
    <r>
      <rPr>
        <b/>
        <sz val="11"/>
        <color theme="1"/>
        <rFont val="Corbel"/>
        <family val="2"/>
      </rPr>
      <t>Accueil café</t>
    </r>
    <r>
      <rPr>
        <sz val="11"/>
        <color theme="1"/>
        <rFont val="Corbel"/>
        <family val="2"/>
      </rPr>
      <t xml:space="preserve">
101 personnes et plus</t>
    </r>
  </si>
  <si>
    <r>
      <rPr>
        <b/>
        <sz val="11"/>
        <color theme="1"/>
        <rFont val="Corbel"/>
        <family val="2"/>
      </rPr>
      <t>Pause-café</t>
    </r>
    <r>
      <rPr>
        <sz val="11"/>
        <color theme="1"/>
        <rFont val="Corbel"/>
        <family val="2"/>
      </rPr>
      <t xml:space="preserve">
De 7 à 15 personnes</t>
    </r>
  </si>
  <si>
    <r>
      <rPr>
        <b/>
        <sz val="11"/>
        <color theme="1"/>
        <rFont val="Corbel"/>
        <family val="2"/>
      </rPr>
      <t>Pause-café</t>
    </r>
    <r>
      <rPr>
        <sz val="11"/>
        <color theme="1"/>
        <rFont val="Corbel"/>
        <family val="2"/>
      </rPr>
      <t xml:space="preserve">
De 16 à 30 personnes</t>
    </r>
  </si>
  <si>
    <r>
      <rPr>
        <b/>
        <sz val="11"/>
        <color theme="1"/>
        <rFont val="Corbel"/>
        <family val="2"/>
      </rPr>
      <t>Pause-café</t>
    </r>
    <r>
      <rPr>
        <sz val="11"/>
        <color theme="1"/>
        <rFont val="Corbel"/>
        <family val="2"/>
      </rPr>
      <t xml:space="preserve">
De 31 à 50 personnes</t>
    </r>
  </si>
  <si>
    <r>
      <rPr>
        <b/>
        <sz val="11"/>
        <color theme="1"/>
        <rFont val="Corbel"/>
        <family val="2"/>
      </rPr>
      <t>Pause-café</t>
    </r>
    <r>
      <rPr>
        <sz val="11"/>
        <color theme="1"/>
        <rFont val="Corbel"/>
        <family val="2"/>
      </rPr>
      <t xml:space="preserve">
De 51 à 70 personnes</t>
    </r>
  </si>
  <si>
    <r>
      <rPr>
        <b/>
        <sz val="11"/>
        <color theme="1"/>
        <rFont val="Corbel"/>
        <family val="2"/>
      </rPr>
      <t>Pause-café</t>
    </r>
    <r>
      <rPr>
        <sz val="11"/>
        <color theme="1"/>
        <rFont val="Corbel"/>
        <family val="2"/>
      </rPr>
      <t xml:space="preserve">
De 71 à 100 personnes</t>
    </r>
  </si>
  <si>
    <r>
      <rPr>
        <b/>
        <sz val="11"/>
        <color theme="1"/>
        <rFont val="Corbel"/>
        <family val="2"/>
      </rPr>
      <t>Pause-café</t>
    </r>
    <r>
      <rPr>
        <sz val="11"/>
        <color theme="1"/>
        <rFont val="Corbel"/>
        <family val="2"/>
      </rPr>
      <t xml:space="preserve">
101 personnes et plus</t>
    </r>
  </si>
  <si>
    <t>Eau minérale plate ou gazeuse 50cl</t>
  </si>
  <si>
    <t>Eau minérale plate ou gazeuse 1,5L</t>
  </si>
  <si>
    <t>Lot de 5</t>
  </si>
  <si>
    <t xml:space="preserve">Boissons </t>
  </si>
  <si>
    <t>par m²</t>
  </si>
  <si>
    <t>Unitaire - mange-debout</t>
  </si>
  <si>
    <t>Débarassage</t>
  </si>
  <si>
    <t>Nappage- matériel- mobilier</t>
  </si>
  <si>
    <t>HF12</t>
  </si>
  <si>
    <t>HF13</t>
  </si>
  <si>
    <t>HF14</t>
  </si>
  <si>
    <t>HF15</t>
  </si>
  <si>
    <t>HF16</t>
  </si>
  <si>
    <t>HF17</t>
  </si>
  <si>
    <t>HF18</t>
  </si>
  <si>
    <t>HF19</t>
  </si>
  <si>
    <t>HF20</t>
  </si>
  <si>
    <t>HF21</t>
  </si>
  <si>
    <t>Portion de café en grain</t>
  </si>
  <si>
    <t>Eau minérale plate ou gazeuse 100 cl</t>
  </si>
  <si>
    <t>Jus de fruit de qualité - 1L</t>
  </si>
  <si>
    <t>HF23</t>
  </si>
  <si>
    <t>HF24</t>
  </si>
  <si>
    <t>HF25</t>
  </si>
  <si>
    <t xml:space="preserve">Personnel pour le service </t>
  </si>
  <si>
    <t>forfait</t>
  </si>
  <si>
    <t>Débarrassage, évacuation déchets et reprise du matériel</t>
  </si>
  <si>
    <t>HF26</t>
  </si>
  <si>
    <t>HF27</t>
  </si>
  <si>
    <t>P4.1</t>
  </si>
  <si>
    <t>P5.1</t>
  </si>
  <si>
    <t>P5.2</t>
  </si>
  <si>
    <t>P5.3</t>
  </si>
  <si>
    <t>P6.1</t>
  </si>
  <si>
    <t>P6.2</t>
  </si>
  <si>
    <t>P6.3</t>
  </si>
  <si>
    <t>P7.1</t>
  </si>
  <si>
    <t>P7.2</t>
  </si>
  <si>
    <t>P7.3</t>
  </si>
  <si>
    <t>P8.1</t>
  </si>
  <si>
    <t>P8.2</t>
  </si>
  <si>
    <t>P8.3</t>
  </si>
  <si>
    <t>P8.4</t>
  </si>
  <si>
    <r>
      <rPr>
        <b/>
        <sz val="11"/>
        <color theme="1"/>
        <rFont val="Corbel"/>
        <family val="2"/>
      </rPr>
      <t>Buffet végétarien avec service</t>
    </r>
    <r>
      <rPr>
        <sz val="11"/>
        <color theme="1"/>
        <rFont val="Corbel"/>
        <family val="2"/>
      </rPr>
      <t xml:space="preserve">
De 10 à 25 convives</t>
    </r>
  </si>
  <si>
    <r>
      <rPr>
        <b/>
        <sz val="11"/>
        <color theme="1"/>
        <rFont val="Corbel"/>
        <family val="2"/>
      </rPr>
      <t xml:space="preserve">Buffet végétarien avec service
</t>
    </r>
    <r>
      <rPr>
        <sz val="11"/>
        <color theme="1"/>
        <rFont val="Corbel"/>
        <family val="2"/>
      </rPr>
      <t>De 26 à 50 convives</t>
    </r>
  </si>
  <si>
    <r>
      <rPr>
        <b/>
        <sz val="11"/>
        <color theme="1"/>
        <rFont val="Corbel"/>
        <family val="2"/>
      </rPr>
      <t xml:space="preserve">Buffet végétarien avec service
</t>
    </r>
    <r>
      <rPr>
        <sz val="11"/>
        <color theme="1"/>
        <rFont val="Corbel"/>
        <family val="2"/>
      </rPr>
      <t>De 51 à 100 convives</t>
    </r>
  </si>
  <si>
    <r>
      <rPr>
        <b/>
        <sz val="11"/>
        <color theme="1"/>
        <rFont val="Corbel"/>
        <family val="2"/>
      </rPr>
      <t xml:space="preserve">Buffet végétarien avec service
</t>
    </r>
    <r>
      <rPr>
        <sz val="11"/>
        <color theme="1"/>
        <rFont val="Corbel"/>
        <family val="2"/>
      </rPr>
      <t>101 convives et plus</t>
    </r>
  </si>
  <si>
    <r>
      <rPr>
        <b/>
        <sz val="11"/>
        <color theme="1"/>
        <rFont val="Corbel"/>
        <family val="2"/>
      </rPr>
      <t>Buffet non végétarien avec service</t>
    </r>
    <r>
      <rPr>
        <sz val="11"/>
        <color theme="1"/>
        <rFont val="Corbel"/>
        <family val="2"/>
      </rPr>
      <t xml:space="preserve">
De 10 à 25 convives</t>
    </r>
  </si>
  <si>
    <r>
      <rPr>
        <b/>
        <sz val="11"/>
        <color theme="1"/>
        <rFont val="Corbel"/>
        <family val="2"/>
      </rPr>
      <t xml:space="preserve">Buffet non végétarien avec service
</t>
    </r>
    <r>
      <rPr>
        <sz val="11"/>
        <color theme="1"/>
        <rFont val="Corbel"/>
        <family val="2"/>
      </rPr>
      <t>De 26 à 50 convives</t>
    </r>
  </si>
  <si>
    <r>
      <rPr>
        <b/>
        <sz val="11"/>
        <color theme="1"/>
        <rFont val="Corbel"/>
        <family val="2"/>
      </rPr>
      <t xml:space="preserve">Buffet non végétarien avec service
</t>
    </r>
    <r>
      <rPr>
        <sz val="11"/>
        <color theme="1"/>
        <rFont val="Corbel"/>
        <family val="2"/>
      </rPr>
      <t>De 51 à 100 convives</t>
    </r>
  </si>
  <si>
    <r>
      <rPr>
        <b/>
        <sz val="11"/>
        <color theme="1"/>
        <rFont val="Corbel"/>
        <family val="2"/>
      </rPr>
      <t xml:space="preserve">Buffet non végétarien avec service
</t>
    </r>
    <r>
      <rPr>
        <sz val="11"/>
        <color theme="1"/>
        <rFont val="Corbel"/>
        <family val="2"/>
      </rPr>
      <t>101 convives et plus</t>
    </r>
  </si>
  <si>
    <t>HF30</t>
  </si>
  <si>
    <t>HF31</t>
  </si>
  <si>
    <t>HF32</t>
  </si>
  <si>
    <t>HF28</t>
  </si>
  <si>
    <t>HF29</t>
  </si>
  <si>
    <t>HF33</t>
  </si>
  <si>
    <t>Mocktail (cocktail sans alcool)</t>
  </si>
  <si>
    <t>Smoothie et milk shake</t>
  </si>
  <si>
    <t>Unitaire - le cocktail</t>
  </si>
  <si>
    <t>HF34</t>
  </si>
  <si>
    <t>HF35</t>
  </si>
  <si>
    <t>HF36</t>
  </si>
  <si>
    <t>HF37</t>
  </si>
  <si>
    <t>HF38</t>
  </si>
  <si>
    <t>HF39</t>
  </si>
  <si>
    <t>HF40</t>
  </si>
  <si>
    <t>HF41</t>
  </si>
  <si>
    <t>HF42</t>
  </si>
  <si>
    <t>HF43</t>
  </si>
  <si>
    <t>HF44</t>
  </si>
  <si>
    <t>HF45</t>
  </si>
  <si>
    <t>HF46</t>
  </si>
  <si>
    <t>HF47</t>
  </si>
  <si>
    <t>HF48</t>
  </si>
  <si>
    <t>HF49</t>
  </si>
  <si>
    <t>HF50</t>
  </si>
  <si>
    <t>HF51</t>
  </si>
  <si>
    <t>HF52</t>
  </si>
  <si>
    <t>HF53</t>
  </si>
  <si>
    <t>HF54</t>
  </si>
  <si>
    <t>HF55</t>
  </si>
  <si>
    <t>HF56</t>
  </si>
  <si>
    <t>HF57</t>
  </si>
  <si>
    <t>HF58</t>
  </si>
  <si>
    <t>HF59</t>
  </si>
  <si>
    <t>Boissons non alcoolisées</t>
  </si>
  <si>
    <r>
      <t>Prestations à prix unitaires (produits en supplément- hors formules)</t>
    </r>
    <r>
      <rPr>
        <i/>
        <sz val="14"/>
        <color theme="1"/>
        <rFont val="Corbel"/>
        <family val="2"/>
      </rPr>
      <t>- cf article 5.5 du CCTP</t>
    </r>
  </si>
  <si>
    <t>HF60</t>
  </si>
  <si>
    <t>HF61</t>
  </si>
  <si>
    <t>HF62</t>
  </si>
  <si>
    <t>HF63</t>
  </si>
  <si>
    <t>HF64</t>
  </si>
  <si>
    <t>HF65</t>
  </si>
  <si>
    <t>HF66</t>
  </si>
  <si>
    <t>Majoration applicable aux prix de base en cas de prestation le samedi, dimanche et jours fériés (en pourcentage)</t>
  </si>
  <si>
    <t>Autres frais éventuels</t>
  </si>
  <si>
    <t>Montant total HT</t>
  </si>
  <si>
    <t xml:space="preserve">Quantité </t>
  </si>
  <si>
    <t>Quantité</t>
  </si>
  <si>
    <t>BORDEREAU DE PRIX n°1 (ANNEXE FINANCIERE DE l'ACTE D'ENGAGEMENT)</t>
  </si>
  <si>
    <t>P4.2</t>
  </si>
  <si>
    <t>P4.3</t>
  </si>
  <si>
    <t>P9.1</t>
  </si>
  <si>
    <t>P9.2</t>
  </si>
  <si>
    <t>P9.3</t>
  </si>
  <si>
    <t>P9.4</t>
  </si>
  <si>
    <t>P10.1</t>
  </si>
  <si>
    <t>P10.2</t>
  </si>
  <si>
    <t>P10.3</t>
  </si>
  <si>
    <t>P10.4</t>
  </si>
  <si>
    <t>P11.1</t>
  </si>
  <si>
    <t>P11.2</t>
  </si>
  <si>
    <t>P11.3</t>
  </si>
  <si>
    <t>P11.4</t>
  </si>
  <si>
    <t>P12.1</t>
  </si>
  <si>
    <t>P12.2</t>
  </si>
  <si>
    <t>P12.3</t>
  </si>
  <si>
    <t>P12.4</t>
  </si>
  <si>
    <t>P13.1</t>
  </si>
  <si>
    <t>P13.2</t>
  </si>
  <si>
    <t>P13.3</t>
  </si>
  <si>
    <t>P13.4</t>
  </si>
  <si>
    <r>
      <rPr>
        <b/>
        <sz val="11"/>
        <color theme="1"/>
        <rFont val="Corbel"/>
        <family val="2"/>
      </rPr>
      <t xml:space="preserve">Repas Froid - végétarien avec fromage
</t>
    </r>
    <r>
      <rPr>
        <sz val="11"/>
        <color theme="1"/>
        <rFont val="Corbel"/>
        <family val="2"/>
      </rPr>
      <t>De 11 à 30 convives</t>
    </r>
  </si>
  <si>
    <r>
      <rPr>
        <b/>
        <sz val="11"/>
        <color theme="1"/>
        <rFont val="Corbel"/>
        <family val="2"/>
      </rPr>
      <t xml:space="preserve">Repas Froid- non végétarien sans fromage
</t>
    </r>
    <r>
      <rPr>
        <sz val="11"/>
        <color theme="1"/>
        <rFont val="Corbel"/>
        <family val="2"/>
      </rPr>
      <t>De 11 à 30 convives</t>
    </r>
  </si>
  <si>
    <r>
      <rPr>
        <b/>
        <sz val="11"/>
        <color theme="1"/>
        <rFont val="Corbel"/>
        <family val="2"/>
      </rPr>
      <t>Assortiment de mini-sandwichs avec dessert</t>
    </r>
    <r>
      <rPr>
        <sz val="11"/>
        <color theme="1"/>
        <rFont val="Corbel"/>
        <family val="2"/>
      </rPr>
      <t xml:space="preserve">
De 7 à 10 convives</t>
    </r>
  </si>
  <si>
    <r>
      <rPr>
        <b/>
        <sz val="11"/>
        <color theme="1"/>
        <rFont val="Corbel"/>
        <family val="2"/>
      </rPr>
      <t xml:space="preserve">Assortiment de mini-sandwichs avec dessert
</t>
    </r>
    <r>
      <rPr>
        <sz val="11"/>
        <color theme="1"/>
        <rFont val="Corbel"/>
        <family val="2"/>
      </rPr>
      <t>De 11 à 30 convives</t>
    </r>
  </si>
  <si>
    <r>
      <rPr>
        <b/>
        <sz val="11"/>
        <color theme="1"/>
        <rFont val="Corbel"/>
        <family val="2"/>
      </rPr>
      <t>Sandwich pique-nique</t>
    </r>
    <r>
      <rPr>
        <sz val="11"/>
        <color theme="1"/>
        <rFont val="Corbel"/>
        <family val="2"/>
      </rPr>
      <t xml:space="preserve">
De 2 à 5 convives</t>
    </r>
  </si>
  <si>
    <r>
      <rPr>
        <b/>
        <sz val="11"/>
        <color theme="1"/>
        <rFont val="Corbel"/>
        <family val="2"/>
      </rPr>
      <t>Sandwich pique-nique</t>
    </r>
    <r>
      <rPr>
        <sz val="11"/>
        <color theme="1"/>
        <rFont val="Corbel"/>
        <family val="2"/>
      </rPr>
      <t xml:space="preserve">
De 6 à 10 convives</t>
    </r>
  </si>
  <si>
    <r>
      <rPr>
        <b/>
        <sz val="11"/>
        <color theme="1"/>
        <rFont val="Corbel"/>
        <family val="2"/>
      </rPr>
      <t xml:space="preserve">Sandwich pique-nique
</t>
    </r>
    <r>
      <rPr>
        <sz val="11"/>
        <color theme="1"/>
        <rFont val="Corbel"/>
        <family val="2"/>
      </rPr>
      <t>De 11 à 20 convives</t>
    </r>
  </si>
  <si>
    <r>
      <rPr>
        <b/>
        <sz val="11"/>
        <color theme="1"/>
        <rFont val="Corbel"/>
        <family val="2"/>
      </rPr>
      <t>Cocktail apéritif végétarien- avec service</t>
    </r>
    <r>
      <rPr>
        <sz val="11"/>
        <color theme="1"/>
        <rFont val="Corbel"/>
        <family val="2"/>
      </rPr>
      <t xml:space="preserve">
De 10 à 25 convives</t>
    </r>
  </si>
  <si>
    <r>
      <rPr>
        <b/>
        <sz val="11"/>
        <rFont val="Corbel"/>
        <family val="2"/>
      </rPr>
      <t xml:space="preserve">Cocktail apéritif végétarien- avec service
</t>
    </r>
    <r>
      <rPr>
        <sz val="11"/>
        <rFont val="Corbel"/>
        <family val="2"/>
      </rPr>
      <t>De 26 à 50 convives</t>
    </r>
  </si>
  <si>
    <r>
      <rPr>
        <b/>
        <sz val="11"/>
        <rFont val="Corbel"/>
        <family val="2"/>
      </rPr>
      <t xml:space="preserve">Cocktail apéritif végétarien- avec service
</t>
    </r>
    <r>
      <rPr>
        <sz val="11"/>
        <rFont val="Corbel"/>
        <family val="2"/>
      </rPr>
      <t>De 51 à 100 convives</t>
    </r>
  </si>
  <si>
    <r>
      <rPr>
        <b/>
        <sz val="11"/>
        <rFont val="Corbel"/>
        <family val="2"/>
      </rPr>
      <t xml:space="preserve">Cocktail apéritif végétarien- avec service
</t>
    </r>
    <r>
      <rPr>
        <sz val="11"/>
        <rFont val="Corbel"/>
        <family val="2"/>
      </rPr>
      <t>101 convives et plus</t>
    </r>
  </si>
  <si>
    <r>
      <rPr>
        <b/>
        <sz val="11"/>
        <color theme="1"/>
        <rFont val="Corbel"/>
        <family val="2"/>
      </rPr>
      <t>Cocktail déjeunatoire végétarien sans plat de résistance- avec service</t>
    </r>
    <r>
      <rPr>
        <sz val="11"/>
        <color theme="1"/>
        <rFont val="Corbel"/>
        <family val="2"/>
      </rPr>
      <t xml:space="preserve">
De 10 à 25 convives</t>
    </r>
  </si>
  <si>
    <r>
      <rPr>
        <b/>
        <sz val="11"/>
        <color theme="1"/>
        <rFont val="Corbel"/>
        <family val="2"/>
      </rPr>
      <t xml:space="preserve">Cocktail déjeunatoire végétarien sans plat de résistance- avec service
</t>
    </r>
    <r>
      <rPr>
        <sz val="11"/>
        <color theme="1"/>
        <rFont val="Corbel"/>
        <family val="2"/>
      </rPr>
      <t>De 26 à 50 convives</t>
    </r>
  </si>
  <si>
    <r>
      <rPr>
        <b/>
        <sz val="11"/>
        <color theme="1"/>
        <rFont val="Corbel"/>
        <family val="2"/>
      </rPr>
      <t xml:space="preserve">Cocktail déjeunatoire végétarien sans plat de résistance- avec service
</t>
    </r>
    <r>
      <rPr>
        <sz val="11"/>
        <color theme="1"/>
        <rFont val="Corbel"/>
        <family val="2"/>
      </rPr>
      <t>De 51 à 100 convives</t>
    </r>
  </si>
  <si>
    <r>
      <rPr>
        <b/>
        <sz val="11"/>
        <color theme="1"/>
        <rFont val="Corbel"/>
        <family val="2"/>
      </rPr>
      <t xml:space="preserve">Cocktail déjeunatoire végétarien sans plat de résistance- avec service
</t>
    </r>
    <r>
      <rPr>
        <sz val="11"/>
        <color theme="1"/>
        <rFont val="Corbel"/>
        <family val="2"/>
      </rPr>
      <t>101 convives et plus</t>
    </r>
  </si>
  <si>
    <r>
      <rPr>
        <b/>
        <sz val="11"/>
        <rFont val="Corbel"/>
        <family val="2"/>
      </rPr>
      <t>Cocktail déjeunatoire non végétarien sans plat de résistance- avec service</t>
    </r>
    <r>
      <rPr>
        <sz val="11"/>
        <rFont val="Corbel"/>
        <family val="2"/>
      </rPr>
      <t xml:space="preserve">
De 10 à 25 convives</t>
    </r>
  </si>
  <si>
    <r>
      <rPr>
        <b/>
        <sz val="11"/>
        <rFont val="Corbel"/>
        <family val="2"/>
      </rPr>
      <t xml:space="preserve">Cocktail déjeunatoire non végétarien sans plat de résistance- avec service
</t>
    </r>
    <r>
      <rPr>
        <sz val="11"/>
        <rFont val="Corbel"/>
        <family val="2"/>
      </rPr>
      <t>De 26 à 50 convives</t>
    </r>
  </si>
  <si>
    <r>
      <rPr>
        <b/>
        <sz val="11"/>
        <rFont val="Corbel"/>
        <family val="2"/>
      </rPr>
      <t xml:space="preserve">Cocktail déjeunatoire non végétarien sans plat de résistance- avec service
</t>
    </r>
    <r>
      <rPr>
        <sz val="11"/>
        <rFont val="Corbel"/>
        <family val="2"/>
      </rPr>
      <t>De 51 à 100 convives</t>
    </r>
  </si>
  <si>
    <r>
      <rPr>
        <b/>
        <sz val="11"/>
        <rFont val="Corbel"/>
        <family val="2"/>
      </rPr>
      <t xml:space="preserve">Cocktail déjeunatoire non végétarien sans plat de résistance- avec service
</t>
    </r>
    <r>
      <rPr>
        <sz val="11"/>
        <rFont val="Corbel"/>
        <family val="2"/>
      </rPr>
      <t>101 convives et plus</t>
    </r>
  </si>
  <si>
    <t>P14.1</t>
  </si>
  <si>
    <t>P14.2</t>
  </si>
  <si>
    <t>P14.3</t>
  </si>
  <si>
    <t>P14.4</t>
  </si>
  <si>
    <r>
      <rPr>
        <b/>
        <sz val="11"/>
        <color theme="1"/>
        <rFont val="Corbel"/>
        <family val="2"/>
      </rPr>
      <t>Cocktail déjeunatoire végétarien avec plat de résistance- avec service</t>
    </r>
    <r>
      <rPr>
        <sz val="11"/>
        <color theme="1"/>
        <rFont val="Corbel"/>
        <family val="2"/>
      </rPr>
      <t xml:space="preserve">
De 10 à 25 convives</t>
    </r>
  </si>
  <si>
    <r>
      <rPr>
        <b/>
        <sz val="11"/>
        <color theme="1"/>
        <rFont val="Corbel"/>
        <family val="2"/>
      </rPr>
      <t xml:space="preserve">Cocktail déjeunatoire végétarien avec plat de résistance- avec service
</t>
    </r>
    <r>
      <rPr>
        <sz val="11"/>
        <color theme="1"/>
        <rFont val="Corbel"/>
        <family val="2"/>
      </rPr>
      <t>De 26 à 50 convives</t>
    </r>
  </si>
  <si>
    <r>
      <rPr>
        <b/>
        <sz val="11"/>
        <color theme="1"/>
        <rFont val="Corbel"/>
        <family val="2"/>
      </rPr>
      <t xml:space="preserve">Cocktail déjeunatoire végétarien avec plat de résistance- avec service
</t>
    </r>
    <r>
      <rPr>
        <sz val="11"/>
        <color theme="1"/>
        <rFont val="Corbel"/>
        <family val="2"/>
      </rPr>
      <t>De 51 à 100 convives</t>
    </r>
  </si>
  <si>
    <r>
      <rPr>
        <b/>
        <sz val="11"/>
        <color theme="1"/>
        <rFont val="Corbel"/>
        <family val="2"/>
      </rPr>
      <t xml:space="preserve">Cocktail déjeunatoire végétarien avec plat de résistance- avec service
</t>
    </r>
    <r>
      <rPr>
        <sz val="11"/>
        <color theme="1"/>
        <rFont val="Corbel"/>
        <family val="2"/>
      </rPr>
      <t>101 convives et plus</t>
    </r>
  </si>
  <si>
    <t>P15.1</t>
  </si>
  <si>
    <t>P15.2</t>
  </si>
  <si>
    <t>P15.3</t>
  </si>
  <si>
    <t>P15.4</t>
  </si>
  <si>
    <r>
      <rPr>
        <b/>
        <sz val="11"/>
        <rFont val="Corbel"/>
        <family val="2"/>
      </rPr>
      <t>Cocktail déjeunatoire non végétarien avec plat de résistance- avec service</t>
    </r>
    <r>
      <rPr>
        <sz val="11"/>
        <rFont val="Corbel"/>
        <family val="2"/>
      </rPr>
      <t xml:space="preserve">
De 10 à 25 convives</t>
    </r>
  </si>
  <si>
    <r>
      <rPr>
        <b/>
        <sz val="11"/>
        <rFont val="Corbel"/>
        <family val="2"/>
      </rPr>
      <t xml:space="preserve">Cocktail déjeunatoire non végétarien avec plat de résistance- avec service
</t>
    </r>
    <r>
      <rPr>
        <sz val="11"/>
        <rFont val="Corbel"/>
        <family val="2"/>
      </rPr>
      <t>De 26 à 50 convives</t>
    </r>
  </si>
  <si>
    <r>
      <rPr>
        <b/>
        <sz val="11"/>
        <rFont val="Corbel"/>
        <family val="2"/>
      </rPr>
      <t xml:space="preserve">Cocktail déjeunatoire non végétarien avec plat de résistance- avec service
</t>
    </r>
    <r>
      <rPr>
        <sz val="11"/>
        <rFont val="Corbel"/>
        <family val="2"/>
      </rPr>
      <t>De 51 à 100 convives</t>
    </r>
  </si>
  <si>
    <r>
      <rPr>
        <b/>
        <sz val="11"/>
        <rFont val="Corbel"/>
        <family val="2"/>
      </rPr>
      <t xml:space="preserve">Cocktail déjeunatoire non végétarien avec plat de résistance- avec service
</t>
    </r>
    <r>
      <rPr>
        <sz val="11"/>
        <rFont val="Corbel"/>
        <family val="2"/>
      </rPr>
      <t>101 convives et plus</t>
    </r>
  </si>
  <si>
    <r>
      <t>Prestations à prix unitaires (produits en supplément- hors formules )</t>
    </r>
    <r>
      <rPr>
        <i/>
        <sz val="14"/>
        <color theme="1"/>
        <rFont val="Corbel"/>
        <family val="2"/>
      </rPr>
      <t>- cf article 8.7 du CCTP</t>
    </r>
  </si>
  <si>
    <t xml:space="preserve">Personnel </t>
  </si>
  <si>
    <t>HF67</t>
  </si>
  <si>
    <t>HF68</t>
  </si>
  <si>
    <t>HF69</t>
  </si>
  <si>
    <t>HF70</t>
  </si>
  <si>
    <t>HF71</t>
  </si>
  <si>
    <t>HF72</t>
  </si>
  <si>
    <t>HF73</t>
  </si>
  <si>
    <t>HF74</t>
  </si>
  <si>
    <t>HF75</t>
  </si>
  <si>
    <t>HF76</t>
  </si>
  <si>
    <t>HF77</t>
  </si>
  <si>
    <t>HF78</t>
  </si>
  <si>
    <t>HF79</t>
  </si>
  <si>
    <t>HF80</t>
  </si>
  <si>
    <t>HF81</t>
  </si>
  <si>
    <t>HF82</t>
  </si>
  <si>
    <t>HF83</t>
  </si>
  <si>
    <t>HF84</t>
  </si>
  <si>
    <t>DETAIL QUANTITATIF ESTIMATIF n°1</t>
  </si>
  <si>
    <t>DETAIL QUANTITATIF ESTIMATIF n°2</t>
  </si>
  <si>
    <t xml:space="preserve">MONTANT TOTAL DQE 1 </t>
  </si>
  <si>
    <t>MONTANT TOTAL DQE 2</t>
  </si>
  <si>
    <t>Majoration en %</t>
  </si>
  <si>
    <t>1 corbeille pour 10 personnes</t>
  </si>
  <si>
    <t>1 corbeille pour 7 personnes</t>
  </si>
  <si>
    <t>Prestations à prix forfaitaires</t>
  </si>
  <si>
    <t>100 g</t>
  </si>
  <si>
    <t xml:space="preserve">Assortiments de 5 sachets de thé ou tisane </t>
  </si>
  <si>
    <t>Paquet de 5</t>
  </si>
  <si>
    <t>à la journée</t>
  </si>
  <si>
    <t>1 corbeille pour 6 personnes</t>
  </si>
  <si>
    <t>Soft non industriel (limonade etc)</t>
  </si>
  <si>
    <r>
      <rPr>
        <b/>
        <sz val="11"/>
        <color theme="1"/>
        <rFont val="Corbel"/>
        <family val="2"/>
      </rPr>
      <t>Repas Froid - végétarien avec fromage</t>
    </r>
    <r>
      <rPr>
        <sz val="11"/>
        <color theme="1"/>
        <rFont val="Corbel"/>
        <family val="2"/>
      </rPr>
      <t xml:space="preserve">
</t>
    </r>
    <r>
      <rPr>
        <sz val="11"/>
        <rFont val="Corbel"/>
        <family val="2"/>
      </rPr>
      <t>De 2 à 10 convives</t>
    </r>
  </si>
  <si>
    <r>
      <rPr>
        <b/>
        <sz val="11"/>
        <color theme="1"/>
        <rFont val="Corbel"/>
        <family val="2"/>
      </rPr>
      <t>Repas Froid- non végétarien sans fromage</t>
    </r>
    <r>
      <rPr>
        <sz val="11"/>
        <color theme="1"/>
        <rFont val="Corbel"/>
        <family val="2"/>
      </rPr>
      <t xml:space="preserve">
De 2 à 10 convives</t>
    </r>
  </si>
  <si>
    <r>
      <t>ACCORD-CA</t>
    </r>
    <r>
      <rPr>
        <b/>
        <sz val="14"/>
        <rFont val="Corbel"/>
        <family val="2"/>
      </rPr>
      <t>DRE n° 2025001CL0A10</t>
    </r>
    <r>
      <rPr>
        <b/>
        <sz val="14"/>
        <color theme="1"/>
        <rFont val="Corbel"/>
        <family val="2"/>
      </rPr>
      <t xml:space="preserve">
Prestations de traiteur pour le siège et la délégation régionale sud-est de l’Institut de Recherche pour le Développement (IRD)</t>
    </r>
  </si>
  <si>
    <r>
      <rPr>
        <b/>
        <sz val="11"/>
        <color theme="1"/>
        <rFont val="Corbel"/>
        <family val="2"/>
      </rPr>
      <t>Repas Froid- végétarien sans fromage</t>
    </r>
    <r>
      <rPr>
        <sz val="11"/>
        <color theme="1"/>
        <rFont val="Corbel"/>
        <family val="2"/>
      </rPr>
      <t xml:space="preserve">
De 2 à 10 convives</t>
    </r>
  </si>
  <si>
    <r>
      <rPr>
        <b/>
        <sz val="11"/>
        <color theme="1"/>
        <rFont val="Corbel"/>
        <family val="2"/>
      </rPr>
      <t xml:space="preserve">Repas Froid- végétarien sans fromage
</t>
    </r>
    <r>
      <rPr>
        <sz val="11"/>
        <color theme="1"/>
        <rFont val="Corbel"/>
        <family val="2"/>
      </rPr>
      <t>De 11 à 30 convives</t>
    </r>
  </si>
  <si>
    <r>
      <rPr>
        <b/>
        <sz val="11"/>
        <color theme="1"/>
        <rFont val="Corbel"/>
        <family val="2"/>
      </rPr>
      <t xml:space="preserve">Repas Froid- végétarien sans fromage
</t>
    </r>
    <r>
      <rPr>
        <sz val="11"/>
        <color theme="1"/>
        <rFont val="Corbel"/>
        <family val="2"/>
      </rPr>
      <t>31 convives et plus</t>
    </r>
  </si>
  <si>
    <r>
      <rPr>
        <b/>
        <sz val="11"/>
        <color theme="1"/>
        <rFont val="Corbel"/>
        <family val="2"/>
      </rPr>
      <t xml:space="preserve">Repas Froid- non végétarien sans fromage
</t>
    </r>
    <r>
      <rPr>
        <sz val="11"/>
        <color theme="1"/>
        <rFont val="Corbel"/>
        <family val="2"/>
      </rPr>
      <t>31 convives et plus</t>
    </r>
  </si>
  <si>
    <t>HF22</t>
  </si>
  <si>
    <t>Consommables pour prestations de moins de 7 convives  (cf article 5.6 du CCTP)</t>
  </si>
  <si>
    <t xml:space="preserve">Location d'une machine à café pour prestation de moins de 7 convives </t>
  </si>
  <si>
    <t xml:space="preserve">A la semaine </t>
  </si>
  <si>
    <t xml:space="preserve">Formule P5 "Repas Froid- végétarien sans fromage " - Article 6.3 du CCTP </t>
  </si>
  <si>
    <t xml:space="preserve">Formule P6 "Repas Froid- non végétarien sans fromage " - Article 6.4 du CCTP </t>
  </si>
  <si>
    <t>Formule P7 "Assortiment de mini-sandwichs avec dessert" - Article 6.5 du CCTP</t>
  </si>
  <si>
    <t xml:space="preserve">Formule P8 "Sandwich pique-nique" - Article 6.6 du CCTP </t>
  </si>
  <si>
    <r>
      <rPr>
        <b/>
        <sz val="11"/>
        <color theme="1"/>
        <rFont val="Corbel"/>
        <family val="2"/>
      </rPr>
      <t xml:space="preserve">Repas Froid - végétarien avec fromage
</t>
    </r>
    <r>
      <rPr>
        <sz val="11"/>
        <rFont val="Corbel"/>
        <family val="2"/>
      </rPr>
      <t>31 convives et plus</t>
    </r>
  </si>
  <si>
    <r>
      <rPr>
        <b/>
        <sz val="11"/>
        <color theme="1"/>
        <rFont val="Corbel"/>
        <family val="2"/>
      </rPr>
      <t xml:space="preserve">Assortiment de mini-sandwichs avec dessert
</t>
    </r>
    <r>
      <rPr>
        <sz val="11"/>
        <color theme="1"/>
        <rFont val="Corbel"/>
        <family val="2"/>
      </rPr>
      <t>31 convives et plus</t>
    </r>
  </si>
  <si>
    <r>
      <rPr>
        <b/>
        <sz val="11"/>
        <color theme="1"/>
        <rFont val="Corbel"/>
        <family val="2"/>
      </rPr>
      <t xml:space="preserve">Sandwich pique-nique
</t>
    </r>
    <r>
      <rPr>
        <sz val="11"/>
        <color theme="1"/>
        <rFont val="Corbel"/>
        <family val="2"/>
      </rPr>
      <t>21 convives et plus</t>
    </r>
  </si>
  <si>
    <t>Formule P14 "Cocktail déjeunatoire végétarien avec plat de résistance- avec service " - Article 8.5 du CCTP</t>
  </si>
  <si>
    <t xml:space="preserve">Formule P13 "Cocktail déjeunatoire non végétarien sans plat de résistance- avec service" - Article 8.4 du CCTP </t>
  </si>
  <si>
    <t xml:space="preserve">Formule P12 "Cocktail déjeunatoire végétarien sans plat de résistance- avec service" - Article 8.3 du CCTP </t>
  </si>
  <si>
    <t xml:space="preserve">Formule P11 "Cocktail apéritif végétarien- avec service " - Article 8.2 du CCTP </t>
  </si>
  <si>
    <t xml:space="preserve">Formule P10 "Buffet non végétarien avec service" - Article 7.3 du CCTP </t>
  </si>
  <si>
    <t xml:space="preserve">Formule P9 "Buffet végétarien avec service" - Article 7.2 du CCTP </t>
  </si>
  <si>
    <t xml:space="preserve">Formule P15 "Cocktail déjeunatoire non végétarien avec plat de résistance- avec service " - Article 8.6 du CCTP </t>
  </si>
  <si>
    <t>Formule P4 "Repas Froid - végétarien avec fromage " - Article 6.2 du CCTP</t>
  </si>
  <si>
    <r>
      <t xml:space="preserve">Les prix de la colonne E du présent DQE sont automatiquement reportés à partir des prix saisis dans le bordereau de prix n°1 (onglet bleu). Le présent onglet a été volontairement verrouillé par l'IRD.
</t>
    </r>
    <r>
      <rPr>
        <b/>
        <sz val="11"/>
        <color rgb="FF0070C0"/>
        <rFont val="Corbel"/>
        <family val="2"/>
      </rPr>
      <t>Le DQE n'est pas un document contractuel. 
Il correspond à une simulation de commande pouvant être réalisées sur une année de marché</t>
    </r>
    <r>
      <rPr>
        <b/>
        <sz val="11"/>
        <rFont val="Corbel"/>
        <family val="2"/>
      </rPr>
      <t xml:space="preserve">. Cette simulation servira uniquement de base pour l'analyse du critère financier et ne constitue pas d'engagement de commande de la part de l'IRD. 
</t>
    </r>
  </si>
  <si>
    <r>
      <t xml:space="preserve">Les prix de la colonne E du présent DQE sont automatiquement reportés à partir des prix saisis dans le bordereau de prix n°2 (onglet rouge). Le présent onglet a été volontairement verrouillé par l'IRD.
</t>
    </r>
    <r>
      <rPr>
        <b/>
        <sz val="11"/>
        <color rgb="FF0070C0"/>
        <rFont val="Corbel"/>
        <family val="2"/>
      </rPr>
      <t xml:space="preserve">Le DQE n'est pas un document contractuel. </t>
    </r>
    <r>
      <rPr>
        <b/>
        <sz val="11"/>
        <rFont val="Corbel"/>
        <family val="2"/>
      </rPr>
      <t xml:space="preserve">
</t>
    </r>
    <r>
      <rPr>
        <b/>
        <sz val="11"/>
        <color theme="4" tint="-0.249977111117893"/>
        <rFont val="Corbel"/>
        <family val="2"/>
      </rPr>
      <t>Il correspond à une simulation de commande pouvant être réalisées sur une année de marché</t>
    </r>
    <r>
      <rPr>
        <b/>
        <sz val="11"/>
        <rFont val="Corbel"/>
        <family val="2"/>
      </rPr>
      <t xml:space="preserve">. Cette simulation servira uniquement de base pour l'analyse du critère financier et ne constitue pas d'engagement de commande de la part de l'IRD. 
</t>
    </r>
  </si>
  <si>
    <t>BORDEREAU DE PRIX n°2 (ANNEXE FINANCIERE DE l'ACTE D'ENGAGEMENT)</t>
  </si>
  <si>
    <t xml:space="preserve">Le bordereau de prix n°1 (onglet bleu) et le bordereau de prix n°2 (onglet rouge) sont des documents contractuels qui constituent l'offre financière du Titulaire.
Seuls les prix fixés dans ces deux documents s'appliquent au marché.
Les prix sur lesquels s'engage le candidat/titulaire comprennent tous les frais associés à la réalisation de la prestation concernée (y compris livraison et déplacement).
 Les frais non intégrés dans ces lignes prix ne pourront engendrer de facturation supplémentaire. 
L'ensemble des lignes de prix doivent être complétées (en chiffre uniquement)
Aucun ajout, retrait ou modification de lignes (désignation, forme de prix et unité) n'est autorisé. </t>
  </si>
  <si>
    <r>
      <t xml:space="preserve">Le bordereau de prix n°1 (onglet bleu) et le bordereau de prix n°2 (onglet rouge) sont des documents contractuels qui constituent l'offre financière du Titulaire.
Seuls les prix fixés dans ces deux documents s'appliquent au marché.
Les prix sur lesquels s'engage le candidat/titulaire comprennent tous les frais associés à la réalisation de la prestation concernée (y compris livraison et déplacement).
 Les frais non intégrés dans ces lignes prix ne pourront engendrer de facturation supplémentaire. 
</t>
    </r>
    <r>
      <rPr>
        <sz val="11"/>
        <rFont val="Corbel"/>
        <family val="2"/>
      </rPr>
      <t xml:space="preserve">L'ensemble des lignes de prix doivent être complétées (en chiffre uniquement)
Aucun ajout, retrait ou modification de lignes (désignation, forme de prix et unité) n'est autorisé.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</si>
</sst>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sz val="11"/>
      <color theme="1"/>
      <name val="Corbel"/>
      <family val="2"/>
    </font>
    <font>
      <sz val="14"/>
      <color theme="1"/>
      <name val="Corbel"/>
      <family val="2"/>
    </font>
    <font>
      <b/>
      <sz val="14"/>
      <color theme="1"/>
      <name val="Corbel"/>
      <family val="2"/>
    </font>
    <font>
      <b/>
      <u/>
      <sz val="14"/>
      <color theme="1"/>
      <name val="Corbel"/>
      <family val="2"/>
    </font>
    <font>
      <b/>
      <sz val="11"/>
      <color theme="1"/>
      <name val="Corbel"/>
      <family val="2"/>
    </font>
    <font>
      <sz val="11"/>
      <color theme="1"/>
      <name val="Times New Roman"/>
      <family val="1"/>
    </font>
    <font>
      <i/>
      <sz val="10"/>
      <color rgb="FFFF0000"/>
      <name val="Corbel"/>
      <family val="2"/>
    </font>
    <font>
      <i/>
      <sz val="14"/>
      <color theme="1"/>
      <name val="Corbel"/>
      <family val="2"/>
    </font>
    <font>
      <b/>
      <sz val="14"/>
      <name val="Corbel"/>
      <family val="2"/>
    </font>
    <font>
      <sz val="11"/>
      <name val="Corbel"/>
      <family val="2"/>
    </font>
    <font>
      <b/>
      <sz val="11"/>
      <name val="Corbel"/>
      <family val="2"/>
    </font>
    <font>
      <sz val="11"/>
      <color rgb="FFFF0000"/>
      <name val="Corbel"/>
      <family val="2"/>
    </font>
    <font>
      <b/>
      <sz val="11"/>
      <color theme="4" tint="-0.249977111117893"/>
      <name val="Corbel"/>
      <family val="2"/>
    </font>
    <font>
      <b/>
      <sz val="11"/>
      <color rgb="FF0070C0"/>
      <name val="Corbel"/>
      <family val="2"/>
    </font>
    <font>
      <sz val="16"/>
      <color theme="1"/>
      <name val="Corbel"/>
      <family val="2"/>
    </font>
    <font>
      <b/>
      <u/>
      <sz val="14"/>
      <color rgb="FFFF0000"/>
      <name val="Corbel"/>
      <family val="2"/>
    </font>
  </fonts>
  <fills count="10">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theme="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rgb="FFFFFF00"/>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72">
    <xf numFmtId="0" fontId="0" fillId="0" borderId="0" xfId="0"/>
    <xf numFmtId="0" fontId="1" fillId="0" borderId="0" xfId="0" applyFont="1" applyAlignment="1" applyProtection="1">
      <alignment vertical="center"/>
    </xf>
    <xf numFmtId="0" fontId="2" fillId="0" borderId="0" xfId="0" applyFont="1" applyAlignment="1" applyProtection="1">
      <alignment vertical="center"/>
    </xf>
    <xf numFmtId="0" fontId="1" fillId="0" borderId="10" xfId="0" applyFont="1" applyBorder="1" applyAlignment="1" applyProtection="1">
      <alignment vertical="center" wrapText="1"/>
    </xf>
    <xf numFmtId="0" fontId="1" fillId="0" borderId="10" xfId="0" applyFont="1" applyBorder="1" applyAlignment="1" applyProtection="1">
      <alignment horizontal="center" vertical="center"/>
    </xf>
    <xf numFmtId="164" fontId="1" fillId="0" borderId="10" xfId="0" applyNumberFormat="1" applyFont="1" applyBorder="1" applyAlignment="1" applyProtection="1">
      <alignment horizontal="center" vertical="center"/>
      <protection locked="0"/>
    </xf>
    <xf numFmtId="10" fontId="1" fillId="0" borderId="10" xfId="0" applyNumberFormat="1" applyFont="1" applyBorder="1" applyAlignment="1" applyProtection="1">
      <alignment horizontal="center" vertical="center"/>
      <protection locked="0"/>
    </xf>
    <xf numFmtId="164" fontId="1" fillId="0" borderId="10" xfId="0" applyNumberFormat="1" applyFont="1" applyBorder="1" applyAlignment="1" applyProtection="1">
      <alignment horizontal="center" vertical="center"/>
    </xf>
    <xf numFmtId="0" fontId="1" fillId="0" borderId="14" xfId="0" applyFont="1" applyBorder="1" applyAlignment="1" applyProtection="1">
      <alignment horizontal="left" vertical="center" wrapText="1"/>
    </xf>
    <xf numFmtId="164" fontId="1" fillId="0" borderId="14" xfId="0" applyNumberFormat="1" applyFont="1" applyBorder="1" applyAlignment="1" applyProtection="1">
      <alignment horizontal="center" vertical="center"/>
      <protection locked="0"/>
    </xf>
    <xf numFmtId="10" fontId="1" fillId="0" borderId="14" xfId="0" applyNumberFormat="1" applyFont="1" applyBorder="1" applyAlignment="1" applyProtection="1">
      <alignment horizontal="center" vertical="center"/>
      <protection locked="0"/>
    </xf>
    <xf numFmtId="164" fontId="1" fillId="0" borderId="14" xfId="0" applyNumberFormat="1"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14" xfId="0" applyFont="1" applyBorder="1" applyAlignment="1" applyProtection="1">
      <alignment vertical="center" wrapText="1"/>
    </xf>
    <xf numFmtId="0" fontId="1" fillId="0" borderId="18" xfId="0" applyFont="1" applyBorder="1" applyAlignment="1" applyProtection="1">
      <alignment horizontal="center" vertical="center"/>
    </xf>
    <xf numFmtId="164" fontId="1" fillId="0" borderId="18" xfId="0" applyNumberFormat="1" applyFont="1" applyBorder="1" applyAlignment="1" applyProtection="1">
      <alignment horizontal="center" vertical="center"/>
      <protection locked="0"/>
    </xf>
    <xf numFmtId="10" fontId="1" fillId="0" borderId="18" xfId="0" applyNumberFormat="1" applyFont="1" applyBorder="1" applyAlignment="1" applyProtection="1">
      <alignment horizontal="center" vertical="center"/>
      <protection locked="0"/>
    </xf>
    <xf numFmtId="0" fontId="1" fillId="0" borderId="11" xfId="0" applyFont="1" applyBorder="1" applyAlignment="1" applyProtection="1">
      <alignment vertical="center"/>
    </xf>
    <xf numFmtId="164" fontId="1" fillId="0" borderId="11" xfId="0" applyNumberFormat="1" applyFont="1" applyBorder="1" applyAlignment="1" applyProtection="1">
      <alignment horizontal="center" vertical="center"/>
      <protection locked="0"/>
    </xf>
    <xf numFmtId="10" fontId="1" fillId="0" borderId="11" xfId="0" applyNumberFormat="1" applyFont="1" applyBorder="1" applyAlignment="1" applyProtection="1">
      <alignment horizontal="center" vertical="center"/>
      <protection locked="0"/>
    </xf>
    <xf numFmtId="164" fontId="1" fillId="0" borderId="11" xfId="0" applyNumberFormat="1" applyFont="1" applyBorder="1" applyAlignment="1" applyProtection="1">
      <alignment horizontal="center" vertical="center"/>
    </xf>
    <xf numFmtId="0" fontId="1" fillId="0" borderId="11" xfId="0" applyFont="1" applyBorder="1" applyAlignment="1" applyProtection="1">
      <alignment horizontal="center" vertical="center" wrapText="1"/>
    </xf>
    <xf numFmtId="0" fontId="6" fillId="0" borderId="0" xfId="0" applyFont="1" applyAlignment="1" applyProtection="1">
      <alignment horizontal="justify" vertical="center"/>
    </xf>
    <xf numFmtId="0" fontId="1" fillId="0" borderId="18"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14" xfId="0" applyFont="1" applyBorder="1" applyAlignment="1" applyProtection="1">
      <alignment horizontal="center" vertical="center"/>
    </xf>
    <xf numFmtId="0" fontId="1" fillId="0" borderId="11" xfId="0" applyFont="1" applyBorder="1" applyAlignment="1" applyProtection="1">
      <alignment horizontal="left" vertical="center" wrapText="1"/>
    </xf>
    <xf numFmtId="11" fontId="1" fillId="4" borderId="5" xfId="0" applyNumberFormat="1" applyFont="1" applyFill="1" applyBorder="1" applyAlignment="1" applyProtection="1">
      <alignment vertical="center" wrapText="1"/>
    </xf>
    <xf numFmtId="0" fontId="1" fillId="4" borderId="6" xfId="0" applyFont="1" applyFill="1" applyBorder="1" applyAlignment="1" applyProtection="1">
      <alignment horizontal="center" vertical="center"/>
    </xf>
    <xf numFmtId="164" fontId="1" fillId="4" borderId="6" xfId="0" applyNumberFormat="1" applyFont="1" applyFill="1" applyBorder="1" applyAlignment="1" applyProtection="1">
      <alignment horizontal="center" vertical="center"/>
      <protection locked="0"/>
    </xf>
    <xf numFmtId="10" fontId="1" fillId="4" borderId="6" xfId="0" applyNumberFormat="1" applyFont="1" applyFill="1" applyBorder="1" applyAlignment="1" applyProtection="1">
      <alignment horizontal="center" vertical="center"/>
      <protection locked="0"/>
    </xf>
    <xf numFmtId="164" fontId="1" fillId="4" borderId="7" xfId="0" applyNumberFormat="1" applyFont="1" applyFill="1" applyBorder="1" applyAlignment="1" applyProtection="1">
      <alignment horizontal="center" vertical="center"/>
    </xf>
    <xf numFmtId="0" fontId="1" fillId="0" borderId="14" xfId="0" applyFont="1" applyBorder="1" applyAlignment="1" applyProtection="1">
      <alignment horizontal="center" vertical="center"/>
    </xf>
    <xf numFmtId="0" fontId="1" fillId="0" borderId="21" xfId="0" applyFont="1" applyBorder="1" applyAlignment="1" applyProtection="1">
      <alignment horizontal="center" vertical="center"/>
    </xf>
    <xf numFmtId="0" fontId="1" fillId="6" borderId="13" xfId="0" applyFont="1" applyFill="1" applyBorder="1" applyAlignment="1" applyProtection="1">
      <alignment horizontal="center" vertical="center"/>
    </xf>
    <xf numFmtId="0" fontId="1" fillId="6" borderId="1" xfId="0" applyFont="1" applyFill="1" applyBorder="1" applyAlignment="1" applyProtection="1">
      <alignment horizontal="center" vertical="center"/>
    </xf>
    <xf numFmtId="0" fontId="1" fillId="0" borderId="22" xfId="0" applyFont="1" applyBorder="1" applyAlignment="1" applyProtection="1">
      <alignment vertical="center" wrapText="1"/>
    </xf>
    <xf numFmtId="0" fontId="1" fillId="0" borderId="23" xfId="0" applyFont="1" applyBorder="1" applyAlignment="1" applyProtection="1">
      <alignment horizontal="left" vertical="center" wrapText="1"/>
    </xf>
    <xf numFmtId="0" fontId="1" fillId="0" borderId="23" xfId="0" applyFont="1" applyBorder="1" applyAlignment="1" applyProtection="1">
      <alignment vertical="center" wrapText="1"/>
    </xf>
    <xf numFmtId="11" fontId="1" fillId="0" borderId="24" xfId="0" applyNumberFormat="1" applyFont="1" applyBorder="1" applyAlignment="1" applyProtection="1">
      <alignment vertical="center" wrapText="1"/>
    </xf>
    <xf numFmtId="0" fontId="5" fillId="0" borderId="14" xfId="0" applyFont="1" applyBorder="1" applyAlignment="1" applyProtection="1">
      <alignment horizontal="left" vertical="center" wrapText="1"/>
    </xf>
    <xf numFmtId="0" fontId="1" fillId="0" borderId="14" xfId="0" applyFont="1" applyBorder="1" applyAlignment="1" applyProtection="1">
      <alignment horizontal="center" vertical="center"/>
    </xf>
    <xf numFmtId="0" fontId="7" fillId="0" borderId="6" xfId="0" applyFont="1" applyBorder="1" applyAlignment="1" applyProtection="1">
      <alignment horizontal="center" vertical="center" wrapText="1"/>
    </xf>
    <xf numFmtId="0" fontId="1" fillId="0" borderId="25" xfId="0" applyFont="1" applyBorder="1" applyAlignment="1" applyProtection="1">
      <alignment horizontal="center" vertical="center"/>
    </xf>
    <xf numFmtId="164" fontId="1" fillId="0" borderId="19" xfId="0" applyNumberFormat="1" applyFont="1" applyBorder="1" applyAlignment="1" applyProtection="1">
      <alignment horizontal="center" vertical="center"/>
      <protection locked="0"/>
    </xf>
    <xf numFmtId="10" fontId="1" fillId="0" borderId="19" xfId="0" applyNumberFormat="1" applyFont="1" applyBorder="1" applyAlignment="1" applyProtection="1">
      <alignment horizontal="center" vertical="center"/>
      <protection locked="0"/>
    </xf>
    <xf numFmtId="0" fontId="1" fillId="0" borderId="26"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9"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1" fillId="0" borderId="30" xfId="0" applyFont="1" applyBorder="1" applyAlignment="1" applyProtection="1">
      <alignment horizontal="center" vertical="center"/>
    </xf>
    <xf numFmtId="0" fontId="1" fillId="0" borderId="31" xfId="0" applyFont="1" applyBorder="1" applyAlignment="1" applyProtection="1">
      <alignment horizontal="center" vertical="center"/>
    </xf>
    <xf numFmtId="0" fontId="1" fillId="4" borderId="16" xfId="0" applyFont="1" applyFill="1" applyBorder="1" applyAlignment="1" applyProtection="1">
      <alignment horizontal="center" vertical="center"/>
    </xf>
    <xf numFmtId="0" fontId="5" fillId="4" borderId="0" xfId="0" applyFont="1" applyFill="1" applyBorder="1" applyAlignment="1" applyProtection="1">
      <alignment vertical="center"/>
    </xf>
    <xf numFmtId="0" fontId="1" fillId="4" borderId="0" xfId="0" applyFont="1" applyFill="1" applyBorder="1" applyAlignment="1" applyProtection="1">
      <alignment horizontal="center" vertical="center"/>
    </xf>
    <xf numFmtId="10" fontId="1" fillId="4" borderId="0" xfId="0" applyNumberFormat="1" applyFont="1" applyFill="1" applyBorder="1" applyAlignment="1" applyProtection="1">
      <alignment horizontal="center" vertical="center"/>
      <protection locked="0"/>
    </xf>
    <xf numFmtId="164" fontId="1" fillId="4" borderId="17" xfId="0" applyNumberFormat="1" applyFont="1" applyFill="1" applyBorder="1" applyAlignment="1" applyProtection="1">
      <alignment horizontal="center" vertical="center"/>
    </xf>
    <xf numFmtId="0" fontId="7" fillId="0" borderId="0" xfId="0" applyFont="1" applyBorder="1" applyAlignment="1" applyProtection="1">
      <alignment horizontal="center" vertical="center" wrapText="1"/>
    </xf>
    <xf numFmtId="0" fontId="10" fillId="0" borderId="14"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0" fillId="0" borderId="14" xfId="0" applyFont="1" applyBorder="1" applyAlignment="1" applyProtection="1">
      <alignment vertical="center" wrapText="1"/>
    </xf>
    <xf numFmtId="0" fontId="12" fillId="0" borderId="0" xfId="0" applyFont="1" applyAlignment="1" applyProtection="1">
      <alignment vertical="center"/>
    </xf>
    <xf numFmtId="0" fontId="5" fillId="6" borderId="1" xfId="0" applyFont="1" applyFill="1" applyBorder="1" applyAlignment="1" applyProtection="1">
      <alignment horizontal="center" vertical="center"/>
    </xf>
    <xf numFmtId="0" fontId="1" fillId="0" borderId="14" xfId="0" applyFont="1" applyBorder="1" applyAlignment="1" applyProtection="1">
      <alignment horizontal="center" vertical="center"/>
    </xf>
    <xf numFmtId="0" fontId="1" fillId="0" borderId="19"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10" fillId="0" borderId="25" xfId="0" applyFont="1" applyBorder="1" applyAlignment="1" applyProtection="1">
      <alignment horizontal="center" vertical="center"/>
    </xf>
    <xf numFmtId="0" fontId="10" fillId="0" borderId="14" xfId="0" applyFont="1" applyBorder="1" applyAlignment="1" applyProtection="1">
      <alignment horizontal="center" vertical="center"/>
    </xf>
    <xf numFmtId="164" fontId="10" fillId="0" borderId="14" xfId="0" applyNumberFormat="1" applyFont="1" applyBorder="1" applyAlignment="1" applyProtection="1">
      <alignment horizontal="center" vertical="center"/>
      <protection locked="0"/>
    </xf>
    <xf numFmtId="10" fontId="10" fillId="0" borderId="14" xfId="0" applyNumberFormat="1" applyFont="1" applyBorder="1" applyAlignment="1" applyProtection="1">
      <alignment horizontal="center" vertical="center"/>
      <protection locked="0"/>
    </xf>
    <xf numFmtId="164" fontId="10" fillId="0" borderId="14" xfId="0" applyNumberFormat="1" applyFont="1" applyBorder="1" applyAlignment="1" applyProtection="1">
      <alignment horizontal="center" vertical="center"/>
    </xf>
    <xf numFmtId="0" fontId="10" fillId="0" borderId="10" xfId="0" applyFont="1" applyBorder="1" applyAlignment="1" applyProtection="1">
      <alignment vertical="center" wrapText="1"/>
    </xf>
    <xf numFmtId="0" fontId="10" fillId="0" borderId="10" xfId="0" applyFont="1" applyBorder="1" applyAlignment="1" applyProtection="1">
      <alignment horizontal="center" vertical="center"/>
    </xf>
    <xf numFmtId="164" fontId="10" fillId="0" borderId="10" xfId="0" applyNumberFormat="1" applyFont="1" applyBorder="1" applyAlignment="1" applyProtection="1">
      <alignment horizontal="center" vertical="center"/>
      <protection locked="0"/>
    </xf>
    <xf numFmtId="10" fontId="10" fillId="0" borderId="10" xfId="0" applyNumberFormat="1" applyFont="1" applyBorder="1" applyAlignment="1" applyProtection="1">
      <alignment horizontal="center" vertical="center"/>
      <protection locked="0"/>
    </xf>
    <xf numFmtId="164" fontId="10" fillId="0" borderId="10" xfId="0" applyNumberFormat="1" applyFont="1" applyBorder="1" applyAlignment="1" applyProtection="1">
      <alignment horizontal="center" vertical="center"/>
    </xf>
    <xf numFmtId="0" fontId="10" fillId="0" borderId="11" xfId="0" applyFont="1" applyBorder="1" applyAlignment="1" applyProtection="1">
      <alignment horizontal="center" vertical="center"/>
    </xf>
    <xf numFmtId="164" fontId="10" fillId="0" borderId="11" xfId="0" applyNumberFormat="1" applyFont="1" applyBorder="1" applyAlignment="1" applyProtection="1">
      <alignment horizontal="center" vertical="center"/>
      <protection locked="0"/>
    </xf>
    <xf numFmtId="10" fontId="10" fillId="0" borderId="11" xfId="0" applyNumberFormat="1" applyFont="1" applyBorder="1" applyAlignment="1" applyProtection="1">
      <alignment horizontal="center" vertical="center"/>
      <protection locked="0"/>
    </xf>
    <xf numFmtId="164" fontId="10" fillId="0" borderId="11" xfId="0" applyNumberFormat="1" applyFont="1" applyBorder="1" applyAlignment="1" applyProtection="1">
      <alignment horizontal="center" vertical="center"/>
    </xf>
    <xf numFmtId="0" fontId="1" fillId="0" borderId="10" xfId="0" applyNumberFormat="1" applyFont="1" applyBorder="1" applyAlignment="1" applyProtection="1">
      <alignment horizontal="center" vertical="center"/>
      <protection locked="0"/>
    </xf>
    <xf numFmtId="164" fontId="1" fillId="0" borderId="23" xfId="0" applyNumberFormat="1" applyFont="1" applyBorder="1" applyAlignment="1" applyProtection="1">
      <alignment horizontal="center" vertical="center"/>
    </xf>
    <xf numFmtId="0" fontId="1" fillId="0" borderId="21" xfId="0" applyNumberFormat="1" applyFont="1" applyBorder="1" applyAlignment="1" applyProtection="1">
      <alignment horizontal="center" vertical="center"/>
      <protection locked="0"/>
    </xf>
    <xf numFmtId="0" fontId="1" fillId="0" borderId="21" xfId="0" applyNumberFormat="1" applyFont="1" applyBorder="1" applyAlignment="1" applyProtection="1">
      <alignment horizontal="center" vertical="center"/>
    </xf>
    <xf numFmtId="0" fontId="1" fillId="0" borderId="11" xfId="0" applyNumberFormat="1" applyFont="1" applyBorder="1" applyAlignment="1" applyProtection="1">
      <alignment horizontal="center" vertical="center"/>
      <protection locked="0"/>
    </xf>
    <xf numFmtId="0" fontId="1" fillId="0" borderId="34"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0" borderId="32" xfId="0" applyFont="1" applyBorder="1" applyAlignment="1" applyProtection="1">
      <alignment horizontal="center" vertical="center"/>
    </xf>
    <xf numFmtId="0" fontId="1" fillId="0" borderId="35" xfId="0" applyNumberFormat="1" applyFont="1" applyBorder="1" applyAlignment="1" applyProtection="1">
      <alignment horizontal="center" vertical="center"/>
      <protection locked="0"/>
    </xf>
    <xf numFmtId="0" fontId="1" fillId="6" borderId="21" xfId="0" applyFont="1" applyFill="1" applyBorder="1" applyAlignment="1" applyProtection="1">
      <alignment horizontal="center" vertical="center"/>
    </xf>
    <xf numFmtId="0" fontId="5" fillId="6" borderId="21" xfId="0" applyFont="1" applyFill="1" applyBorder="1" applyAlignment="1" applyProtection="1">
      <alignment horizontal="center" vertical="center"/>
    </xf>
    <xf numFmtId="164" fontId="1" fillId="0" borderId="35" xfId="0" applyNumberFormat="1" applyFont="1" applyBorder="1" applyAlignment="1" applyProtection="1">
      <alignment horizontal="center" vertical="center"/>
    </xf>
    <xf numFmtId="0" fontId="1" fillId="0" borderId="35" xfId="0" applyFont="1" applyBorder="1" applyAlignment="1" applyProtection="1">
      <alignment horizontal="center" vertical="center"/>
    </xf>
    <xf numFmtId="0" fontId="12" fillId="0" borderId="0" xfId="0" applyFont="1" applyAlignment="1" applyProtection="1">
      <alignment vertical="center" wrapText="1"/>
    </xf>
    <xf numFmtId="0" fontId="1" fillId="0" borderId="14" xfId="0" applyNumberFormat="1" applyFont="1" applyBorder="1" applyAlignment="1" applyProtection="1">
      <alignment horizontal="center" vertical="center"/>
      <protection locked="0"/>
    </xf>
    <xf numFmtId="164" fontId="15" fillId="9" borderId="1" xfId="0" applyNumberFormat="1" applyFont="1" applyFill="1" applyBorder="1" applyAlignment="1" applyProtection="1">
      <alignment horizontal="center" vertical="center"/>
    </xf>
    <xf numFmtId="0" fontId="1" fillId="4" borderId="1" xfId="0" applyFont="1" applyFill="1" applyBorder="1" applyAlignment="1" applyProtection="1">
      <alignment horizontal="center" vertical="center"/>
    </xf>
    <xf numFmtId="10" fontId="1" fillId="4" borderId="10" xfId="0" applyNumberFormat="1" applyFont="1" applyFill="1" applyBorder="1" applyAlignment="1" applyProtection="1">
      <alignment horizontal="center" vertical="center"/>
      <protection locked="0"/>
    </xf>
    <xf numFmtId="0" fontId="1" fillId="4" borderId="0" xfId="0" applyNumberFormat="1" applyFont="1" applyFill="1" applyBorder="1" applyAlignment="1" applyProtection="1">
      <alignment horizontal="center" vertical="center"/>
      <protection locked="0"/>
    </xf>
    <xf numFmtId="0" fontId="1" fillId="4" borderId="1" xfId="0" applyNumberFormat="1" applyFont="1" applyFill="1" applyBorder="1" applyAlignment="1" applyProtection="1">
      <alignment horizontal="center" vertical="center"/>
    </xf>
    <xf numFmtId="10" fontId="1" fillId="0" borderId="21" xfId="0" applyNumberFormat="1" applyFont="1" applyBorder="1" applyAlignment="1" applyProtection="1">
      <alignment horizontal="center" vertical="center"/>
      <protection locked="0"/>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5" fillId="0" borderId="19"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3" fillId="2" borderId="27" xfId="0" applyFont="1" applyFill="1" applyBorder="1" applyAlignment="1" applyProtection="1">
      <alignment horizontal="center" vertical="center"/>
    </xf>
    <xf numFmtId="0" fontId="3" fillId="2" borderId="28" xfId="0" applyFont="1" applyFill="1" applyBorder="1" applyAlignment="1" applyProtection="1">
      <alignment horizontal="center" vertical="center"/>
    </xf>
    <xf numFmtId="0" fontId="3" fillId="2" borderId="2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5"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16" fillId="7" borderId="12" xfId="0" applyFont="1" applyFill="1" applyBorder="1" applyAlignment="1" applyProtection="1">
      <alignment horizontal="center" vertical="center"/>
    </xf>
    <xf numFmtId="0" fontId="4" fillId="7" borderId="15" xfId="0" applyFont="1" applyFill="1" applyBorder="1" applyAlignment="1" applyProtection="1">
      <alignment horizontal="center" vertical="center"/>
    </xf>
    <xf numFmtId="0" fontId="4" fillId="7" borderId="13" xfId="0" applyFont="1" applyFill="1" applyBorder="1" applyAlignment="1" applyProtection="1">
      <alignment horizontal="center" vertical="center"/>
    </xf>
    <xf numFmtId="0" fontId="11" fillId="0" borderId="2" xfId="0" applyFont="1" applyBorder="1" applyAlignment="1" applyProtection="1">
      <alignment horizontal="center" vertical="top" wrapText="1"/>
    </xf>
    <xf numFmtId="0" fontId="11" fillId="0" borderId="3" xfId="0" applyFont="1" applyBorder="1" applyAlignment="1" applyProtection="1">
      <alignment horizontal="center" vertical="top" wrapText="1"/>
    </xf>
    <xf numFmtId="0" fontId="11" fillId="0" borderId="4" xfId="0" applyFont="1" applyBorder="1" applyAlignment="1" applyProtection="1">
      <alignment horizontal="center" vertical="top" wrapText="1"/>
    </xf>
    <xf numFmtId="0" fontId="11" fillId="0" borderId="5" xfId="0" applyFont="1" applyBorder="1" applyAlignment="1" applyProtection="1">
      <alignment horizontal="center" vertical="top" wrapText="1"/>
    </xf>
    <xf numFmtId="0" fontId="11" fillId="0" borderId="6" xfId="0" applyFont="1" applyBorder="1" applyAlignment="1" applyProtection="1">
      <alignment horizontal="center" vertical="top" wrapText="1"/>
    </xf>
    <xf numFmtId="0" fontId="11" fillId="0" borderId="7" xfId="0" applyFont="1" applyBorder="1" applyAlignment="1" applyProtection="1">
      <alignment horizontal="center" vertical="top" wrapText="1"/>
    </xf>
    <xf numFmtId="0" fontId="3" fillId="5" borderId="12" xfId="0" applyFont="1" applyFill="1" applyBorder="1" applyAlignment="1" applyProtection="1">
      <alignment horizontal="center" vertical="center"/>
    </xf>
    <xf numFmtId="0" fontId="3" fillId="5" borderId="15" xfId="0" applyFont="1" applyFill="1" applyBorder="1" applyAlignment="1" applyProtection="1">
      <alignment horizontal="center" vertical="center"/>
    </xf>
    <xf numFmtId="0" fontId="3" fillId="5" borderId="13" xfId="0" applyFont="1" applyFill="1" applyBorder="1" applyAlignment="1" applyProtection="1">
      <alignment horizontal="center" vertical="center"/>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3" fillId="5" borderId="2" xfId="0" applyFont="1" applyFill="1" applyBorder="1" applyAlignment="1" applyProtection="1">
      <alignment horizontal="center" vertical="center"/>
    </xf>
    <xf numFmtId="0" fontId="3" fillId="5" borderId="3" xfId="0" applyFont="1" applyFill="1" applyBorder="1" applyAlignment="1" applyProtection="1">
      <alignment horizontal="center" vertical="center"/>
    </xf>
    <xf numFmtId="0" fontId="3" fillId="5"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1" fillId="4" borderId="8" xfId="0" applyNumberFormat="1" applyFont="1" applyFill="1" applyBorder="1" applyAlignment="1" applyProtection="1">
      <alignment horizontal="center" vertical="center"/>
    </xf>
    <xf numFmtId="0" fontId="1" fillId="4" borderId="9" xfId="0" applyNumberFormat="1" applyFont="1" applyFill="1" applyBorder="1" applyAlignment="1" applyProtection="1">
      <alignment horizontal="center" vertical="center"/>
    </xf>
    <xf numFmtId="0" fontId="5" fillId="0" borderId="14" xfId="0" applyFont="1" applyBorder="1" applyAlignment="1" applyProtection="1">
      <alignment horizontal="center" vertical="center"/>
    </xf>
    <xf numFmtId="0" fontId="1" fillId="4" borderId="6"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3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14" xfId="0" applyFont="1" applyBorder="1" applyAlignment="1" applyProtection="1">
      <alignment horizontal="center" vertical="center"/>
    </xf>
    <xf numFmtId="0" fontId="1" fillId="0" borderId="19"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7" borderId="12" xfId="0" applyFont="1" applyFill="1" applyBorder="1" applyAlignment="1" applyProtection="1">
      <alignment horizontal="center" vertical="center"/>
    </xf>
    <xf numFmtId="0" fontId="7" fillId="0" borderId="3" xfId="0" applyFont="1" applyBorder="1" applyAlignment="1" applyProtection="1">
      <alignment horizontal="center" vertical="top" wrapText="1"/>
    </xf>
    <xf numFmtId="0" fontId="7" fillId="0" borderId="4" xfId="0" applyFont="1" applyBorder="1" applyAlignment="1" applyProtection="1">
      <alignment horizontal="center" vertical="top" wrapText="1"/>
    </xf>
    <xf numFmtId="0" fontId="7" fillId="0" borderId="5" xfId="0" applyFont="1" applyBorder="1" applyAlignment="1" applyProtection="1">
      <alignment horizontal="center" vertical="top" wrapText="1"/>
    </xf>
    <xf numFmtId="0" fontId="7" fillId="0" borderId="6" xfId="0" applyFont="1" applyBorder="1" applyAlignment="1" applyProtection="1">
      <alignment horizontal="center" vertical="top" wrapText="1"/>
    </xf>
    <xf numFmtId="0" fontId="7" fillId="0" borderId="7" xfId="0" applyFont="1" applyBorder="1" applyAlignment="1" applyProtection="1">
      <alignment horizontal="center" vertical="top" wrapText="1"/>
    </xf>
    <xf numFmtId="0" fontId="3" fillId="2" borderId="16"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5" fillId="8" borderId="12" xfId="0" applyFont="1" applyFill="1" applyBorder="1" applyAlignment="1" applyProtection="1">
      <alignment horizontal="center" vertical="center"/>
    </xf>
    <xf numFmtId="0" fontId="5" fillId="8" borderId="15" xfId="0" applyFont="1" applyFill="1" applyBorder="1" applyAlignment="1" applyProtection="1">
      <alignment horizontal="center" vertical="center"/>
    </xf>
    <xf numFmtId="0" fontId="1" fillId="0" borderId="0" xfId="0" applyFont="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15</xdr:col>
      <xdr:colOff>0</xdr:colOff>
      <xdr:row>55</xdr:row>
      <xdr:rowOff>83820</xdr:rowOff>
    </xdr:to>
    <xdr:sp macro="" textlink="">
      <xdr:nvSpPr>
        <xdr:cNvPr id="2" name="ZoneTexte 1">
          <a:extLst>
            <a:ext uri="{FF2B5EF4-FFF2-40B4-BE49-F238E27FC236}">
              <a16:creationId xmlns:a16="http://schemas.microsoft.com/office/drawing/2014/main" id="{5E80F3C7-418E-4845-94A6-2E6CFB3108E6}"/>
            </a:ext>
          </a:extLst>
        </xdr:cNvPr>
        <xdr:cNvSpPr txBox="1"/>
      </xdr:nvSpPr>
      <xdr:spPr>
        <a:xfrm>
          <a:off x="792480" y="1295400"/>
          <a:ext cx="11094720" cy="8862060"/>
        </a:xfrm>
        <a:prstGeom prst="rect">
          <a:avLst/>
        </a:prstGeom>
        <a:solidFill>
          <a:schemeClr val="bg2">
            <a:lumMod val="75000"/>
          </a:schemeClr>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Ce fichier comprend 5 onglets:</a:t>
          </a:r>
        </a:p>
        <a:p>
          <a:endParaRPr lang="fr-FR" sz="1100"/>
        </a:p>
        <a:p>
          <a:endParaRPr lang="fr-FR" sz="1100"/>
        </a:p>
        <a:p>
          <a:r>
            <a:rPr lang="fr-FR" sz="1100" baseline="0"/>
            <a:t>        </a:t>
          </a:r>
          <a:r>
            <a:rPr lang="fr-FR" sz="1100"/>
            <a:t>Le présent onglet n°0 de couleur  </a:t>
          </a:r>
          <a:r>
            <a:rPr lang="fr-FR" sz="1100">
              <a:solidFill>
                <a:srgbClr val="FFFF00"/>
              </a:solidFill>
            </a:rPr>
            <a:t>JAUNE</a:t>
          </a:r>
          <a:r>
            <a:rPr lang="fr-FR" sz="1100"/>
            <a:t> qui est une page explicative </a:t>
          </a:r>
          <a:r>
            <a:rPr lang="fr-FR" sz="1100" baseline="0"/>
            <a:t>à titre informatif</a:t>
          </a:r>
          <a:endParaRPr lang="fr-FR" sz="1100"/>
        </a:p>
        <a:p>
          <a:endParaRPr lang="fr-FR" sz="1100"/>
        </a:p>
        <a:p>
          <a:r>
            <a:rPr lang="fr-FR" sz="1100" baseline="0"/>
            <a:t>       L'</a:t>
          </a:r>
          <a:r>
            <a:rPr lang="fr-FR" sz="1100"/>
            <a:t>onglet n°1 de couleur </a:t>
          </a:r>
          <a:r>
            <a:rPr lang="fr-FR" sz="1100">
              <a:solidFill>
                <a:srgbClr val="0070C0"/>
              </a:solidFill>
            </a:rPr>
            <a:t>BLEU</a:t>
          </a:r>
          <a:r>
            <a:rPr lang="fr-FR" sz="1100">
              <a:solidFill>
                <a:schemeClr val="dk1"/>
              </a:solidFill>
            </a:rPr>
            <a:t>	</a:t>
          </a:r>
          <a:r>
            <a:rPr lang="fr-FR" sz="1100" baseline="0">
              <a:solidFill>
                <a:schemeClr val="dk1"/>
              </a:solidFill>
            </a:rPr>
            <a:t>                     </a:t>
          </a:r>
          <a:r>
            <a:rPr lang="fr-FR" sz="1100"/>
            <a:t>constitue le 1er </a:t>
          </a:r>
          <a:r>
            <a:rPr lang="fr-FR" sz="1100" b="1"/>
            <a:t>bordereau de prix (BPU) </a:t>
          </a:r>
          <a:r>
            <a:rPr lang="fr-FR" sz="1100"/>
            <a:t>fixant : </a:t>
          </a:r>
        </a:p>
        <a:p>
          <a:endParaRPr lang="fr-FR" sz="1100"/>
        </a:p>
        <a:p>
          <a:r>
            <a:rPr lang="fr-FR" sz="1100"/>
            <a:t>- les prix</a:t>
          </a:r>
          <a:r>
            <a:rPr lang="fr-FR" sz="1100" baseline="0"/>
            <a:t> forfaitaires applicables aux </a:t>
          </a:r>
          <a:r>
            <a:rPr lang="fr-FR" sz="1100"/>
            <a:t>formules P1 petits déjeuner, P2 pause-café et P3 accueil café </a:t>
          </a:r>
        </a:p>
        <a:p>
          <a:r>
            <a:rPr lang="fr-FR" sz="1100"/>
            <a:t>-</a:t>
          </a:r>
          <a:r>
            <a:rPr lang="fr-FR" sz="1100" baseline="0"/>
            <a:t> les prix unitaires des consommables et produits qui ne sont pas inclus dans les formules P1 à P3, et qui sont suceptibles d'être commandé à l'unité, selon le besoin de l'IRD</a:t>
          </a:r>
        </a:p>
        <a:p>
          <a:endParaRPr lang="fr-FR" sz="1100" baseline="0"/>
        </a:p>
        <a:p>
          <a:r>
            <a:rPr lang="fr-FR" sz="1100" i="0" baseline="0"/>
            <a:t>Tout le contenu de l'onglet n°1 a une valeur contractuelle: ce sont les prix sur lesquels s'engage le candidat et donc le futur Titulaire (s'il est retenu) et sur la base desquels l'IRD passera les commandes.</a:t>
          </a:r>
        </a:p>
        <a:p>
          <a:endParaRPr lang="fr-FR" sz="1100" baseline="0"/>
        </a:p>
        <a:p>
          <a:r>
            <a:rPr lang="fr-FR" sz="1100" baseline="0">
              <a:solidFill>
                <a:schemeClr val="dk1"/>
              </a:solidFill>
              <a:effectLst/>
              <a:latin typeface="+mn-lt"/>
              <a:ea typeface="+mn-ea"/>
              <a:cs typeface="+mn-cs"/>
            </a:rPr>
            <a:t>      L</a:t>
          </a:r>
          <a:r>
            <a:rPr lang="fr-FR" sz="1100">
              <a:solidFill>
                <a:schemeClr val="dk1"/>
              </a:solidFill>
              <a:effectLst/>
              <a:latin typeface="+mn-lt"/>
              <a:ea typeface="+mn-ea"/>
              <a:cs typeface="+mn-cs"/>
            </a:rPr>
            <a:t>'onglet n°2 de couleur</a:t>
          </a:r>
          <a:r>
            <a:rPr lang="fr-FR" sz="1100" baseline="0">
              <a:solidFill>
                <a:schemeClr val="dk1"/>
              </a:solidFill>
              <a:effectLst/>
              <a:latin typeface="+mn-lt"/>
              <a:ea typeface="+mn-ea"/>
              <a:cs typeface="+mn-cs"/>
            </a:rPr>
            <a:t> </a:t>
          </a:r>
          <a:r>
            <a:rPr lang="fr-FR" sz="1100" baseline="0">
              <a:solidFill>
                <a:srgbClr val="FF0000"/>
              </a:solidFill>
              <a:effectLst/>
              <a:latin typeface="+mn-lt"/>
              <a:ea typeface="+mn-ea"/>
              <a:cs typeface="+mn-cs"/>
            </a:rPr>
            <a:t>ROUGE</a:t>
          </a:r>
          <a:r>
            <a:rPr lang="fr-FR" sz="1100" baseline="0">
              <a:solidFill>
                <a:schemeClr val="dk1"/>
              </a:solidFill>
              <a:effectLst/>
              <a:latin typeface="+mn-lt"/>
              <a:ea typeface="+mn-ea"/>
              <a:cs typeface="+mn-cs"/>
            </a:rPr>
            <a:t>                                               </a:t>
          </a:r>
          <a:r>
            <a:rPr lang="fr-FR" sz="1100">
              <a:solidFill>
                <a:schemeClr val="dk1"/>
              </a:solidFill>
              <a:effectLst/>
              <a:latin typeface="+mn-lt"/>
              <a:ea typeface="+mn-ea"/>
              <a:cs typeface="+mn-cs"/>
            </a:rPr>
            <a:t>constitue le 2nd</a:t>
          </a:r>
          <a:r>
            <a:rPr lang="fr-FR" sz="1100" baseline="0">
              <a:solidFill>
                <a:schemeClr val="dk1"/>
              </a:solidFill>
              <a:effectLst/>
              <a:latin typeface="+mn-lt"/>
              <a:ea typeface="+mn-ea"/>
              <a:cs typeface="+mn-cs"/>
            </a:rPr>
            <a:t> </a:t>
          </a:r>
          <a:r>
            <a:rPr lang="fr-FR" sz="1100" b="1">
              <a:solidFill>
                <a:schemeClr val="dk1"/>
              </a:solidFill>
              <a:effectLst/>
              <a:latin typeface="+mn-lt"/>
              <a:ea typeface="+mn-ea"/>
              <a:cs typeface="+mn-cs"/>
            </a:rPr>
            <a:t>bordereau de prix (BPU) </a:t>
          </a:r>
          <a:r>
            <a:rPr lang="fr-FR" sz="1100">
              <a:solidFill>
                <a:schemeClr val="dk1"/>
              </a:solidFill>
              <a:effectLst/>
              <a:latin typeface="+mn-lt"/>
              <a:ea typeface="+mn-ea"/>
              <a:cs typeface="+mn-cs"/>
            </a:rPr>
            <a:t>fixant : </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les prix forfaitaires applicables aux </a:t>
          </a:r>
          <a:r>
            <a:rPr lang="fr-FR" sz="1100" i="1">
              <a:solidFill>
                <a:sysClr val="windowText" lastClr="000000"/>
              </a:solidFill>
              <a:effectLst/>
              <a:latin typeface="+mn-lt"/>
              <a:ea typeface="+mn-ea"/>
              <a:cs typeface="+mn-cs"/>
            </a:rPr>
            <a:t>Formules P4 "Repas Froid - végétarien avec fromage",</a:t>
          </a:r>
          <a:r>
            <a:rPr lang="fr-FR" sz="1100" i="1" baseline="0">
              <a:solidFill>
                <a:sysClr val="windowText" lastClr="000000"/>
              </a:solidFill>
              <a:effectLst/>
              <a:latin typeface="+mn-lt"/>
              <a:ea typeface="+mn-ea"/>
              <a:cs typeface="+mn-cs"/>
            </a:rPr>
            <a:t> Formule P5 "Repas Froid- végétarien sans fromage", Formule P6 "Repas Froid- non végétarien sans fromage", Formule P7 "Assortiment de mini-sandwichs avec dessert", Formule P8 "Sandwich pique-nique, Formule P9 "Buffet végétarien avec service", Formule P10 "Buffet non végétarien avec service", Formule P11 "Cocktail apéritif végétarien- avec service", Formule P12 "Cocktail déjeunatoire végétarien sans plat de résistance- avec service", Formule P13 "Cocktail déjeunatoire non végétarien sans plat de résistance- avec service", Formule P14 "Cocktail déjeunatoire végétarien avec plat de résistance- avec service ", Formule P15 "Cocktail déjeunatoire non végétarien avec plat de résistance- avec service". </a:t>
          </a:r>
          <a:endParaRPr lang="fr-FR" sz="1100" i="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les prix unitaires des consommables et produits qui ne sont pas inclus dans les formules P4 à P15, et qui sont suceptibles d'être commandé à l'unité, selon le besoin de l'IRD.</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i="0" baseline="0">
              <a:solidFill>
                <a:schemeClr val="dk1"/>
              </a:solidFill>
              <a:effectLst/>
              <a:latin typeface="+mn-lt"/>
              <a:ea typeface="+mn-ea"/>
              <a:cs typeface="+mn-cs"/>
            </a:rPr>
            <a:t>Tout le contenu de l'onglet n°2 a une valeur contractuelle: ce sont les prix sur lesquels s'engage le candidat et donc le futur Titulaire (s'il est retenu) et sur la base desquels l'IRD passera les commandes.</a:t>
          </a:r>
          <a:endParaRPr lang="fr-FR">
            <a:effectLst/>
          </a:endParaRPr>
        </a:p>
        <a:p>
          <a:endParaRPr lang="fr-FR" sz="1100"/>
        </a:p>
        <a:p>
          <a:pPr marL="0" marR="0" lvl="0" indent="0" defTabSz="914400" eaLnBrk="1" fontAlgn="auto" latinLnBrk="0" hangingPunct="1">
            <a:lnSpc>
              <a:spcPct val="100000"/>
            </a:lnSpc>
            <a:spcBef>
              <a:spcPts val="0"/>
            </a:spcBef>
            <a:spcAft>
              <a:spcPts val="0"/>
            </a:spcAft>
            <a:buClrTx/>
            <a:buSzTx/>
            <a:buFontTx/>
            <a:buNone/>
            <a:tabLst/>
            <a:defRPr/>
          </a:pPr>
          <a:r>
            <a:rPr lang="fr-FR" sz="1100"/>
            <a:t>* Les deux</a:t>
          </a:r>
          <a:r>
            <a:rPr lang="fr-FR" sz="1100" baseline="0"/>
            <a:t> </a:t>
          </a:r>
          <a:r>
            <a:rPr lang="fr-FR" sz="1100"/>
            <a:t> BPU</a:t>
          </a:r>
          <a:r>
            <a:rPr lang="fr-FR" sz="1100" baseline="0"/>
            <a:t> constituent votre offre financière: s</a:t>
          </a:r>
          <a:r>
            <a:rPr lang="fr-FR" sz="1100" i="0">
              <a:solidFill>
                <a:schemeClr val="dk1"/>
              </a:solidFill>
              <a:effectLst/>
              <a:latin typeface="+mn-lt"/>
              <a:ea typeface="+mn-ea"/>
              <a:cs typeface="+mn-cs"/>
            </a:rPr>
            <a:t>euls les postes et les prix fixés dans les 2 BPU sont applicables à l’accord-cadre</a:t>
          </a:r>
          <a:r>
            <a:rPr lang="fr-FR" sz="1100" i="0" baseline="0">
              <a:solidFill>
                <a:schemeClr val="dk1"/>
              </a:solidFill>
              <a:effectLst/>
              <a:latin typeface="+mn-lt"/>
              <a:ea typeface="+mn-ea"/>
              <a:cs typeface="+mn-cs"/>
            </a:rPr>
            <a:t> et pourront être commandés par l'IRD</a:t>
          </a:r>
          <a:endParaRPr lang="fr-FR" sz="1100" baseline="0"/>
        </a:p>
        <a:p>
          <a:r>
            <a:rPr lang="fr-FR" sz="1100" baseline="0"/>
            <a:t>* </a:t>
          </a:r>
          <a:r>
            <a:rPr lang="fr-FR" sz="1100" b="1" baseline="0"/>
            <a:t>Vous devez obligatoirement compléter la colonne E de ces deux BPU, avec vos prix/tarifs en € HT pour chaque poste et prestation identifiés</a:t>
          </a:r>
          <a:r>
            <a:rPr lang="fr-FR" sz="1100" b="0" baseline="0"/>
            <a:t> </a:t>
          </a:r>
          <a:r>
            <a:rPr lang="fr-FR" sz="1100" b="1" baseline="0"/>
            <a:t>ainsi que la coloone F sur le taux de la TVA applicable.</a:t>
          </a:r>
          <a:endParaRPr lang="fr-FR" sz="1100" b="1"/>
        </a:p>
        <a:p>
          <a:pPr eaLnBrk="1" fontAlgn="auto" latinLnBrk="0" hangingPunct="1"/>
          <a:r>
            <a:rPr lang="fr-FR" sz="1100" i="0">
              <a:solidFill>
                <a:schemeClr val="dk1"/>
              </a:solidFill>
              <a:effectLst/>
              <a:latin typeface="+mn-lt"/>
              <a:ea typeface="+mn-ea"/>
              <a:cs typeface="+mn-cs"/>
            </a:rPr>
            <a:t>* Les</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feuilles Excel des BPU pnt été volontairement protégées et verrouillées : seules les cellules à compléter par les candidats sont déverrouillées (colonne E et colonne</a:t>
          </a:r>
          <a:r>
            <a:rPr lang="fr-FR" sz="1100" i="0" baseline="0">
              <a:solidFill>
                <a:schemeClr val="dk1"/>
              </a:solidFill>
              <a:effectLst/>
              <a:latin typeface="+mn-lt"/>
              <a:ea typeface="+mn-ea"/>
              <a:cs typeface="+mn-cs"/>
            </a:rPr>
            <a:t> F</a:t>
          </a:r>
          <a:r>
            <a:rPr lang="fr-FR" sz="1100" i="0">
              <a:solidFill>
                <a:schemeClr val="dk1"/>
              </a:solidFill>
              <a:effectLst/>
              <a:latin typeface="+mn-lt"/>
              <a:ea typeface="+mn-ea"/>
              <a:cs typeface="+mn-cs"/>
            </a:rPr>
            <a:t>)</a:t>
          </a:r>
          <a:endParaRPr lang="fr-FR">
            <a:effectLst/>
          </a:endParaRPr>
        </a:p>
        <a:p>
          <a:r>
            <a:rPr lang="fr-FR" sz="1100" i="0">
              <a:solidFill>
                <a:schemeClr val="dk1"/>
              </a:solidFill>
              <a:effectLst/>
              <a:latin typeface="+mn-lt"/>
              <a:ea typeface="+mn-ea"/>
              <a:cs typeface="+mn-cs"/>
            </a:rPr>
            <a:t>* </a:t>
          </a:r>
          <a:r>
            <a:rPr lang="fr-FR" sz="1100" b="1" i="0">
              <a:solidFill>
                <a:schemeClr val="dk1"/>
              </a:solidFill>
              <a:effectLst/>
              <a:latin typeface="+mn-lt"/>
              <a:ea typeface="+mn-ea"/>
              <a:cs typeface="+mn-cs"/>
            </a:rPr>
            <a:t>Veiller à</a:t>
          </a:r>
          <a:r>
            <a:rPr lang="fr-FR" sz="1100" b="1" i="0" baseline="0">
              <a:solidFill>
                <a:schemeClr val="dk1"/>
              </a:solidFill>
              <a:effectLst/>
              <a:latin typeface="+mn-lt"/>
              <a:ea typeface="+mn-ea"/>
              <a:cs typeface="+mn-cs"/>
            </a:rPr>
            <a:t> ne pas tenter de modifier ou reformater les BPU</a:t>
          </a:r>
          <a:r>
            <a:rPr lang="fr-FR" sz="1100" i="0" baseline="0">
              <a:solidFill>
                <a:schemeClr val="dk1"/>
              </a:solidFill>
              <a:effectLst/>
              <a:latin typeface="+mn-lt"/>
              <a:ea typeface="+mn-ea"/>
              <a:cs typeface="+mn-cs"/>
            </a:rPr>
            <a:t>.</a:t>
          </a:r>
          <a:r>
            <a:rPr lang="fr-FR" sz="1100" i="0">
              <a:solidFill>
                <a:schemeClr val="dk1"/>
              </a:solidFill>
              <a:effectLst/>
              <a:latin typeface="+mn-lt"/>
              <a:ea typeface="+mn-ea"/>
              <a:cs typeface="+mn-cs"/>
            </a:rPr>
            <a:t> A défaut, cela pourra entraîner l’irrégularité de votre</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offre.  </a:t>
          </a:r>
          <a:endParaRPr lang="fr-FR">
            <a:effectLst/>
          </a:endParaRPr>
        </a:p>
        <a:p>
          <a:r>
            <a:rPr lang="fr-FR" sz="1100" i="0">
              <a:solidFill>
                <a:schemeClr val="dk1"/>
              </a:solidFill>
              <a:effectLst/>
              <a:latin typeface="+mn-lt"/>
              <a:ea typeface="+mn-ea"/>
              <a:cs typeface="+mn-cs"/>
            </a:rPr>
            <a:t>* Dans le cas où des erreurs purement matérielles seraient constatées dans le BPU, le candidat pourra être invité à régulariser son offre.</a:t>
          </a:r>
          <a:endParaRPr lang="fr-FR">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i="1" baseline="0">
              <a:solidFill>
                <a:schemeClr val="dk1"/>
              </a:solidFill>
              <a:effectLst/>
              <a:latin typeface="+mn-lt"/>
              <a:ea typeface="+mn-ea"/>
              <a:cs typeface="+mn-cs"/>
            </a:rPr>
            <a:t>        </a:t>
          </a:r>
          <a:r>
            <a:rPr lang="fr-FR" sz="1100" i="0" baseline="0">
              <a:solidFill>
                <a:schemeClr val="dk1"/>
              </a:solidFill>
              <a:effectLst/>
              <a:latin typeface="+mn-lt"/>
              <a:ea typeface="+mn-ea"/>
              <a:cs typeface="+mn-cs"/>
            </a:rPr>
            <a:t>L</a:t>
          </a:r>
          <a:r>
            <a:rPr lang="fr-FR" sz="1100" i="0">
              <a:solidFill>
                <a:schemeClr val="dk1"/>
              </a:solidFill>
              <a:effectLst/>
              <a:latin typeface="+mn-lt"/>
              <a:ea typeface="+mn-ea"/>
              <a:cs typeface="+mn-cs"/>
            </a:rPr>
            <a:t>'onglet n°3 de couleur </a:t>
          </a:r>
          <a:r>
            <a:rPr lang="fr-FR" sz="1100" i="0">
              <a:solidFill>
                <a:schemeClr val="accent2">
                  <a:lumMod val="75000"/>
                </a:schemeClr>
              </a:solidFill>
              <a:effectLst/>
              <a:latin typeface="+mn-lt"/>
              <a:ea typeface="+mn-ea"/>
              <a:cs typeface="+mn-cs"/>
            </a:rPr>
            <a:t>BEIGE</a:t>
          </a:r>
          <a:r>
            <a:rPr lang="fr-FR" sz="1100" i="0">
              <a:solidFill>
                <a:schemeClr val="dk1"/>
              </a:solidFill>
              <a:effectLst/>
              <a:latin typeface="+mn-lt"/>
              <a:ea typeface="+mn-ea"/>
              <a:cs typeface="+mn-cs"/>
            </a:rPr>
            <a:t>                                                       constitue le 1er</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Détail Quantitatif</a:t>
          </a:r>
          <a:r>
            <a:rPr lang="fr-FR" sz="1100" i="0" baseline="0">
              <a:solidFill>
                <a:schemeClr val="dk1"/>
              </a:solidFill>
              <a:effectLst/>
              <a:latin typeface="+mn-lt"/>
              <a:ea typeface="+mn-ea"/>
              <a:cs typeface="+mn-cs"/>
            </a:rPr>
            <a:t> Estimatif" ou (DQE) : </a:t>
          </a:r>
          <a:r>
            <a:rPr lang="fr-FR" sz="1100" b="1" i="0" baseline="0">
              <a:solidFill>
                <a:schemeClr val="dk1"/>
              </a:solidFill>
              <a:effectLst/>
              <a:latin typeface="+mn-lt"/>
              <a:ea typeface="+mn-ea"/>
              <a:cs typeface="+mn-cs"/>
            </a:rPr>
            <a:t>il s'agit d'une simulation de commande fictive sur une année.</a:t>
          </a:r>
          <a:endParaRPr lang="fr-FR"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i="0">
              <a:solidFill>
                <a:schemeClr val="dk1"/>
              </a:solidFill>
              <a:effectLst/>
              <a:latin typeface="+mn-lt"/>
              <a:ea typeface="+mn-ea"/>
              <a:cs typeface="+mn-cs"/>
            </a:rPr>
            <a:t>* Le DQE n°1 n’aura pas de valeur contractuelle :</a:t>
          </a:r>
          <a:r>
            <a:rPr lang="fr-FR" sz="1100" i="0" baseline="0">
              <a:solidFill>
                <a:schemeClr val="dk1"/>
              </a:solidFill>
              <a:effectLst/>
              <a:latin typeface="+mn-lt"/>
              <a:ea typeface="+mn-ea"/>
              <a:cs typeface="+mn-cs"/>
            </a:rPr>
            <a:t> il sert juste de support pour faire une simulation de calcul, </a:t>
          </a:r>
          <a:r>
            <a:rPr lang="fr-FR" sz="1100" i="0" baseline="0">
              <a:solidFill>
                <a:srgbClr val="C00000"/>
              </a:solidFill>
              <a:effectLst/>
              <a:latin typeface="+mn-lt"/>
              <a:ea typeface="+mn-ea"/>
              <a:cs typeface="+mn-cs"/>
            </a:rPr>
            <a:t>basée sur les prix indiqués dans le BPU n°1.</a:t>
          </a:r>
          <a:r>
            <a:rPr lang="fr-FR" sz="1100" i="0" baseline="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fr-FR" sz="1100" i="0" baseline="0">
              <a:solidFill>
                <a:schemeClr val="dk1"/>
              </a:solidFill>
              <a:effectLst/>
              <a:latin typeface="+mn-lt"/>
              <a:ea typeface="+mn-ea"/>
              <a:cs typeface="+mn-cs"/>
            </a:rPr>
            <a:t>Le montant total obtenu dans le DQE n°1 sera pris en compte pour analyser le critère "Prix"</a:t>
          </a:r>
          <a:endParaRPr lang="fr-FR"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i="0">
              <a:solidFill>
                <a:schemeClr val="dk1"/>
              </a:solidFill>
              <a:effectLst/>
              <a:latin typeface="+mn-lt"/>
              <a:ea typeface="+mn-ea"/>
              <a:cs typeface="+mn-cs"/>
            </a:rPr>
            <a:t>*</a:t>
          </a:r>
          <a:r>
            <a:rPr lang="fr-FR" sz="1100" i="0" baseline="0">
              <a:solidFill>
                <a:schemeClr val="dk1"/>
              </a:solidFill>
              <a:effectLst/>
              <a:latin typeface="+mn-lt"/>
              <a:ea typeface="+mn-ea"/>
              <a:cs typeface="+mn-cs"/>
            </a:rPr>
            <a:t> Le candidat vérifie qu'il n'y a pas d'erreur dans le DQE n°1 mais </a:t>
          </a:r>
          <a:r>
            <a:rPr lang="fr-FR" sz="1100" b="1" i="0" baseline="0">
              <a:solidFill>
                <a:schemeClr val="dk1"/>
              </a:solidFill>
              <a:effectLst/>
              <a:latin typeface="+mn-lt"/>
              <a:ea typeface="+mn-ea"/>
              <a:cs typeface="+mn-cs"/>
            </a:rPr>
            <a:t>il ne doit surtout pas le compléter ou le modifier : l</a:t>
          </a:r>
          <a:r>
            <a:rPr lang="fr-FR" sz="1100" b="1" i="0">
              <a:solidFill>
                <a:schemeClr val="dk1"/>
              </a:solidFill>
              <a:effectLst/>
              <a:latin typeface="+mn-lt"/>
              <a:ea typeface="+mn-ea"/>
              <a:cs typeface="+mn-cs"/>
            </a:rPr>
            <a:t>es prix de la colonne E du DQE n°1 sont automatiquement reportés à partir des prix que le candidat aura saisis dans la colonne E du</a:t>
          </a:r>
          <a:r>
            <a:rPr lang="fr-FR" sz="1100" b="1" i="0" baseline="0">
              <a:solidFill>
                <a:schemeClr val="dk1"/>
              </a:solidFill>
              <a:effectLst/>
              <a:latin typeface="+mn-lt"/>
              <a:ea typeface="+mn-ea"/>
              <a:cs typeface="+mn-cs"/>
            </a:rPr>
            <a:t> </a:t>
          </a:r>
          <a:r>
            <a:rPr lang="fr-FR" sz="1100" b="1" i="0">
              <a:solidFill>
                <a:schemeClr val="dk1"/>
              </a:solidFill>
              <a:effectLst/>
              <a:latin typeface="+mn-lt"/>
              <a:ea typeface="+mn-ea"/>
              <a:cs typeface="+mn-cs"/>
            </a:rPr>
            <a:t>BPU n°1. </a:t>
          </a:r>
        </a:p>
        <a:p>
          <a:pPr marL="0" marR="0" lvl="0" indent="0" defTabSz="914400" eaLnBrk="1" fontAlgn="auto" latinLnBrk="0" hangingPunct="1">
            <a:lnSpc>
              <a:spcPct val="100000"/>
            </a:lnSpc>
            <a:spcBef>
              <a:spcPts val="0"/>
            </a:spcBef>
            <a:spcAft>
              <a:spcPts val="0"/>
            </a:spcAft>
            <a:buClrTx/>
            <a:buSzTx/>
            <a:buFontTx/>
            <a:buNone/>
            <a:tabLst/>
            <a:defRPr/>
          </a:pPr>
          <a:r>
            <a:rPr lang="fr-FR" sz="1100" i="0">
              <a:solidFill>
                <a:schemeClr val="dk1"/>
              </a:solidFill>
              <a:effectLst/>
              <a:latin typeface="+mn-lt"/>
              <a:ea typeface="+mn-ea"/>
              <a:cs typeface="+mn-cs"/>
            </a:rPr>
            <a:t>*</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Veiller à ne pas tenter de modifier ou d’écraser les informations de l’onglet DQE.</a:t>
          </a:r>
          <a:endParaRPr lang="fr-FR" sz="1100"/>
        </a:p>
        <a:p>
          <a:endParaRPr lang="fr-FR" sz="1100"/>
        </a:p>
        <a:p>
          <a:pPr eaLnBrk="1" fontAlgn="auto" latinLnBrk="0" hangingPunct="1"/>
          <a:r>
            <a:rPr lang="fr-FR" sz="1100" baseline="0"/>
            <a:t>        </a:t>
          </a:r>
          <a:r>
            <a:rPr lang="fr-FR" sz="1100" i="0" baseline="0">
              <a:solidFill>
                <a:schemeClr val="dk1"/>
              </a:solidFill>
              <a:effectLst/>
              <a:latin typeface="+mn-lt"/>
              <a:ea typeface="+mn-ea"/>
              <a:cs typeface="+mn-cs"/>
            </a:rPr>
            <a:t>L</a:t>
          </a:r>
          <a:r>
            <a:rPr lang="fr-FR" sz="1100" i="0">
              <a:solidFill>
                <a:schemeClr val="dk1"/>
              </a:solidFill>
              <a:effectLst/>
              <a:latin typeface="+mn-lt"/>
              <a:ea typeface="+mn-ea"/>
              <a:cs typeface="+mn-cs"/>
            </a:rPr>
            <a:t>'onglet n°4 de couleur </a:t>
          </a:r>
          <a:r>
            <a:rPr lang="fr-FR" sz="1100" i="0">
              <a:solidFill>
                <a:schemeClr val="accent2">
                  <a:lumMod val="75000"/>
                </a:schemeClr>
              </a:solidFill>
              <a:effectLst/>
              <a:latin typeface="+mn-lt"/>
              <a:ea typeface="+mn-ea"/>
              <a:cs typeface="+mn-cs"/>
            </a:rPr>
            <a:t>BEIGE</a:t>
          </a:r>
          <a:r>
            <a:rPr lang="fr-FR" sz="1100" i="0">
              <a:solidFill>
                <a:schemeClr val="dk1"/>
              </a:solidFill>
              <a:effectLst/>
              <a:latin typeface="+mn-lt"/>
              <a:ea typeface="+mn-ea"/>
              <a:cs typeface="+mn-cs"/>
            </a:rPr>
            <a:t>                                                       constitue le 2nd</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Détail Quantitatif</a:t>
          </a:r>
          <a:r>
            <a:rPr lang="fr-FR" sz="1100" i="0" baseline="0">
              <a:solidFill>
                <a:schemeClr val="dk1"/>
              </a:solidFill>
              <a:effectLst/>
              <a:latin typeface="+mn-lt"/>
              <a:ea typeface="+mn-ea"/>
              <a:cs typeface="+mn-cs"/>
            </a:rPr>
            <a:t> Estimatif" ou (DQE) :</a:t>
          </a:r>
          <a:r>
            <a:rPr lang="fr-FR" sz="1100" b="1" i="0" baseline="0">
              <a:solidFill>
                <a:schemeClr val="dk1"/>
              </a:solidFill>
              <a:effectLst/>
              <a:latin typeface="+mn-lt"/>
              <a:ea typeface="+mn-ea"/>
              <a:cs typeface="+mn-cs"/>
            </a:rPr>
            <a:t>il s'agit d'une simulation de commande fictive sur une année</a:t>
          </a:r>
          <a:r>
            <a:rPr lang="fr-FR" sz="1100" i="0" baseline="0">
              <a:solidFill>
                <a:schemeClr val="dk1"/>
              </a:solidFill>
              <a:effectLst/>
              <a:latin typeface="+mn-lt"/>
              <a:ea typeface="+mn-ea"/>
              <a:cs typeface="+mn-cs"/>
            </a:rPr>
            <a:t>.</a:t>
          </a:r>
          <a:endParaRPr lang="fr-FR">
            <a:effectLst/>
          </a:endParaRPr>
        </a:p>
        <a:p>
          <a:pPr eaLnBrk="1" fontAlgn="auto" latinLnBrk="0" hangingPunct="1"/>
          <a:endParaRPr lang="fr-FR">
            <a:effectLst/>
          </a:endParaRPr>
        </a:p>
        <a:p>
          <a:pPr eaLnBrk="1" fontAlgn="auto" latinLnBrk="0" hangingPunct="1"/>
          <a:r>
            <a:rPr lang="fr-FR" sz="1100" i="0">
              <a:solidFill>
                <a:schemeClr val="dk1"/>
              </a:solidFill>
              <a:effectLst/>
              <a:latin typeface="+mn-lt"/>
              <a:ea typeface="+mn-ea"/>
              <a:cs typeface="+mn-cs"/>
            </a:rPr>
            <a:t>* Le DQE n°1 n’aura pas de valeur contractuelle :</a:t>
          </a:r>
          <a:r>
            <a:rPr lang="fr-FR" sz="1100" i="0" baseline="0">
              <a:solidFill>
                <a:schemeClr val="dk1"/>
              </a:solidFill>
              <a:effectLst/>
              <a:latin typeface="+mn-lt"/>
              <a:ea typeface="+mn-ea"/>
              <a:cs typeface="+mn-cs"/>
            </a:rPr>
            <a:t> il sert juste de support pour faire une simulation de calcul, </a:t>
          </a:r>
          <a:r>
            <a:rPr lang="fr-FR" sz="1100" i="0" baseline="0">
              <a:solidFill>
                <a:srgbClr val="C00000"/>
              </a:solidFill>
              <a:effectLst/>
              <a:latin typeface="+mn-lt"/>
              <a:ea typeface="+mn-ea"/>
              <a:cs typeface="+mn-cs"/>
            </a:rPr>
            <a:t>basée sur les prix indiqués dans le BPU n°2</a:t>
          </a:r>
          <a:r>
            <a:rPr lang="fr-FR" sz="1100" i="0" baseline="0">
              <a:solidFill>
                <a:schemeClr val="dk1"/>
              </a:solidFill>
              <a:effectLst/>
              <a:latin typeface="+mn-lt"/>
              <a:ea typeface="+mn-ea"/>
              <a:cs typeface="+mn-cs"/>
            </a:rPr>
            <a:t>. </a:t>
          </a:r>
          <a:endParaRPr lang="fr-FR">
            <a:effectLst/>
          </a:endParaRPr>
        </a:p>
        <a:p>
          <a:pPr eaLnBrk="1" fontAlgn="auto" latinLnBrk="0" hangingPunct="1"/>
          <a:r>
            <a:rPr lang="fr-FR" sz="1100" i="0" baseline="0">
              <a:solidFill>
                <a:schemeClr val="dk1"/>
              </a:solidFill>
              <a:effectLst/>
              <a:latin typeface="+mn-lt"/>
              <a:ea typeface="+mn-ea"/>
              <a:cs typeface="+mn-cs"/>
            </a:rPr>
            <a:t>Le montant total obtenu dans le DQE n°2 sera pris en compte pour analyser le critère "Prix"</a:t>
          </a:r>
          <a:endParaRPr lang="fr-FR">
            <a:effectLst/>
          </a:endParaRPr>
        </a:p>
        <a:p>
          <a:pPr eaLnBrk="1" fontAlgn="auto" latinLnBrk="0" hangingPunct="1"/>
          <a:r>
            <a:rPr lang="fr-FR" sz="1100" i="0">
              <a:solidFill>
                <a:schemeClr val="dk1"/>
              </a:solidFill>
              <a:effectLst/>
              <a:latin typeface="+mn-lt"/>
              <a:ea typeface="+mn-ea"/>
              <a:cs typeface="+mn-cs"/>
            </a:rPr>
            <a:t>*</a:t>
          </a:r>
          <a:r>
            <a:rPr lang="fr-FR" sz="1100" i="0" baseline="0">
              <a:solidFill>
                <a:schemeClr val="dk1"/>
              </a:solidFill>
              <a:effectLst/>
              <a:latin typeface="+mn-lt"/>
              <a:ea typeface="+mn-ea"/>
              <a:cs typeface="+mn-cs"/>
            </a:rPr>
            <a:t> Le candidat vérifie qu'il n'y a pas d'erreur dans le DQE n°2 mais </a:t>
          </a:r>
          <a:r>
            <a:rPr lang="fr-FR" sz="1100" b="1" i="0" baseline="0">
              <a:solidFill>
                <a:schemeClr val="dk1"/>
              </a:solidFill>
              <a:effectLst/>
              <a:latin typeface="+mn-lt"/>
              <a:ea typeface="+mn-ea"/>
              <a:cs typeface="+mn-cs"/>
            </a:rPr>
            <a:t>il ne doit surtout pas le compléter ou le modifier : l</a:t>
          </a:r>
          <a:r>
            <a:rPr lang="fr-FR" sz="1100" b="1" i="0">
              <a:solidFill>
                <a:schemeClr val="dk1"/>
              </a:solidFill>
              <a:effectLst/>
              <a:latin typeface="+mn-lt"/>
              <a:ea typeface="+mn-ea"/>
              <a:cs typeface="+mn-cs"/>
            </a:rPr>
            <a:t>es prix de la colonne E du DQE n°2 sont automatiquement reportés à partir des prix que le candidat aura saisis dans la colonne E du</a:t>
          </a:r>
          <a:r>
            <a:rPr lang="fr-FR" sz="1100" b="1" i="0" baseline="0">
              <a:solidFill>
                <a:schemeClr val="dk1"/>
              </a:solidFill>
              <a:effectLst/>
              <a:latin typeface="+mn-lt"/>
              <a:ea typeface="+mn-ea"/>
              <a:cs typeface="+mn-cs"/>
            </a:rPr>
            <a:t> </a:t>
          </a:r>
          <a:r>
            <a:rPr lang="fr-FR" sz="1100" b="1" i="0">
              <a:solidFill>
                <a:schemeClr val="dk1"/>
              </a:solidFill>
              <a:effectLst/>
              <a:latin typeface="+mn-lt"/>
              <a:ea typeface="+mn-ea"/>
              <a:cs typeface="+mn-cs"/>
            </a:rPr>
            <a:t>BPU n°2. </a:t>
          </a:r>
          <a:endParaRPr lang="fr-FR">
            <a:effectLst/>
          </a:endParaRPr>
        </a:p>
        <a:p>
          <a:pPr eaLnBrk="1" fontAlgn="auto" latinLnBrk="0" hangingPunct="1"/>
          <a:r>
            <a:rPr lang="fr-FR" sz="1100" i="0">
              <a:solidFill>
                <a:schemeClr val="dk1"/>
              </a:solidFill>
              <a:effectLst/>
              <a:latin typeface="+mn-lt"/>
              <a:ea typeface="+mn-ea"/>
              <a:cs typeface="+mn-cs"/>
            </a:rPr>
            <a:t>*</a:t>
          </a:r>
          <a:r>
            <a:rPr lang="fr-FR" sz="1100" i="0" baseline="0">
              <a:solidFill>
                <a:schemeClr val="dk1"/>
              </a:solidFill>
              <a:effectLst/>
              <a:latin typeface="+mn-lt"/>
              <a:ea typeface="+mn-ea"/>
              <a:cs typeface="+mn-cs"/>
            </a:rPr>
            <a:t> </a:t>
          </a:r>
          <a:r>
            <a:rPr lang="fr-FR" sz="1100" i="0">
              <a:solidFill>
                <a:schemeClr val="dk1"/>
              </a:solidFill>
              <a:effectLst/>
              <a:latin typeface="+mn-lt"/>
              <a:ea typeface="+mn-ea"/>
              <a:cs typeface="+mn-cs"/>
            </a:rPr>
            <a:t>Veiller à ne pas tenter de modifier ou d’écraser les informations de l’onglet DQE.</a:t>
          </a:r>
          <a:endParaRPr lang="fr-FR">
            <a:effectLst/>
          </a:endParaRPr>
        </a:p>
        <a:p>
          <a:endParaRPr lang="fr-FR" sz="1100"/>
        </a:p>
        <a:p>
          <a:r>
            <a:rPr lang="fr-FR" sz="1100" b="1"/>
            <a:t>Les quantités indiquées dans les deux DQE sont juste fictives</a:t>
          </a:r>
          <a:r>
            <a:rPr lang="fr-FR" sz="1100" b="1" baseline="0"/>
            <a:t>. Il ne s'agit pas d'un engagement de commande l'IRD.</a:t>
          </a:r>
          <a:endParaRPr lang="fr-FR" sz="1100" b="1"/>
        </a:p>
        <a:p>
          <a:r>
            <a:rPr lang="fr-FR" sz="1100" b="1" i="0">
              <a:solidFill>
                <a:schemeClr val="dk1"/>
              </a:solidFill>
              <a:effectLst/>
              <a:latin typeface="+mn-lt"/>
              <a:ea typeface="+mn-ea"/>
              <a:cs typeface="+mn-cs"/>
            </a:rPr>
            <a:t>Dans l'hypothèse où le candidat aurait des questions sur les calculs, formules et /ou aurait</a:t>
          </a:r>
          <a:r>
            <a:rPr lang="fr-FR" sz="1100" b="1" i="0" baseline="0">
              <a:solidFill>
                <a:schemeClr val="dk1"/>
              </a:solidFill>
              <a:effectLst/>
              <a:latin typeface="+mn-lt"/>
              <a:ea typeface="+mn-ea"/>
              <a:cs typeface="+mn-cs"/>
            </a:rPr>
            <a:t> identifié des </a:t>
          </a:r>
          <a:r>
            <a:rPr lang="fr-FR" sz="1100" b="1" i="0">
              <a:solidFill>
                <a:schemeClr val="dk1"/>
              </a:solidFill>
              <a:effectLst/>
              <a:latin typeface="+mn-lt"/>
              <a:ea typeface="+mn-ea"/>
              <a:cs typeface="+mn-cs"/>
            </a:rPr>
            <a:t>problèmes sur le présent document, il est</a:t>
          </a:r>
          <a:r>
            <a:rPr lang="fr-FR" sz="1100" b="1" i="0" baseline="0">
              <a:solidFill>
                <a:schemeClr val="dk1"/>
              </a:solidFill>
              <a:effectLst/>
              <a:latin typeface="+mn-lt"/>
              <a:ea typeface="+mn-ea"/>
              <a:cs typeface="+mn-cs"/>
            </a:rPr>
            <a:t> invité à contacter l'IRD </a:t>
          </a:r>
          <a:r>
            <a:rPr lang="fr-FR" sz="1100" b="1" i="0">
              <a:solidFill>
                <a:schemeClr val="dk1"/>
              </a:solidFill>
              <a:effectLst/>
              <a:latin typeface="+mn-lt"/>
              <a:ea typeface="+mn-ea"/>
              <a:cs typeface="+mn-cs"/>
            </a:rPr>
            <a:t>directement sur la plateforme PLACE. Une réponse lui sera apportée dans les meilleurs délais.</a:t>
          </a:r>
          <a:endParaRPr lang="fr-FR" sz="1100"/>
        </a:p>
      </xdr:txBody>
    </xdr:sp>
    <xdr:clientData/>
  </xdr:twoCellAnchor>
  <xdr:twoCellAnchor editAs="oneCell">
    <xdr:from>
      <xdr:col>7</xdr:col>
      <xdr:colOff>556261</xdr:colOff>
      <xdr:row>10</xdr:row>
      <xdr:rowOff>20955</xdr:rowOff>
    </xdr:from>
    <xdr:to>
      <xdr:col>9</xdr:col>
      <xdr:colOff>388620</xdr:colOff>
      <xdr:row>11</xdr:row>
      <xdr:rowOff>54610</xdr:rowOff>
    </xdr:to>
    <xdr:pic>
      <xdr:nvPicPr>
        <xdr:cNvPr id="3" name="Image 2">
          <a:extLst>
            <a:ext uri="{FF2B5EF4-FFF2-40B4-BE49-F238E27FC236}">
              <a16:creationId xmlns:a16="http://schemas.microsoft.com/office/drawing/2014/main" id="{81EC0FC0-0FEE-4C66-8ABE-91717D770E23}"/>
            </a:ext>
          </a:extLst>
        </xdr:cNvPr>
        <xdr:cNvPicPr>
          <a:picLocks noChangeAspect="1"/>
        </xdr:cNvPicPr>
      </xdr:nvPicPr>
      <xdr:blipFill>
        <a:blip xmlns:r="http://schemas.openxmlformats.org/officeDocument/2006/relationships" r:embed="rId1"/>
        <a:stretch>
          <a:fillRect/>
        </a:stretch>
      </xdr:blipFill>
      <xdr:spPr>
        <a:xfrm>
          <a:off x="6103621" y="1864995"/>
          <a:ext cx="1417319" cy="216535"/>
        </a:xfrm>
        <a:prstGeom prst="rect">
          <a:avLst/>
        </a:prstGeom>
      </xdr:spPr>
    </xdr:pic>
    <xdr:clientData/>
  </xdr:twoCellAnchor>
  <xdr:twoCellAnchor editAs="oneCell">
    <xdr:from>
      <xdr:col>3</xdr:col>
      <xdr:colOff>440055</xdr:colOff>
      <xdr:row>11</xdr:row>
      <xdr:rowOff>160020</xdr:rowOff>
    </xdr:from>
    <xdr:to>
      <xdr:col>5</xdr:col>
      <xdr:colOff>272545</xdr:colOff>
      <xdr:row>13</xdr:row>
      <xdr:rowOff>10116</xdr:rowOff>
    </xdr:to>
    <xdr:pic>
      <xdr:nvPicPr>
        <xdr:cNvPr id="5" name="Image 4">
          <a:extLst>
            <a:ext uri="{FF2B5EF4-FFF2-40B4-BE49-F238E27FC236}">
              <a16:creationId xmlns:a16="http://schemas.microsoft.com/office/drawing/2014/main" id="{DBC0ACFD-33E6-4ED9-8CA3-63843F2348EA}"/>
            </a:ext>
          </a:extLst>
        </xdr:cNvPr>
        <xdr:cNvPicPr>
          <a:picLocks noChangeAspect="1"/>
        </xdr:cNvPicPr>
      </xdr:nvPicPr>
      <xdr:blipFill>
        <a:blip xmlns:r="http://schemas.openxmlformats.org/officeDocument/2006/relationships" r:embed="rId2"/>
        <a:stretch>
          <a:fillRect/>
        </a:stretch>
      </xdr:blipFill>
      <xdr:spPr>
        <a:xfrm>
          <a:off x="2817495" y="2186940"/>
          <a:ext cx="1417450" cy="215856"/>
        </a:xfrm>
        <a:prstGeom prst="rect">
          <a:avLst/>
        </a:prstGeom>
      </xdr:spPr>
    </xdr:pic>
    <xdr:clientData/>
  </xdr:twoCellAnchor>
  <xdr:twoCellAnchor editAs="oneCell">
    <xdr:from>
      <xdr:col>3</xdr:col>
      <xdr:colOff>481965</xdr:colOff>
      <xdr:row>19</xdr:row>
      <xdr:rowOff>19685</xdr:rowOff>
    </xdr:from>
    <xdr:to>
      <xdr:col>5</xdr:col>
      <xdr:colOff>318893</xdr:colOff>
      <xdr:row>20</xdr:row>
      <xdr:rowOff>69870</xdr:rowOff>
    </xdr:to>
    <xdr:pic>
      <xdr:nvPicPr>
        <xdr:cNvPr id="7" name="Image 6">
          <a:extLst>
            <a:ext uri="{FF2B5EF4-FFF2-40B4-BE49-F238E27FC236}">
              <a16:creationId xmlns:a16="http://schemas.microsoft.com/office/drawing/2014/main" id="{1B26FE13-17EE-4837-A463-A6D7FEF9878F}"/>
            </a:ext>
          </a:extLst>
        </xdr:cNvPr>
        <xdr:cNvPicPr>
          <a:picLocks noChangeAspect="1"/>
        </xdr:cNvPicPr>
      </xdr:nvPicPr>
      <xdr:blipFill>
        <a:blip xmlns:r="http://schemas.openxmlformats.org/officeDocument/2006/relationships" r:embed="rId3"/>
        <a:stretch>
          <a:fillRect/>
        </a:stretch>
      </xdr:blipFill>
      <xdr:spPr>
        <a:xfrm>
          <a:off x="2859405" y="3509645"/>
          <a:ext cx="1421888" cy="233065"/>
        </a:xfrm>
        <a:prstGeom prst="rect">
          <a:avLst/>
        </a:prstGeom>
      </xdr:spPr>
    </xdr:pic>
    <xdr:clientData/>
  </xdr:twoCellAnchor>
  <xdr:twoCellAnchor editAs="oneCell">
    <xdr:from>
      <xdr:col>1</xdr:col>
      <xdr:colOff>7620</xdr:colOff>
      <xdr:row>9</xdr:row>
      <xdr:rowOff>83820</xdr:rowOff>
    </xdr:from>
    <xdr:to>
      <xdr:col>1</xdr:col>
      <xdr:colOff>304800</xdr:colOff>
      <xdr:row>11</xdr:row>
      <xdr:rowOff>15240</xdr:rowOff>
    </xdr:to>
    <xdr:pic>
      <xdr:nvPicPr>
        <xdr:cNvPr id="10" name="Graphique 9" descr="Épingler">
          <a:extLst>
            <a:ext uri="{FF2B5EF4-FFF2-40B4-BE49-F238E27FC236}">
              <a16:creationId xmlns:a16="http://schemas.microsoft.com/office/drawing/2014/main" id="{12DAA461-15E2-4B35-ADB6-5C4B9478084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00100" y="1744980"/>
          <a:ext cx="297180" cy="297180"/>
        </a:xfrm>
        <a:prstGeom prst="rect">
          <a:avLst/>
        </a:prstGeom>
      </xdr:spPr>
    </xdr:pic>
    <xdr:clientData/>
  </xdr:twoCellAnchor>
  <xdr:twoCellAnchor editAs="oneCell">
    <xdr:from>
      <xdr:col>1</xdr:col>
      <xdr:colOff>15240</xdr:colOff>
      <xdr:row>11</xdr:row>
      <xdr:rowOff>60960</xdr:rowOff>
    </xdr:from>
    <xdr:to>
      <xdr:col>1</xdr:col>
      <xdr:colOff>312420</xdr:colOff>
      <xdr:row>12</xdr:row>
      <xdr:rowOff>175260</xdr:rowOff>
    </xdr:to>
    <xdr:pic>
      <xdr:nvPicPr>
        <xdr:cNvPr id="11" name="Graphique 10" descr="Épingler">
          <a:extLst>
            <a:ext uri="{FF2B5EF4-FFF2-40B4-BE49-F238E27FC236}">
              <a16:creationId xmlns:a16="http://schemas.microsoft.com/office/drawing/2014/main" id="{00D49E2C-D278-4E50-921B-DE8EC4C3FBB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07720" y="2087880"/>
          <a:ext cx="297180" cy="297180"/>
        </a:xfrm>
        <a:prstGeom prst="rect">
          <a:avLst/>
        </a:prstGeom>
      </xdr:spPr>
    </xdr:pic>
    <xdr:clientData/>
  </xdr:twoCellAnchor>
  <xdr:twoCellAnchor editAs="oneCell">
    <xdr:from>
      <xdr:col>0</xdr:col>
      <xdr:colOff>767715</xdr:colOff>
      <xdr:row>18</xdr:row>
      <xdr:rowOff>110490</xdr:rowOff>
    </xdr:from>
    <xdr:to>
      <xdr:col>1</xdr:col>
      <xdr:colOff>302895</xdr:colOff>
      <xdr:row>20</xdr:row>
      <xdr:rowOff>49530</xdr:rowOff>
    </xdr:to>
    <xdr:pic>
      <xdr:nvPicPr>
        <xdr:cNvPr id="12" name="Graphique 11" descr="Épingler">
          <a:extLst>
            <a:ext uri="{FF2B5EF4-FFF2-40B4-BE49-F238E27FC236}">
              <a16:creationId xmlns:a16="http://schemas.microsoft.com/office/drawing/2014/main" id="{D675C675-D68A-417E-AEAE-D8A29FECE35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67715" y="3417570"/>
          <a:ext cx="327660" cy="304800"/>
        </a:xfrm>
        <a:prstGeom prst="rect">
          <a:avLst/>
        </a:prstGeom>
      </xdr:spPr>
    </xdr:pic>
    <xdr:clientData/>
  </xdr:twoCellAnchor>
  <xdr:twoCellAnchor editAs="oneCell">
    <xdr:from>
      <xdr:col>0</xdr:col>
      <xdr:colOff>771525</xdr:colOff>
      <xdr:row>36</xdr:row>
      <xdr:rowOff>80010</xdr:rowOff>
    </xdr:from>
    <xdr:to>
      <xdr:col>1</xdr:col>
      <xdr:colOff>306705</xdr:colOff>
      <xdr:row>38</xdr:row>
      <xdr:rowOff>19050</xdr:rowOff>
    </xdr:to>
    <xdr:pic>
      <xdr:nvPicPr>
        <xdr:cNvPr id="13" name="Graphique 12" descr="Épingler">
          <a:extLst>
            <a:ext uri="{FF2B5EF4-FFF2-40B4-BE49-F238E27FC236}">
              <a16:creationId xmlns:a16="http://schemas.microsoft.com/office/drawing/2014/main" id="{EB378B58-672B-4A7F-AEF9-FA770DEC3B2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71525" y="6678930"/>
          <a:ext cx="327660" cy="304800"/>
        </a:xfrm>
        <a:prstGeom prst="rect">
          <a:avLst/>
        </a:prstGeom>
      </xdr:spPr>
    </xdr:pic>
    <xdr:clientData/>
  </xdr:twoCellAnchor>
  <xdr:twoCellAnchor editAs="oneCell">
    <xdr:from>
      <xdr:col>1</xdr:col>
      <xdr:colOff>0</xdr:colOff>
      <xdr:row>44</xdr:row>
      <xdr:rowOff>19050</xdr:rowOff>
    </xdr:from>
    <xdr:to>
      <xdr:col>1</xdr:col>
      <xdr:colOff>327660</xdr:colOff>
      <xdr:row>45</xdr:row>
      <xdr:rowOff>125730</xdr:rowOff>
    </xdr:to>
    <xdr:pic>
      <xdr:nvPicPr>
        <xdr:cNvPr id="14" name="Graphique 13" descr="Épingler">
          <a:extLst>
            <a:ext uri="{FF2B5EF4-FFF2-40B4-BE49-F238E27FC236}">
              <a16:creationId xmlns:a16="http://schemas.microsoft.com/office/drawing/2014/main" id="{487E03D6-E26C-4015-B851-421505535E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92480" y="8081010"/>
          <a:ext cx="327660" cy="289560"/>
        </a:xfrm>
        <a:prstGeom prst="rect">
          <a:avLst/>
        </a:prstGeom>
      </xdr:spPr>
    </xdr:pic>
    <xdr:clientData/>
  </xdr:twoCellAnchor>
  <xdr:twoCellAnchor editAs="oneCell">
    <xdr:from>
      <xdr:col>3</xdr:col>
      <xdr:colOff>482600</xdr:colOff>
      <xdr:row>37</xdr:row>
      <xdr:rowOff>4445</xdr:rowOff>
    </xdr:from>
    <xdr:to>
      <xdr:col>5</xdr:col>
      <xdr:colOff>554498</xdr:colOff>
      <xdr:row>38</xdr:row>
      <xdr:rowOff>22878</xdr:rowOff>
    </xdr:to>
    <xdr:pic>
      <xdr:nvPicPr>
        <xdr:cNvPr id="15" name="Image 14">
          <a:extLst>
            <a:ext uri="{FF2B5EF4-FFF2-40B4-BE49-F238E27FC236}">
              <a16:creationId xmlns:a16="http://schemas.microsoft.com/office/drawing/2014/main" id="{81C5D29F-9F3A-4781-8448-4A1FA7911400}"/>
            </a:ext>
          </a:extLst>
        </xdr:cNvPr>
        <xdr:cNvPicPr>
          <a:picLocks noChangeAspect="1"/>
        </xdr:cNvPicPr>
      </xdr:nvPicPr>
      <xdr:blipFill>
        <a:blip xmlns:r="http://schemas.openxmlformats.org/officeDocument/2006/relationships" r:embed="rId6"/>
        <a:stretch>
          <a:fillRect/>
        </a:stretch>
      </xdr:blipFill>
      <xdr:spPr>
        <a:xfrm>
          <a:off x="2860040" y="6786245"/>
          <a:ext cx="1656858" cy="201313"/>
        </a:xfrm>
        <a:prstGeom prst="rect">
          <a:avLst/>
        </a:prstGeom>
      </xdr:spPr>
    </xdr:pic>
    <xdr:clientData/>
  </xdr:twoCellAnchor>
  <xdr:twoCellAnchor editAs="oneCell">
    <xdr:from>
      <xdr:col>3</xdr:col>
      <xdr:colOff>485775</xdr:colOff>
      <xdr:row>44</xdr:row>
      <xdr:rowOff>106680</xdr:rowOff>
    </xdr:from>
    <xdr:to>
      <xdr:col>5</xdr:col>
      <xdr:colOff>524016</xdr:colOff>
      <xdr:row>45</xdr:row>
      <xdr:rowOff>121937</xdr:rowOff>
    </xdr:to>
    <xdr:pic>
      <xdr:nvPicPr>
        <xdr:cNvPr id="17" name="Image 16">
          <a:extLst>
            <a:ext uri="{FF2B5EF4-FFF2-40B4-BE49-F238E27FC236}">
              <a16:creationId xmlns:a16="http://schemas.microsoft.com/office/drawing/2014/main" id="{36541655-6BC6-415A-84BF-DCC8F52D18D1}"/>
            </a:ext>
          </a:extLst>
        </xdr:cNvPr>
        <xdr:cNvPicPr>
          <a:picLocks noChangeAspect="1"/>
        </xdr:cNvPicPr>
      </xdr:nvPicPr>
      <xdr:blipFill>
        <a:blip xmlns:r="http://schemas.openxmlformats.org/officeDocument/2006/relationships" r:embed="rId7"/>
        <a:stretch>
          <a:fillRect/>
        </a:stretch>
      </xdr:blipFill>
      <xdr:spPr>
        <a:xfrm>
          <a:off x="2863215" y="8168640"/>
          <a:ext cx="1623201" cy="1981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11205</xdr:colOff>
      <xdr:row>0</xdr:row>
      <xdr:rowOff>11206</xdr:rowOff>
    </xdr:from>
    <xdr:to>
      <xdr:col>2</xdr:col>
      <xdr:colOff>758414</xdr:colOff>
      <xdr:row>6</xdr:row>
      <xdr:rowOff>2242</xdr:rowOff>
    </xdr:to>
    <xdr:pic>
      <xdr:nvPicPr>
        <xdr:cNvPr id="3" name="Image 2">
          <a:extLst>
            <a:ext uri="{FF2B5EF4-FFF2-40B4-BE49-F238E27FC236}">
              <a16:creationId xmlns:a16="http://schemas.microsoft.com/office/drawing/2014/main" id="{6EB509D7-9834-4949-809A-6EAC20C1B5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9587" y="11206"/>
          <a:ext cx="2185148" cy="11317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11206</xdr:colOff>
      <xdr:row>0</xdr:row>
      <xdr:rowOff>168088</xdr:rowOff>
    </xdr:from>
    <xdr:to>
      <xdr:col>2</xdr:col>
      <xdr:colOff>1158315</xdr:colOff>
      <xdr:row>6</xdr:row>
      <xdr:rowOff>156882</xdr:rowOff>
    </xdr:to>
    <xdr:pic>
      <xdr:nvPicPr>
        <xdr:cNvPr id="6" name="Image 5">
          <a:extLst>
            <a:ext uri="{FF2B5EF4-FFF2-40B4-BE49-F238E27FC236}">
              <a16:creationId xmlns:a16="http://schemas.microsoft.com/office/drawing/2014/main" id="{72198C6E-51F0-44B7-A252-3850B4E47B0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9588" y="168088"/>
          <a:ext cx="2185148" cy="11317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15687</xdr:colOff>
      <xdr:row>0</xdr:row>
      <xdr:rowOff>0</xdr:rowOff>
    </xdr:from>
    <xdr:to>
      <xdr:col>2</xdr:col>
      <xdr:colOff>797859</xdr:colOff>
      <xdr:row>5</xdr:row>
      <xdr:rowOff>155014</xdr:rowOff>
    </xdr:to>
    <xdr:pic>
      <xdr:nvPicPr>
        <xdr:cNvPr id="2" name="Image 1">
          <a:extLst>
            <a:ext uri="{FF2B5EF4-FFF2-40B4-BE49-F238E27FC236}">
              <a16:creationId xmlns:a16="http://schemas.microsoft.com/office/drawing/2014/main" id="{2C2DD514-4722-4A19-8FE7-6535F0055AF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758" y="0"/>
          <a:ext cx="2359960" cy="10578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11206</xdr:colOff>
      <xdr:row>0</xdr:row>
      <xdr:rowOff>168088</xdr:rowOff>
    </xdr:from>
    <xdr:to>
      <xdr:col>2</xdr:col>
      <xdr:colOff>1145242</xdr:colOff>
      <xdr:row>6</xdr:row>
      <xdr:rowOff>155612</xdr:rowOff>
    </xdr:to>
    <xdr:pic>
      <xdr:nvPicPr>
        <xdr:cNvPr id="2" name="Image 1">
          <a:extLst>
            <a:ext uri="{FF2B5EF4-FFF2-40B4-BE49-F238E27FC236}">
              <a16:creationId xmlns:a16="http://schemas.microsoft.com/office/drawing/2014/main" id="{5AAB167A-216D-4021-B12F-D0498EA0379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7966" y="168088"/>
          <a:ext cx="2225489" cy="1086074"/>
        </a:xfrm>
        <a:prstGeom prst="rect">
          <a:avLst/>
        </a:prstGeom>
      </xdr:spPr>
    </xdr:pic>
    <xdr:clientData/>
  </xdr:twoCellAnchor>
  <xdr:twoCellAnchor editAs="oneCell">
    <xdr:from>
      <xdr:col>1</xdr:col>
      <xdr:colOff>11206</xdr:colOff>
      <xdr:row>0</xdr:row>
      <xdr:rowOff>168088</xdr:rowOff>
    </xdr:from>
    <xdr:to>
      <xdr:col>2</xdr:col>
      <xdr:colOff>762075</xdr:colOff>
      <xdr:row>6</xdr:row>
      <xdr:rowOff>155612</xdr:rowOff>
    </xdr:to>
    <xdr:pic>
      <xdr:nvPicPr>
        <xdr:cNvPr id="3" name="Image 2">
          <a:extLst>
            <a:ext uri="{FF2B5EF4-FFF2-40B4-BE49-F238E27FC236}">
              <a16:creationId xmlns:a16="http://schemas.microsoft.com/office/drawing/2014/main" id="{6B598DD4-91F1-4F29-9CAA-B8ECED41F1A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7966" y="168088"/>
          <a:ext cx="2236769" cy="1086074"/>
        </a:xfrm>
        <a:prstGeom prst="rect">
          <a:avLst/>
        </a:prstGeom>
      </xdr:spPr>
    </xdr:pic>
    <xdr:clientData/>
  </xdr:twoCellAnchor>
  <xdr:twoCellAnchor editAs="oneCell">
    <xdr:from>
      <xdr:col>1</xdr:col>
      <xdr:colOff>11206</xdr:colOff>
      <xdr:row>0</xdr:row>
      <xdr:rowOff>168088</xdr:rowOff>
    </xdr:from>
    <xdr:to>
      <xdr:col>2</xdr:col>
      <xdr:colOff>1145615</xdr:colOff>
      <xdr:row>6</xdr:row>
      <xdr:rowOff>155612</xdr:rowOff>
    </xdr:to>
    <xdr:pic>
      <xdr:nvPicPr>
        <xdr:cNvPr id="4" name="Image 3">
          <a:extLst>
            <a:ext uri="{FF2B5EF4-FFF2-40B4-BE49-F238E27FC236}">
              <a16:creationId xmlns:a16="http://schemas.microsoft.com/office/drawing/2014/main" id="{096E8380-503C-433D-B172-C018C0643CD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7966" y="168088"/>
          <a:ext cx="2236769" cy="1086074"/>
        </a:xfrm>
        <a:prstGeom prst="rect">
          <a:avLst/>
        </a:prstGeom>
      </xdr:spPr>
    </xdr:pic>
    <xdr:clientData/>
  </xdr:twoCellAnchor>
  <xdr:twoCellAnchor editAs="oneCell">
    <xdr:from>
      <xdr:col>1</xdr:col>
      <xdr:colOff>11206</xdr:colOff>
      <xdr:row>0</xdr:row>
      <xdr:rowOff>168088</xdr:rowOff>
    </xdr:from>
    <xdr:to>
      <xdr:col>2</xdr:col>
      <xdr:colOff>1145615</xdr:colOff>
      <xdr:row>6</xdr:row>
      <xdr:rowOff>155612</xdr:rowOff>
    </xdr:to>
    <xdr:pic>
      <xdr:nvPicPr>
        <xdr:cNvPr id="5" name="Image 4">
          <a:extLst>
            <a:ext uri="{FF2B5EF4-FFF2-40B4-BE49-F238E27FC236}">
              <a16:creationId xmlns:a16="http://schemas.microsoft.com/office/drawing/2014/main" id="{E46CD720-4074-4EEE-B937-AE7D0179DD1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7966" y="168088"/>
          <a:ext cx="2236769" cy="108607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6407D-999D-4ED3-AD5A-E94CAABBFC2D}">
  <sheetPr>
    <tabColor rgb="FFFFFF00"/>
  </sheetPr>
  <dimension ref="B2:O5"/>
  <sheetViews>
    <sheetView tabSelected="1" zoomScaleNormal="100" workbookViewId="0">
      <selection activeCell="Q50" sqref="Q50"/>
    </sheetView>
  </sheetViews>
  <sheetFormatPr baseColWidth="10" defaultRowHeight="14.4" x14ac:dyDescent="0.3"/>
  <sheetData>
    <row r="2" spans="2:15" ht="15" thickBot="1" x14ac:dyDescent="0.35"/>
    <row r="3" spans="2:15" ht="14.4" customHeight="1" x14ac:dyDescent="0.3">
      <c r="B3" s="102" t="s">
        <v>102</v>
      </c>
      <c r="C3" s="103"/>
      <c r="D3" s="103"/>
      <c r="E3" s="103"/>
      <c r="F3" s="103"/>
      <c r="G3" s="103"/>
      <c r="H3" s="103"/>
      <c r="I3" s="103"/>
      <c r="J3" s="103"/>
      <c r="K3" s="103"/>
      <c r="L3" s="103"/>
      <c r="M3" s="103"/>
      <c r="N3" s="103"/>
      <c r="O3" s="104"/>
    </row>
    <row r="4" spans="2:15" x14ac:dyDescent="0.3">
      <c r="B4" s="105"/>
      <c r="C4" s="106"/>
      <c r="D4" s="106"/>
      <c r="E4" s="106"/>
      <c r="F4" s="106"/>
      <c r="G4" s="106"/>
      <c r="H4" s="106"/>
      <c r="I4" s="106"/>
      <c r="J4" s="106"/>
      <c r="K4" s="106"/>
      <c r="L4" s="106"/>
      <c r="M4" s="106"/>
      <c r="N4" s="106"/>
      <c r="O4" s="107"/>
    </row>
    <row r="5" spans="2:15" ht="15" thickBot="1" x14ac:dyDescent="0.35">
      <c r="B5" s="108"/>
      <c r="C5" s="109"/>
      <c r="D5" s="109"/>
      <c r="E5" s="109"/>
      <c r="F5" s="109"/>
      <c r="G5" s="109"/>
      <c r="H5" s="109"/>
      <c r="I5" s="109"/>
      <c r="J5" s="109"/>
      <c r="K5" s="109"/>
      <c r="L5" s="109"/>
      <c r="M5" s="109"/>
      <c r="N5" s="109"/>
      <c r="O5" s="110"/>
    </row>
  </sheetData>
  <sheetProtection algorithmName="SHA-512" hashValue="XoGsYEm+llQNU81saPzQRLNMYWTUpUamgioermfuw8IoCxcfAPab3GySRFHk/Hpioc3Dg3UItBQ92Tf643PsIw==" saltValue="RH+xK9r4UUgCxrIRl9c5Wg==" spinCount="100000" sheet="1" objects="1" scenarios="1" selectLockedCells="1" selectUnlockedCells="1"/>
  <mergeCells count="1">
    <mergeCell ref="B3:O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6:I85"/>
  <sheetViews>
    <sheetView zoomScale="85" zoomScaleNormal="85" workbookViewId="0">
      <selection activeCell="E22" sqref="E22"/>
    </sheetView>
  </sheetViews>
  <sheetFormatPr baseColWidth="10" defaultColWidth="10.88671875" defaultRowHeight="14.4" x14ac:dyDescent="0.3"/>
  <cols>
    <col min="1" max="1" width="10.88671875" style="1"/>
    <col min="2" max="2" width="21.6640625" style="1" customWidth="1"/>
    <col min="3" max="3" width="40" style="1" customWidth="1"/>
    <col min="4" max="4" width="26.6640625" style="1" customWidth="1"/>
    <col min="5" max="5" width="19.44140625" style="1" customWidth="1"/>
    <col min="6" max="6" width="18.33203125" style="1" customWidth="1"/>
    <col min="7" max="7" width="28" style="1" customWidth="1"/>
    <col min="8" max="8" width="10.88671875" style="1"/>
    <col min="9" max="9" width="62.5546875" style="1" customWidth="1"/>
    <col min="10" max="16384" width="10.88671875" style="1"/>
  </cols>
  <sheetData>
    <row r="6" spans="2:7" ht="15" thickBot="1" x14ac:dyDescent="0.35"/>
    <row r="7" spans="2:7" ht="14.4" customHeight="1" x14ac:dyDescent="0.3">
      <c r="B7" s="119" t="s">
        <v>315</v>
      </c>
      <c r="C7" s="120"/>
      <c r="D7" s="120"/>
      <c r="E7" s="120"/>
      <c r="F7" s="120"/>
      <c r="G7" s="121"/>
    </row>
    <row r="8" spans="2:7" ht="14.4" customHeight="1" x14ac:dyDescent="0.3">
      <c r="B8" s="122"/>
      <c r="C8" s="123"/>
      <c r="D8" s="123"/>
      <c r="E8" s="123"/>
      <c r="F8" s="123"/>
      <c r="G8" s="124"/>
    </row>
    <row r="9" spans="2:7" ht="14.4" customHeight="1" x14ac:dyDescent="0.3">
      <c r="B9" s="122"/>
      <c r="C9" s="123"/>
      <c r="D9" s="123"/>
      <c r="E9" s="123"/>
      <c r="F9" s="123"/>
      <c r="G9" s="124"/>
    </row>
    <row r="10" spans="2:7" ht="14.4" customHeight="1" x14ac:dyDescent="0.3">
      <c r="B10" s="122"/>
      <c r="C10" s="123"/>
      <c r="D10" s="123"/>
      <c r="E10" s="123"/>
      <c r="F10" s="123"/>
      <c r="G10" s="124"/>
    </row>
    <row r="11" spans="2:7" ht="15" customHeight="1" thickBot="1" x14ac:dyDescent="0.35">
      <c r="B11" s="125"/>
      <c r="C11" s="126"/>
      <c r="D11" s="126"/>
      <c r="E11" s="126"/>
      <c r="F11" s="126"/>
      <c r="G11" s="127"/>
    </row>
    <row r="12" spans="2:7" ht="31.5" customHeight="1" thickBot="1" x14ac:dyDescent="0.35">
      <c r="B12" s="128" t="s">
        <v>221</v>
      </c>
      <c r="C12" s="129"/>
      <c r="D12" s="129"/>
      <c r="E12" s="129"/>
      <c r="F12" s="129"/>
      <c r="G12" s="130"/>
    </row>
    <row r="13" spans="2:7" ht="66.900000000000006" customHeight="1" x14ac:dyDescent="0.3">
      <c r="B13" s="131" t="s">
        <v>343</v>
      </c>
      <c r="C13" s="132"/>
      <c r="D13" s="132"/>
      <c r="E13" s="132"/>
      <c r="F13" s="132"/>
      <c r="G13" s="133"/>
    </row>
    <row r="14" spans="2:7" ht="21.6" customHeight="1" thickBot="1" x14ac:dyDescent="0.35">
      <c r="B14" s="134"/>
      <c r="C14" s="135"/>
      <c r="D14" s="135"/>
      <c r="E14" s="135"/>
      <c r="F14" s="135"/>
      <c r="G14" s="136"/>
    </row>
    <row r="15" spans="2:7" ht="15" thickBot="1" x14ac:dyDescent="0.35"/>
    <row r="16" spans="2:7" s="2" customFormat="1" ht="30" customHeight="1" thickBot="1" x14ac:dyDescent="0.35">
      <c r="B16" s="137" t="s">
        <v>306</v>
      </c>
      <c r="C16" s="138"/>
      <c r="D16" s="138"/>
      <c r="E16" s="138"/>
      <c r="F16" s="138"/>
      <c r="G16" s="139"/>
    </row>
    <row r="17" spans="2:9" ht="27" customHeight="1" thickBot="1" x14ac:dyDescent="0.35">
      <c r="B17" s="145" t="s">
        <v>65</v>
      </c>
      <c r="C17" s="146"/>
      <c r="D17" s="146"/>
      <c r="E17" s="146"/>
      <c r="F17" s="146"/>
      <c r="G17" s="147"/>
      <c r="H17" s="2"/>
    </row>
    <row r="18" spans="2:9" s="2" customFormat="1" ht="23.4" customHeight="1" thickBot="1" x14ac:dyDescent="0.35">
      <c r="B18" s="35" t="s">
        <v>64</v>
      </c>
      <c r="C18" s="34" t="s">
        <v>2</v>
      </c>
      <c r="D18" s="35" t="s">
        <v>96</v>
      </c>
      <c r="E18" s="35" t="s">
        <v>97</v>
      </c>
      <c r="F18" s="35" t="s">
        <v>0</v>
      </c>
      <c r="G18" s="35" t="s">
        <v>1</v>
      </c>
    </row>
    <row r="19" spans="2:9" ht="34.5" customHeight="1" x14ac:dyDescent="0.3">
      <c r="B19" s="43" t="s">
        <v>58</v>
      </c>
      <c r="C19" s="36" t="s">
        <v>103</v>
      </c>
      <c r="D19" s="4" t="s">
        <v>3</v>
      </c>
      <c r="E19" s="5"/>
      <c r="F19" s="6"/>
      <c r="G19" s="11">
        <f t="shared" ref="G19:G23" si="0">E19*(1+F19)</f>
        <v>0</v>
      </c>
      <c r="I19" s="94"/>
    </row>
    <row r="20" spans="2:9" ht="34.5" customHeight="1" x14ac:dyDescent="0.3">
      <c r="B20" s="43" t="s">
        <v>59</v>
      </c>
      <c r="C20" s="37" t="s">
        <v>104</v>
      </c>
      <c r="D20" s="32" t="s">
        <v>3</v>
      </c>
      <c r="E20" s="9"/>
      <c r="F20" s="10"/>
      <c r="G20" s="11">
        <f t="shared" si="0"/>
        <v>0</v>
      </c>
    </row>
    <row r="21" spans="2:9" ht="34.5" customHeight="1" x14ac:dyDescent="0.3">
      <c r="B21" s="43" t="s">
        <v>60</v>
      </c>
      <c r="C21" s="37" t="s">
        <v>105</v>
      </c>
      <c r="D21" s="32" t="s">
        <v>3</v>
      </c>
      <c r="E21" s="9"/>
      <c r="F21" s="10"/>
      <c r="G21" s="11">
        <f t="shared" si="0"/>
        <v>0</v>
      </c>
    </row>
    <row r="22" spans="2:9" ht="34.5" customHeight="1" x14ac:dyDescent="0.3">
      <c r="B22" s="43" t="s">
        <v>61</v>
      </c>
      <c r="C22" s="37" t="s">
        <v>106</v>
      </c>
      <c r="D22" s="12" t="s">
        <v>3</v>
      </c>
      <c r="E22" s="9"/>
      <c r="F22" s="10"/>
      <c r="G22" s="11">
        <f t="shared" si="0"/>
        <v>0</v>
      </c>
    </row>
    <row r="23" spans="2:9" ht="34.5" customHeight="1" x14ac:dyDescent="0.3">
      <c r="B23" s="43" t="s">
        <v>62</v>
      </c>
      <c r="C23" s="38" t="s">
        <v>107</v>
      </c>
      <c r="D23" s="12" t="s">
        <v>3</v>
      </c>
      <c r="E23" s="9"/>
      <c r="F23" s="10"/>
      <c r="G23" s="11">
        <f t="shared" si="0"/>
        <v>0</v>
      </c>
    </row>
    <row r="24" spans="2:9" ht="32.4" customHeight="1" thickBot="1" x14ac:dyDescent="0.35">
      <c r="B24" s="43" t="s">
        <v>63</v>
      </c>
      <c r="C24" s="39" t="s">
        <v>108</v>
      </c>
      <c r="D24" s="14" t="s">
        <v>3</v>
      </c>
      <c r="E24" s="15"/>
      <c r="F24" s="16"/>
      <c r="G24" s="11">
        <f>E24*(1+F24)</f>
        <v>0</v>
      </c>
      <c r="H24" s="2"/>
    </row>
    <row r="25" spans="2:9" s="2" customFormat="1" ht="34.5" customHeight="1" thickBot="1" x14ac:dyDescent="0.35">
      <c r="B25" s="145" t="s">
        <v>66</v>
      </c>
      <c r="C25" s="146"/>
      <c r="D25" s="146"/>
      <c r="E25" s="146"/>
      <c r="F25" s="146"/>
      <c r="G25" s="147"/>
    </row>
    <row r="26" spans="2:9" s="2" customFormat="1" ht="23.4" customHeight="1" thickBot="1" x14ac:dyDescent="0.35">
      <c r="B26" s="35" t="s">
        <v>64</v>
      </c>
      <c r="C26" s="34" t="s">
        <v>2</v>
      </c>
      <c r="D26" s="35" t="s">
        <v>96</v>
      </c>
      <c r="E26" s="35" t="s">
        <v>97</v>
      </c>
      <c r="F26" s="35" t="s">
        <v>0</v>
      </c>
      <c r="G26" s="35" t="s">
        <v>1</v>
      </c>
    </row>
    <row r="27" spans="2:9" ht="34.5" customHeight="1" x14ac:dyDescent="0.3">
      <c r="B27" s="43" t="s">
        <v>67</v>
      </c>
      <c r="C27" s="3" t="s">
        <v>109</v>
      </c>
      <c r="D27" s="4" t="s">
        <v>3</v>
      </c>
      <c r="E27" s="5"/>
      <c r="F27" s="6"/>
      <c r="G27" s="7">
        <f>E27*(1+F27)</f>
        <v>0</v>
      </c>
    </row>
    <row r="28" spans="2:9" ht="34.5" customHeight="1" x14ac:dyDescent="0.3">
      <c r="B28" s="43" t="s">
        <v>68</v>
      </c>
      <c r="C28" s="8" t="s">
        <v>110</v>
      </c>
      <c r="D28" s="32" t="s">
        <v>3</v>
      </c>
      <c r="E28" s="9"/>
      <c r="F28" s="10"/>
      <c r="G28" s="11">
        <f>E28*(1+F28)</f>
        <v>0</v>
      </c>
    </row>
    <row r="29" spans="2:9" ht="34.5" customHeight="1" x14ac:dyDescent="0.3">
      <c r="B29" s="43" t="s">
        <v>69</v>
      </c>
      <c r="C29" s="8" t="s">
        <v>111</v>
      </c>
      <c r="D29" s="32" t="s">
        <v>3</v>
      </c>
      <c r="E29" s="9"/>
      <c r="F29" s="10"/>
      <c r="G29" s="11">
        <f t="shared" ref="G29:G32" si="1">E29*(1+F29)</f>
        <v>0</v>
      </c>
    </row>
    <row r="30" spans="2:9" ht="34.5" customHeight="1" x14ac:dyDescent="0.3">
      <c r="B30" s="43" t="s">
        <v>70</v>
      </c>
      <c r="C30" s="8" t="s">
        <v>112</v>
      </c>
      <c r="D30" s="12" t="s">
        <v>3</v>
      </c>
      <c r="E30" s="9"/>
      <c r="F30" s="10"/>
      <c r="G30" s="11">
        <f t="shared" si="1"/>
        <v>0</v>
      </c>
    </row>
    <row r="31" spans="2:9" s="2" customFormat="1" ht="34.5" customHeight="1" x14ac:dyDescent="0.3">
      <c r="B31" s="43" t="s">
        <v>71</v>
      </c>
      <c r="C31" s="13" t="s">
        <v>113</v>
      </c>
      <c r="D31" s="12" t="s">
        <v>3</v>
      </c>
      <c r="E31" s="9"/>
      <c r="F31" s="10"/>
      <c r="G31" s="11">
        <f t="shared" si="1"/>
        <v>0</v>
      </c>
    </row>
    <row r="32" spans="2:9" ht="34.5" customHeight="1" x14ac:dyDescent="0.3">
      <c r="B32" s="43" t="s">
        <v>72</v>
      </c>
      <c r="C32" s="8" t="s">
        <v>114</v>
      </c>
      <c r="D32" s="12" t="s">
        <v>3</v>
      </c>
      <c r="E32" s="9"/>
      <c r="F32" s="10"/>
      <c r="G32" s="11">
        <f t="shared" si="1"/>
        <v>0</v>
      </c>
    </row>
    <row r="33" spans="2:9" s="2" customFormat="1" ht="34.5" customHeight="1" thickBot="1" x14ac:dyDescent="0.35">
      <c r="B33" s="145" t="s">
        <v>73</v>
      </c>
      <c r="C33" s="146"/>
      <c r="D33" s="146"/>
      <c r="E33" s="146"/>
      <c r="F33" s="146"/>
      <c r="G33" s="147"/>
    </row>
    <row r="34" spans="2:9" s="2" customFormat="1" ht="23.4" customHeight="1" thickBot="1" x14ac:dyDescent="0.35">
      <c r="B34" s="35" t="s">
        <v>64</v>
      </c>
      <c r="C34" s="34" t="s">
        <v>2</v>
      </c>
      <c r="D34" s="35" t="s">
        <v>96</v>
      </c>
      <c r="E34" s="35" t="s">
        <v>97</v>
      </c>
      <c r="F34" s="35" t="s">
        <v>0</v>
      </c>
      <c r="G34" s="35" t="s">
        <v>1</v>
      </c>
    </row>
    <row r="35" spans="2:9" ht="34.5" customHeight="1" x14ac:dyDescent="0.3">
      <c r="B35" s="43" t="s">
        <v>74</v>
      </c>
      <c r="C35" s="8" t="s">
        <v>115</v>
      </c>
      <c r="D35" s="32" t="s">
        <v>3</v>
      </c>
      <c r="E35" s="9"/>
      <c r="F35" s="10"/>
      <c r="G35" s="11">
        <f>E35*(1+F35)</f>
        <v>0</v>
      </c>
    </row>
    <row r="36" spans="2:9" ht="34.5" customHeight="1" x14ac:dyDescent="0.3">
      <c r="B36" s="43" t="s">
        <v>75</v>
      </c>
      <c r="C36" s="8" t="s">
        <v>116</v>
      </c>
      <c r="D36" s="12" t="s">
        <v>3</v>
      </c>
      <c r="E36" s="9"/>
      <c r="F36" s="10"/>
      <c r="G36" s="11">
        <f>E36*(1+F36)</f>
        <v>0</v>
      </c>
    </row>
    <row r="37" spans="2:9" s="2" customFormat="1" ht="34.5" customHeight="1" x14ac:dyDescent="0.3">
      <c r="B37" s="43" t="s">
        <v>76</v>
      </c>
      <c r="C37" s="13" t="s">
        <v>117</v>
      </c>
      <c r="D37" s="12" t="s">
        <v>3</v>
      </c>
      <c r="E37" s="9"/>
      <c r="F37" s="10"/>
      <c r="G37" s="11">
        <f t="shared" ref="G37:G40" si="2">E37*(1+F37)</f>
        <v>0</v>
      </c>
    </row>
    <row r="38" spans="2:9" ht="34.5" customHeight="1" x14ac:dyDescent="0.3">
      <c r="B38" s="43" t="s">
        <v>77</v>
      </c>
      <c r="C38" s="8" t="s">
        <v>118</v>
      </c>
      <c r="D38" s="32" t="s">
        <v>3</v>
      </c>
      <c r="E38" s="9"/>
      <c r="F38" s="10"/>
      <c r="G38" s="11">
        <f t="shared" si="2"/>
        <v>0</v>
      </c>
    </row>
    <row r="39" spans="2:9" ht="34.5" customHeight="1" x14ac:dyDescent="0.3">
      <c r="B39" s="43" t="s">
        <v>78</v>
      </c>
      <c r="C39" s="8" t="s">
        <v>119</v>
      </c>
      <c r="D39" s="12" t="s">
        <v>3</v>
      </c>
      <c r="E39" s="9"/>
      <c r="F39" s="10"/>
      <c r="G39" s="11">
        <f t="shared" si="2"/>
        <v>0</v>
      </c>
    </row>
    <row r="40" spans="2:9" s="2" customFormat="1" ht="34.5" customHeight="1" x14ac:dyDescent="0.3">
      <c r="B40" s="43" t="s">
        <v>79</v>
      </c>
      <c r="C40" s="13" t="s">
        <v>120</v>
      </c>
      <c r="D40" s="12" t="s">
        <v>3</v>
      </c>
      <c r="E40" s="9"/>
      <c r="F40" s="10"/>
      <c r="G40" s="11">
        <f t="shared" si="2"/>
        <v>0</v>
      </c>
    </row>
    <row r="41" spans="2:9" ht="23.1" customHeight="1" thickBot="1" x14ac:dyDescent="0.35">
      <c r="B41" s="27"/>
      <c r="C41" s="27"/>
      <c r="D41" s="28"/>
      <c r="E41" s="29"/>
      <c r="F41" s="30"/>
      <c r="G41" s="31"/>
      <c r="I41" s="22"/>
    </row>
    <row r="42" spans="2:9" ht="23.1" customHeight="1" thickBot="1" x14ac:dyDescent="0.35">
      <c r="B42" s="142" t="s">
        <v>208</v>
      </c>
      <c r="C42" s="143"/>
      <c r="D42" s="143"/>
      <c r="E42" s="143"/>
      <c r="F42" s="143"/>
      <c r="G42" s="144"/>
    </row>
    <row r="43" spans="2:9" ht="23.1" customHeight="1" thickBot="1" x14ac:dyDescent="0.35">
      <c r="B43" s="116" t="s">
        <v>80</v>
      </c>
      <c r="C43" s="117"/>
      <c r="D43" s="117"/>
      <c r="E43" s="117"/>
      <c r="F43" s="117"/>
      <c r="G43" s="118"/>
    </row>
    <row r="44" spans="2:9" ht="21" customHeight="1" thickBot="1" x14ac:dyDescent="0.35">
      <c r="B44" s="35" t="s">
        <v>64</v>
      </c>
      <c r="C44" s="34" t="s">
        <v>2</v>
      </c>
      <c r="D44" s="35" t="s">
        <v>96</v>
      </c>
      <c r="E44" s="35" t="s">
        <v>97</v>
      </c>
      <c r="F44" s="35" t="s">
        <v>0</v>
      </c>
      <c r="G44" s="35" t="s">
        <v>1</v>
      </c>
    </row>
    <row r="45" spans="2:9" ht="34.5" customHeight="1" x14ac:dyDescent="0.3">
      <c r="B45" s="43" t="s">
        <v>81</v>
      </c>
      <c r="C45" s="40" t="s">
        <v>92</v>
      </c>
      <c r="D45" s="12" t="s">
        <v>123</v>
      </c>
      <c r="E45" s="9"/>
      <c r="F45" s="101"/>
      <c r="G45" s="11">
        <f>E45*(1+F45)</f>
        <v>0</v>
      </c>
    </row>
    <row r="46" spans="2:9" ht="34.5" customHeight="1" x14ac:dyDescent="0.3">
      <c r="B46" s="43" t="s">
        <v>82</v>
      </c>
      <c r="C46" s="40" t="s">
        <v>93</v>
      </c>
      <c r="D46" s="12" t="s">
        <v>123</v>
      </c>
      <c r="E46" s="9"/>
      <c r="F46" s="101"/>
      <c r="G46" s="11">
        <f>E46*(1+F46)</f>
        <v>0</v>
      </c>
    </row>
    <row r="47" spans="2:9" ht="34.5" customHeight="1" x14ac:dyDescent="0.3">
      <c r="B47" s="43" t="s">
        <v>83</v>
      </c>
      <c r="C47" s="40" t="s">
        <v>94</v>
      </c>
      <c r="D47" s="12" t="s">
        <v>305</v>
      </c>
      <c r="E47" s="9"/>
      <c r="F47" s="101"/>
      <c r="G47" s="11">
        <f t="shared" ref="G47:G50" si="3">E47*(1+F47)</f>
        <v>0</v>
      </c>
    </row>
    <row r="48" spans="2:9" ht="34.5" customHeight="1" x14ac:dyDescent="0.3">
      <c r="B48" s="43" t="s">
        <v>84</v>
      </c>
      <c r="C48" s="40" t="s">
        <v>95</v>
      </c>
      <c r="D48" s="12" t="s">
        <v>99</v>
      </c>
      <c r="E48" s="9"/>
      <c r="F48" s="101"/>
      <c r="G48" s="11">
        <f t="shared" si="3"/>
        <v>0</v>
      </c>
    </row>
    <row r="49" spans="2:7" ht="34.5" customHeight="1" x14ac:dyDescent="0.3">
      <c r="B49" s="43" t="s">
        <v>85</v>
      </c>
      <c r="C49" s="40" t="s">
        <v>98</v>
      </c>
      <c r="D49" s="12" t="s">
        <v>100</v>
      </c>
      <c r="E49" s="9"/>
      <c r="F49" s="101"/>
      <c r="G49" s="11">
        <f t="shared" si="3"/>
        <v>0</v>
      </c>
    </row>
    <row r="50" spans="2:7" ht="34.5" customHeight="1" x14ac:dyDescent="0.3">
      <c r="B50" s="43" t="s">
        <v>86</v>
      </c>
      <c r="C50" s="40" t="s">
        <v>101</v>
      </c>
      <c r="D50" s="12" t="s">
        <v>9</v>
      </c>
      <c r="E50" s="9"/>
      <c r="F50" s="101"/>
      <c r="G50" s="11">
        <f t="shared" si="3"/>
        <v>0</v>
      </c>
    </row>
    <row r="51" spans="2:7" ht="23.1" customHeight="1" thickBot="1" x14ac:dyDescent="0.35">
      <c r="B51" s="145" t="s">
        <v>124</v>
      </c>
      <c r="C51" s="146"/>
      <c r="D51" s="146"/>
      <c r="E51" s="146"/>
      <c r="F51" s="146"/>
      <c r="G51" s="147"/>
    </row>
    <row r="52" spans="2:7" ht="21" customHeight="1" thickBot="1" x14ac:dyDescent="0.35">
      <c r="B52" s="35" t="s">
        <v>64</v>
      </c>
      <c r="C52" s="34" t="s">
        <v>2</v>
      </c>
      <c r="D52" s="35" t="s">
        <v>96</v>
      </c>
      <c r="E52" s="35" t="s">
        <v>97</v>
      </c>
      <c r="F52" s="35" t="s">
        <v>0</v>
      </c>
      <c r="G52" s="35" t="s">
        <v>1</v>
      </c>
    </row>
    <row r="53" spans="2:7" ht="34.5" customHeight="1" x14ac:dyDescent="0.3">
      <c r="B53" s="43" t="s">
        <v>87</v>
      </c>
      <c r="C53" s="40" t="s">
        <v>121</v>
      </c>
      <c r="D53" s="32" t="s">
        <v>4</v>
      </c>
      <c r="E53" s="9"/>
      <c r="F53" s="10"/>
      <c r="G53" s="11">
        <f t="shared" ref="G53:G58" si="4">E53*(1+F53)</f>
        <v>0</v>
      </c>
    </row>
    <row r="54" spans="2:7" ht="34.5" customHeight="1" x14ac:dyDescent="0.3">
      <c r="B54" s="43" t="s">
        <v>88</v>
      </c>
      <c r="C54" s="40" t="s">
        <v>140</v>
      </c>
      <c r="D54" s="32" t="s">
        <v>4</v>
      </c>
      <c r="E54" s="9"/>
      <c r="F54" s="10"/>
      <c r="G54" s="11">
        <f t="shared" si="4"/>
        <v>0</v>
      </c>
    </row>
    <row r="55" spans="2:7" ht="34.5" customHeight="1" x14ac:dyDescent="0.3">
      <c r="B55" s="43" t="s">
        <v>89</v>
      </c>
      <c r="C55" s="40" t="s">
        <v>122</v>
      </c>
      <c r="D55" s="12" t="s">
        <v>4</v>
      </c>
      <c r="E55" s="18"/>
      <c r="F55" s="19"/>
      <c r="G55" s="11">
        <f t="shared" si="4"/>
        <v>0</v>
      </c>
    </row>
    <row r="56" spans="2:7" ht="34.5" customHeight="1" x14ac:dyDescent="0.3">
      <c r="B56" s="43" t="s">
        <v>90</v>
      </c>
      <c r="C56" s="40" t="s">
        <v>141</v>
      </c>
      <c r="D56" s="12" t="s">
        <v>4</v>
      </c>
      <c r="E56" s="18"/>
      <c r="F56" s="19"/>
      <c r="G56" s="11">
        <f t="shared" si="4"/>
        <v>0</v>
      </c>
    </row>
    <row r="57" spans="2:7" ht="34.5" customHeight="1" x14ac:dyDescent="0.3">
      <c r="B57" s="43" t="s">
        <v>91</v>
      </c>
      <c r="C57" s="40" t="s">
        <v>5</v>
      </c>
      <c r="D57" s="12" t="s">
        <v>7</v>
      </c>
      <c r="E57" s="18"/>
      <c r="F57" s="19"/>
      <c r="G57" s="11">
        <f t="shared" si="4"/>
        <v>0</v>
      </c>
    </row>
    <row r="58" spans="2:7" ht="34.5" customHeight="1" x14ac:dyDescent="0.3">
      <c r="B58" s="43" t="s">
        <v>129</v>
      </c>
      <c r="C58" s="40" t="s">
        <v>6</v>
      </c>
      <c r="D58" s="12" t="s">
        <v>7</v>
      </c>
      <c r="E58" s="18"/>
      <c r="F58" s="19"/>
      <c r="G58" s="11">
        <f t="shared" si="4"/>
        <v>0</v>
      </c>
    </row>
    <row r="59" spans="2:7" ht="18.600000000000001" thickBot="1" x14ac:dyDescent="0.35">
      <c r="B59" s="145" t="s">
        <v>128</v>
      </c>
      <c r="C59" s="146"/>
      <c r="D59" s="146"/>
      <c r="E59" s="146"/>
      <c r="F59" s="146"/>
      <c r="G59" s="147"/>
    </row>
    <row r="60" spans="2:7" ht="21" customHeight="1" thickBot="1" x14ac:dyDescent="0.35">
      <c r="B60" s="35" t="s">
        <v>64</v>
      </c>
      <c r="C60" s="34" t="s">
        <v>2</v>
      </c>
      <c r="D60" s="35" t="s">
        <v>96</v>
      </c>
      <c r="E60" s="35" t="s">
        <v>97</v>
      </c>
      <c r="F60" s="35" t="s">
        <v>0</v>
      </c>
      <c r="G60" s="35" t="s">
        <v>1</v>
      </c>
    </row>
    <row r="61" spans="2:7" ht="34.5" customHeight="1" x14ac:dyDescent="0.3">
      <c r="B61" s="43" t="s">
        <v>129</v>
      </c>
      <c r="C61" s="40" t="s">
        <v>10</v>
      </c>
      <c r="D61" s="12" t="s">
        <v>125</v>
      </c>
      <c r="E61" s="18"/>
      <c r="F61" s="19"/>
      <c r="G61" s="20">
        <f t="shared" ref="G61:G65" si="5">E61*(1+F61)</f>
        <v>0</v>
      </c>
    </row>
    <row r="62" spans="2:7" ht="34.5" customHeight="1" x14ac:dyDescent="0.3">
      <c r="B62" s="43" t="s">
        <v>130</v>
      </c>
      <c r="C62" s="40" t="s">
        <v>11</v>
      </c>
      <c r="D62" s="12" t="s">
        <v>125</v>
      </c>
      <c r="E62" s="18"/>
      <c r="F62" s="19"/>
      <c r="G62" s="20">
        <f t="shared" si="5"/>
        <v>0</v>
      </c>
    </row>
    <row r="63" spans="2:7" ht="34.5" customHeight="1" x14ac:dyDescent="0.3">
      <c r="B63" s="43" t="s">
        <v>131</v>
      </c>
      <c r="C63" s="40" t="s">
        <v>12</v>
      </c>
      <c r="D63" s="12" t="s">
        <v>14</v>
      </c>
      <c r="E63" s="18"/>
      <c r="F63" s="19"/>
      <c r="G63" s="20">
        <f t="shared" si="5"/>
        <v>0</v>
      </c>
    </row>
    <row r="64" spans="2:7" ht="34.5" customHeight="1" x14ac:dyDescent="0.3">
      <c r="B64" s="43" t="s">
        <v>132</v>
      </c>
      <c r="C64" s="40" t="s">
        <v>27</v>
      </c>
      <c r="D64" s="12" t="s">
        <v>126</v>
      </c>
      <c r="E64" s="18"/>
      <c r="F64" s="19"/>
      <c r="G64" s="20">
        <f t="shared" si="5"/>
        <v>0</v>
      </c>
    </row>
    <row r="65" spans="2:7" ht="34.5" customHeight="1" thickBot="1" x14ac:dyDescent="0.35">
      <c r="B65" s="43" t="s">
        <v>133</v>
      </c>
      <c r="C65" s="40" t="s">
        <v>13</v>
      </c>
      <c r="D65" s="12" t="s">
        <v>15</v>
      </c>
      <c r="E65" s="18"/>
      <c r="F65" s="19"/>
      <c r="G65" s="20">
        <f t="shared" si="5"/>
        <v>0</v>
      </c>
    </row>
    <row r="66" spans="2:7" ht="18.600000000000001" thickBot="1" x14ac:dyDescent="0.35">
      <c r="B66" s="116" t="s">
        <v>127</v>
      </c>
      <c r="C66" s="117"/>
      <c r="D66" s="117"/>
      <c r="E66" s="117"/>
      <c r="F66" s="117"/>
      <c r="G66" s="118"/>
    </row>
    <row r="67" spans="2:7" ht="29.4" thickBot="1" x14ac:dyDescent="0.35">
      <c r="B67" s="46" t="s">
        <v>134</v>
      </c>
      <c r="C67" s="40" t="s">
        <v>147</v>
      </c>
      <c r="D67" s="32" t="s">
        <v>146</v>
      </c>
      <c r="E67" s="9"/>
      <c r="F67" s="10"/>
      <c r="G67" s="11">
        <f t="shared" ref="G67" si="6">E67*(1+F67)</f>
        <v>0</v>
      </c>
    </row>
    <row r="68" spans="2:7" ht="18.600000000000001" thickBot="1" x14ac:dyDescent="0.35">
      <c r="B68" s="116" t="s">
        <v>145</v>
      </c>
      <c r="C68" s="117"/>
      <c r="D68" s="117"/>
      <c r="E68" s="117"/>
      <c r="F68" s="117"/>
      <c r="G68" s="118"/>
    </row>
    <row r="69" spans="2:7" ht="15" thickBot="1" x14ac:dyDescent="0.35">
      <c r="B69" s="35" t="s">
        <v>64</v>
      </c>
      <c r="C69" s="34" t="s">
        <v>2</v>
      </c>
      <c r="D69" s="35" t="s">
        <v>96</v>
      </c>
      <c r="E69" s="35" t="s">
        <v>97</v>
      </c>
      <c r="F69" s="35" t="s">
        <v>0</v>
      </c>
      <c r="G69" s="35" t="s">
        <v>1</v>
      </c>
    </row>
    <row r="70" spans="2:7" ht="43.2" x14ac:dyDescent="0.3">
      <c r="B70" s="43" t="s">
        <v>135</v>
      </c>
      <c r="C70" s="140" t="s">
        <v>16</v>
      </c>
      <c r="D70" s="21" t="s">
        <v>20</v>
      </c>
      <c r="E70" s="18"/>
      <c r="F70" s="19"/>
      <c r="G70" s="20">
        <f t="shared" ref="G70:G73" si="7">E70*(1+F70)</f>
        <v>0</v>
      </c>
    </row>
    <row r="71" spans="2:7" ht="43.2" x14ac:dyDescent="0.3">
      <c r="B71" s="43" t="s">
        <v>136</v>
      </c>
      <c r="C71" s="150"/>
      <c r="D71" s="21" t="s">
        <v>21</v>
      </c>
      <c r="E71" s="18"/>
      <c r="F71" s="19"/>
      <c r="G71" s="20">
        <f t="shared" si="7"/>
        <v>0</v>
      </c>
    </row>
    <row r="72" spans="2:7" ht="43.2" x14ac:dyDescent="0.3">
      <c r="B72" s="43" t="s">
        <v>137</v>
      </c>
      <c r="C72" s="111" t="s">
        <v>17</v>
      </c>
      <c r="D72" s="21" t="s">
        <v>22</v>
      </c>
      <c r="E72" s="18"/>
      <c r="F72" s="19"/>
      <c r="G72" s="20">
        <f t="shared" si="7"/>
        <v>0</v>
      </c>
    </row>
    <row r="73" spans="2:7" ht="43.2" x14ac:dyDescent="0.3">
      <c r="B73" s="43" t="s">
        <v>138</v>
      </c>
      <c r="C73" s="112"/>
      <c r="D73" s="21" t="s">
        <v>21</v>
      </c>
      <c r="E73" s="18"/>
      <c r="F73" s="19"/>
      <c r="G73" s="20">
        <f t="shared" si="7"/>
        <v>0</v>
      </c>
    </row>
    <row r="74" spans="2:7" ht="18.600000000000001" thickBot="1" x14ac:dyDescent="0.35">
      <c r="B74" s="113" t="s">
        <v>321</v>
      </c>
      <c r="C74" s="114"/>
      <c r="D74" s="114"/>
      <c r="E74" s="114"/>
      <c r="F74" s="114"/>
      <c r="G74" s="115"/>
    </row>
    <row r="75" spans="2:7" ht="15" thickBot="1" x14ac:dyDescent="0.35">
      <c r="B75" s="35" t="s">
        <v>64</v>
      </c>
      <c r="C75" s="34" t="s">
        <v>2</v>
      </c>
      <c r="D75" s="35" t="s">
        <v>96</v>
      </c>
      <c r="E75" s="35" t="s">
        <v>97</v>
      </c>
      <c r="F75" s="35" t="s">
        <v>0</v>
      </c>
      <c r="G75" s="35" t="s">
        <v>1</v>
      </c>
    </row>
    <row r="76" spans="2:7" ht="43.2" customHeight="1" x14ac:dyDescent="0.3">
      <c r="B76" s="43" t="s">
        <v>320</v>
      </c>
      <c r="C76" s="40" t="s">
        <v>322</v>
      </c>
      <c r="D76" s="12" t="s">
        <v>310</v>
      </c>
      <c r="E76" s="18"/>
      <c r="F76" s="19"/>
      <c r="G76" s="20">
        <f t="shared" ref="G76" si="8">E76*(1+F76)</f>
        <v>0</v>
      </c>
    </row>
    <row r="77" spans="2:7" ht="39" customHeight="1" x14ac:dyDescent="0.3">
      <c r="B77" s="43" t="s">
        <v>142</v>
      </c>
      <c r="C77" s="40" t="s">
        <v>322</v>
      </c>
      <c r="D77" s="21" t="s">
        <v>323</v>
      </c>
      <c r="E77" s="18"/>
      <c r="F77" s="19"/>
      <c r="G77" s="20">
        <f t="shared" ref="G77" si="9">E77*(1+F77)</f>
        <v>0</v>
      </c>
    </row>
    <row r="78" spans="2:7" ht="34.5" customHeight="1" x14ac:dyDescent="0.3">
      <c r="B78" s="43" t="s">
        <v>143</v>
      </c>
      <c r="C78" s="40" t="s">
        <v>139</v>
      </c>
      <c r="D78" s="12" t="s">
        <v>307</v>
      </c>
      <c r="E78" s="18"/>
      <c r="F78" s="19"/>
      <c r="G78" s="20">
        <f t="shared" ref="G78:G80" si="10">E78*(1+F78)</f>
        <v>0</v>
      </c>
    </row>
    <row r="79" spans="2:7" ht="34.5" customHeight="1" x14ac:dyDescent="0.3">
      <c r="B79" s="43" t="s">
        <v>144</v>
      </c>
      <c r="C79" s="40" t="s">
        <v>308</v>
      </c>
      <c r="D79" s="12" t="s">
        <v>309</v>
      </c>
      <c r="E79" s="18"/>
      <c r="F79" s="19"/>
      <c r="G79" s="20">
        <f>E79*(1+F79)</f>
        <v>0</v>
      </c>
    </row>
    <row r="80" spans="2:7" ht="34.5" customHeight="1" x14ac:dyDescent="0.3">
      <c r="B80" s="43" t="s">
        <v>148</v>
      </c>
      <c r="C80" s="40" t="s">
        <v>8</v>
      </c>
      <c r="D80" s="12" t="s">
        <v>9</v>
      </c>
      <c r="E80" s="18"/>
      <c r="F80" s="19"/>
      <c r="G80" s="20">
        <f t="shared" si="10"/>
        <v>0</v>
      </c>
    </row>
    <row r="81" spans="2:7" ht="19.5" customHeight="1" thickBot="1" x14ac:dyDescent="0.35">
      <c r="B81" s="53"/>
      <c r="C81" s="54"/>
      <c r="D81" s="55"/>
      <c r="E81" s="99"/>
      <c r="F81" s="56"/>
      <c r="G81" s="57"/>
    </row>
    <row r="82" spans="2:7" ht="18.600000000000001" thickBot="1" x14ac:dyDescent="0.35">
      <c r="B82" s="116" t="s">
        <v>217</v>
      </c>
      <c r="C82" s="117"/>
      <c r="D82" s="117"/>
      <c r="E82" s="117"/>
      <c r="F82" s="117"/>
      <c r="G82" s="118"/>
    </row>
    <row r="83" spans="2:7" ht="15" thickBot="1" x14ac:dyDescent="0.35">
      <c r="B83" s="35" t="s">
        <v>64</v>
      </c>
      <c r="C83" s="34" t="s">
        <v>2</v>
      </c>
      <c r="D83" s="35" t="s">
        <v>96</v>
      </c>
      <c r="E83" s="35" t="s">
        <v>303</v>
      </c>
      <c r="F83" s="97" t="s">
        <v>0</v>
      </c>
      <c r="G83" s="100" t="s">
        <v>1</v>
      </c>
    </row>
    <row r="84" spans="2:7" ht="30" customHeight="1" thickBot="1" x14ac:dyDescent="0.35">
      <c r="B84" s="51" t="s">
        <v>149</v>
      </c>
      <c r="C84" s="140" t="s">
        <v>216</v>
      </c>
      <c r="D84" s="24" t="s">
        <v>18</v>
      </c>
      <c r="E84" s="6"/>
      <c r="F84" s="98"/>
      <c r="G84" s="148"/>
    </row>
    <row r="85" spans="2:7" ht="29.4" thickBot="1" x14ac:dyDescent="0.35">
      <c r="B85" s="51" t="s">
        <v>175</v>
      </c>
      <c r="C85" s="141"/>
      <c r="D85" s="23" t="s">
        <v>19</v>
      </c>
      <c r="E85" s="16"/>
      <c r="F85" s="98"/>
      <c r="G85" s="149"/>
    </row>
  </sheetData>
  <sheetProtection algorithmName="SHA-512" hashValue="qDhrPkzFa5X2AKcc7uS/0iiDkX1LGHqCJZ0gMocJ88xoZ26O3DAj518IptsqngbcETc5trkhxkan7jsyn4qcYw==" saltValue="5LA5UV8DsU5kTXhQxpMCqw==" spinCount="100000" sheet="1" objects="1" scenarios="1" selectLockedCells="1"/>
  <mergeCells count="19">
    <mergeCell ref="C84:C85"/>
    <mergeCell ref="B42:G42"/>
    <mergeCell ref="B43:G43"/>
    <mergeCell ref="B66:G66"/>
    <mergeCell ref="B17:G17"/>
    <mergeCell ref="B25:G25"/>
    <mergeCell ref="B33:G33"/>
    <mergeCell ref="B51:G51"/>
    <mergeCell ref="B59:G59"/>
    <mergeCell ref="B68:G68"/>
    <mergeCell ref="G84:G85"/>
    <mergeCell ref="C70:C71"/>
    <mergeCell ref="C72:C73"/>
    <mergeCell ref="B74:G74"/>
    <mergeCell ref="B82:G82"/>
    <mergeCell ref="B7:G11"/>
    <mergeCell ref="B12:G12"/>
    <mergeCell ref="B13:G14"/>
    <mergeCell ref="B16:G16"/>
  </mergeCells>
  <printOptions horizontalCentered="1"/>
  <pageMargins left="0.11811023622047245" right="0.11811023622047245" top="0.15748031496062992" bottom="0.19685039370078741" header="0.31496062992125984" footer="0.31496062992125984"/>
  <pageSetup paperSize="9"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55154-F115-4AC2-B473-DC929271DF99}">
  <sheetPr>
    <tabColor rgb="FFFF0000"/>
    <pageSetUpPr fitToPage="1"/>
  </sheetPr>
  <dimension ref="A7:K156"/>
  <sheetViews>
    <sheetView zoomScale="85" zoomScaleNormal="85" workbookViewId="0">
      <selection activeCell="F21" sqref="F21"/>
    </sheetView>
  </sheetViews>
  <sheetFormatPr baseColWidth="10" defaultColWidth="10.88671875" defaultRowHeight="14.4" x14ac:dyDescent="0.3"/>
  <cols>
    <col min="1" max="1" width="10.88671875" style="1"/>
    <col min="2" max="2" width="15.88671875" style="1" customWidth="1"/>
    <col min="3" max="3" width="42.109375" style="1" customWidth="1"/>
    <col min="4" max="7" width="25.6640625" style="1" customWidth="1"/>
    <col min="8" max="8" width="10.88671875" style="1"/>
    <col min="9" max="9" width="53.21875" style="1" customWidth="1"/>
    <col min="10" max="16384" width="10.88671875" style="1"/>
  </cols>
  <sheetData>
    <row r="7" spans="2:8" ht="15" thickBot="1" x14ac:dyDescent="0.35"/>
    <row r="8" spans="2:8" ht="14.4" customHeight="1" x14ac:dyDescent="0.3">
      <c r="B8" s="119" t="s">
        <v>315</v>
      </c>
      <c r="C8" s="120"/>
      <c r="D8" s="120"/>
      <c r="E8" s="120"/>
      <c r="F8" s="120"/>
      <c r="G8" s="121"/>
    </row>
    <row r="9" spans="2:8" ht="14.4" customHeight="1" x14ac:dyDescent="0.3">
      <c r="B9" s="122"/>
      <c r="C9" s="123"/>
      <c r="D9" s="123"/>
      <c r="E9" s="123"/>
      <c r="F9" s="123"/>
      <c r="G9" s="124"/>
    </row>
    <row r="10" spans="2:8" ht="14.4" customHeight="1" x14ac:dyDescent="0.3">
      <c r="B10" s="122"/>
      <c r="C10" s="123"/>
      <c r="D10" s="123"/>
      <c r="E10" s="123"/>
      <c r="F10" s="123"/>
      <c r="G10" s="124"/>
    </row>
    <row r="11" spans="2:8" ht="14.4" customHeight="1" x14ac:dyDescent="0.3">
      <c r="B11" s="122"/>
      <c r="C11" s="123"/>
      <c r="D11" s="123"/>
      <c r="E11" s="123"/>
      <c r="F11" s="123"/>
      <c r="G11" s="124"/>
    </row>
    <row r="12" spans="2:8" ht="15" customHeight="1" thickBot="1" x14ac:dyDescent="0.35">
      <c r="B12" s="125"/>
      <c r="C12" s="126"/>
      <c r="D12" s="126"/>
      <c r="E12" s="126"/>
      <c r="F12" s="126"/>
      <c r="G12" s="127"/>
    </row>
    <row r="13" spans="2:8" ht="31.5" customHeight="1" thickBot="1" x14ac:dyDescent="0.35">
      <c r="B13" s="128" t="s">
        <v>341</v>
      </c>
      <c r="C13" s="129"/>
      <c r="D13" s="129"/>
      <c r="E13" s="129"/>
      <c r="F13" s="129"/>
      <c r="G13" s="130"/>
    </row>
    <row r="14" spans="2:8" ht="66.900000000000006" customHeight="1" x14ac:dyDescent="0.3">
      <c r="B14" s="131" t="s">
        <v>342</v>
      </c>
      <c r="C14" s="132"/>
      <c r="D14" s="132"/>
      <c r="E14" s="132"/>
      <c r="F14" s="132"/>
      <c r="G14" s="133"/>
    </row>
    <row r="15" spans="2:8" ht="27" customHeight="1" thickBot="1" x14ac:dyDescent="0.35">
      <c r="B15" s="134"/>
      <c r="C15" s="135"/>
      <c r="D15" s="135"/>
      <c r="E15" s="135"/>
      <c r="F15" s="135"/>
      <c r="G15" s="136"/>
    </row>
    <row r="16" spans="2:8" ht="18.600000000000001" thickBot="1" x14ac:dyDescent="0.35">
      <c r="B16" s="2"/>
      <c r="C16" s="2"/>
      <c r="D16" s="42"/>
      <c r="E16" s="42"/>
      <c r="F16" s="42"/>
      <c r="G16" s="42"/>
      <c r="H16" s="58"/>
    </row>
    <row r="17" spans="2:9" s="2" customFormat="1" ht="30" customHeight="1" thickBot="1" x14ac:dyDescent="0.35">
      <c r="B17" s="137" t="s">
        <v>306</v>
      </c>
      <c r="C17" s="138"/>
      <c r="D17" s="138"/>
      <c r="E17" s="138"/>
      <c r="F17" s="138"/>
      <c r="G17" s="139"/>
    </row>
    <row r="18" spans="2:9" s="2" customFormat="1" ht="25.5" customHeight="1" thickBot="1" x14ac:dyDescent="0.35">
      <c r="B18" s="145" t="s">
        <v>338</v>
      </c>
      <c r="C18" s="146"/>
      <c r="D18" s="146"/>
      <c r="E18" s="146"/>
      <c r="F18" s="146"/>
      <c r="G18" s="147"/>
    </row>
    <row r="19" spans="2:9" s="2" customFormat="1" ht="18.600000000000001" thickBot="1" x14ac:dyDescent="0.35">
      <c r="B19" s="35" t="s">
        <v>64</v>
      </c>
      <c r="C19" s="34" t="s">
        <v>2</v>
      </c>
      <c r="D19" s="35" t="s">
        <v>96</v>
      </c>
      <c r="E19" s="35" t="s">
        <v>97</v>
      </c>
      <c r="F19" s="35" t="s">
        <v>0</v>
      </c>
      <c r="G19" s="35" t="s">
        <v>1</v>
      </c>
    </row>
    <row r="20" spans="2:9" s="2" customFormat="1" ht="34.5" customHeight="1" x14ac:dyDescent="0.3">
      <c r="B20" s="43" t="s">
        <v>150</v>
      </c>
      <c r="C20" s="3" t="s">
        <v>313</v>
      </c>
      <c r="D20" s="4" t="s">
        <v>3</v>
      </c>
      <c r="E20" s="5"/>
      <c r="F20" s="6"/>
      <c r="G20" s="7">
        <f>E20*(1+F20)</f>
        <v>0</v>
      </c>
    </row>
    <row r="21" spans="2:9" ht="34.5" customHeight="1" x14ac:dyDescent="0.3">
      <c r="B21" s="43" t="s">
        <v>222</v>
      </c>
      <c r="C21" s="8" t="s">
        <v>244</v>
      </c>
      <c r="D21" s="25" t="s">
        <v>3</v>
      </c>
      <c r="E21" s="9"/>
      <c r="F21" s="10"/>
      <c r="G21" s="11">
        <f>E21*(1+F21)</f>
        <v>0</v>
      </c>
    </row>
    <row r="22" spans="2:9" ht="34.5" customHeight="1" x14ac:dyDescent="0.3">
      <c r="B22" s="43" t="s">
        <v>223</v>
      </c>
      <c r="C22" s="8" t="s">
        <v>328</v>
      </c>
      <c r="D22" s="25" t="s">
        <v>3</v>
      </c>
      <c r="E22" s="9"/>
      <c r="F22" s="10"/>
      <c r="G22" s="11">
        <f>E22*(1+F22)</f>
        <v>0</v>
      </c>
    </row>
    <row r="23" spans="2:9" s="2" customFormat="1" ht="25.5" customHeight="1" thickBot="1" x14ac:dyDescent="0.35">
      <c r="B23" s="145" t="s">
        <v>324</v>
      </c>
      <c r="C23" s="146"/>
      <c r="D23" s="146"/>
      <c r="E23" s="146"/>
      <c r="F23" s="146"/>
      <c r="G23" s="147"/>
    </row>
    <row r="24" spans="2:9" s="2" customFormat="1" ht="18.600000000000001" thickBot="1" x14ac:dyDescent="0.35">
      <c r="B24" s="35" t="s">
        <v>64</v>
      </c>
      <c r="C24" s="34" t="s">
        <v>2</v>
      </c>
      <c r="D24" s="35" t="s">
        <v>96</v>
      </c>
      <c r="E24" s="35" t="s">
        <v>97</v>
      </c>
      <c r="F24" s="35" t="s">
        <v>0</v>
      </c>
      <c r="G24" s="35" t="s">
        <v>1</v>
      </c>
    </row>
    <row r="25" spans="2:9" s="2" customFormat="1" ht="34.5" customHeight="1" x14ac:dyDescent="0.3">
      <c r="B25" s="43" t="s">
        <v>151</v>
      </c>
      <c r="C25" s="3" t="s">
        <v>316</v>
      </c>
      <c r="D25" s="4" t="s">
        <v>3</v>
      </c>
      <c r="E25" s="5"/>
      <c r="F25" s="6"/>
      <c r="G25" s="7">
        <f>E25*(1+F25)</f>
        <v>0</v>
      </c>
    </row>
    <row r="26" spans="2:9" ht="34.5" customHeight="1" x14ac:dyDescent="0.3">
      <c r="B26" s="43" t="s">
        <v>152</v>
      </c>
      <c r="C26" s="8" t="s">
        <v>317</v>
      </c>
      <c r="D26" s="41" t="s">
        <v>3</v>
      </c>
      <c r="E26" s="9"/>
      <c r="F26" s="10"/>
      <c r="G26" s="11">
        <f>E26*(1+F26)</f>
        <v>0</v>
      </c>
      <c r="I26" s="94"/>
    </row>
    <row r="27" spans="2:9" ht="34.5" customHeight="1" x14ac:dyDescent="0.3">
      <c r="B27" s="43" t="s">
        <v>153</v>
      </c>
      <c r="C27" s="8" t="s">
        <v>318</v>
      </c>
      <c r="D27" s="41" t="s">
        <v>3</v>
      </c>
      <c r="E27" s="9"/>
      <c r="F27" s="10"/>
      <c r="G27" s="11">
        <f>E27*(1+F27)</f>
        <v>0</v>
      </c>
    </row>
    <row r="28" spans="2:9" s="2" customFormat="1" ht="25.5" customHeight="1" thickBot="1" x14ac:dyDescent="0.35">
      <c r="B28" s="145" t="s">
        <v>325</v>
      </c>
      <c r="C28" s="146"/>
      <c r="D28" s="146"/>
      <c r="E28" s="146"/>
      <c r="F28" s="146"/>
      <c r="G28" s="147"/>
    </row>
    <row r="29" spans="2:9" s="2" customFormat="1" ht="18.600000000000001" thickBot="1" x14ac:dyDescent="0.35">
      <c r="B29" s="35" t="s">
        <v>64</v>
      </c>
      <c r="C29" s="34" t="s">
        <v>2</v>
      </c>
      <c r="D29" s="35" t="s">
        <v>96</v>
      </c>
      <c r="E29" s="35" t="s">
        <v>97</v>
      </c>
      <c r="F29" s="35" t="s">
        <v>0</v>
      </c>
      <c r="G29" s="35" t="s">
        <v>1</v>
      </c>
    </row>
    <row r="30" spans="2:9" ht="34.5" customHeight="1" x14ac:dyDescent="0.3">
      <c r="B30" s="43" t="s">
        <v>154</v>
      </c>
      <c r="C30" s="3" t="s">
        <v>314</v>
      </c>
      <c r="D30" s="4" t="s">
        <v>3</v>
      </c>
      <c r="E30" s="5"/>
      <c r="F30" s="6"/>
      <c r="G30" s="7">
        <f>E30*(1+F30)</f>
        <v>0</v>
      </c>
    </row>
    <row r="31" spans="2:9" ht="34.5" customHeight="1" x14ac:dyDescent="0.3">
      <c r="B31" s="43" t="s">
        <v>155</v>
      </c>
      <c r="C31" s="8" t="s">
        <v>245</v>
      </c>
      <c r="D31" s="25" t="s">
        <v>3</v>
      </c>
      <c r="E31" s="9"/>
      <c r="F31" s="10"/>
      <c r="G31" s="11">
        <f>E31*(1+F31)</f>
        <v>0</v>
      </c>
    </row>
    <row r="32" spans="2:9" ht="34.5" customHeight="1" x14ac:dyDescent="0.3">
      <c r="B32" s="43" t="s">
        <v>156</v>
      </c>
      <c r="C32" s="8" t="s">
        <v>319</v>
      </c>
      <c r="D32" s="25" t="s">
        <v>3</v>
      </c>
      <c r="E32" s="9"/>
      <c r="F32" s="10"/>
      <c r="G32" s="11">
        <f>E32*(1+F32)</f>
        <v>0</v>
      </c>
    </row>
    <row r="33" spans="1:7" s="2" customFormat="1" ht="25.5" customHeight="1" thickBot="1" x14ac:dyDescent="0.35">
      <c r="B33" s="145" t="s">
        <v>326</v>
      </c>
      <c r="C33" s="146"/>
      <c r="D33" s="146"/>
      <c r="E33" s="146"/>
      <c r="F33" s="146"/>
      <c r="G33" s="147"/>
    </row>
    <row r="34" spans="1:7" s="2" customFormat="1" ht="18.600000000000001" thickBot="1" x14ac:dyDescent="0.35">
      <c r="B34" s="35" t="s">
        <v>64</v>
      </c>
      <c r="C34" s="34" t="s">
        <v>2</v>
      </c>
      <c r="D34" s="35" t="s">
        <v>96</v>
      </c>
      <c r="E34" s="35" t="s">
        <v>97</v>
      </c>
      <c r="F34" s="35" t="s">
        <v>0</v>
      </c>
      <c r="G34" s="35" t="s">
        <v>1</v>
      </c>
    </row>
    <row r="35" spans="1:7" ht="28.8" x14ac:dyDescent="0.3">
      <c r="B35" s="43" t="s">
        <v>157</v>
      </c>
      <c r="C35" s="3" t="s">
        <v>246</v>
      </c>
      <c r="D35" s="4" t="s">
        <v>3</v>
      </c>
      <c r="E35" s="5"/>
      <c r="F35" s="10"/>
      <c r="G35" s="7">
        <f>E35*(1+F35)</f>
        <v>0</v>
      </c>
    </row>
    <row r="36" spans="1:7" ht="28.8" x14ac:dyDescent="0.3">
      <c r="B36" s="43" t="s">
        <v>158</v>
      </c>
      <c r="C36" s="8" t="s">
        <v>247</v>
      </c>
      <c r="D36" s="25" t="s">
        <v>3</v>
      </c>
      <c r="E36" s="9"/>
      <c r="F36" s="10"/>
      <c r="G36" s="11">
        <f>E36*(1+F36)</f>
        <v>0</v>
      </c>
    </row>
    <row r="37" spans="1:7" ht="28.8" x14ac:dyDescent="0.3">
      <c r="B37" s="43" t="s">
        <v>159</v>
      </c>
      <c r="C37" s="8" t="s">
        <v>329</v>
      </c>
      <c r="D37" s="25" t="s">
        <v>3</v>
      </c>
      <c r="E37" s="9"/>
      <c r="F37" s="10"/>
      <c r="G37" s="11">
        <f>E37*(1+F37)</f>
        <v>0</v>
      </c>
    </row>
    <row r="38" spans="1:7" s="2" customFormat="1" ht="25.5" customHeight="1" thickBot="1" x14ac:dyDescent="0.35">
      <c r="B38" s="145" t="s">
        <v>327</v>
      </c>
      <c r="C38" s="146"/>
      <c r="D38" s="146"/>
      <c r="E38" s="146"/>
      <c r="F38" s="146"/>
      <c r="G38" s="147"/>
    </row>
    <row r="39" spans="1:7" ht="18.600000000000001" thickBot="1" x14ac:dyDescent="0.35">
      <c r="A39" s="2"/>
      <c r="B39" s="35" t="s">
        <v>64</v>
      </c>
      <c r="C39" s="34" t="s">
        <v>2</v>
      </c>
      <c r="D39" s="35" t="s">
        <v>96</v>
      </c>
      <c r="E39" s="35" t="s">
        <v>97</v>
      </c>
      <c r="F39" s="35" t="s">
        <v>0</v>
      </c>
      <c r="G39" s="35" t="s">
        <v>1</v>
      </c>
    </row>
    <row r="40" spans="1:7" ht="29.4" thickBot="1" x14ac:dyDescent="0.35">
      <c r="B40" s="43" t="s">
        <v>160</v>
      </c>
      <c r="C40" s="3" t="s">
        <v>248</v>
      </c>
      <c r="D40" s="4" t="s">
        <v>3</v>
      </c>
      <c r="E40" s="5"/>
      <c r="F40" s="10"/>
      <c r="G40" s="7">
        <f>E40*(1+F40)</f>
        <v>0</v>
      </c>
    </row>
    <row r="41" spans="1:7" ht="28.8" x14ac:dyDescent="0.3">
      <c r="B41" s="43" t="s">
        <v>161</v>
      </c>
      <c r="C41" s="3" t="s">
        <v>249</v>
      </c>
      <c r="D41" s="4" t="s">
        <v>3</v>
      </c>
      <c r="E41" s="5"/>
      <c r="F41" s="10"/>
      <c r="G41" s="7">
        <f>E41*(1+F41)</f>
        <v>0</v>
      </c>
    </row>
    <row r="42" spans="1:7" ht="28.8" x14ac:dyDescent="0.3">
      <c r="B42" s="43" t="s">
        <v>162</v>
      </c>
      <c r="C42" s="8" t="s">
        <v>250</v>
      </c>
      <c r="D42" s="41" t="s">
        <v>3</v>
      </c>
      <c r="E42" s="9"/>
      <c r="F42" s="10"/>
      <c r="G42" s="11">
        <f>E42*(1+F42)</f>
        <v>0</v>
      </c>
    </row>
    <row r="43" spans="1:7" ht="28.8" x14ac:dyDescent="0.3">
      <c r="B43" s="43" t="s">
        <v>163</v>
      </c>
      <c r="C43" s="8" t="s">
        <v>330</v>
      </c>
      <c r="D43" s="41" t="s">
        <v>3</v>
      </c>
      <c r="E43" s="9"/>
      <c r="F43" s="10"/>
      <c r="G43" s="11">
        <f>E43*(1+F43)</f>
        <v>0</v>
      </c>
    </row>
    <row r="44" spans="1:7" s="2" customFormat="1" ht="25.5" customHeight="1" thickBot="1" x14ac:dyDescent="0.35">
      <c r="B44" s="145" t="s">
        <v>336</v>
      </c>
      <c r="C44" s="146"/>
      <c r="D44" s="146"/>
      <c r="E44" s="146"/>
      <c r="F44" s="146"/>
      <c r="G44" s="147"/>
    </row>
    <row r="45" spans="1:7" ht="18.600000000000001" thickBot="1" x14ac:dyDescent="0.35">
      <c r="A45" s="2"/>
      <c r="B45" s="35" t="s">
        <v>64</v>
      </c>
      <c r="C45" s="34" t="s">
        <v>2</v>
      </c>
      <c r="D45" s="35" t="s">
        <v>96</v>
      </c>
      <c r="E45" s="35" t="s">
        <v>97</v>
      </c>
      <c r="F45" s="35" t="s">
        <v>0</v>
      </c>
      <c r="G45" s="35" t="s">
        <v>1</v>
      </c>
    </row>
    <row r="46" spans="1:7" ht="28.8" x14ac:dyDescent="0.3">
      <c r="B46" s="43" t="s">
        <v>224</v>
      </c>
      <c r="C46" s="3" t="s">
        <v>164</v>
      </c>
      <c r="D46" s="4" t="s">
        <v>3</v>
      </c>
      <c r="E46" s="5"/>
      <c r="F46" s="6"/>
      <c r="G46" s="7">
        <f t="shared" ref="G46:G49" si="0">E46*(1+F46)</f>
        <v>0</v>
      </c>
    </row>
    <row r="47" spans="1:7" ht="28.8" x14ac:dyDescent="0.3">
      <c r="B47" s="43" t="s">
        <v>225</v>
      </c>
      <c r="C47" s="8" t="s">
        <v>165</v>
      </c>
      <c r="D47" s="25" t="s">
        <v>3</v>
      </c>
      <c r="E47" s="9"/>
      <c r="F47" s="10"/>
      <c r="G47" s="11">
        <f t="shared" si="0"/>
        <v>0</v>
      </c>
    </row>
    <row r="48" spans="1:7" ht="28.8" x14ac:dyDescent="0.3">
      <c r="B48" s="43" t="s">
        <v>226</v>
      </c>
      <c r="C48" s="8" t="s">
        <v>166</v>
      </c>
      <c r="D48" s="25" t="s">
        <v>3</v>
      </c>
      <c r="E48" s="9"/>
      <c r="F48" s="10"/>
      <c r="G48" s="11">
        <f t="shared" si="0"/>
        <v>0</v>
      </c>
    </row>
    <row r="49" spans="2:7" ht="28.8" x14ac:dyDescent="0.3">
      <c r="B49" s="43" t="s">
        <v>227</v>
      </c>
      <c r="C49" s="8" t="s">
        <v>167</v>
      </c>
      <c r="D49" s="25" t="s">
        <v>3</v>
      </c>
      <c r="E49" s="9"/>
      <c r="F49" s="10"/>
      <c r="G49" s="11">
        <f t="shared" si="0"/>
        <v>0</v>
      </c>
    </row>
    <row r="50" spans="2:7" s="2" customFormat="1" ht="25.5" customHeight="1" thickBot="1" x14ac:dyDescent="0.35">
      <c r="B50" s="145" t="s">
        <v>335</v>
      </c>
      <c r="C50" s="146"/>
      <c r="D50" s="146"/>
      <c r="E50" s="146"/>
      <c r="F50" s="146"/>
      <c r="G50" s="147"/>
    </row>
    <row r="51" spans="2:7" ht="35.4" customHeight="1" thickBot="1" x14ac:dyDescent="0.35">
      <c r="B51" s="35" t="s">
        <v>64</v>
      </c>
      <c r="C51" s="34" t="s">
        <v>2</v>
      </c>
      <c r="D51" s="35" t="s">
        <v>96</v>
      </c>
      <c r="E51" s="35" t="s">
        <v>97</v>
      </c>
      <c r="F51" s="35" t="s">
        <v>0</v>
      </c>
      <c r="G51" s="35" t="s">
        <v>1</v>
      </c>
    </row>
    <row r="52" spans="2:7" ht="35.4" customHeight="1" x14ac:dyDescent="0.3">
      <c r="B52" s="43" t="s">
        <v>228</v>
      </c>
      <c r="C52" s="3" t="s">
        <v>168</v>
      </c>
      <c r="D52" s="4" t="s">
        <v>3</v>
      </c>
      <c r="E52" s="5"/>
      <c r="F52" s="6"/>
      <c r="G52" s="7">
        <f>E52*(1+F52)</f>
        <v>0</v>
      </c>
    </row>
    <row r="53" spans="2:7" ht="35.4" customHeight="1" x14ac:dyDescent="0.3">
      <c r="B53" s="43" t="s">
        <v>229</v>
      </c>
      <c r="C53" s="8" t="s">
        <v>169</v>
      </c>
      <c r="D53" s="25" t="s">
        <v>3</v>
      </c>
      <c r="E53" s="9"/>
      <c r="F53" s="10"/>
      <c r="G53" s="11">
        <f>E53*(1+F53)</f>
        <v>0</v>
      </c>
    </row>
    <row r="54" spans="2:7" ht="28.8" x14ac:dyDescent="0.3">
      <c r="B54" s="43" t="s">
        <v>230</v>
      </c>
      <c r="C54" s="8" t="s">
        <v>170</v>
      </c>
      <c r="D54" s="25" t="s">
        <v>3</v>
      </c>
      <c r="E54" s="9"/>
      <c r="F54" s="10"/>
      <c r="G54" s="11">
        <f>E54*(1+F54)</f>
        <v>0</v>
      </c>
    </row>
    <row r="55" spans="2:7" ht="28.8" x14ac:dyDescent="0.3">
      <c r="B55" s="43" t="s">
        <v>231</v>
      </c>
      <c r="C55" s="8" t="s">
        <v>171</v>
      </c>
      <c r="D55" s="25" t="s">
        <v>3</v>
      </c>
      <c r="E55" s="9"/>
      <c r="F55" s="10"/>
      <c r="G55" s="11">
        <f>E55*(1+F55)</f>
        <v>0</v>
      </c>
    </row>
    <row r="56" spans="2:7" s="2" customFormat="1" ht="25.5" customHeight="1" thickBot="1" x14ac:dyDescent="0.35">
      <c r="B56" s="145" t="s">
        <v>334</v>
      </c>
      <c r="C56" s="146"/>
      <c r="D56" s="146"/>
      <c r="E56" s="146"/>
      <c r="F56" s="146"/>
      <c r="G56" s="147"/>
    </row>
    <row r="57" spans="2:7" ht="35.4" customHeight="1" thickBot="1" x14ac:dyDescent="0.35">
      <c r="B57" s="35" t="s">
        <v>64</v>
      </c>
      <c r="C57" s="34" t="s">
        <v>2</v>
      </c>
      <c r="D57" s="35" t="s">
        <v>96</v>
      </c>
      <c r="E57" s="35" t="s">
        <v>97</v>
      </c>
      <c r="F57" s="35" t="s">
        <v>0</v>
      </c>
      <c r="G57" s="35" t="s">
        <v>1</v>
      </c>
    </row>
    <row r="58" spans="2:7" ht="28.8" x14ac:dyDescent="0.3">
      <c r="B58" s="43" t="s">
        <v>232</v>
      </c>
      <c r="C58" s="3" t="s">
        <v>251</v>
      </c>
      <c r="D58" s="4" t="s">
        <v>3</v>
      </c>
      <c r="E58" s="5"/>
      <c r="F58" s="6"/>
      <c r="G58" s="7">
        <f t="shared" ref="G58:G61" si="1">E58*(1+F58)</f>
        <v>0</v>
      </c>
    </row>
    <row r="59" spans="2:7" ht="28.8" x14ac:dyDescent="0.3">
      <c r="B59" s="43" t="s">
        <v>233</v>
      </c>
      <c r="C59" s="59" t="s">
        <v>252</v>
      </c>
      <c r="D59" s="25" t="s">
        <v>3</v>
      </c>
      <c r="E59" s="9"/>
      <c r="F59" s="10"/>
      <c r="G59" s="11">
        <f t="shared" si="1"/>
        <v>0</v>
      </c>
    </row>
    <row r="60" spans="2:7" ht="28.8" x14ac:dyDescent="0.3">
      <c r="B60" s="43" t="s">
        <v>234</v>
      </c>
      <c r="C60" s="59" t="s">
        <v>253</v>
      </c>
      <c r="D60" s="25" t="s">
        <v>3</v>
      </c>
      <c r="E60" s="9"/>
      <c r="F60" s="10"/>
      <c r="G60" s="11">
        <f t="shared" si="1"/>
        <v>0</v>
      </c>
    </row>
    <row r="61" spans="2:7" ht="28.8" x14ac:dyDescent="0.3">
      <c r="B61" s="43" t="s">
        <v>235</v>
      </c>
      <c r="C61" s="60" t="s">
        <v>254</v>
      </c>
      <c r="D61" s="12" t="s">
        <v>3</v>
      </c>
      <c r="E61" s="18"/>
      <c r="F61" s="19"/>
      <c r="G61" s="20">
        <f t="shared" si="1"/>
        <v>0</v>
      </c>
    </row>
    <row r="62" spans="2:7" s="2" customFormat="1" ht="25.5" customHeight="1" thickBot="1" x14ac:dyDescent="0.35">
      <c r="B62" s="145" t="s">
        <v>333</v>
      </c>
      <c r="C62" s="146"/>
      <c r="D62" s="146"/>
      <c r="E62" s="146"/>
      <c r="F62" s="146"/>
      <c r="G62" s="147"/>
    </row>
    <row r="63" spans="2:7" ht="35.4" customHeight="1" thickBot="1" x14ac:dyDescent="0.35">
      <c r="B63" s="35" t="s">
        <v>64</v>
      </c>
      <c r="C63" s="34" t="s">
        <v>2</v>
      </c>
      <c r="D63" s="35" t="s">
        <v>96</v>
      </c>
      <c r="E63" s="35" t="s">
        <v>97</v>
      </c>
      <c r="F63" s="35" t="s">
        <v>0</v>
      </c>
      <c r="G63" s="35" t="s">
        <v>1</v>
      </c>
    </row>
    <row r="64" spans="2:7" ht="43.2" x14ac:dyDescent="0.3">
      <c r="B64" s="43" t="s">
        <v>236</v>
      </c>
      <c r="C64" s="3" t="s">
        <v>255</v>
      </c>
      <c r="D64" s="4" t="s">
        <v>3</v>
      </c>
      <c r="E64" s="5"/>
      <c r="F64" s="6"/>
      <c r="G64" s="7">
        <f t="shared" ref="G64:G73" si="2">E64*(1+F64)</f>
        <v>0</v>
      </c>
    </row>
    <row r="65" spans="2:11" ht="43.2" x14ac:dyDescent="0.3">
      <c r="B65" s="43" t="s">
        <v>237</v>
      </c>
      <c r="C65" s="8" t="s">
        <v>256</v>
      </c>
      <c r="D65" s="25" t="s">
        <v>3</v>
      </c>
      <c r="E65" s="9"/>
      <c r="F65" s="10"/>
      <c r="G65" s="11">
        <f t="shared" si="2"/>
        <v>0</v>
      </c>
    </row>
    <row r="66" spans="2:11" ht="49.5" customHeight="1" x14ac:dyDescent="0.3">
      <c r="B66" s="43" t="s">
        <v>238</v>
      </c>
      <c r="C66" s="8" t="s">
        <v>257</v>
      </c>
      <c r="D66" s="25" t="s">
        <v>3</v>
      </c>
      <c r="E66" s="9"/>
      <c r="F66" s="10"/>
      <c r="G66" s="11">
        <f t="shared" si="2"/>
        <v>0</v>
      </c>
    </row>
    <row r="67" spans="2:11" ht="45.75" customHeight="1" x14ac:dyDescent="0.3">
      <c r="B67" s="43" t="s">
        <v>239</v>
      </c>
      <c r="C67" s="26" t="s">
        <v>258</v>
      </c>
      <c r="D67" s="12" t="s">
        <v>3</v>
      </c>
      <c r="E67" s="18"/>
      <c r="F67" s="19"/>
      <c r="G67" s="20">
        <f t="shared" si="2"/>
        <v>0</v>
      </c>
    </row>
    <row r="68" spans="2:11" s="2" customFormat="1" ht="25.5" customHeight="1" thickBot="1" x14ac:dyDescent="0.35">
      <c r="B68" s="145" t="s">
        <v>332</v>
      </c>
      <c r="C68" s="146"/>
      <c r="D68" s="146"/>
      <c r="E68" s="146"/>
      <c r="F68" s="146"/>
      <c r="G68" s="147"/>
    </row>
    <row r="69" spans="2:11" ht="35.4" customHeight="1" thickBot="1" x14ac:dyDescent="0.35">
      <c r="B69" s="35" t="s">
        <v>64</v>
      </c>
      <c r="C69" s="34" t="s">
        <v>2</v>
      </c>
      <c r="D69" s="35" t="s">
        <v>96</v>
      </c>
      <c r="E69" s="35" t="s">
        <v>97</v>
      </c>
      <c r="F69" s="35" t="s">
        <v>0</v>
      </c>
      <c r="G69" s="35" t="s">
        <v>1</v>
      </c>
    </row>
    <row r="70" spans="2:11" ht="44.25" customHeight="1" x14ac:dyDescent="0.3">
      <c r="B70" s="67" t="s">
        <v>240</v>
      </c>
      <c r="C70" s="61" t="s">
        <v>259</v>
      </c>
      <c r="D70" s="68" t="s">
        <v>3</v>
      </c>
      <c r="E70" s="69"/>
      <c r="F70" s="70"/>
      <c r="G70" s="71">
        <f t="shared" si="2"/>
        <v>0</v>
      </c>
    </row>
    <row r="71" spans="2:11" ht="46.5" customHeight="1" x14ac:dyDescent="0.3">
      <c r="B71" s="67" t="s">
        <v>241</v>
      </c>
      <c r="C71" s="59" t="s">
        <v>260</v>
      </c>
      <c r="D71" s="68" t="s">
        <v>3</v>
      </c>
      <c r="E71" s="69"/>
      <c r="F71" s="70"/>
      <c r="G71" s="71">
        <f t="shared" si="2"/>
        <v>0</v>
      </c>
    </row>
    <row r="72" spans="2:11" ht="43.2" x14ac:dyDescent="0.3">
      <c r="B72" s="67" t="s">
        <v>242</v>
      </c>
      <c r="C72" s="59" t="s">
        <v>261</v>
      </c>
      <c r="D72" s="68" t="s">
        <v>3</v>
      </c>
      <c r="E72" s="69"/>
      <c r="F72" s="70"/>
      <c r="G72" s="71">
        <f t="shared" si="2"/>
        <v>0</v>
      </c>
    </row>
    <row r="73" spans="2:11" ht="43.2" x14ac:dyDescent="0.3">
      <c r="B73" s="67" t="s">
        <v>243</v>
      </c>
      <c r="C73" s="59" t="s">
        <v>262</v>
      </c>
      <c r="D73" s="68" t="s">
        <v>3</v>
      </c>
      <c r="E73" s="69"/>
      <c r="F73" s="70"/>
      <c r="G73" s="71">
        <f t="shared" si="2"/>
        <v>0</v>
      </c>
    </row>
    <row r="74" spans="2:11" s="2" customFormat="1" ht="25.5" customHeight="1" thickBot="1" x14ac:dyDescent="0.35">
      <c r="B74" s="145" t="s">
        <v>331</v>
      </c>
      <c r="C74" s="146"/>
      <c r="D74" s="146"/>
      <c r="E74" s="146"/>
      <c r="F74" s="146"/>
      <c r="G74" s="147"/>
    </row>
    <row r="75" spans="2:11" ht="35.4" customHeight="1" thickBot="1" x14ac:dyDescent="0.35">
      <c r="B75" s="35" t="s">
        <v>64</v>
      </c>
      <c r="C75" s="34" t="s">
        <v>2</v>
      </c>
      <c r="D75" s="35" t="s">
        <v>96</v>
      </c>
      <c r="E75" s="35" t="s">
        <v>97</v>
      </c>
      <c r="F75" s="35" t="s">
        <v>0</v>
      </c>
      <c r="G75" s="35" t="s">
        <v>1</v>
      </c>
    </row>
    <row r="76" spans="2:11" ht="43.2" x14ac:dyDescent="0.3">
      <c r="B76" s="43" t="s">
        <v>263</v>
      </c>
      <c r="C76" s="3" t="s">
        <v>267</v>
      </c>
      <c r="D76" s="4" t="s">
        <v>3</v>
      </c>
      <c r="E76" s="5"/>
      <c r="F76" s="6"/>
      <c r="G76" s="7">
        <f>E76*(1+F76)</f>
        <v>0</v>
      </c>
    </row>
    <row r="77" spans="2:11" ht="43.2" x14ac:dyDescent="0.3">
      <c r="B77" s="43" t="s">
        <v>264</v>
      </c>
      <c r="C77" s="8" t="s">
        <v>268</v>
      </c>
      <c r="D77" s="25" t="s">
        <v>3</v>
      </c>
      <c r="E77" s="9"/>
      <c r="F77" s="10"/>
      <c r="G77" s="11">
        <f>E77*(1+F77)</f>
        <v>0</v>
      </c>
      <c r="I77" s="62"/>
      <c r="J77" s="62"/>
      <c r="K77" s="62"/>
    </row>
    <row r="78" spans="2:11" ht="43.2" x14ac:dyDescent="0.3">
      <c r="B78" s="43" t="s">
        <v>265</v>
      </c>
      <c r="C78" s="8" t="s">
        <v>269</v>
      </c>
      <c r="D78" s="25" t="s">
        <v>3</v>
      </c>
      <c r="E78" s="9"/>
      <c r="F78" s="10"/>
      <c r="G78" s="11">
        <f>E78*(1+F78)</f>
        <v>0</v>
      </c>
    </row>
    <row r="79" spans="2:11" ht="43.2" x14ac:dyDescent="0.3">
      <c r="B79" s="43" t="s">
        <v>266</v>
      </c>
      <c r="C79" s="8" t="s">
        <v>270</v>
      </c>
      <c r="D79" s="25" t="s">
        <v>3</v>
      </c>
      <c r="E79" s="9"/>
      <c r="F79" s="10"/>
      <c r="G79" s="11">
        <f>E79*(1+F79)</f>
        <v>0</v>
      </c>
    </row>
    <row r="80" spans="2:11" s="2" customFormat="1" ht="25.5" customHeight="1" thickBot="1" x14ac:dyDescent="0.35">
      <c r="B80" s="145" t="s">
        <v>337</v>
      </c>
      <c r="C80" s="146"/>
      <c r="D80" s="146"/>
      <c r="E80" s="146"/>
      <c r="F80" s="146"/>
      <c r="G80" s="147"/>
    </row>
    <row r="81" spans="2:7" ht="35.4" customHeight="1" thickBot="1" x14ac:dyDescent="0.35">
      <c r="B81" s="35" t="s">
        <v>64</v>
      </c>
      <c r="C81" s="34" t="s">
        <v>2</v>
      </c>
      <c r="D81" s="35" t="s">
        <v>96</v>
      </c>
      <c r="E81" s="35" t="s">
        <v>97</v>
      </c>
      <c r="F81" s="35" t="s">
        <v>0</v>
      </c>
      <c r="G81" s="35" t="s">
        <v>1</v>
      </c>
    </row>
    <row r="82" spans="2:7" ht="43.2" x14ac:dyDescent="0.3">
      <c r="B82" s="67" t="s">
        <v>271</v>
      </c>
      <c r="C82" s="72" t="s">
        <v>275</v>
      </c>
      <c r="D82" s="73" t="s">
        <v>3</v>
      </c>
      <c r="E82" s="74"/>
      <c r="F82" s="75"/>
      <c r="G82" s="76">
        <f t="shared" ref="G82:G85" si="3">E82*(1+F82)</f>
        <v>0</v>
      </c>
    </row>
    <row r="83" spans="2:7" ht="43.2" x14ac:dyDescent="0.3">
      <c r="B83" s="67" t="s">
        <v>272</v>
      </c>
      <c r="C83" s="59" t="s">
        <v>276</v>
      </c>
      <c r="D83" s="68" t="s">
        <v>3</v>
      </c>
      <c r="E83" s="69"/>
      <c r="F83" s="70"/>
      <c r="G83" s="71">
        <f t="shared" si="3"/>
        <v>0</v>
      </c>
    </row>
    <row r="84" spans="2:7" ht="43.2" x14ac:dyDescent="0.3">
      <c r="B84" s="67" t="s">
        <v>273</v>
      </c>
      <c r="C84" s="59" t="s">
        <v>277</v>
      </c>
      <c r="D84" s="68" t="s">
        <v>3</v>
      </c>
      <c r="E84" s="69"/>
      <c r="F84" s="70"/>
      <c r="G84" s="71">
        <f t="shared" si="3"/>
        <v>0</v>
      </c>
    </row>
    <row r="85" spans="2:7" ht="43.2" x14ac:dyDescent="0.3">
      <c r="B85" s="67" t="s">
        <v>274</v>
      </c>
      <c r="C85" s="60" t="s">
        <v>278</v>
      </c>
      <c r="D85" s="77" t="s">
        <v>3</v>
      </c>
      <c r="E85" s="78"/>
      <c r="F85" s="79"/>
      <c r="G85" s="80">
        <f t="shared" si="3"/>
        <v>0</v>
      </c>
    </row>
    <row r="86" spans="2:7" ht="20.399999999999999" customHeight="1" thickBot="1" x14ac:dyDescent="0.35">
      <c r="B86" s="151"/>
      <c r="C86" s="151"/>
      <c r="D86" s="151"/>
      <c r="E86" s="151"/>
      <c r="F86" s="151"/>
      <c r="G86" s="151"/>
    </row>
    <row r="87" spans="2:7" s="2" customFormat="1" ht="30" customHeight="1" thickBot="1" x14ac:dyDescent="0.35">
      <c r="B87" s="137" t="s">
        <v>279</v>
      </c>
      <c r="C87" s="138"/>
      <c r="D87" s="138"/>
      <c r="E87" s="138"/>
      <c r="F87" s="138"/>
      <c r="G87" s="139"/>
    </row>
    <row r="88" spans="2:7" s="2" customFormat="1" ht="25.5" customHeight="1" thickBot="1" x14ac:dyDescent="0.35">
      <c r="B88" s="145" t="s">
        <v>80</v>
      </c>
      <c r="C88" s="146"/>
      <c r="D88" s="146"/>
      <c r="E88" s="146"/>
      <c r="F88" s="146"/>
      <c r="G88" s="147"/>
    </row>
    <row r="89" spans="2:7" ht="15" thickBot="1" x14ac:dyDescent="0.35">
      <c r="B89" s="35" t="s">
        <v>64</v>
      </c>
      <c r="C89" s="34" t="s">
        <v>2</v>
      </c>
      <c r="D89" s="35" t="s">
        <v>96</v>
      </c>
      <c r="E89" s="35" t="s">
        <v>97</v>
      </c>
      <c r="F89" s="35" t="s">
        <v>0</v>
      </c>
      <c r="G89" s="35" t="s">
        <v>1</v>
      </c>
    </row>
    <row r="90" spans="2:7" x14ac:dyDescent="0.3">
      <c r="B90" s="43" t="s">
        <v>176</v>
      </c>
      <c r="C90" s="40" t="s">
        <v>94</v>
      </c>
      <c r="D90" s="12" t="s">
        <v>311</v>
      </c>
      <c r="E90" s="9"/>
      <c r="F90" s="101"/>
      <c r="G90" s="11">
        <f t="shared" ref="G90:G92" si="4">E90*(1+F90)</f>
        <v>0</v>
      </c>
    </row>
    <row r="91" spans="2:7" x14ac:dyDescent="0.3">
      <c r="B91" s="43" t="s">
        <v>172</v>
      </c>
      <c r="C91" s="40" t="s">
        <v>95</v>
      </c>
      <c r="D91" s="12" t="s">
        <v>99</v>
      </c>
      <c r="E91" s="9"/>
      <c r="F91" s="101"/>
      <c r="G91" s="11">
        <f t="shared" si="4"/>
        <v>0</v>
      </c>
    </row>
    <row r="92" spans="2:7" x14ac:dyDescent="0.3">
      <c r="B92" s="43" t="s">
        <v>173</v>
      </c>
      <c r="C92" s="40" t="s">
        <v>98</v>
      </c>
      <c r="D92" s="12" t="s">
        <v>100</v>
      </c>
      <c r="E92" s="9"/>
      <c r="F92" s="101"/>
      <c r="G92" s="11">
        <f t="shared" si="4"/>
        <v>0</v>
      </c>
    </row>
    <row r="93" spans="2:7" s="2" customFormat="1" ht="25.5" customHeight="1" thickBot="1" x14ac:dyDescent="0.35">
      <c r="B93" s="145" t="s">
        <v>207</v>
      </c>
      <c r="C93" s="146"/>
      <c r="D93" s="146"/>
      <c r="E93" s="146"/>
      <c r="F93" s="146"/>
      <c r="G93" s="147"/>
    </row>
    <row r="94" spans="2:7" ht="15" thickBot="1" x14ac:dyDescent="0.35">
      <c r="B94" s="35" t="s">
        <v>64</v>
      </c>
      <c r="C94" s="34" t="s">
        <v>2</v>
      </c>
      <c r="D94" s="35" t="s">
        <v>96</v>
      </c>
      <c r="E94" s="35" t="s">
        <v>97</v>
      </c>
      <c r="F94" s="35" t="s">
        <v>0</v>
      </c>
      <c r="G94" s="35" t="s">
        <v>1</v>
      </c>
    </row>
    <row r="95" spans="2:7" x14ac:dyDescent="0.3">
      <c r="B95" s="43" t="s">
        <v>174</v>
      </c>
      <c r="C95" s="40" t="s">
        <v>121</v>
      </c>
      <c r="D95" s="47" t="s">
        <v>4</v>
      </c>
      <c r="E95" s="9"/>
      <c r="F95" s="10"/>
      <c r="G95" s="11">
        <f t="shared" ref="G95:G103" si="5">E95*(1+F95)</f>
        <v>0</v>
      </c>
    </row>
    <row r="96" spans="2:7" x14ac:dyDescent="0.3">
      <c r="B96" s="43" t="s">
        <v>177</v>
      </c>
      <c r="C96" s="40" t="s">
        <v>140</v>
      </c>
      <c r="D96" s="47" t="s">
        <v>4</v>
      </c>
      <c r="E96" s="9"/>
      <c r="F96" s="10"/>
      <c r="G96" s="11">
        <v>0</v>
      </c>
    </row>
    <row r="97" spans="2:7" x14ac:dyDescent="0.3">
      <c r="B97" s="43" t="s">
        <v>181</v>
      </c>
      <c r="C97" s="40" t="s">
        <v>122</v>
      </c>
      <c r="D97" s="12" t="s">
        <v>4</v>
      </c>
      <c r="E97" s="18"/>
      <c r="F97" s="19"/>
      <c r="G97" s="20">
        <f t="shared" si="5"/>
        <v>0</v>
      </c>
    </row>
    <row r="98" spans="2:7" x14ac:dyDescent="0.3">
      <c r="B98" s="43" t="s">
        <v>182</v>
      </c>
      <c r="C98" s="40" t="s">
        <v>141</v>
      </c>
      <c r="D98" s="12" t="s">
        <v>4</v>
      </c>
      <c r="E98" s="18"/>
      <c r="F98" s="19"/>
      <c r="G98" s="20">
        <f t="shared" si="5"/>
        <v>0</v>
      </c>
    </row>
    <row r="99" spans="2:7" x14ac:dyDescent="0.3">
      <c r="B99" s="43" t="s">
        <v>183</v>
      </c>
      <c r="C99" s="40" t="s">
        <v>5</v>
      </c>
      <c r="D99" s="12" t="s">
        <v>7</v>
      </c>
      <c r="E99" s="18"/>
      <c r="F99" s="19"/>
      <c r="G99" s="20">
        <f t="shared" si="5"/>
        <v>0</v>
      </c>
    </row>
    <row r="100" spans="2:7" x14ac:dyDescent="0.3">
      <c r="B100" s="43" t="s">
        <v>184</v>
      </c>
      <c r="C100" s="40" t="s">
        <v>6</v>
      </c>
      <c r="D100" s="12" t="s">
        <v>7</v>
      </c>
      <c r="E100" s="18"/>
      <c r="F100" s="19"/>
      <c r="G100" s="20">
        <f t="shared" si="5"/>
        <v>0</v>
      </c>
    </row>
    <row r="101" spans="2:7" x14ac:dyDescent="0.3">
      <c r="B101" s="43" t="s">
        <v>185</v>
      </c>
      <c r="C101" s="40" t="s">
        <v>312</v>
      </c>
      <c r="D101" s="47" t="s">
        <v>4</v>
      </c>
      <c r="E101" s="9"/>
      <c r="F101" s="10"/>
      <c r="G101" s="20">
        <f t="shared" si="5"/>
        <v>0</v>
      </c>
    </row>
    <row r="102" spans="2:7" x14ac:dyDescent="0.3">
      <c r="B102" s="43" t="s">
        <v>186</v>
      </c>
      <c r="C102" s="40" t="s">
        <v>179</v>
      </c>
      <c r="D102" s="47" t="s">
        <v>4</v>
      </c>
      <c r="E102" s="9"/>
      <c r="F102" s="10"/>
      <c r="G102" s="20">
        <f t="shared" si="5"/>
        <v>0</v>
      </c>
    </row>
    <row r="103" spans="2:7" x14ac:dyDescent="0.3">
      <c r="B103" s="43" t="s">
        <v>187</v>
      </c>
      <c r="C103" s="40" t="s">
        <v>178</v>
      </c>
      <c r="D103" s="12" t="s">
        <v>180</v>
      </c>
      <c r="E103" s="18"/>
      <c r="F103" s="19"/>
      <c r="G103" s="20">
        <f t="shared" si="5"/>
        <v>0</v>
      </c>
    </row>
    <row r="104" spans="2:7" s="2" customFormat="1" ht="25.5" customHeight="1" thickBot="1" x14ac:dyDescent="0.35">
      <c r="B104" s="145" t="s">
        <v>57</v>
      </c>
      <c r="C104" s="146"/>
      <c r="D104" s="146"/>
      <c r="E104" s="146"/>
      <c r="F104" s="146"/>
      <c r="G104" s="147"/>
    </row>
    <row r="105" spans="2:7" ht="15" thickBot="1" x14ac:dyDescent="0.35">
      <c r="B105" s="35" t="s">
        <v>64</v>
      </c>
      <c r="C105" s="34" t="s">
        <v>2</v>
      </c>
      <c r="D105" s="35" t="s">
        <v>96</v>
      </c>
      <c r="E105" s="35" t="s">
        <v>97</v>
      </c>
      <c r="F105" s="35" t="s">
        <v>0</v>
      </c>
      <c r="G105" s="35" t="s">
        <v>1</v>
      </c>
    </row>
    <row r="106" spans="2:7" x14ac:dyDescent="0.3">
      <c r="B106" s="43" t="s">
        <v>188</v>
      </c>
      <c r="C106" s="17" t="s">
        <v>56</v>
      </c>
      <c r="D106" s="12" t="s">
        <v>4</v>
      </c>
      <c r="E106" s="18"/>
      <c r="F106" s="19"/>
      <c r="G106" s="20">
        <f t="shared" ref="G106:G132" si="6">E106*(1+F106)</f>
        <v>0</v>
      </c>
    </row>
    <row r="107" spans="2:7" x14ac:dyDescent="0.3">
      <c r="B107" s="43" t="s">
        <v>189</v>
      </c>
      <c r="C107" s="17" t="s">
        <v>55</v>
      </c>
      <c r="D107" s="12" t="s">
        <v>4</v>
      </c>
      <c r="E107" s="18"/>
      <c r="F107" s="19"/>
      <c r="G107" s="20">
        <f t="shared" si="6"/>
        <v>0</v>
      </c>
    </row>
    <row r="108" spans="2:7" x14ac:dyDescent="0.3">
      <c r="B108" s="43" t="s">
        <v>190</v>
      </c>
      <c r="C108" s="17" t="s">
        <v>54</v>
      </c>
      <c r="D108" s="12" t="s">
        <v>4</v>
      </c>
      <c r="E108" s="18"/>
      <c r="F108" s="19"/>
      <c r="G108" s="20">
        <f t="shared" si="6"/>
        <v>0</v>
      </c>
    </row>
    <row r="109" spans="2:7" x14ac:dyDescent="0.3">
      <c r="B109" s="43" t="s">
        <v>191</v>
      </c>
      <c r="C109" s="17" t="s">
        <v>53</v>
      </c>
      <c r="D109" s="12" t="s">
        <v>4</v>
      </c>
      <c r="E109" s="18"/>
      <c r="F109" s="19"/>
      <c r="G109" s="20">
        <f t="shared" si="6"/>
        <v>0</v>
      </c>
    </row>
    <row r="110" spans="2:7" x14ac:dyDescent="0.3">
      <c r="B110" s="43" t="s">
        <v>192</v>
      </c>
      <c r="C110" s="17" t="s">
        <v>52</v>
      </c>
      <c r="D110" s="12" t="s">
        <v>4</v>
      </c>
      <c r="E110" s="18"/>
      <c r="F110" s="19"/>
      <c r="G110" s="20">
        <f t="shared" si="6"/>
        <v>0</v>
      </c>
    </row>
    <row r="111" spans="2:7" x14ac:dyDescent="0.3">
      <c r="B111" s="43" t="s">
        <v>193</v>
      </c>
      <c r="C111" s="17" t="s">
        <v>51</v>
      </c>
      <c r="D111" s="12" t="s">
        <v>4</v>
      </c>
      <c r="E111" s="18"/>
      <c r="F111" s="19"/>
      <c r="G111" s="20">
        <f t="shared" si="6"/>
        <v>0</v>
      </c>
    </row>
    <row r="112" spans="2:7" x14ac:dyDescent="0.3">
      <c r="B112" s="43" t="s">
        <v>194</v>
      </c>
      <c r="C112" s="17" t="s">
        <v>50</v>
      </c>
      <c r="D112" s="12" t="s">
        <v>4</v>
      </c>
      <c r="E112" s="18"/>
      <c r="F112" s="19"/>
      <c r="G112" s="20">
        <f t="shared" si="6"/>
        <v>0</v>
      </c>
    </row>
    <row r="113" spans="2:7" x14ac:dyDescent="0.3">
      <c r="B113" s="43" t="s">
        <v>195</v>
      </c>
      <c r="C113" s="17" t="s">
        <v>49</v>
      </c>
      <c r="D113" s="12" t="s">
        <v>4</v>
      </c>
      <c r="E113" s="18"/>
      <c r="F113" s="19"/>
      <c r="G113" s="20">
        <f t="shared" si="6"/>
        <v>0</v>
      </c>
    </row>
    <row r="114" spans="2:7" x14ac:dyDescent="0.3">
      <c r="B114" s="43" t="s">
        <v>196</v>
      </c>
      <c r="C114" s="17" t="s">
        <v>48</v>
      </c>
      <c r="D114" s="12" t="s">
        <v>4</v>
      </c>
      <c r="E114" s="18"/>
      <c r="F114" s="19"/>
      <c r="G114" s="20">
        <f t="shared" si="6"/>
        <v>0</v>
      </c>
    </row>
    <row r="115" spans="2:7" x14ac:dyDescent="0.3">
      <c r="B115" s="43" t="s">
        <v>197</v>
      </c>
      <c r="C115" s="17" t="s">
        <v>47</v>
      </c>
      <c r="D115" s="12" t="s">
        <v>4</v>
      </c>
      <c r="E115" s="18"/>
      <c r="F115" s="19"/>
      <c r="G115" s="20">
        <f t="shared" si="6"/>
        <v>0</v>
      </c>
    </row>
    <row r="116" spans="2:7" x14ac:dyDescent="0.3">
      <c r="B116" s="43" t="s">
        <v>198</v>
      </c>
      <c r="C116" s="17" t="s">
        <v>46</v>
      </c>
      <c r="D116" s="12" t="s">
        <v>4</v>
      </c>
      <c r="E116" s="18"/>
      <c r="F116" s="19"/>
      <c r="G116" s="20">
        <f t="shared" si="6"/>
        <v>0</v>
      </c>
    </row>
    <row r="117" spans="2:7" x14ac:dyDescent="0.3">
      <c r="B117" s="43" t="s">
        <v>199</v>
      </c>
      <c r="C117" s="17" t="s">
        <v>45</v>
      </c>
      <c r="D117" s="12" t="s">
        <v>4</v>
      </c>
      <c r="E117" s="18"/>
      <c r="F117" s="19"/>
      <c r="G117" s="20">
        <f t="shared" si="6"/>
        <v>0</v>
      </c>
    </row>
    <row r="118" spans="2:7" x14ac:dyDescent="0.3">
      <c r="B118" s="43" t="s">
        <v>200</v>
      </c>
      <c r="C118" s="17" t="s">
        <v>44</v>
      </c>
      <c r="D118" s="12" t="s">
        <v>4</v>
      </c>
      <c r="E118" s="18"/>
      <c r="F118" s="19"/>
      <c r="G118" s="20">
        <f t="shared" si="6"/>
        <v>0</v>
      </c>
    </row>
    <row r="119" spans="2:7" x14ac:dyDescent="0.3">
      <c r="B119" s="43" t="s">
        <v>201</v>
      </c>
      <c r="C119" s="17" t="s">
        <v>43</v>
      </c>
      <c r="D119" s="12" t="s">
        <v>4</v>
      </c>
      <c r="E119" s="18"/>
      <c r="F119" s="19"/>
      <c r="G119" s="20">
        <f t="shared" si="6"/>
        <v>0</v>
      </c>
    </row>
    <row r="120" spans="2:7" x14ac:dyDescent="0.3">
      <c r="B120" s="43" t="s">
        <v>202</v>
      </c>
      <c r="C120" s="17" t="s">
        <v>42</v>
      </c>
      <c r="D120" s="12" t="s">
        <v>4</v>
      </c>
      <c r="E120" s="18"/>
      <c r="F120" s="19"/>
      <c r="G120" s="20">
        <f t="shared" si="6"/>
        <v>0</v>
      </c>
    </row>
    <row r="121" spans="2:7" x14ac:dyDescent="0.3">
      <c r="B121" s="43" t="s">
        <v>203</v>
      </c>
      <c r="C121" s="17" t="s">
        <v>41</v>
      </c>
      <c r="D121" s="12" t="s">
        <v>4</v>
      </c>
      <c r="E121" s="18"/>
      <c r="F121" s="19"/>
      <c r="G121" s="20">
        <f t="shared" si="6"/>
        <v>0</v>
      </c>
    </row>
    <row r="122" spans="2:7" x14ac:dyDescent="0.3">
      <c r="B122" s="43" t="s">
        <v>204</v>
      </c>
      <c r="C122" s="17" t="s">
        <v>40</v>
      </c>
      <c r="D122" s="12" t="s">
        <v>4</v>
      </c>
      <c r="E122" s="18"/>
      <c r="F122" s="19"/>
      <c r="G122" s="20">
        <f t="shared" si="6"/>
        <v>0</v>
      </c>
    </row>
    <row r="123" spans="2:7" x14ac:dyDescent="0.3">
      <c r="B123" s="43" t="s">
        <v>205</v>
      </c>
      <c r="C123" s="17" t="s">
        <v>39</v>
      </c>
      <c r="D123" s="12" t="s">
        <v>4</v>
      </c>
      <c r="E123" s="18"/>
      <c r="F123" s="19"/>
      <c r="G123" s="20">
        <f t="shared" si="6"/>
        <v>0</v>
      </c>
    </row>
    <row r="124" spans="2:7" x14ac:dyDescent="0.3">
      <c r="B124" s="43" t="s">
        <v>206</v>
      </c>
      <c r="C124" s="17" t="s">
        <v>38</v>
      </c>
      <c r="D124" s="12" t="s">
        <v>4</v>
      </c>
      <c r="E124" s="18"/>
      <c r="F124" s="19"/>
      <c r="G124" s="20">
        <f t="shared" si="6"/>
        <v>0</v>
      </c>
    </row>
    <row r="125" spans="2:7" x14ac:dyDescent="0.3">
      <c r="B125" s="43" t="s">
        <v>209</v>
      </c>
      <c r="C125" s="17" t="s">
        <v>37</v>
      </c>
      <c r="D125" s="12" t="s">
        <v>4</v>
      </c>
      <c r="E125" s="18"/>
      <c r="F125" s="19"/>
      <c r="G125" s="20">
        <f t="shared" si="6"/>
        <v>0</v>
      </c>
    </row>
    <row r="126" spans="2:7" x14ac:dyDescent="0.3">
      <c r="B126" s="43" t="s">
        <v>210</v>
      </c>
      <c r="C126" s="17" t="s">
        <v>36</v>
      </c>
      <c r="D126" s="12" t="s">
        <v>4</v>
      </c>
      <c r="E126" s="18"/>
      <c r="F126" s="19"/>
      <c r="G126" s="20">
        <f t="shared" si="6"/>
        <v>0</v>
      </c>
    </row>
    <row r="127" spans="2:7" x14ac:dyDescent="0.3">
      <c r="B127" s="43" t="s">
        <v>211</v>
      </c>
      <c r="C127" s="17" t="s">
        <v>35</v>
      </c>
      <c r="D127" s="12" t="s">
        <v>4</v>
      </c>
      <c r="E127" s="18"/>
      <c r="F127" s="19"/>
      <c r="G127" s="20">
        <f t="shared" si="6"/>
        <v>0</v>
      </c>
    </row>
    <row r="128" spans="2:7" x14ac:dyDescent="0.3">
      <c r="B128" s="43" t="s">
        <v>212</v>
      </c>
      <c r="C128" s="17" t="s">
        <v>34</v>
      </c>
      <c r="D128" s="12" t="s">
        <v>4</v>
      </c>
      <c r="E128" s="18"/>
      <c r="F128" s="19"/>
      <c r="G128" s="20">
        <f t="shared" si="6"/>
        <v>0</v>
      </c>
    </row>
    <row r="129" spans="2:7" x14ac:dyDescent="0.3">
      <c r="B129" s="43" t="s">
        <v>213</v>
      </c>
      <c r="C129" s="17" t="s">
        <v>33</v>
      </c>
      <c r="D129" s="12" t="s">
        <v>4</v>
      </c>
      <c r="E129" s="18"/>
      <c r="F129" s="19"/>
      <c r="G129" s="20">
        <f t="shared" si="6"/>
        <v>0</v>
      </c>
    </row>
    <row r="130" spans="2:7" x14ac:dyDescent="0.3">
      <c r="B130" s="43" t="s">
        <v>214</v>
      </c>
      <c r="C130" s="17" t="s">
        <v>32</v>
      </c>
      <c r="D130" s="12" t="s">
        <v>4</v>
      </c>
      <c r="E130" s="18"/>
      <c r="F130" s="19"/>
      <c r="G130" s="20">
        <f t="shared" si="6"/>
        <v>0</v>
      </c>
    </row>
    <row r="131" spans="2:7" x14ac:dyDescent="0.3">
      <c r="B131" s="43" t="s">
        <v>215</v>
      </c>
      <c r="C131" s="17" t="s">
        <v>31</v>
      </c>
      <c r="D131" s="12" t="s">
        <v>4</v>
      </c>
      <c r="E131" s="18"/>
      <c r="F131" s="19"/>
      <c r="G131" s="20">
        <f t="shared" si="6"/>
        <v>0</v>
      </c>
    </row>
    <row r="132" spans="2:7" x14ac:dyDescent="0.3">
      <c r="B132" s="43" t="s">
        <v>281</v>
      </c>
      <c r="C132" s="17" t="s">
        <v>30</v>
      </c>
      <c r="D132" s="12" t="s">
        <v>4</v>
      </c>
      <c r="E132" s="18"/>
      <c r="F132" s="19"/>
      <c r="G132" s="20">
        <f t="shared" si="6"/>
        <v>0</v>
      </c>
    </row>
    <row r="133" spans="2:7" s="2" customFormat="1" ht="18" customHeight="1" thickBot="1" x14ac:dyDescent="0.35">
      <c r="B133" s="152" t="s">
        <v>280</v>
      </c>
      <c r="C133" s="153"/>
      <c r="D133" s="153"/>
      <c r="E133" s="153"/>
      <c r="F133" s="153"/>
      <c r="G133" s="154"/>
    </row>
    <row r="134" spans="2:7" ht="15" thickBot="1" x14ac:dyDescent="0.35">
      <c r="B134" s="35" t="s">
        <v>64</v>
      </c>
      <c r="C134" s="34" t="s">
        <v>2</v>
      </c>
      <c r="D134" s="35" t="s">
        <v>96</v>
      </c>
      <c r="E134" s="35" t="s">
        <v>97</v>
      </c>
      <c r="F134" s="35" t="s">
        <v>0</v>
      </c>
      <c r="G134" s="35" t="s">
        <v>1</v>
      </c>
    </row>
    <row r="135" spans="2:7" ht="43.2" x14ac:dyDescent="0.3">
      <c r="B135" s="43" t="s">
        <v>282</v>
      </c>
      <c r="C135" s="155" t="s">
        <v>26</v>
      </c>
      <c r="D135" s="21" t="s">
        <v>20</v>
      </c>
      <c r="E135" s="18"/>
      <c r="F135" s="19"/>
      <c r="G135" s="20">
        <f t="shared" ref="G135:G142" si="7">E135*(1+F135)</f>
        <v>0</v>
      </c>
    </row>
    <row r="136" spans="2:7" ht="43.2" x14ac:dyDescent="0.3">
      <c r="B136" s="43" t="s">
        <v>283</v>
      </c>
      <c r="C136" s="156"/>
      <c r="D136" s="21" t="s">
        <v>21</v>
      </c>
      <c r="E136" s="18"/>
      <c r="F136" s="19"/>
      <c r="G136" s="20">
        <f t="shared" si="7"/>
        <v>0</v>
      </c>
    </row>
    <row r="137" spans="2:7" ht="43.2" x14ac:dyDescent="0.3">
      <c r="B137" s="43" t="s">
        <v>284</v>
      </c>
      <c r="C137" s="157" t="s">
        <v>25</v>
      </c>
      <c r="D137" s="21" t="s">
        <v>20</v>
      </c>
      <c r="E137" s="18"/>
      <c r="F137" s="19"/>
      <c r="G137" s="20">
        <f t="shared" si="7"/>
        <v>0</v>
      </c>
    </row>
    <row r="138" spans="2:7" ht="43.2" x14ac:dyDescent="0.3">
      <c r="B138" s="43" t="s">
        <v>285</v>
      </c>
      <c r="C138" s="158"/>
      <c r="D138" s="21" t="s">
        <v>21</v>
      </c>
      <c r="E138" s="18"/>
      <c r="F138" s="19"/>
      <c r="G138" s="20">
        <f t="shared" si="7"/>
        <v>0</v>
      </c>
    </row>
    <row r="139" spans="2:7" ht="43.2" x14ac:dyDescent="0.3">
      <c r="B139" s="43" t="s">
        <v>286</v>
      </c>
      <c r="C139" s="159" t="s">
        <v>24</v>
      </c>
      <c r="D139" s="49" t="s">
        <v>20</v>
      </c>
      <c r="E139" s="9"/>
      <c r="F139" s="10"/>
      <c r="G139" s="20">
        <f t="shared" si="7"/>
        <v>0</v>
      </c>
    </row>
    <row r="140" spans="2:7" ht="43.2" x14ac:dyDescent="0.3">
      <c r="B140" s="43" t="s">
        <v>287</v>
      </c>
      <c r="C140" s="156"/>
      <c r="D140" s="21" t="s">
        <v>21</v>
      </c>
      <c r="E140" s="18"/>
      <c r="F140" s="19"/>
      <c r="G140" s="20">
        <f t="shared" si="7"/>
        <v>0</v>
      </c>
    </row>
    <row r="141" spans="2:7" ht="43.2" x14ac:dyDescent="0.3">
      <c r="B141" s="43" t="s">
        <v>288</v>
      </c>
      <c r="C141" s="157" t="s">
        <v>23</v>
      </c>
      <c r="D141" s="21" t="s">
        <v>20</v>
      </c>
      <c r="E141" s="18"/>
      <c r="F141" s="19"/>
      <c r="G141" s="20">
        <f t="shared" si="7"/>
        <v>0</v>
      </c>
    </row>
    <row r="142" spans="2:7" ht="43.8" thickBot="1" x14ac:dyDescent="0.35">
      <c r="B142" s="43" t="s">
        <v>289</v>
      </c>
      <c r="C142" s="159"/>
      <c r="D142" s="48" t="s">
        <v>21</v>
      </c>
      <c r="E142" s="44"/>
      <c r="F142" s="45"/>
      <c r="G142" s="20">
        <f t="shared" si="7"/>
        <v>0</v>
      </c>
    </row>
    <row r="143" spans="2:7" ht="18.600000000000001" thickBot="1" x14ac:dyDescent="0.35">
      <c r="B143" s="116" t="s">
        <v>128</v>
      </c>
      <c r="C143" s="117"/>
      <c r="D143" s="117"/>
      <c r="E143" s="117"/>
      <c r="F143" s="117"/>
      <c r="G143" s="118"/>
    </row>
    <row r="144" spans="2:7" ht="15" thickBot="1" x14ac:dyDescent="0.35">
      <c r="B144" s="35" t="s">
        <v>64</v>
      </c>
      <c r="C144" s="34" t="s">
        <v>2</v>
      </c>
      <c r="D144" s="35" t="s">
        <v>96</v>
      </c>
      <c r="E144" s="35" t="s">
        <v>97</v>
      </c>
      <c r="F144" s="35" t="s">
        <v>0</v>
      </c>
      <c r="G144" s="35" t="s">
        <v>1</v>
      </c>
    </row>
    <row r="145" spans="2:7" x14ac:dyDescent="0.3">
      <c r="B145" s="43" t="s">
        <v>290</v>
      </c>
      <c r="C145" s="40" t="s">
        <v>10</v>
      </c>
      <c r="D145" s="12" t="s">
        <v>125</v>
      </c>
      <c r="E145" s="18"/>
      <c r="F145" s="19"/>
      <c r="G145" s="20">
        <f t="shared" ref="G145:G152" si="8">E145*(1+F145)</f>
        <v>0</v>
      </c>
    </row>
    <row r="146" spans="2:7" x14ac:dyDescent="0.3">
      <c r="B146" s="43" t="s">
        <v>291</v>
      </c>
      <c r="C146" s="40" t="s">
        <v>11</v>
      </c>
      <c r="D146" s="12" t="s">
        <v>125</v>
      </c>
      <c r="E146" s="18"/>
      <c r="F146" s="19"/>
      <c r="G146" s="20">
        <f t="shared" si="8"/>
        <v>0</v>
      </c>
    </row>
    <row r="147" spans="2:7" x14ac:dyDescent="0.3">
      <c r="B147" s="43" t="s">
        <v>292</v>
      </c>
      <c r="C147" s="40" t="s">
        <v>12</v>
      </c>
      <c r="D147" s="12" t="s">
        <v>14</v>
      </c>
      <c r="E147" s="18"/>
      <c r="F147" s="19"/>
      <c r="G147" s="20">
        <f t="shared" si="8"/>
        <v>0</v>
      </c>
    </row>
    <row r="148" spans="2:7" x14ac:dyDescent="0.3">
      <c r="B148" s="43" t="s">
        <v>293</v>
      </c>
      <c r="C148" s="40" t="s">
        <v>27</v>
      </c>
      <c r="D148" s="12" t="s">
        <v>126</v>
      </c>
      <c r="E148" s="18"/>
      <c r="F148" s="19"/>
      <c r="G148" s="20">
        <f t="shared" si="8"/>
        <v>0</v>
      </c>
    </row>
    <row r="149" spans="2:7" x14ac:dyDescent="0.3">
      <c r="B149" s="43" t="s">
        <v>294</v>
      </c>
      <c r="C149" s="40" t="s">
        <v>29</v>
      </c>
      <c r="D149" s="12" t="s">
        <v>28</v>
      </c>
      <c r="E149" s="18"/>
      <c r="F149" s="19"/>
      <c r="G149" s="20">
        <f t="shared" si="8"/>
        <v>0</v>
      </c>
    </row>
    <row r="150" spans="2:7" ht="15" thickBot="1" x14ac:dyDescent="0.35">
      <c r="B150" s="43" t="s">
        <v>295</v>
      </c>
      <c r="C150" s="40" t="s">
        <v>13</v>
      </c>
      <c r="D150" s="12" t="s">
        <v>15</v>
      </c>
      <c r="E150" s="18"/>
      <c r="F150" s="19"/>
      <c r="G150" s="20">
        <f t="shared" si="8"/>
        <v>0</v>
      </c>
    </row>
    <row r="151" spans="2:7" ht="17.25" customHeight="1" thickBot="1" x14ac:dyDescent="0.35">
      <c r="B151" s="116" t="s">
        <v>127</v>
      </c>
      <c r="C151" s="117"/>
      <c r="D151" s="117"/>
      <c r="E151" s="117"/>
      <c r="F151" s="117"/>
      <c r="G151" s="118"/>
    </row>
    <row r="152" spans="2:7" ht="28.8" x14ac:dyDescent="0.3">
      <c r="B152" s="46" t="s">
        <v>296</v>
      </c>
      <c r="C152" s="40" t="s">
        <v>147</v>
      </c>
      <c r="D152" s="47" t="s">
        <v>146</v>
      </c>
      <c r="E152" s="9"/>
      <c r="F152" s="10"/>
      <c r="G152" s="20">
        <f t="shared" si="8"/>
        <v>0</v>
      </c>
    </row>
    <row r="153" spans="2:7" ht="18.75" customHeight="1" thickBot="1" x14ac:dyDescent="0.35">
      <c r="B153" s="145" t="s">
        <v>217</v>
      </c>
      <c r="C153" s="146"/>
      <c r="D153" s="146"/>
      <c r="E153" s="146"/>
      <c r="F153" s="146"/>
      <c r="G153" s="147"/>
    </row>
    <row r="154" spans="2:7" ht="15" thickBot="1" x14ac:dyDescent="0.35">
      <c r="B154" s="35" t="s">
        <v>64</v>
      </c>
      <c r="C154" s="34" t="s">
        <v>2</v>
      </c>
      <c r="D154" s="35" t="s">
        <v>96</v>
      </c>
      <c r="E154" s="35" t="s">
        <v>303</v>
      </c>
      <c r="F154" s="100" t="s">
        <v>0</v>
      </c>
      <c r="G154" s="100" t="s">
        <v>1</v>
      </c>
    </row>
    <row r="155" spans="2:7" ht="30" customHeight="1" x14ac:dyDescent="0.3">
      <c r="B155" s="51" t="s">
        <v>297</v>
      </c>
      <c r="C155" s="140" t="s">
        <v>216</v>
      </c>
      <c r="D155" s="24" t="s">
        <v>18</v>
      </c>
      <c r="E155" s="6"/>
      <c r="F155" s="148"/>
      <c r="G155" s="148"/>
    </row>
    <row r="156" spans="2:7" ht="29.4" thickBot="1" x14ac:dyDescent="0.35">
      <c r="B156" s="52" t="s">
        <v>298</v>
      </c>
      <c r="C156" s="141"/>
      <c r="D156" s="23" t="s">
        <v>19</v>
      </c>
      <c r="E156" s="16"/>
      <c r="F156" s="149"/>
      <c r="G156" s="149"/>
    </row>
  </sheetData>
  <sheetProtection algorithmName="SHA-512" hashValue="7XCEuQtETuPw9CHnRMetsmX36HSsmkj6ZJJMD1hwJMUiTMV71yyPBf5Jzs4D4kSg+rnNy1O36Vzw1xDmgKnx3Q==" saltValue="oQh1N43/xg83htbCbAqheA==" spinCount="100000" sheet="1" objects="1" scenarios="1" selectLockedCells="1"/>
  <mergeCells count="32">
    <mergeCell ref="B104:G104"/>
    <mergeCell ref="C135:C136"/>
    <mergeCell ref="C137:C138"/>
    <mergeCell ref="C139:C140"/>
    <mergeCell ref="C141:C142"/>
    <mergeCell ref="B8:G12"/>
    <mergeCell ref="B13:G13"/>
    <mergeCell ref="B14:G15"/>
    <mergeCell ref="B50:G50"/>
    <mergeCell ref="B62:G62"/>
    <mergeCell ref="B56:G56"/>
    <mergeCell ref="B33:G33"/>
    <mergeCell ref="B38:G38"/>
    <mergeCell ref="B44:G44"/>
    <mergeCell ref="B17:G17"/>
    <mergeCell ref="B18:G18"/>
    <mergeCell ref="B23:G23"/>
    <mergeCell ref="B28:G28"/>
    <mergeCell ref="B68:G68"/>
    <mergeCell ref="C155:C156"/>
    <mergeCell ref="G155:G156"/>
    <mergeCell ref="F155:F156"/>
    <mergeCell ref="B80:G80"/>
    <mergeCell ref="B74:G74"/>
    <mergeCell ref="B86:G86"/>
    <mergeCell ref="B143:G143"/>
    <mergeCell ref="B151:G151"/>
    <mergeCell ref="B153:G153"/>
    <mergeCell ref="B133:G133"/>
    <mergeCell ref="B87:G87"/>
    <mergeCell ref="B88:G88"/>
    <mergeCell ref="B93:G93"/>
  </mergeCells>
  <printOptions horizontalCentered="1"/>
  <pageMargins left="0.11811023622047245" right="0.11811023622047245" top="0.15748031496062992" bottom="0.19685039370078741" header="0.31496062992125984" footer="0.31496062992125984"/>
  <pageSetup paperSize="9" scale="7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44D08-BE26-41C4-9995-CE368BAF9C1B}">
  <sheetPr>
    <tabColor theme="5" tint="0.39997558519241921"/>
    <pageSetUpPr fitToPage="1"/>
  </sheetPr>
  <dimension ref="B6:P85"/>
  <sheetViews>
    <sheetView zoomScale="85" zoomScaleNormal="85" workbookViewId="0">
      <selection activeCell="M20" sqref="M20"/>
    </sheetView>
  </sheetViews>
  <sheetFormatPr baseColWidth="10" defaultColWidth="10.88671875" defaultRowHeight="14.4" x14ac:dyDescent="0.3"/>
  <cols>
    <col min="1" max="1" width="10.88671875" style="1"/>
    <col min="2" max="2" width="23" style="1" customWidth="1"/>
    <col min="3" max="3" width="35" style="1" customWidth="1"/>
    <col min="4" max="4" width="26.6640625" style="1" customWidth="1"/>
    <col min="5" max="5" width="21.109375" style="1" customWidth="1"/>
    <col min="6" max="6" width="20.44140625" style="1" customWidth="1"/>
    <col min="7" max="7" width="28.33203125" style="1" customWidth="1"/>
    <col min="8" max="10" width="10.88671875" style="1"/>
    <col min="11" max="11" width="20.33203125" style="1" customWidth="1"/>
    <col min="12" max="16384" width="10.88671875" style="1"/>
  </cols>
  <sheetData>
    <row r="6" spans="2:16" ht="15" thickBot="1" x14ac:dyDescent="0.35"/>
    <row r="7" spans="2:16" ht="14.4" customHeight="1" x14ac:dyDescent="0.3">
      <c r="B7" s="119" t="s">
        <v>315</v>
      </c>
      <c r="C7" s="120"/>
      <c r="D7" s="120"/>
      <c r="E7" s="120"/>
      <c r="F7" s="120"/>
      <c r="G7" s="121"/>
    </row>
    <row r="8" spans="2:16" ht="14.4" customHeight="1" x14ac:dyDescent="0.3">
      <c r="B8" s="122"/>
      <c r="C8" s="123"/>
      <c r="D8" s="123"/>
      <c r="E8" s="123"/>
      <c r="F8" s="123"/>
      <c r="G8" s="124"/>
    </row>
    <row r="9" spans="2:16" ht="14.4" customHeight="1" x14ac:dyDescent="0.3">
      <c r="B9" s="122"/>
      <c r="C9" s="123"/>
      <c r="D9" s="123"/>
      <c r="E9" s="123"/>
      <c r="F9" s="123"/>
      <c r="G9" s="124"/>
    </row>
    <row r="10" spans="2:16" ht="14.4" customHeight="1" x14ac:dyDescent="0.3">
      <c r="B10" s="122"/>
      <c r="C10" s="123"/>
      <c r="D10" s="123"/>
      <c r="E10" s="123"/>
      <c r="F10" s="123"/>
      <c r="G10" s="124"/>
    </row>
    <row r="11" spans="2:16" ht="15" customHeight="1" thickBot="1" x14ac:dyDescent="0.35">
      <c r="B11" s="125"/>
      <c r="C11" s="126"/>
      <c r="D11" s="126"/>
      <c r="E11" s="126"/>
      <c r="F11" s="126"/>
      <c r="G11" s="127"/>
    </row>
    <row r="12" spans="2:16" ht="31.5" customHeight="1" thickBot="1" x14ac:dyDescent="0.35">
      <c r="B12" s="160" t="s">
        <v>299</v>
      </c>
      <c r="C12" s="129"/>
      <c r="D12" s="129"/>
      <c r="E12" s="129"/>
      <c r="F12" s="129"/>
      <c r="G12" s="130"/>
    </row>
    <row r="13" spans="2:16" ht="66.900000000000006" customHeight="1" x14ac:dyDescent="0.3">
      <c r="B13" s="131" t="s">
        <v>339</v>
      </c>
      <c r="C13" s="161"/>
      <c r="D13" s="161"/>
      <c r="E13" s="161"/>
      <c r="F13" s="161"/>
      <c r="G13" s="162"/>
    </row>
    <row r="14" spans="2:16" ht="33" customHeight="1" thickBot="1" x14ac:dyDescent="0.35">
      <c r="B14" s="163"/>
      <c r="C14" s="164"/>
      <c r="D14" s="164"/>
      <c r="E14" s="164"/>
      <c r="F14" s="164"/>
      <c r="G14" s="165"/>
    </row>
    <row r="15" spans="2:16" ht="15" thickBot="1" x14ac:dyDescent="0.35"/>
    <row r="16" spans="2:16" s="2" customFormat="1" ht="30" customHeight="1" thickBot="1" x14ac:dyDescent="0.35">
      <c r="B16" s="137" t="s">
        <v>306</v>
      </c>
      <c r="C16" s="138"/>
      <c r="D16" s="138"/>
      <c r="E16" s="138"/>
      <c r="F16" s="138"/>
      <c r="G16" s="139"/>
      <c r="J16" s="1"/>
      <c r="K16" s="1"/>
      <c r="M16" s="1"/>
      <c r="N16" s="1"/>
      <c r="O16" s="1"/>
      <c r="P16" s="1"/>
    </row>
    <row r="17" spans="2:8" ht="27" customHeight="1" thickBot="1" x14ac:dyDescent="0.35">
      <c r="B17" s="166" t="s">
        <v>65</v>
      </c>
      <c r="C17" s="167"/>
      <c r="D17" s="167"/>
      <c r="E17" s="167"/>
      <c r="F17" s="167"/>
      <c r="G17" s="168"/>
      <c r="H17" s="2"/>
    </row>
    <row r="18" spans="2:8" s="2" customFormat="1" ht="23.4" customHeight="1" thickBot="1" x14ac:dyDescent="0.35">
      <c r="B18" s="35" t="s">
        <v>64</v>
      </c>
      <c r="C18" s="34" t="s">
        <v>2</v>
      </c>
      <c r="D18" s="90" t="s">
        <v>96</v>
      </c>
      <c r="E18" s="90" t="s">
        <v>97</v>
      </c>
      <c r="F18" s="91" t="s">
        <v>219</v>
      </c>
      <c r="G18" s="90" t="s">
        <v>218</v>
      </c>
    </row>
    <row r="19" spans="2:8" ht="34.5" customHeight="1" x14ac:dyDescent="0.3">
      <c r="B19" s="43" t="s">
        <v>58</v>
      </c>
      <c r="C19" s="36" t="s">
        <v>103</v>
      </c>
      <c r="D19" s="86" t="s">
        <v>3</v>
      </c>
      <c r="E19" s="92">
        <f>'1_BPU1_Petit déj_café'!E19</f>
        <v>0</v>
      </c>
      <c r="F19" s="89">
        <v>800</v>
      </c>
      <c r="G19" s="92">
        <f>E19*F19</f>
        <v>0</v>
      </c>
    </row>
    <row r="20" spans="2:8" ht="34.5" customHeight="1" x14ac:dyDescent="0.3">
      <c r="B20" s="43" t="s">
        <v>59</v>
      </c>
      <c r="C20" s="37" t="s">
        <v>104</v>
      </c>
      <c r="D20" s="86" t="s">
        <v>3</v>
      </c>
      <c r="E20" s="92">
        <f>'1_BPU1_Petit déj_café'!E20</f>
        <v>0</v>
      </c>
      <c r="F20" s="83">
        <v>450</v>
      </c>
      <c r="G20" s="92">
        <f t="shared" ref="G20:G24" si="0">E20*F20</f>
        <v>0</v>
      </c>
    </row>
    <row r="21" spans="2:8" ht="34.5" customHeight="1" x14ac:dyDescent="0.3">
      <c r="B21" s="43" t="s">
        <v>60</v>
      </c>
      <c r="C21" s="37" t="s">
        <v>105</v>
      </c>
      <c r="D21" s="86" t="s">
        <v>3</v>
      </c>
      <c r="E21" s="92">
        <f>'1_BPU1_Petit déj_café'!E21</f>
        <v>0</v>
      </c>
      <c r="F21" s="83">
        <v>200</v>
      </c>
      <c r="G21" s="92">
        <f t="shared" si="0"/>
        <v>0</v>
      </c>
    </row>
    <row r="22" spans="2:8" ht="34.5" customHeight="1" x14ac:dyDescent="0.3">
      <c r="B22" s="43" t="s">
        <v>61</v>
      </c>
      <c r="C22" s="37" t="s">
        <v>106</v>
      </c>
      <c r="D22" s="87" t="s">
        <v>3</v>
      </c>
      <c r="E22" s="92">
        <f>'1_BPU1_Petit déj_café'!E22</f>
        <v>0</v>
      </c>
      <c r="F22" s="83">
        <v>180</v>
      </c>
      <c r="G22" s="92">
        <f t="shared" si="0"/>
        <v>0</v>
      </c>
    </row>
    <row r="23" spans="2:8" ht="34.5" customHeight="1" x14ac:dyDescent="0.3">
      <c r="B23" s="43" t="s">
        <v>62</v>
      </c>
      <c r="C23" s="38" t="s">
        <v>107</v>
      </c>
      <c r="D23" s="87" t="s">
        <v>3</v>
      </c>
      <c r="E23" s="92">
        <f>'1_BPU1_Petit déj_café'!E23</f>
        <v>0</v>
      </c>
      <c r="F23" s="83">
        <v>80</v>
      </c>
      <c r="G23" s="92">
        <f t="shared" si="0"/>
        <v>0</v>
      </c>
    </row>
    <row r="24" spans="2:8" ht="32.4" customHeight="1" thickBot="1" x14ac:dyDescent="0.35">
      <c r="B24" s="43" t="s">
        <v>63</v>
      </c>
      <c r="C24" s="39" t="s">
        <v>108</v>
      </c>
      <c r="D24" s="88" t="s">
        <v>3</v>
      </c>
      <c r="E24" s="92">
        <f>'1_BPU1_Petit déj_café'!E24</f>
        <v>0</v>
      </c>
      <c r="F24" s="83">
        <v>0</v>
      </c>
      <c r="G24" s="92">
        <f t="shared" si="0"/>
        <v>0</v>
      </c>
      <c r="H24" s="2"/>
    </row>
    <row r="25" spans="2:8" s="2" customFormat="1" ht="34.5" customHeight="1" thickBot="1" x14ac:dyDescent="0.35">
      <c r="B25" s="166" t="s">
        <v>66</v>
      </c>
      <c r="C25" s="167"/>
      <c r="D25" s="167"/>
      <c r="E25" s="167"/>
      <c r="F25" s="167"/>
      <c r="G25" s="168"/>
    </row>
    <row r="26" spans="2:8" s="2" customFormat="1" ht="23.4" customHeight="1" thickBot="1" x14ac:dyDescent="0.35">
      <c r="B26" s="35" t="s">
        <v>64</v>
      </c>
      <c r="C26" s="34" t="s">
        <v>2</v>
      </c>
      <c r="D26" s="90" t="s">
        <v>96</v>
      </c>
      <c r="E26" s="90" t="s">
        <v>97</v>
      </c>
      <c r="F26" s="91" t="s">
        <v>219</v>
      </c>
      <c r="G26" s="90" t="s">
        <v>1</v>
      </c>
    </row>
    <row r="27" spans="2:8" ht="34.5" customHeight="1" x14ac:dyDescent="0.3">
      <c r="B27" s="43" t="s">
        <v>67</v>
      </c>
      <c r="C27" s="3" t="s">
        <v>109</v>
      </c>
      <c r="D27" s="64" t="s">
        <v>3</v>
      </c>
      <c r="E27" s="92">
        <f>'1_BPU1_Petit déj_café'!E27</f>
        <v>0</v>
      </c>
      <c r="F27" s="89">
        <v>350</v>
      </c>
      <c r="G27" s="82">
        <f>E27*F27</f>
        <v>0</v>
      </c>
    </row>
    <row r="28" spans="2:8" ht="34.5" customHeight="1" x14ac:dyDescent="0.3">
      <c r="B28" s="43" t="s">
        <v>68</v>
      </c>
      <c r="C28" s="8" t="s">
        <v>110</v>
      </c>
      <c r="D28" s="47" t="s">
        <v>3</v>
      </c>
      <c r="E28" s="92">
        <f>'1_BPU1_Petit déj_café'!E28</f>
        <v>0</v>
      </c>
      <c r="F28" s="83">
        <v>120</v>
      </c>
      <c r="G28" s="82">
        <f t="shared" ref="G28:G32" si="1">E28*F28</f>
        <v>0</v>
      </c>
    </row>
    <row r="29" spans="2:8" ht="34.5" customHeight="1" x14ac:dyDescent="0.3">
      <c r="B29" s="43" t="s">
        <v>69</v>
      </c>
      <c r="C29" s="8" t="s">
        <v>111</v>
      </c>
      <c r="D29" s="47" t="s">
        <v>3</v>
      </c>
      <c r="E29" s="92">
        <f>'1_BPU1_Petit déj_café'!E29</f>
        <v>0</v>
      </c>
      <c r="F29" s="83">
        <v>90</v>
      </c>
      <c r="G29" s="82">
        <f t="shared" si="1"/>
        <v>0</v>
      </c>
    </row>
    <row r="30" spans="2:8" ht="34.5" customHeight="1" x14ac:dyDescent="0.3">
      <c r="B30" s="43" t="s">
        <v>70</v>
      </c>
      <c r="C30" s="8" t="s">
        <v>112</v>
      </c>
      <c r="D30" s="12" t="s">
        <v>3</v>
      </c>
      <c r="E30" s="92">
        <f>'1_BPU1_Petit déj_café'!E30</f>
        <v>0</v>
      </c>
      <c r="F30" s="83">
        <v>0</v>
      </c>
      <c r="G30" s="82">
        <f t="shared" si="1"/>
        <v>0</v>
      </c>
    </row>
    <row r="31" spans="2:8" s="2" customFormat="1" ht="34.5" customHeight="1" x14ac:dyDescent="0.3">
      <c r="B31" s="43" t="s">
        <v>71</v>
      </c>
      <c r="C31" s="13" t="s">
        <v>113</v>
      </c>
      <c r="D31" s="12" t="s">
        <v>3</v>
      </c>
      <c r="E31" s="92">
        <f>'1_BPU1_Petit déj_café'!E31</f>
        <v>0</v>
      </c>
      <c r="F31" s="83">
        <v>0</v>
      </c>
      <c r="G31" s="82">
        <f t="shared" si="1"/>
        <v>0</v>
      </c>
    </row>
    <row r="32" spans="2:8" ht="34.5" customHeight="1" x14ac:dyDescent="0.3">
      <c r="B32" s="43" t="s">
        <v>72</v>
      </c>
      <c r="C32" s="8" t="s">
        <v>114</v>
      </c>
      <c r="D32" s="12" t="s">
        <v>3</v>
      </c>
      <c r="E32" s="92">
        <f>'1_BPU1_Petit déj_café'!E32</f>
        <v>0</v>
      </c>
      <c r="F32" s="83">
        <v>0</v>
      </c>
      <c r="G32" s="82">
        <f t="shared" si="1"/>
        <v>0</v>
      </c>
    </row>
    <row r="33" spans="2:12" s="2" customFormat="1" ht="34.5" customHeight="1" thickBot="1" x14ac:dyDescent="0.35">
      <c r="B33" s="166" t="s">
        <v>73</v>
      </c>
      <c r="C33" s="167"/>
      <c r="D33" s="167"/>
      <c r="E33" s="167"/>
      <c r="F33" s="167"/>
      <c r="G33" s="168"/>
    </row>
    <row r="34" spans="2:12" s="2" customFormat="1" ht="23.4" customHeight="1" thickBot="1" x14ac:dyDescent="0.35">
      <c r="B34" s="35" t="s">
        <v>64</v>
      </c>
      <c r="C34" s="34" t="s">
        <v>2</v>
      </c>
      <c r="D34" s="90" t="s">
        <v>96</v>
      </c>
      <c r="E34" s="90" t="s">
        <v>97</v>
      </c>
      <c r="F34" s="91" t="s">
        <v>219</v>
      </c>
      <c r="G34" s="90" t="s">
        <v>1</v>
      </c>
    </row>
    <row r="35" spans="2:12" ht="34.5" customHeight="1" x14ac:dyDescent="0.3">
      <c r="B35" s="43" t="s">
        <v>74</v>
      </c>
      <c r="C35" s="8" t="s">
        <v>115</v>
      </c>
      <c r="D35" s="47" t="s">
        <v>3</v>
      </c>
      <c r="E35" s="92">
        <f>'1_BPU1_Petit déj_café'!E35</f>
        <v>0</v>
      </c>
      <c r="F35" s="89">
        <v>230</v>
      </c>
      <c r="G35" s="82">
        <f>E35*F35</f>
        <v>0</v>
      </c>
    </row>
    <row r="36" spans="2:12" ht="34.5" customHeight="1" x14ac:dyDescent="0.3">
      <c r="B36" s="43" t="s">
        <v>75</v>
      </c>
      <c r="C36" s="8" t="s">
        <v>116</v>
      </c>
      <c r="D36" s="12" t="s">
        <v>3</v>
      </c>
      <c r="E36" s="92">
        <f>'1_BPU1_Petit déj_café'!E36</f>
        <v>0</v>
      </c>
      <c r="F36" s="83">
        <v>200</v>
      </c>
      <c r="G36" s="82">
        <f t="shared" ref="G36:G40" si="2">E36*F36</f>
        <v>0</v>
      </c>
    </row>
    <row r="37" spans="2:12" s="2" customFormat="1" ht="34.5" customHeight="1" x14ac:dyDescent="0.3">
      <c r="B37" s="43" t="s">
        <v>76</v>
      </c>
      <c r="C37" s="13" t="s">
        <v>117</v>
      </c>
      <c r="D37" s="12" t="s">
        <v>3</v>
      </c>
      <c r="E37" s="92">
        <f>'1_BPU1_Petit déj_café'!E37</f>
        <v>0</v>
      </c>
      <c r="F37" s="83">
        <v>40</v>
      </c>
      <c r="G37" s="82">
        <f t="shared" si="2"/>
        <v>0</v>
      </c>
    </row>
    <row r="38" spans="2:12" ht="34.5" customHeight="1" x14ac:dyDescent="0.3">
      <c r="B38" s="43" t="s">
        <v>77</v>
      </c>
      <c r="C38" s="8" t="s">
        <v>118</v>
      </c>
      <c r="D38" s="47" t="s">
        <v>3</v>
      </c>
      <c r="E38" s="92">
        <f>'1_BPU1_Petit déj_café'!E38</f>
        <v>0</v>
      </c>
      <c r="F38" s="83">
        <v>55</v>
      </c>
      <c r="G38" s="82">
        <f t="shared" si="2"/>
        <v>0</v>
      </c>
    </row>
    <row r="39" spans="2:12" ht="34.5" customHeight="1" x14ac:dyDescent="0.3">
      <c r="B39" s="43" t="s">
        <v>78</v>
      </c>
      <c r="C39" s="8" t="s">
        <v>119</v>
      </c>
      <c r="D39" s="12" t="s">
        <v>3</v>
      </c>
      <c r="E39" s="92">
        <f>'1_BPU1_Petit déj_café'!E39</f>
        <v>0</v>
      </c>
      <c r="F39" s="83">
        <v>0</v>
      </c>
      <c r="G39" s="82">
        <f t="shared" si="2"/>
        <v>0</v>
      </c>
    </row>
    <row r="40" spans="2:12" s="2" customFormat="1" ht="34.5" customHeight="1" x14ac:dyDescent="0.3">
      <c r="B40" s="43" t="s">
        <v>79</v>
      </c>
      <c r="C40" s="13" t="s">
        <v>120</v>
      </c>
      <c r="D40" s="12" t="s">
        <v>3</v>
      </c>
      <c r="E40" s="92">
        <f>'1_BPU1_Petit déj_café'!E40</f>
        <v>0</v>
      </c>
      <c r="F40" s="83">
        <v>0</v>
      </c>
      <c r="G40" s="82">
        <f t="shared" si="2"/>
        <v>0</v>
      </c>
    </row>
    <row r="41" spans="2:12" ht="23.1" customHeight="1" thickBot="1" x14ac:dyDescent="0.35">
      <c r="B41" s="27"/>
      <c r="C41" s="27"/>
      <c r="D41" s="28"/>
      <c r="E41" s="29"/>
      <c r="F41" s="30"/>
      <c r="G41" s="31"/>
      <c r="I41" s="22"/>
      <c r="L41" s="22"/>
    </row>
    <row r="42" spans="2:12" ht="23.1" customHeight="1" x14ac:dyDescent="0.3">
      <c r="B42" s="142" t="s">
        <v>208</v>
      </c>
      <c r="C42" s="143"/>
      <c r="D42" s="143"/>
      <c r="E42" s="143"/>
      <c r="F42" s="143"/>
      <c r="G42" s="144"/>
    </row>
    <row r="43" spans="2:12" ht="23.1" customHeight="1" thickBot="1" x14ac:dyDescent="0.35">
      <c r="B43" s="166" t="s">
        <v>80</v>
      </c>
      <c r="C43" s="167"/>
      <c r="D43" s="167"/>
      <c r="E43" s="167"/>
      <c r="F43" s="167"/>
      <c r="G43" s="168"/>
    </row>
    <row r="44" spans="2:12" ht="21" customHeight="1" thickBot="1" x14ac:dyDescent="0.35">
      <c r="B44" s="35" t="s">
        <v>64</v>
      </c>
      <c r="C44" s="34" t="s">
        <v>2</v>
      </c>
      <c r="D44" s="90" t="s">
        <v>96</v>
      </c>
      <c r="E44" s="90" t="s">
        <v>97</v>
      </c>
      <c r="F44" s="91" t="s">
        <v>219</v>
      </c>
      <c r="G44" s="90" t="s">
        <v>1</v>
      </c>
    </row>
    <row r="45" spans="2:12" ht="34.5" customHeight="1" x14ac:dyDescent="0.3">
      <c r="B45" s="43" t="s">
        <v>81</v>
      </c>
      <c r="C45" s="40" t="s">
        <v>92</v>
      </c>
      <c r="D45" s="64" t="s">
        <v>123</v>
      </c>
      <c r="E45" s="92">
        <f>'1_BPU1_Petit déj_café'!E45</f>
        <v>0</v>
      </c>
      <c r="F45" s="93">
        <v>3</v>
      </c>
      <c r="G45" s="82">
        <f>E45*F45</f>
        <v>0</v>
      </c>
    </row>
    <row r="46" spans="2:12" ht="34.5" customHeight="1" x14ac:dyDescent="0.3">
      <c r="B46" s="43" t="s">
        <v>82</v>
      </c>
      <c r="C46" s="40" t="s">
        <v>93</v>
      </c>
      <c r="D46" s="12" t="s">
        <v>123</v>
      </c>
      <c r="E46" s="92">
        <f>'1_BPU1_Petit déj_café'!E46</f>
        <v>0</v>
      </c>
      <c r="F46" s="33">
        <v>3</v>
      </c>
      <c r="G46" s="82">
        <f t="shared" ref="G46:G50" si="3">E46*F46</f>
        <v>0</v>
      </c>
    </row>
    <row r="47" spans="2:12" ht="34.5" customHeight="1" x14ac:dyDescent="0.3">
      <c r="B47" s="43" t="s">
        <v>83</v>
      </c>
      <c r="C47" s="40" t="s">
        <v>94</v>
      </c>
      <c r="D47" s="12" t="s">
        <v>305</v>
      </c>
      <c r="E47" s="92">
        <f>'1_BPU1_Petit déj_café'!E47</f>
        <v>0</v>
      </c>
      <c r="F47" s="33">
        <v>10</v>
      </c>
      <c r="G47" s="82">
        <f t="shared" si="3"/>
        <v>0</v>
      </c>
    </row>
    <row r="48" spans="2:12" ht="34.5" customHeight="1" x14ac:dyDescent="0.3">
      <c r="B48" s="43" t="s">
        <v>84</v>
      </c>
      <c r="C48" s="40" t="s">
        <v>95</v>
      </c>
      <c r="D48" s="12" t="s">
        <v>99</v>
      </c>
      <c r="E48" s="92">
        <f>'1_BPU1_Petit déj_café'!E48</f>
        <v>0</v>
      </c>
      <c r="F48" s="33">
        <v>5</v>
      </c>
      <c r="G48" s="82">
        <f t="shared" si="3"/>
        <v>0</v>
      </c>
    </row>
    <row r="49" spans="2:7" ht="34.5" customHeight="1" x14ac:dyDescent="0.3">
      <c r="B49" s="43" t="s">
        <v>85</v>
      </c>
      <c r="C49" s="40" t="s">
        <v>98</v>
      </c>
      <c r="D49" s="12" t="s">
        <v>100</v>
      </c>
      <c r="E49" s="92">
        <f>'1_BPU1_Petit déj_café'!E49</f>
        <v>0</v>
      </c>
      <c r="F49" s="33">
        <v>5</v>
      </c>
      <c r="G49" s="82">
        <f t="shared" si="3"/>
        <v>0</v>
      </c>
    </row>
    <row r="50" spans="2:7" ht="34.5" customHeight="1" x14ac:dyDescent="0.3">
      <c r="B50" s="43" t="s">
        <v>86</v>
      </c>
      <c r="C50" s="40" t="s">
        <v>101</v>
      </c>
      <c r="D50" s="12" t="s">
        <v>9</v>
      </c>
      <c r="E50" s="92">
        <f>'1_BPU1_Petit déj_café'!E50</f>
        <v>0</v>
      </c>
      <c r="F50" s="33">
        <v>5</v>
      </c>
      <c r="G50" s="82">
        <f t="shared" si="3"/>
        <v>0</v>
      </c>
    </row>
    <row r="51" spans="2:7" ht="23.1" customHeight="1" thickBot="1" x14ac:dyDescent="0.35">
      <c r="B51" s="166" t="s">
        <v>124</v>
      </c>
      <c r="C51" s="167"/>
      <c r="D51" s="167"/>
      <c r="E51" s="167"/>
      <c r="F51" s="167"/>
      <c r="G51" s="168"/>
    </row>
    <row r="52" spans="2:7" ht="21" customHeight="1" thickBot="1" x14ac:dyDescent="0.35">
      <c r="B52" s="35" t="s">
        <v>64</v>
      </c>
      <c r="C52" s="34" t="s">
        <v>2</v>
      </c>
      <c r="D52" s="90" t="s">
        <v>96</v>
      </c>
      <c r="E52" s="90" t="s">
        <v>97</v>
      </c>
      <c r="F52" s="91" t="s">
        <v>219</v>
      </c>
      <c r="G52" s="90" t="s">
        <v>1</v>
      </c>
    </row>
    <row r="53" spans="2:7" ht="34.5" customHeight="1" x14ac:dyDescent="0.3">
      <c r="B53" s="43" t="s">
        <v>87</v>
      </c>
      <c r="C53" s="40" t="s">
        <v>121</v>
      </c>
      <c r="D53" s="47" t="s">
        <v>4</v>
      </c>
      <c r="E53" s="92">
        <f>'1_BPU1_Petit déj_café'!E53</f>
        <v>0</v>
      </c>
      <c r="F53" s="93">
        <v>0</v>
      </c>
      <c r="G53" s="11">
        <f>E53*F53</f>
        <v>0</v>
      </c>
    </row>
    <row r="54" spans="2:7" ht="34.5" customHeight="1" x14ac:dyDescent="0.3">
      <c r="B54" s="43" t="s">
        <v>88</v>
      </c>
      <c r="C54" s="40" t="s">
        <v>140</v>
      </c>
      <c r="D54" s="47" t="s">
        <v>4</v>
      </c>
      <c r="E54" s="92">
        <f>'1_BPU1_Petit déj_café'!E54</f>
        <v>0</v>
      </c>
      <c r="F54" s="33">
        <v>10</v>
      </c>
      <c r="G54" s="11">
        <f t="shared" ref="G54:G58" si="4">E54*F54</f>
        <v>0</v>
      </c>
    </row>
    <row r="55" spans="2:7" ht="34.5" customHeight="1" x14ac:dyDescent="0.3">
      <c r="B55" s="43" t="s">
        <v>89</v>
      </c>
      <c r="C55" s="40" t="s">
        <v>122</v>
      </c>
      <c r="D55" s="12" t="s">
        <v>4</v>
      </c>
      <c r="E55" s="92">
        <f>'1_BPU1_Petit déj_café'!E55</f>
        <v>0</v>
      </c>
      <c r="F55" s="33">
        <v>8</v>
      </c>
      <c r="G55" s="11">
        <f t="shared" si="4"/>
        <v>0</v>
      </c>
    </row>
    <row r="56" spans="2:7" ht="34.5" customHeight="1" x14ac:dyDescent="0.3">
      <c r="B56" s="43" t="s">
        <v>90</v>
      </c>
      <c r="C56" s="40" t="s">
        <v>141</v>
      </c>
      <c r="D56" s="12" t="s">
        <v>4</v>
      </c>
      <c r="E56" s="92">
        <f>'1_BPU1_Petit déj_café'!E56</f>
        <v>0</v>
      </c>
      <c r="F56" s="33">
        <v>12</v>
      </c>
      <c r="G56" s="11">
        <f t="shared" si="4"/>
        <v>0</v>
      </c>
    </row>
    <row r="57" spans="2:7" ht="34.5" customHeight="1" x14ac:dyDescent="0.3">
      <c r="B57" s="43" t="s">
        <v>91</v>
      </c>
      <c r="C57" s="40" t="s">
        <v>5</v>
      </c>
      <c r="D57" s="12" t="s">
        <v>7</v>
      </c>
      <c r="E57" s="92">
        <f>'1_BPU1_Petit déj_café'!E57</f>
        <v>0</v>
      </c>
      <c r="F57" s="33">
        <v>5</v>
      </c>
      <c r="G57" s="11">
        <f t="shared" si="4"/>
        <v>0</v>
      </c>
    </row>
    <row r="58" spans="2:7" ht="34.5" customHeight="1" x14ac:dyDescent="0.3">
      <c r="B58" s="43" t="s">
        <v>129</v>
      </c>
      <c r="C58" s="40" t="s">
        <v>6</v>
      </c>
      <c r="D58" s="12" t="s">
        <v>7</v>
      </c>
      <c r="E58" s="92">
        <f>'1_BPU1_Petit déj_café'!E58</f>
        <v>0</v>
      </c>
      <c r="F58" s="33">
        <v>5</v>
      </c>
      <c r="G58" s="11">
        <f t="shared" si="4"/>
        <v>0</v>
      </c>
    </row>
    <row r="59" spans="2:7" ht="18.600000000000001" thickBot="1" x14ac:dyDescent="0.35">
      <c r="B59" s="145" t="s">
        <v>128</v>
      </c>
      <c r="C59" s="146"/>
      <c r="D59" s="146"/>
      <c r="E59" s="146"/>
      <c r="F59" s="146"/>
      <c r="G59" s="147"/>
    </row>
    <row r="60" spans="2:7" ht="21" customHeight="1" thickBot="1" x14ac:dyDescent="0.35">
      <c r="B60" s="35" t="s">
        <v>64</v>
      </c>
      <c r="C60" s="34" t="s">
        <v>2</v>
      </c>
      <c r="D60" s="35" t="s">
        <v>96</v>
      </c>
      <c r="E60" s="35" t="s">
        <v>97</v>
      </c>
      <c r="F60" s="63" t="s">
        <v>219</v>
      </c>
      <c r="G60" s="35" t="s">
        <v>1</v>
      </c>
    </row>
    <row r="61" spans="2:7" ht="34.5" customHeight="1" x14ac:dyDescent="0.3">
      <c r="B61" s="43" t="s">
        <v>129</v>
      </c>
      <c r="C61" s="40" t="s">
        <v>10</v>
      </c>
      <c r="D61" s="12" t="s">
        <v>125</v>
      </c>
      <c r="E61" s="92">
        <f>'1_BPU1_Petit déj_café'!E61</f>
        <v>0</v>
      </c>
      <c r="F61" s="33">
        <v>0</v>
      </c>
      <c r="G61" s="20">
        <f>E61*F61</f>
        <v>0</v>
      </c>
    </row>
    <row r="62" spans="2:7" ht="34.5" customHeight="1" x14ac:dyDescent="0.3">
      <c r="B62" s="43" t="s">
        <v>130</v>
      </c>
      <c r="C62" s="40" t="s">
        <v>11</v>
      </c>
      <c r="D62" s="12" t="s">
        <v>125</v>
      </c>
      <c r="E62" s="92">
        <f>'1_BPU1_Petit déj_café'!E62</f>
        <v>0</v>
      </c>
      <c r="F62" s="33">
        <v>0</v>
      </c>
      <c r="G62" s="20">
        <f t="shared" ref="G62:G65" si="5">E62*F62</f>
        <v>0</v>
      </c>
    </row>
    <row r="63" spans="2:7" ht="34.5" customHeight="1" x14ac:dyDescent="0.3">
      <c r="B63" s="43" t="s">
        <v>131</v>
      </c>
      <c r="C63" s="40" t="s">
        <v>12</v>
      </c>
      <c r="D63" s="12" t="s">
        <v>14</v>
      </c>
      <c r="E63" s="92">
        <f>'1_BPU1_Petit déj_café'!E63</f>
        <v>0</v>
      </c>
      <c r="F63" s="33">
        <v>0</v>
      </c>
      <c r="G63" s="20">
        <f t="shared" si="5"/>
        <v>0</v>
      </c>
    </row>
    <row r="64" spans="2:7" ht="34.5" customHeight="1" x14ac:dyDescent="0.3">
      <c r="B64" s="43" t="s">
        <v>132</v>
      </c>
      <c r="C64" s="40" t="s">
        <v>27</v>
      </c>
      <c r="D64" s="12" t="s">
        <v>126</v>
      </c>
      <c r="E64" s="92">
        <f>'1_BPU1_Petit déj_café'!E64</f>
        <v>0</v>
      </c>
      <c r="F64" s="33">
        <v>12</v>
      </c>
      <c r="G64" s="20">
        <f t="shared" si="5"/>
        <v>0</v>
      </c>
    </row>
    <row r="65" spans="2:7" ht="34.5" customHeight="1" thickBot="1" x14ac:dyDescent="0.35">
      <c r="B65" s="43" t="s">
        <v>133</v>
      </c>
      <c r="C65" s="40" t="s">
        <v>13</v>
      </c>
      <c r="D65" s="12" t="s">
        <v>15</v>
      </c>
      <c r="E65" s="92">
        <f>'1_BPU1_Petit déj_café'!E65</f>
        <v>0</v>
      </c>
      <c r="F65" s="33">
        <v>0</v>
      </c>
      <c r="G65" s="20">
        <f t="shared" si="5"/>
        <v>0</v>
      </c>
    </row>
    <row r="66" spans="2:7" ht="18.600000000000001" thickBot="1" x14ac:dyDescent="0.35">
      <c r="B66" s="116" t="s">
        <v>127</v>
      </c>
      <c r="C66" s="117"/>
      <c r="D66" s="117"/>
      <c r="E66" s="117"/>
      <c r="F66" s="117"/>
      <c r="G66" s="118"/>
    </row>
    <row r="67" spans="2:7" ht="29.4" thickBot="1" x14ac:dyDescent="0.35">
      <c r="B67" s="46" t="s">
        <v>134</v>
      </c>
      <c r="C67" s="40" t="s">
        <v>147</v>
      </c>
      <c r="D67" s="47" t="s">
        <v>146</v>
      </c>
      <c r="E67" s="92">
        <f>'1_BPU1_Petit déj_café'!E67</f>
        <v>0</v>
      </c>
      <c r="F67" s="33">
        <v>6</v>
      </c>
      <c r="G67" s="11">
        <f>E67*F67</f>
        <v>0</v>
      </c>
    </row>
    <row r="68" spans="2:7" ht="18.600000000000001" thickBot="1" x14ac:dyDescent="0.35">
      <c r="B68" s="116" t="s">
        <v>145</v>
      </c>
      <c r="C68" s="117"/>
      <c r="D68" s="117"/>
      <c r="E68" s="117"/>
      <c r="F68" s="117"/>
      <c r="G68" s="118"/>
    </row>
    <row r="69" spans="2:7" ht="15" thickBot="1" x14ac:dyDescent="0.35">
      <c r="B69" s="35" t="s">
        <v>64</v>
      </c>
      <c r="C69" s="34" t="s">
        <v>2</v>
      </c>
      <c r="D69" s="35" t="s">
        <v>96</v>
      </c>
      <c r="E69" s="35" t="s">
        <v>97</v>
      </c>
      <c r="F69" s="63" t="s">
        <v>219</v>
      </c>
      <c r="G69" s="35" t="s">
        <v>1</v>
      </c>
    </row>
    <row r="70" spans="2:7" ht="43.2" x14ac:dyDescent="0.3">
      <c r="B70" s="43" t="s">
        <v>135</v>
      </c>
      <c r="C70" s="140" t="s">
        <v>16</v>
      </c>
      <c r="D70" s="21" t="s">
        <v>20</v>
      </c>
      <c r="E70" s="92">
        <f>'1_BPU1_Petit déj_café'!E70</f>
        <v>0</v>
      </c>
      <c r="F70" s="84">
        <v>4</v>
      </c>
      <c r="G70" s="20">
        <f>E70*F70</f>
        <v>0</v>
      </c>
    </row>
    <row r="71" spans="2:7" ht="43.2" x14ac:dyDescent="0.3">
      <c r="B71" s="43" t="s">
        <v>136</v>
      </c>
      <c r="C71" s="150"/>
      <c r="D71" s="21" t="s">
        <v>21</v>
      </c>
      <c r="E71" s="92">
        <f>'1_BPU1_Petit déj_café'!E71</f>
        <v>0</v>
      </c>
      <c r="F71" s="85">
        <v>0</v>
      </c>
      <c r="G71" s="20">
        <f t="shared" ref="G71:G73" si="6">E71*F71</f>
        <v>0</v>
      </c>
    </row>
    <row r="72" spans="2:7" ht="43.2" x14ac:dyDescent="0.3">
      <c r="B72" s="43" t="s">
        <v>137</v>
      </c>
      <c r="C72" s="111" t="s">
        <v>17</v>
      </c>
      <c r="D72" s="21" t="s">
        <v>22</v>
      </c>
      <c r="E72" s="92">
        <f>'1_BPU1_Petit déj_café'!E72</f>
        <v>0</v>
      </c>
      <c r="F72" s="85">
        <v>0</v>
      </c>
      <c r="G72" s="20">
        <f t="shared" si="6"/>
        <v>0</v>
      </c>
    </row>
    <row r="73" spans="2:7" ht="43.2" x14ac:dyDescent="0.3">
      <c r="B73" s="43" t="s">
        <v>138</v>
      </c>
      <c r="C73" s="112"/>
      <c r="D73" s="21" t="s">
        <v>21</v>
      </c>
      <c r="E73" s="92">
        <f>'1_BPU1_Petit déj_café'!E73</f>
        <v>0</v>
      </c>
      <c r="F73" s="85">
        <v>0</v>
      </c>
      <c r="G73" s="20">
        <f t="shared" si="6"/>
        <v>0</v>
      </c>
    </row>
    <row r="74" spans="2:7" ht="18.600000000000001" thickBot="1" x14ac:dyDescent="0.35">
      <c r="B74" s="113" t="s">
        <v>321</v>
      </c>
      <c r="C74" s="114"/>
      <c r="D74" s="114"/>
      <c r="E74" s="114"/>
      <c r="F74" s="114"/>
      <c r="G74" s="115"/>
    </row>
    <row r="75" spans="2:7" ht="15" thickBot="1" x14ac:dyDescent="0.35">
      <c r="B75" s="35" t="s">
        <v>64</v>
      </c>
      <c r="C75" s="34" t="s">
        <v>2</v>
      </c>
      <c r="D75" s="35" t="s">
        <v>96</v>
      </c>
      <c r="E75" s="35" t="s">
        <v>97</v>
      </c>
      <c r="F75" s="63" t="s">
        <v>219</v>
      </c>
      <c r="G75" s="35" t="s">
        <v>1</v>
      </c>
    </row>
    <row r="76" spans="2:7" ht="34.799999999999997" customHeight="1" x14ac:dyDescent="0.3">
      <c r="B76" s="43" t="s">
        <v>320</v>
      </c>
      <c r="C76" s="40" t="s">
        <v>322</v>
      </c>
      <c r="D76" s="12" t="s">
        <v>310</v>
      </c>
      <c r="E76" s="92">
        <f>'1_BPU1_Petit déj_café'!E76</f>
        <v>0</v>
      </c>
      <c r="F76" s="85">
        <v>5</v>
      </c>
      <c r="G76" s="20">
        <f>E76*F76</f>
        <v>0</v>
      </c>
    </row>
    <row r="77" spans="2:7" ht="41.4" customHeight="1" x14ac:dyDescent="0.3">
      <c r="B77" s="43" t="s">
        <v>142</v>
      </c>
      <c r="C77" s="40" t="s">
        <v>322</v>
      </c>
      <c r="D77" s="21" t="s">
        <v>323</v>
      </c>
      <c r="E77" s="92">
        <f>'1_BPU1_Petit déj_café'!E77</f>
        <v>0</v>
      </c>
      <c r="F77" s="85">
        <v>5</v>
      </c>
      <c r="G77" s="20">
        <f t="shared" ref="G77:G80" si="7">E77*F77</f>
        <v>0</v>
      </c>
    </row>
    <row r="78" spans="2:7" ht="34.5" customHeight="1" x14ac:dyDescent="0.3">
      <c r="B78" s="43" t="s">
        <v>143</v>
      </c>
      <c r="C78" s="40" t="s">
        <v>139</v>
      </c>
      <c r="D78" s="12" t="s">
        <v>307</v>
      </c>
      <c r="E78" s="92">
        <f>'1_BPU1_Petit déj_café'!E78</f>
        <v>0</v>
      </c>
      <c r="F78" s="85">
        <v>5</v>
      </c>
      <c r="G78" s="20">
        <f t="shared" si="7"/>
        <v>0</v>
      </c>
    </row>
    <row r="79" spans="2:7" ht="40.799999999999997" customHeight="1" x14ac:dyDescent="0.3">
      <c r="B79" s="43" t="s">
        <v>144</v>
      </c>
      <c r="C79" s="40" t="s">
        <v>308</v>
      </c>
      <c r="D79" s="12" t="s">
        <v>309</v>
      </c>
      <c r="E79" s="92">
        <f>'1_BPU1_Petit déj_café'!E79</f>
        <v>0</v>
      </c>
      <c r="F79" s="85">
        <v>2</v>
      </c>
      <c r="G79" s="20">
        <f t="shared" si="7"/>
        <v>0</v>
      </c>
    </row>
    <row r="80" spans="2:7" ht="34.5" customHeight="1" x14ac:dyDescent="0.3">
      <c r="B80" s="43" t="s">
        <v>148</v>
      </c>
      <c r="C80" s="40" t="s">
        <v>8</v>
      </c>
      <c r="D80" s="12" t="s">
        <v>9</v>
      </c>
      <c r="E80" s="92">
        <f>'1_BPU1_Petit déj_café'!E80</f>
        <v>0</v>
      </c>
      <c r="F80" s="85">
        <v>5</v>
      </c>
      <c r="G80" s="20">
        <f t="shared" si="7"/>
        <v>0</v>
      </c>
    </row>
    <row r="83" spans="5:7" ht="15" thickBot="1" x14ac:dyDescent="0.35"/>
    <row r="84" spans="5:7" ht="39.6" customHeight="1" thickBot="1" x14ac:dyDescent="0.35">
      <c r="E84" s="169" t="s">
        <v>301</v>
      </c>
      <c r="F84" s="170"/>
      <c r="G84" s="96">
        <f>(SUM(G76:G80,G70:G73,G67,G61:G65,G53:G58,G45:G50,G35:G40,G27:G32,G19:G24))</f>
        <v>0</v>
      </c>
    </row>
    <row r="85" spans="5:7" x14ac:dyDescent="0.3">
      <c r="E85" s="171"/>
      <c r="F85" s="171"/>
    </row>
  </sheetData>
  <sheetProtection algorithmName="SHA-512" hashValue="8IZCRWPF5wTYMrCMDxIF+vmKYhCWmqVNtCHSkesqSmmnKs5XcKHe+d6rVHArlLnmjD3C0ebS9Aw3QpfAqQ8N+w==" saltValue="csv+zdnEVGH3W0DrXZmtmg==" spinCount="100000" sheet="1" objects="1" scenarios="1" selectLockedCells="1" selectUnlockedCells="1"/>
  <mergeCells count="18">
    <mergeCell ref="E84:F84"/>
    <mergeCell ref="E85:F85"/>
    <mergeCell ref="B68:G68"/>
    <mergeCell ref="C70:C71"/>
    <mergeCell ref="C72:C73"/>
    <mergeCell ref="B74:G74"/>
    <mergeCell ref="B66:G66"/>
    <mergeCell ref="B7:G11"/>
    <mergeCell ref="B12:G12"/>
    <mergeCell ref="B13:G14"/>
    <mergeCell ref="B16:G16"/>
    <mergeCell ref="B17:G17"/>
    <mergeCell ref="B25:G25"/>
    <mergeCell ref="B33:G33"/>
    <mergeCell ref="B42:G42"/>
    <mergeCell ref="B43:G43"/>
    <mergeCell ref="B51:G51"/>
    <mergeCell ref="B59:G59"/>
  </mergeCells>
  <printOptions horizontalCentered="1"/>
  <pageMargins left="0.11811023622047245" right="0.11811023622047245" top="0.15748031496062992" bottom="0.19685039370078741"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93653-B553-4962-80FE-7500AF7EBC35}">
  <sheetPr>
    <tabColor theme="5" tint="0.39997558519241921"/>
    <pageSetUpPr fitToPage="1"/>
  </sheetPr>
  <dimension ref="A7:K156"/>
  <sheetViews>
    <sheetView zoomScale="85" zoomScaleNormal="85" workbookViewId="0">
      <selection activeCell="G169" sqref="G169"/>
    </sheetView>
  </sheetViews>
  <sheetFormatPr baseColWidth="10" defaultColWidth="10.88671875" defaultRowHeight="14.4" x14ac:dyDescent="0.3"/>
  <cols>
    <col min="1" max="1" width="10.88671875" style="1"/>
    <col min="2" max="2" width="15.88671875" style="1" customWidth="1"/>
    <col min="3" max="3" width="42.109375" style="1" customWidth="1"/>
    <col min="4" max="4" width="25.6640625" style="1" customWidth="1"/>
    <col min="5" max="5" width="19.6640625" style="1" customWidth="1"/>
    <col min="6" max="7" width="25.6640625" style="1" customWidth="1"/>
    <col min="8" max="9" width="10.88671875" style="1"/>
    <col min="10" max="10" width="63.6640625" style="1" customWidth="1"/>
    <col min="11" max="16384" width="10.88671875" style="1"/>
  </cols>
  <sheetData>
    <row r="7" spans="2:8" ht="15" thickBot="1" x14ac:dyDescent="0.35"/>
    <row r="8" spans="2:8" ht="14.4" customHeight="1" x14ac:dyDescent="0.3">
      <c r="B8" s="119" t="s">
        <v>315</v>
      </c>
      <c r="C8" s="120"/>
      <c r="D8" s="120"/>
      <c r="E8" s="120"/>
      <c r="F8" s="120"/>
      <c r="G8" s="121"/>
    </row>
    <row r="9" spans="2:8" ht="14.4" customHeight="1" x14ac:dyDescent="0.3">
      <c r="B9" s="122"/>
      <c r="C9" s="123"/>
      <c r="D9" s="123"/>
      <c r="E9" s="123"/>
      <c r="F9" s="123"/>
      <c r="G9" s="124"/>
    </row>
    <row r="10" spans="2:8" ht="14.4" customHeight="1" x14ac:dyDescent="0.3">
      <c r="B10" s="122"/>
      <c r="C10" s="123"/>
      <c r="D10" s="123"/>
      <c r="E10" s="123"/>
      <c r="F10" s="123"/>
      <c r="G10" s="124"/>
    </row>
    <row r="11" spans="2:8" ht="14.4" customHeight="1" x14ac:dyDescent="0.3">
      <c r="B11" s="122"/>
      <c r="C11" s="123"/>
      <c r="D11" s="123"/>
      <c r="E11" s="123"/>
      <c r="F11" s="123"/>
      <c r="G11" s="124"/>
    </row>
    <row r="12" spans="2:8" ht="15" customHeight="1" thickBot="1" x14ac:dyDescent="0.35">
      <c r="B12" s="125"/>
      <c r="C12" s="126"/>
      <c r="D12" s="126"/>
      <c r="E12" s="126"/>
      <c r="F12" s="126"/>
      <c r="G12" s="127"/>
    </row>
    <row r="13" spans="2:8" ht="31.5" customHeight="1" thickBot="1" x14ac:dyDescent="0.35">
      <c r="B13" s="160" t="s">
        <v>300</v>
      </c>
      <c r="C13" s="129"/>
      <c r="D13" s="129"/>
      <c r="E13" s="129"/>
      <c r="F13" s="129"/>
      <c r="G13" s="130"/>
    </row>
    <row r="14" spans="2:8" ht="66.900000000000006" customHeight="1" x14ac:dyDescent="0.3">
      <c r="B14" s="131" t="s">
        <v>340</v>
      </c>
      <c r="C14" s="132"/>
      <c r="D14" s="132"/>
      <c r="E14" s="132"/>
      <c r="F14" s="132"/>
      <c r="G14" s="133"/>
    </row>
    <row r="15" spans="2:8" ht="42" customHeight="1" thickBot="1" x14ac:dyDescent="0.35">
      <c r="B15" s="134"/>
      <c r="C15" s="135"/>
      <c r="D15" s="135"/>
      <c r="E15" s="135"/>
      <c r="F15" s="135"/>
      <c r="G15" s="136"/>
    </row>
    <row r="16" spans="2:8" ht="18.600000000000001" thickBot="1" x14ac:dyDescent="0.35">
      <c r="B16" s="2"/>
      <c r="C16" s="2"/>
      <c r="D16" s="50"/>
      <c r="E16" s="50"/>
      <c r="F16" s="50"/>
      <c r="G16" s="50"/>
      <c r="H16" s="58"/>
    </row>
    <row r="17" spans="2:7" s="2" customFormat="1" ht="30" customHeight="1" thickBot="1" x14ac:dyDescent="0.35">
      <c r="B17" s="137" t="s">
        <v>306</v>
      </c>
      <c r="C17" s="138"/>
      <c r="D17" s="138"/>
      <c r="E17" s="138"/>
      <c r="F17" s="138"/>
      <c r="G17" s="139"/>
    </row>
    <row r="18" spans="2:7" s="2" customFormat="1" ht="25.5" customHeight="1" thickBot="1" x14ac:dyDescent="0.35">
      <c r="B18" s="145" t="s">
        <v>338</v>
      </c>
      <c r="C18" s="146"/>
      <c r="D18" s="146"/>
      <c r="E18" s="146"/>
      <c r="F18" s="146"/>
      <c r="G18" s="147"/>
    </row>
    <row r="19" spans="2:7" s="2" customFormat="1" ht="18.600000000000001" thickBot="1" x14ac:dyDescent="0.35">
      <c r="B19" s="35" t="s">
        <v>64</v>
      </c>
      <c r="C19" s="34" t="s">
        <v>2</v>
      </c>
      <c r="D19" s="35" t="s">
        <v>96</v>
      </c>
      <c r="E19" s="35" t="s">
        <v>97</v>
      </c>
      <c r="F19" s="63" t="s">
        <v>220</v>
      </c>
      <c r="G19" s="35" t="s">
        <v>218</v>
      </c>
    </row>
    <row r="20" spans="2:7" s="2" customFormat="1" ht="34.5" customHeight="1" thickBot="1" x14ac:dyDescent="0.35">
      <c r="B20" s="43" t="s">
        <v>150</v>
      </c>
      <c r="C20" s="3" t="s">
        <v>313</v>
      </c>
      <c r="D20" s="4" t="s">
        <v>3</v>
      </c>
      <c r="E20" s="7">
        <f>'2_BPU2 restauration'!E20</f>
        <v>0</v>
      </c>
      <c r="F20" s="81">
        <v>220</v>
      </c>
      <c r="G20" s="7">
        <f>E20*F20</f>
        <v>0</v>
      </c>
    </row>
    <row r="21" spans="2:7" ht="34.5" customHeight="1" thickBot="1" x14ac:dyDescent="0.35">
      <c r="B21" s="43" t="s">
        <v>222</v>
      </c>
      <c r="C21" s="8" t="s">
        <v>244</v>
      </c>
      <c r="D21" s="64" t="s">
        <v>3</v>
      </c>
      <c r="E21" s="7">
        <f>'2_BPU2 restauration'!E21</f>
        <v>0</v>
      </c>
      <c r="F21" s="81">
        <v>200</v>
      </c>
      <c r="G21" s="7">
        <f t="shared" ref="G21:G22" si="0">E21*F21</f>
        <v>0</v>
      </c>
    </row>
    <row r="22" spans="2:7" ht="34.5" customHeight="1" x14ac:dyDescent="0.3">
      <c r="B22" s="43" t="s">
        <v>223</v>
      </c>
      <c r="C22" s="8" t="s">
        <v>328</v>
      </c>
      <c r="D22" s="64" t="s">
        <v>3</v>
      </c>
      <c r="E22" s="7">
        <f>'2_BPU2 restauration'!E22</f>
        <v>0</v>
      </c>
      <c r="F22" s="81">
        <v>40</v>
      </c>
      <c r="G22" s="7">
        <f t="shared" si="0"/>
        <v>0</v>
      </c>
    </row>
    <row r="23" spans="2:7" s="2" customFormat="1" ht="25.5" customHeight="1" thickBot="1" x14ac:dyDescent="0.35">
      <c r="B23" s="145" t="s">
        <v>324</v>
      </c>
      <c r="C23" s="146"/>
      <c r="D23" s="146"/>
      <c r="E23" s="146"/>
      <c r="F23" s="146"/>
      <c r="G23" s="147"/>
    </row>
    <row r="24" spans="2:7" s="2" customFormat="1" ht="18.600000000000001" thickBot="1" x14ac:dyDescent="0.35">
      <c r="B24" s="35" t="s">
        <v>64</v>
      </c>
      <c r="C24" s="34" t="s">
        <v>2</v>
      </c>
      <c r="D24" s="35" t="s">
        <v>96</v>
      </c>
      <c r="E24" s="35" t="s">
        <v>97</v>
      </c>
      <c r="F24" s="63" t="s">
        <v>220</v>
      </c>
      <c r="G24" s="35" t="s">
        <v>218</v>
      </c>
    </row>
    <row r="25" spans="2:7" s="2" customFormat="1" ht="34.5" customHeight="1" thickBot="1" x14ac:dyDescent="0.35">
      <c r="B25" s="43" t="s">
        <v>151</v>
      </c>
      <c r="C25" s="3" t="s">
        <v>316</v>
      </c>
      <c r="D25" s="4" t="s">
        <v>3</v>
      </c>
      <c r="E25" s="7">
        <f>'2_BPU2 restauration'!E25</f>
        <v>0</v>
      </c>
      <c r="F25" s="81">
        <v>160</v>
      </c>
      <c r="G25" s="7">
        <f t="shared" ref="G25:G27" si="1">E25*F25</f>
        <v>0</v>
      </c>
    </row>
    <row r="26" spans="2:7" ht="34.5" customHeight="1" thickBot="1" x14ac:dyDescent="0.35">
      <c r="B26" s="43" t="s">
        <v>152</v>
      </c>
      <c r="C26" s="8" t="s">
        <v>317</v>
      </c>
      <c r="D26" s="64" t="s">
        <v>3</v>
      </c>
      <c r="E26" s="7">
        <f>'2_BPU2 restauration'!E26</f>
        <v>0</v>
      </c>
      <c r="F26" s="81">
        <v>100</v>
      </c>
      <c r="G26" s="7">
        <f t="shared" si="1"/>
        <v>0</v>
      </c>
    </row>
    <row r="27" spans="2:7" ht="34.5" customHeight="1" x14ac:dyDescent="0.3">
      <c r="B27" s="43" t="s">
        <v>153</v>
      </c>
      <c r="C27" s="8" t="s">
        <v>318</v>
      </c>
      <c r="D27" s="64" t="s">
        <v>3</v>
      </c>
      <c r="E27" s="7">
        <f>'2_BPU2 restauration'!E27</f>
        <v>0</v>
      </c>
      <c r="F27" s="81">
        <v>35</v>
      </c>
      <c r="G27" s="7">
        <f t="shared" si="1"/>
        <v>0</v>
      </c>
    </row>
    <row r="28" spans="2:7" s="2" customFormat="1" ht="25.5" customHeight="1" thickBot="1" x14ac:dyDescent="0.35">
      <c r="B28" s="145" t="s">
        <v>325</v>
      </c>
      <c r="C28" s="146"/>
      <c r="D28" s="146"/>
      <c r="E28" s="146"/>
      <c r="F28" s="146"/>
      <c r="G28" s="147"/>
    </row>
    <row r="29" spans="2:7" s="2" customFormat="1" ht="18.600000000000001" thickBot="1" x14ac:dyDescent="0.35">
      <c r="B29" s="35" t="s">
        <v>64</v>
      </c>
      <c r="C29" s="34" t="s">
        <v>2</v>
      </c>
      <c r="D29" s="35" t="s">
        <v>96</v>
      </c>
      <c r="E29" s="35" t="s">
        <v>97</v>
      </c>
      <c r="F29" s="63" t="s">
        <v>220</v>
      </c>
      <c r="G29" s="35" t="s">
        <v>218</v>
      </c>
    </row>
    <row r="30" spans="2:7" ht="34.5" customHeight="1" thickBot="1" x14ac:dyDescent="0.35">
      <c r="B30" s="43" t="s">
        <v>154</v>
      </c>
      <c r="C30" s="3" t="s">
        <v>314</v>
      </c>
      <c r="D30" s="4" t="s">
        <v>3</v>
      </c>
      <c r="E30" s="7">
        <f>'2_BPU2 restauration'!E30</f>
        <v>0</v>
      </c>
      <c r="F30" s="81">
        <v>150</v>
      </c>
      <c r="G30" s="7">
        <f t="shared" ref="G30:G32" si="2">E30*F30</f>
        <v>0</v>
      </c>
    </row>
    <row r="31" spans="2:7" ht="34.5" customHeight="1" thickBot="1" x14ac:dyDescent="0.35">
      <c r="B31" s="43" t="s">
        <v>155</v>
      </c>
      <c r="C31" s="8" t="s">
        <v>245</v>
      </c>
      <c r="D31" s="64" t="s">
        <v>3</v>
      </c>
      <c r="E31" s="7">
        <f>'2_BPU2 restauration'!E31</f>
        <v>0</v>
      </c>
      <c r="F31" s="81">
        <v>50</v>
      </c>
      <c r="G31" s="7">
        <f t="shared" si="2"/>
        <v>0</v>
      </c>
    </row>
    <row r="32" spans="2:7" ht="34.5" customHeight="1" x14ac:dyDescent="0.3">
      <c r="B32" s="43" t="s">
        <v>156</v>
      </c>
      <c r="C32" s="8" t="s">
        <v>319</v>
      </c>
      <c r="D32" s="64" t="s">
        <v>3</v>
      </c>
      <c r="E32" s="7">
        <f>'2_BPU2 restauration'!E32</f>
        <v>0</v>
      </c>
      <c r="F32" s="81">
        <v>40</v>
      </c>
      <c r="G32" s="7">
        <f t="shared" si="2"/>
        <v>0</v>
      </c>
    </row>
    <row r="33" spans="1:7" s="2" customFormat="1" ht="25.5" customHeight="1" thickBot="1" x14ac:dyDescent="0.35">
      <c r="B33" s="145" t="s">
        <v>326</v>
      </c>
      <c r="C33" s="146"/>
      <c r="D33" s="146"/>
      <c r="E33" s="146"/>
      <c r="F33" s="146"/>
      <c r="G33" s="147"/>
    </row>
    <row r="34" spans="1:7" s="2" customFormat="1" ht="18.600000000000001" thickBot="1" x14ac:dyDescent="0.35">
      <c r="B34" s="35" t="s">
        <v>64</v>
      </c>
      <c r="C34" s="34" t="s">
        <v>2</v>
      </c>
      <c r="D34" s="35" t="s">
        <v>96</v>
      </c>
      <c r="E34" s="35" t="s">
        <v>97</v>
      </c>
      <c r="F34" s="63" t="s">
        <v>220</v>
      </c>
      <c r="G34" s="35" t="s">
        <v>218</v>
      </c>
    </row>
    <row r="35" spans="1:7" ht="29.4" thickBot="1" x14ac:dyDescent="0.35">
      <c r="B35" s="43" t="s">
        <v>157</v>
      </c>
      <c r="C35" s="3" t="s">
        <v>246</v>
      </c>
      <c r="D35" s="4" t="s">
        <v>3</v>
      </c>
      <c r="E35" s="7">
        <f>'2_BPU2 restauration'!E35</f>
        <v>0</v>
      </c>
      <c r="F35" s="81">
        <v>8</v>
      </c>
      <c r="G35" s="7">
        <f t="shared" ref="G35:G37" si="3">E35*F35</f>
        <v>0</v>
      </c>
    </row>
    <row r="36" spans="1:7" ht="29.4" thickBot="1" x14ac:dyDescent="0.35">
      <c r="B36" s="43" t="s">
        <v>158</v>
      </c>
      <c r="C36" s="8" t="s">
        <v>247</v>
      </c>
      <c r="D36" s="64" t="s">
        <v>3</v>
      </c>
      <c r="E36" s="7">
        <f>'2_BPU2 restauration'!E36</f>
        <v>0</v>
      </c>
      <c r="F36" s="81">
        <v>20</v>
      </c>
      <c r="G36" s="7">
        <f t="shared" si="3"/>
        <v>0</v>
      </c>
    </row>
    <row r="37" spans="1:7" ht="28.8" x14ac:dyDescent="0.3">
      <c r="B37" s="43" t="s">
        <v>159</v>
      </c>
      <c r="C37" s="8" t="s">
        <v>329</v>
      </c>
      <c r="D37" s="64" t="s">
        <v>3</v>
      </c>
      <c r="E37" s="7">
        <f>'2_BPU2 restauration'!E37</f>
        <v>0</v>
      </c>
      <c r="F37" s="81">
        <v>740</v>
      </c>
      <c r="G37" s="7">
        <f t="shared" si="3"/>
        <v>0</v>
      </c>
    </row>
    <row r="38" spans="1:7" s="2" customFormat="1" ht="25.5" customHeight="1" thickBot="1" x14ac:dyDescent="0.35">
      <c r="B38" s="145" t="s">
        <v>327</v>
      </c>
      <c r="C38" s="146"/>
      <c r="D38" s="146"/>
      <c r="E38" s="146"/>
      <c r="F38" s="146"/>
      <c r="G38" s="147"/>
    </row>
    <row r="39" spans="1:7" ht="18.600000000000001" thickBot="1" x14ac:dyDescent="0.35">
      <c r="A39" s="2"/>
      <c r="B39" s="35" t="s">
        <v>64</v>
      </c>
      <c r="C39" s="34" t="s">
        <v>2</v>
      </c>
      <c r="D39" s="35" t="s">
        <v>96</v>
      </c>
      <c r="E39" s="35" t="s">
        <v>97</v>
      </c>
      <c r="F39" s="63" t="s">
        <v>220</v>
      </c>
      <c r="G39" s="35" t="s">
        <v>218</v>
      </c>
    </row>
    <row r="40" spans="1:7" ht="29.4" thickBot="1" x14ac:dyDescent="0.35">
      <c r="B40" s="43" t="s">
        <v>160</v>
      </c>
      <c r="C40" s="3" t="s">
        <v>248</v>
      </c>
      <c r="D40" s="4" t="s">
        <v>3</v>
      </c>
      <c r="E40" s="7">
        <f>'2_BPU2 restauration'!E40</f>
        <v>0</v>
      </c>
      <c r="F40" s="81">
        <v>3</v>
      </c>
      <c r="G40" s="7">
        <f t="shared" ref="G40:G43" si="4">E40*F40</f>
        <v>0</v>
      </c>
    </row>
    <row r="41" spans="1:7" ht="29.4" thickBot="1" x14ac:dyDescent="0.35">
      <c r="B41" s="43" t="s">
        <v>161</v>
      </c>
      <c r="C41" s="3" t="s">
        <v>249</v>
      </c>
      <c r="D41" s="4" t="s">
        <v>3</v>
      </c>
      <c r="E41" s="7">
        <f>'2_BPU2 restauration'!E41</f>
        <v>0</v>
      </c>
      <c r="F41" s="81">
        <v>7</v>
      </c>
      <c r="G41" s="7">
        <f t="shared" si="4"/>
        <v>0</v>
      </c>
    </row>
    <row r="42" spans="1:7" ht="29.4" thickBot="1" x14ac:dyDescent="0.35">
      <c r="B42" s="43" t="s">
        <v>162</v>
      </c>
      <c r="C42" s="8" t="s">
        <v>250</v>
      </c>
      <c r="D42" s="64" t="s">
        <v>3</v>
      </c>
      <c r="E42" s="7">
        <f>'2_BPU2 restauration'!E42</f>
        <v>0</v>
      </c>
      <c r="F42" s="81">
        <v>0</v>
      </c>
      <c r="G42" s="7">
        <f t="shared" si="4"/>
        <v>0</v>
      </c>
    </row>
    <row r="43" spans="1:7" ht="28.8" x14ac:dyDescent="0.3">
      <c r="B43" s="43" t="s">
        <v>163</v>
      </c>
      <c r="C43" s="8" t="s">
        <v>330</v>
      </c>
      <c r="D43" s="64" t="s">
        <v>3</v>
      </c>
      <c r="E43" s="7">
        <f>'2_BPU2 restauration'!E43</f>
        <v>0</v>
      </c>
      <c r="F43" s="81">
        <v>0</v>
      </c>
      <c r="G43" s="7">
        <f t="shared" si="4"/>
        <v>0</v>
      </c>
    </row>
    <row r="44" spans="1:7" s="2" customFormat="1" ht="25.5" customHeight="1" thickBot="1" x14ac:dyDescent="0.35">
      <c r="B44" s="145" t="s">
        <v>336</v>
      </c>
      <c r="C44" s="146"/>
      <c r="D44" s="146"/>
      <c r="E44" s="146"/>
      <c r="F44" s="146"/>
      <c r="G44" s="147"/>
    </row>
    <row r="45" spans="1:7" ht="18.600000000000001" thickBot="1" x14ac:dyDescent="0.35">
      <c r="A45" s="2"/>
      <c r="B45" s="35" t="s">
        <v>64</v>
      </c>
      <c r="C45" s="34" t="s">
        <v>2</v>
      </c>
      <c r="D45" s="35" t="s">
        <v>96</v>
      </c>
      <c r="E45" s="35" t="s">
        <v>97</v>
      </c>
      <c r="F45" s="63" t="s">
        <v>220</v>
      </c>
      <c r="G45" s="35" t="s">
        <v>218</v>
      </c>
    </row>
    <row r="46" spans="1:7" ht="29.4" thickBot="1" x14ac:dyDescent="0.35">
      <c r="B46" s="43" t="s">
        <v>224</v>
      </c>
      <c r="C46" s="3" t="s">
        <v>164</v>
      </c>
      <c r="D46" s="4" t="s">
        <v>3</v>
      </c>
      <c r="E46" s="7">
        <f>'2_BPU2 restauration'!E46</f>
        <v>0</v>
      </c>
      <c r="F46" s="81">
        <v>186</v>
      </c>
      <c r="G46" s="7">
        <f t="shared" ref="G46:G49" si="5">E46*F46</f>
        <v>0</v>
      </c>
    </row>
    <row r="47" spans="1:7" ht="29.4" thickBot="1" x14ac:dyDescent="0.35">
      <c r="B47" s="43" t="s">
        <v>225</v>
      </c>
      <c r="C47" s="8" t="s">
        <v>165</v>
      </c>
      <c r="D47" s="64" t="s">
        <v>3</v>
      </c>
      <c r="E47" s="7">
        <f>'2_BPU2 restauration'!E47</f>
        <v>0</v>
      </c>
      <c r="F47" s="81">
        <v>80</v>
      </c>
      <c r="G47" s="7">
        <f t="shared" si="5"/>
        <v>0</v>
      </c>
    </row>
    <row r="48" spans="1:7" ht="29.4" thickBot="1" x14ac:dyDescent="0.35">
      <c r="B48" s="43" t="s">
        <v>226</v>
      </c>
      <c r="C48" s="8" t="s">
        <v>166</v>
      </c>
      <c r="D48" s="64" t="s">
        <v>3</v>
      </c>
      <c r="E48" s="7">
        <f>'2_BPU2 restauration'!E48</f>
        <v>0</v>
      </c>
      <c r="F48" s="81">
        <v>70</v>
      </c>
      <c r="G48" s="7">
        <f t="shared" si="5"/>
        <v>0</v>
      </c>
    </row>
    <row r="49" spans="1:7" ht="28.8" x14ac:dyDescent="0.3">
      <c r="B49" s="43" t="s">
        <v>227</v>
      </c>
      <c r="C49" s="8" t="s">
        <v>167</v>
      </c>
      <c r="D49" s="64" t="s">
        <v>3</v>
      </c>
      <c r="E49" s="7">
        <f>'2_BPU2 restauration'!E49</f>
        <v>0</v>
      </c>
      <c r="F49" s="81">
        <v>0</v>
      </c>
      <c r="G49" s="7">
        <f t="shared" si="5"/>
        <v>0</v>
      </c>
    </row>
    <row r="50" spans="1:7" s="2" customFormat="1" ht="25.5" customHeight="1" thickBot="1" x14ac:dyDescent="0.35">
      <c r="B50" s="145" t="s">
        <v>335</v>
      </c>
      <c r="C50" s="146"/>
      <c r="D50" s="146"/>
      <c r="E50" s="146"/>
      <c r="F50" s="146"/>
      <c r="G50" s="147"/>
    </row>
    <row r="51" spans="1:7" ht="18.600000000000001" thickBot="1" x14ac:dyDescent="0.35">
      <c r="A51" s="2"/>
      <c r="B51" s="35" t="s">
        <v>64</v>
      </c>
      <c r="C51" s="34" t="s">
        <v>2</v>
      </c>
      <c r="D51" s="35" t="s">
        <v>96</v>
      </c>
      <c r="E51" s="35" t="s">
        <v>97</v>
      </c>
      <c r="F51" s="63" t="s">
        <v>220</v>
      </c>
      <c r="G51" s="35" t="s">
        <v>218</v>
      </c>
    </row>
    <row r="52" spans="1:7" ht="35.4" customHeight="1" thickBot="1" x14ac:dyDescent="0.35">
      <c r="B52" s="43" t="s">
        <v>228</v>
      </c>
      <c r="C52" s="3" t="s">
        <v>168</v>
      </c>
      <c r="D52" s="4" t="s">
        <v>3</v>
      </c>
      <c r="E52" s="7">
        <f>'2_BPU2 restauration'!E52</f>
        <v>0</v>
      </c>
      <c r="F52" s="81">
        <v>75</v>
      </c>
      <c r="G52" s="7">
        <f t="shared" ref="G52:G55" si="6">E52*F52</f>
        <v>0</v>
      </c>
    </row>
    <row r="53" spans="1:7" ht="35.4" customHeight="1" thickBot="1" x14ac:dyDescent="0.35">
      <c r="B53" s="43" t="s">
        <v>229</v>
      </c>
      <c r="C53" s="8" t="s">
        <v>169</v>
      </c>
      <c r="D53" s="64" t="s">
        <v>3</v>
      </c>
      <c r="E53" s="7">
        <f>'2_BPU2 restauration'!E53</f>
        <v>0</v>
      </c>
      <c r="F53" s="81">
        <v>80</v>
      </c>
      <c r="G53" s="7">
        <f t="shared" si="6"/>
        <v>0</v>
      </c>
    </row>
    <row r="54" spans="1:7" ht="29.4" thickBot="1" x14ac:dyDescent="0.35">
      <c r="B54" s="43" t="s">
        <v>230</v>
      </c>
      <c r="C54" s="8" t="s">
        <v>170</v>
      </c>
      <c r="D54" s="64" t="s">
        <v>3</v>
      </c>
      <c r="E54" s="7">
        <f>'2_BPU2 restauration'!E54</f>
        <v>0</v>
      </c>
      <c r="F54" s="81">
        <v>70</v>
      </c>
      <c r="G54" s="7">
        <f t="shared" si="6"/>
        <v>0</v>
      </c>
    </row>
    <row r="55" spans="1:7" ht="28.8" x14ac:dyDescent="0.3">
      <c r="B55" s="43" t="s">
        <v>231</v>
      </c>
      <c r="C55" s="8" t="s">
        <v>171</v>
      </c>
      <c r="D55" s="64" t="s">
        <v>3</v>
      </c>
      <c r="E55" s="7">
        <f>'2_BPU2 restauration'!E55</f>
        <v>0</v>
      </c>
      <c r="F55" s="81">
        <v>120</v>
      </c>
      <c r="G55" s="7">
        <f t="shared" si="6"/>
        <v>0</v>
      </c>
    </row>
    <row r="56" spans="1:7" s="2" customFormat="1" ht="25.5" customHeight="1" thickBot="1" x14ac:dyDescent="0.35">
      <c r="B56" s="145" t="s">
        <v>334</v>
      </c>
      <c r="C56" s="146"/>
      <c r="D56" s="146"/>
      <c r="E56" s="146"/>
      <c r="F56" s="146"/>
      <c r="G56" s="147"/>
    </row>
    <row r="57" spans="1:7" ht="18.600000000000001" thickBot="1" x14ac:dyDescent="0.35">
      <c r="A57" s="2"/>
      <c r="B57" s="35" t="s">
        <v>64</v>
      </c>
      <c r="C57" s="34" t="s">
        <v>2</v>
      </c>
      <c r="D57" s="35" t="s">
        <v>96</v>
      </c>
      <c r="E57" s="35" t="s">
        <v>97</v>
      </c>
      <c r="F57" s="63" t="s">
        <v>220</v>
      </c>
      <c r="G57" s="35" t="s">
        <v>218</v>
      </c>
    </row>
    <row r="58" spans="1:7" ht="29.4" thickBot="1" x14ac:dyDescent="0.35">
      <c r="B58" s="43" t="s">
        <v>232</v>
      </c>
      <c r="C58" s="3" t="s">
        <v>251</v>
      </c>
      <c r="D58" s="4" t="s">
        <v>3</v>
      </c>
      <c r="E58" s="7">
        <f>'2_BPU2 restauration'!E58</f>
        <v>0</v>
      </c>
      <c r="F58" s="81">
        <v>25</v>
      </c>
      <c r="G58" s="7">
        <f t="shared" ref="G58:G61" si="7">E58*F58</f>
        <v>0</v>
      </c>
    </row>
    <row r="59" spans="1:7" ht="29.4" thickBot="1" x14ac:dyDescent="0.35">
      <c r="B59" s="43" t="s">
        <v>233</v>
      </c>
      <c r="C59" s="59" t="s">
        <v>252</v>
      </c>
      <c r="D59" s="64" t="s">
        <v>3</v>
      </c>
      <c r="E59" s="7">
        <f>'2_BPU2 restauration'!E59</f>
        <v>0</v>
      </c>
      <c r="F59" s="81">
        <v>40</v>
      </c>
      <c r="G59" s="7">
        <f t="shared" si="7"/>
        <v>0</v>
      </c>
    </row>
    <row r="60" spans="1:7" ht="29.4" thickBot="1" x14ac:dyDescent="0.35">
      <c r="B60" s="43" t="s">
        <v>234</v>
      </c>
      <c r="C60" s="59" t="s">
        <v>253</v>
      </c>
      <c r="D60" s="64" t="s">
        <v>3</v>
      </c>
      <c r="E60" s="7">
        <f>'2_BPU2 restauration'!E60</f>
        <v>0</v>
      </c>
      <c r="F60" s="81">
        <v>55</v>
      </c>
      <c r="G60" s="7">
        <f t="shared" si="7"/>
        <v>0</v>
      </c>
    </row>
    <row r="61" spans="1:7" ht="28.8" x14ac:dyDescent="0.3">
      <c r="B61" s="43" t="s">
        <v>235</v>
      </c>
      <c r="C61" s="60" t="s">
        <v>254</v>
      </c>
      <c r="D61" s="12" t="s">
        <v>3</v>
      </c>
      <c r="E61" s="7">
        <f>'2_BPU2 restauration'!E61</f>
        <v>0</v>
      </c>
      <c r="F61" s="81">
        <v>0</v>
      </c>
      <c r="G61" s="7">
        <f t="shared" si="7"/>
        <v>0</v>
      </c>
    </row>
    <row r="62" spans="1:7" s="2" customFormat="1" ht="25.5" customHeight="1" thickBot="1" x14ac:dyDescent="0.35">
      <c r="B62" s="145" t="s">
        <v>333</v>
      </c>
      <c r="C62" s="146"/>
      <c r="D62" s="146"/>
      <c r="E62" s="146"/>
      <c r="F62" s="146"/>
      <c r="G62" s="147"/>
    </row>
    <row r="63" spans="1:7" ht="18.600000000000001" thickBot="1" x14ac:dyDescent="0.35">
      <c r="A63" s="2"/>
      <c r="B63" s="35" t="s">
        <v>64</v>
      </c>
      <c r="C63" s="34" t="s">
        <v>2</v>
      </c>
      <c r="D63" s="35" t="s">
        <v>96</v>
      </c>
      <c r="E63" s="35" t="s">
        <v>97</v>
      </c>
      <c r="F63" s="63" t="s">
        <v>220</v>
      </c>
      <c r="G63" s="35" t="s">
        <v>218</v>
      </c>
    </row>
    <row r="64" spans="1:7" ht="43.8" thickBot="1" x14ac:dyDescent="0.35">
      <c r="B64" s="43" t="s">
        <v>236</v>
      </c>
      <c r="C64" s="3" t="s">
        <v>255</v>
      </c>
      <c r="D64" s="4" t="s">
        <v>3</v>
      </c>
      <c r="E64" s="7">
        <f>'2_BPU2 restauration'!E64</f>
        <v>0</v>
      </c>
      <c r="F64" s="81">
        <v>120</v>
      </c>
      <c r="G64" s="7">
        <f t="shared" ref="G64:G67" si="8">E64*F64</f>
        <v>0</v>
      </c>
    </row>
    <row r="65" spans="1:11" ht="43.8" thickBot="1" x14ac:dyDescent="0.35">
      <c r="B65" s="43" t="s">
        <v>237</v>
      </c>
      <c r="C65" s="8" t="s">
        <v>256</v>
      </c>
      <c r="D65" s="64" t="s">
        <v>3</v>
      </c>
      <c r="E65" s="7">
        <f>'2_BPU2 restauration'!E65</f>
        <v>0</v>
      </c>
      <c r="F65" s="81">
        <v>180</v>
      </c>
      <c r="G65" s="7">
        <f t="shared" si="8"/>
        <v>0</v>
      </c>
    </row>
    <row r="66" spans="1:11" s="2" customFormat="1" ht="45.6" customHeight="1" thickBot="1" x14ac:dyDescent="0.35">
      <c r="B66" s="43" t="s">
        <v>238</v>
      </c>
      <c r="C66" s="8" t="s">
        <v>257</v>
      </c>
      <c r="D66" s="64" t="s">
        <v>3</v>
      </c>
      <c r="E66" s="7">
        <f>'2_BPU2 restauration'!E66</f>
        <v>0</v>
      </c>
      <c r="F66" s="81">
        <v>163</v>
      </c>
      <c r="G66" s="7">
        <f t="shared" si="8"/>
        <v>0</v>
      </c>
    </row>
    <row r="67" spans="1:11" ht="50.4" customHeight="1" x14ac:dyDescent="0.3">
      <c r="B67" s="43" t="s">
        <v>239</v>
      </c>
      <c r="C67" s="26" t="s">
        <v>258</v>
      </c>
      <c r="D67" s="12" t="s">
        <v>3</v>
      </c>
      <c r="E67" s="7">
        <f>'2_BPU2 restauration'!E67</f>
        <v>0</v>
      </c>
      <c r="F67" s="81">
        <v>0</v>
      </c>
      <c r="G67" s="7">
        <f t="shared" si="8"/>
        <v>0</v>
      </c>
    </row>
    <row r="68" spans="1:11" ht="18.600000000000001" thickBot="1" x14ac:dyDescent="0.35">
      <c r="B68" s="145" t="s">
        <v>332</v>
      </c>
      <c r="C68" s="146"/>
      <c r="D68" s="146"/>
      <c r="E68" s="146"/>
      <c r="F68" s="146"/>
      <c r="G68" s="147"/>
    </row>
    <row r="69" spans="1:11" ht="18.600000000000001" thickBot="1" x14ac:dyDescent="0.35">
      <c r="A69" s="2"/>
      <c r="B69" s="35" t="s">
        <v>64</v>
      </c>
      <c r="C69" s="34" t="s">
        <v>2</v>
      </c>
      <c r="D69" s="35" t="s">
        <v>96</v>
      </c>
      <c r="E69" s="35" t="s">
        <v>97</v>
      </c>
      <c r="F69" s="63" t="s">
        <v>220</v>
      </c>
      <c r="G69" s="35" t="s">
        <v>218</v>
      </c>
    </row>
    <row r="70" spans="1:11" ht="49.5" customHeight="1" thickBot="1" x14ac:dyDescent="0.35">
      <c r="B70" s="67" t="s">
        <v>240</v>
      </c>
      <c r="C70" s="61" t="s">
        <v>259</v>
      </c>
      <c r="D70" s="68" t="s">
        <v>3</v>
      </c>
      <c r="E70" s="7">
        <f>'2_BPU2 restauration'!E70</f>
        <v>0</v>
      </c>
      <c r="F70" s="81">
        <v>25</v>
      </c>
      <c r="G70" s="7">
        <f t="shared" ref="G70:G73" si="9">E70*F70</f>
        <v>0</v>
      </c>
    </row>
    <row r="71" spans="1:11" ht="45.75" customHeight="1" thickBot="1" x14ac:dyDescent="0.35">
      <c r="B71" s="67" t="s">
        <v>241</v>
      </c>
      <c r="C71" s="59" t="s">
        <v>260</v>
      </c>
      <c r="D71" s="68" t="s">
        <v>3</v>
      </c>
      <c r="E71" s="7">
        <f>'2_BPU2 restauration'!E71</f>
        <v>0</v>
      </c>
      <c r="F71" s="81">
        <v>40</v>
      </c>
      <c r="G71" s="7">
        <f t="shared" si="9"/>
        <v>0</v>
      </c>
    </row>
    <row r="72" spans="1:11" ht="44.25" customHeight="1" thickBot="1" x14ac:dyDescent="0.35">
      <c r="B72" s="67" t="s">
        <v>242</v>
      </c>
      <c r="C72" s="59" t="s">
        <v>261</v>
      </c>
      <c r="D72" s="68" t="s">
        <v>3</v>
      </c>
      <c r="E72" s="7">
        <f>'2_BPU2 restauration'!E72</f>
        <v>0</v>
      </c>
      <c r="F72" s="81">
        <v>70</v>
      </c>
      <c r="G72" s="7">
        <f t="shared" si="9"/>
        <v>0</v>
      </c>
    </row>
    <row r="73" spans="1:11" ht="46.5" customHeight="1" x14ac:dyDescent="0.3">
      <c r="B73" s="67" t="s">
        <v>243</v>
      </c>
      <c r="C73" s="59" t="s">
        <v>262</v>
      </c>
      <c r="D73" s="68" t="s">
        <v>3</v>
      </c>
      <c r="E73" s="7">
        <f>'2_BPU2 restauration'!E73</f>
        <v>0</v>
      </c>
      <c r="F73" s="81">
        <v>0</v>
      </c>
      <c r="G73" s="7">
        <f t="shared" si="9"/>
        <v>0</v>
      </c>
    </row>
    <row r="74" spans="1:11" s="2" customFormat="1" ht="25.5" customHeight="1" thickBot="1" x14ac:dyDescent="0.35">
      <c r="B74" s="145" t="s">
        <v>331</v>
      </c>
      <c r="C74" s="146"/>
      <c r="D74" s="146"/>
      <c r="E74" s="146"/>
      <c r="F74" s="146"/>
      <c r="G74" s="147"/>
    </row>
    <row r="75" spans="1:11" ht="18.600000000000001" thickBot="1" x14ac:dyDescent="0.35">
      <c r="A75" s="2"/>
      <c r="B75" s="35" t="s">
        <v>64</v>
      </c>
      <c r="C75" s="34" t="s">
        <v>2</v>
      </c>
      <c r="D75" s="35" t="s">
        <v>96</v>
      </c>
      <c r="E75" s="35" t="s">
        <v>97</v>
      </c>
      <c r="F75" s="63" t="s">
        <v>220</v>
      </c>
      <c r="G75" s="35" t="s">
        <v>218</v>
      </c>
    </row>
    <row r="76" spans="1:11" s="2" customFormat="1" ht="42.6" customHeight="1" thickBot="1" x14ac:dyDescent="0.35">
      <c r="B76" s="43" t="s">
        <v>263</v>
      </c>
      <c r="C76" s="3" t="s">
        <v>267</v>
      </c>
      <c r="D76" s="4" t="s">
        <v>3</v>
      </c>
      <c r="E76" s="7">
        <f>'2_BPU2 restauration'!E76</f>
        <v>0</v>
      </c>
      <c r="F76" s="81">
        <v>100</v>
      </c>
      <c r="G76" s="7">
        <f t="shared" ref="G76:G79" si="10">E76*F76</f>
        <v>0</v>
      </c>
    </row>
    <row r="77" spans="1:11" ht="47.4" customHeight="1" thickBot="1" x14ac:dyDescent="0.35">
      <c r="B77" s="43" t="s">
        <v>264</v>
      </c>
      <c r="C77" s="8" t="s">
        <v>268</v>
      </c>
      <c r="D77" s="64" t="s">
        <v>3</v>
      </c>
      <c r="E77" s="7">
        <f>'2_BPU2 restauration'!E77</f>
        <v>0</v>
      </c>
      <c r="F77" s="81">
        <v>160</v>
      </c>
      <c r="G77" s="7">
        <f t="shared" si="10"/>
        <v>0</v>
      </c>
    </row>
    <row r="78" spans="1:11" ht="43.8" thickBot="1" x14ac:dyDescent="0.35">
      <c r="B78" s="43" t="s">
        <v>265</v>
      </c>
      <c r="C78" s="8" t="s">
        <v>269</v>
      </c>
      <c r="D78" s="64" t="s">
        <v>3</v>
      </c>
      <c r="E78" s="7">
        <f>'2_BPU2 restauration'!E78</f>
        <v>0</v>
      </c>
      <c r="F78" s="81">
        <v>140</v>
      </c>
      <c r="G78" s="7">
        <f t="shared" si="10"/>
        <v>0</v>
      </c>
    </row>
    <row r="79" spans="1:11" ht="43.2" x14ac:dyDescent="0.3">
      <c r="B79" s="43" t="s">
        <v>266</v>
      </c>
      <c r="C79" s="8" t="s">
        <v>270</v>
      </c>
      <c r="D79" s="64" t="s">
        <v>3</v>
      </c>
      <c r="E79" s="7">
        <f>'2_BPU2 restauration'!E79</f>
        <v>0</v>
      </c>
      <c r="F79" s="81">
        <v>0</v>
      </c>
      <c r="G79" s="7">
        <f t="shared" si="10"/>
        <v>0</v>
      </c>
      <c r="I79" s="62"/>
      <c r="J79" s="62"/>
      <c r="K79" s="62"/>
    </row>
    <row r="80" spans="1:11" s="2" customFormat="1" ht="25.5" customHeight="1" thickBot="1" x14ac:dyDescent="0.35">
      <c r="B80" s="145" t="s">
        <v>337</v>
      </c>
      <c r="C80" s="146"/>
      <c r="D80" s="146"/>
      <c r="E80" s="146"/>
      <c r="F80" s="146"/>
      <c r="G80" s="147"/>
    </row>
    <row r="81" spans="1:7" ht="18.600000000000001" thickBot="1" x14ac:dyDescent="0.35">
      <c r="A81" s="2"/>
      <c r="B81" s="35" t="s">
        <v>64</v>
      </c>
      <c r="C81" s="34" t="s">
        <v>2</v>
      </c>
      <c r="D81" s="35" t="s">
        <v>96</v>
      </c>
      <c r="E81" s="35" t="s">
        <v>97</v>
      </c>
      <c r="F81" s="63" t="s">
        <v>220</v>
      </c>
      <c r="G81" s="35" t="s">
        <v>218</v>
      </c>
    </row>
    <row r="82" spans="1:7" ht="43.8" thickBot="1" x14ac:dyDescent="0.35">
      <c r="B82" s="67" t="s">
        <v>271</v>
      </c>
      <c r="C82" s="72" t="s">
        <v>275</v>
      </c>
      <c r="D82" s="73" t="s">
        <v>3</v>
      </c>
      <c r="E82" s="7">
        <f>'2_BPU2 restauration'!E82</f>
        <v>0</v>
      </c>
      <c r="F82" s="81">
        <v>25</v>
      </c>
      <c r="G82" s="7">
        <f t="shared" ref="G82:G85" si="11">E82*F82</f>
        <v>0</v>
      </c>
    </row>
    <row r="83" spans="1:7" ht="43.8" thickBot="1" x14ac:dyDescent="0.35">
      <c r="B83" s="67" t="s">
        <v>272</v>
      </c>
      <c r="C83" s="59" t="s">
        <v>276</v>
      </c>
      <c r="D83" s="68" t="s">
        <v>3</v>
      </c>
      <c r="E83" s="7">
        <f>'2_BPU2 restauration'!E83</f>
        <v>0</v>
      </c>
      <c r="F83" s="81">
        <v>40</v>
      </c>
      <c r="G83" s="7">
        <f t="shared" si="11"/>
        <v>0</v>
      </c>
    </row>
    <row r="84" spans="1:7" ht="43.8" thickBot="1" x14ac:dyDescent="0.35">
      <c r="B84" s="67" t="s">
        <v>273</v>
      </c>
      <c r="C84" s="59" t="s">
        <v>277</v>
      </c>
      <c r="D84" s="68" t="s">
        <v>3</v>
      </c>
      <c r="E84" s="7">
        <f>'2_BPU2 restauration'!E84</f>
        <v>0</v>
      </c>
      <c r="F84" s="81">
        <v>70</v>
      </c>
      <c r="G84" s="7">
        <f t="shared" si="11"/>
        <v>0</v>
      </c>
    </row>
    <row r="85" spans="1:7" ht="43.2" x14ac:dyDescent="0.3">
      <c r="B85" s="67" t="s">
        <v>274</v>
      </c>
      <c r="C85" s="60" t="s">
        <v>278</v>
      </c>
      <c r="D85" s="77" t="s">
        <v>3</v>
      </c>
      <c r="E85" s="7">
        <f>'2_BPU2 restauration'!E85</f>
        <v>0</v>
      </c>
      <c r="F85" s="81">
        <v>0</v>
      </c>
      <c r="G85" s="7">
        <f t="shared" si="11"/>
        <v>0</v>
      </c>
    </row>
    <row r="86" spans="1:7" ht="15" thickBot="1" x14ac:dyDescent="0.35">
      <c r="B86" s="151"/>
      <c r="C86" s="151"/>
      <c r="D86" s="151"/>
      <c r="E86" s="151"/>
      <c r="F86" s="151"/>
      <c r="G86" s="151"/>
    </row>
    <row r="87" spans="1:7" ht="18.600000000000001" thickBot="1" x14ac:dyDescent="0.35">
      <c r="B87" s="137" t="s">
        <v>279</v>
      </c>
      <c r="C87" s="138"/>
      <c r="D87" s="138"/>
      <c r="E87" s="138"/>
      <c r="F87" s="138"/>
      <c r="G87" s="139"/>
    </row>
    <row r="88" spans="1:7" ht="18.600000000000001" thickBot="1" x14ac:dyDescent="0.35">
      <c r="B88" s="145" t="s">
        <v>80</v>
      </c>
      <c r="C88" s="146"/>
      <c r="D88" s="146"/>
      <c r="E88" s="146"/>
      <c r="F88" s="146"/>
      <c r="G88" s="147"/>
    </row>
    <row r="89" spans="1:7" ht="18.600000000000001" thickBot="1" x14ac:dyDescent="0.35">
      <c r="A89" s="2"/>
      <c r="B89" s="35" t="s">
        <v>64</v>
      </c>
      <c r="C89" s="34" t="s">
        <v>2</v>
      </c>
      <c r="D89" s="35" t="s">
        <v>96</v>
      </c>
      <c r="E89" s="35" t="s">
        <v>97</v>
      </c>
      <c r="F89" s="63" t="s">
        <v>220</v>
      </c>
      <c r="G89" s="35" t="s">
        <v>218</v>
      </c>
    </row>
    <row r="90" spans="1:7" ht="20.399999999999999" customHeight="1" thickBot="1" x14ac:dyDescent="0.35">
      <c r="B90" s="43" t="s">
        <v>176</v>
      </c>
      <c r="C90" s="40" t="s">
        <v>94</v>
      </c>
      <c r="D90" s="12" t="s">
        <v>304</v>
      </c>
      <c r="E90" s="7">
        <f>'2_BPU2 restauration'!E90</f>
        <v>0</v>
      </c>
      <c r="F90" s="33">
        <v>10</v>
      </c>
      <c r="G90" s="7">
        <f t="shared" ref="G90:G92" si="12">E90*F90</f>
        <v>0</v>
      </c>
    </row>
    <row r="91" spans="1:7" ht="20.399999999999999" customHeight="1" thickBot="1" x14ac:dyDescent="0.35">
      <c r="B91" s="43" t="s">
        <v>172</v>
      </c>
      <c r="C91" s="40" t="s">
        <v>95</v>
      </c>
      <c r="D91" s="12" t="s">
        <v>99</v>
      </c>
      <c r="E91" s="7">
        <f>'2_BPU2 restauration'!E91</f>
        <v>0</v>
      </c>
      <c r="F91" s="33">
        <v>10</v>
      </c>
      <c r="G91" s="7">
        <f t="shared" si="12"/>
        <v>0</v>
      </c>
    </row>
    <row r="92" spans="1:7" s="2" customFormat="1" ht="30" customHeight="1" x14ac:dyDescent="0.3">
      <c r="B92" s="43" t="s">
        <v>173</v>
      </c>
      <c r="C92" s="40" t="s">
        <v>98</v>
      </c>
      <c r="D92" s="12" t="s">
        <v>100</v>
      </c>
      <c r="E92" s="7">
        <f>'2_BPU2 restauration'!E92</f>
        <v>0</v>
      </c>
      <c r="F92" s="33">
        <v>10</v>
      </c>
      <c r="G92" s="7">
        <f t="shared" si="12"/>
        <v>0</v>
      </c>
    </row>
    <row r="93" spans="1:7" s="2" customFormat="1" ht="25.5" customHeight="1" thickBot="1" x14ac:dyDescent="0.35">
      <c r="B93" s="145" t="s">
        <v>207</v>
      </c>
      <c r="C93" s="146"/>
      <c r="D93" s="146"/>
      <c r="E93" s="146"/>
      <c r="F93" s="146"/>
      <c r="G93" s="147"/>
    </row>
    <row r="94" spans="1:7" ht="18.600000000000001" thickBot="1" x14ac:dyDescent="0.35">
      <c r="A94" s="2"/>
      <c r="B94" s="35" t="s">
        <v>64</v>
      </c>
      <c r="C94" s="34" t="s">
        <v>2</v>
      </c>
      <c r="D94" s="35" t="s">
        <v>96</v>
      </c>
      <c r="E94" s="35" t="s">
        <v>97</v>
      </c>
      <c r="F94" s="63" t="s">
        <v>220</v>
      </c>
      <c r="G94" s="35" t="s">
        <v>218</v>
      </c>
    </row>
    <row r="95" spans="1:7" ht="15" thickBot="1" x14ac:dyDescent="0.35">
      <c r="B95" s="43" t="s">
        <v>174</v>
      </c>
      <c r="C95" s="40" t="s">
        <v>121</v>
      </c>
      <c r="D95" s="64" t="s">
        <v>4</v>
      </c>
      <c r="E95" s="7">
        <f>'2_BPU2 restauration'!E95</f>
        <v>0</v>
      </c>
      <c r="F95" s="33">
        <v>12</v>
      </c>
      <c r="G95" s="7">
        <f t="shared" ref="G95:G103" si="13">E95*F95</f>
        <v>0</v>
      </c>
    </row>
    <row r="96" spans="1:7" ht="15" thickBot="1" x14ac:dyDescent="0.35">
      <c r="B96" s="43" t="s">
        <v>177</v>
      </c>
      <c r="C96" s="40" t="s">
        <v>140</v>
      </c>
      <c r="D96" s="64" t="s">
        <v>4</v>
      </c>
      <c r="E96" s="7">
        <f>'2_BPU2 restauration'!E96</f>
        <v>0</v>
      </c>
      <c r="F96" s="33">
        <v>30</v>
      </c>
      <c r="G96" s="7">
        <f t="shared" si="13"/>
        <v>0</v>
      </c>
    </row>
    <row r="97" spans="1:7" ht="15" thickBot="1" x14ac:dyDescent="0.35">
      <c r="B97" s="43" t="s">
        <v>181</v>
      </c>
      <c r="C97" s="40" t="s">
        <v>122</v>
      </c>
      <c r="D97" s="12" t="s">
        <v>4</v>
      </c>
      <c r="E97" s="7">
        <f>'2_BPU2 restauration'!E97</f>
        <v>0</v>
      </c>
      <c r="F97" s="33">
        <v>20</v>
      </c>
      <c r="G97" s="7">
        <f t="shared" si="13"/>
        <v>0</v>
      </c>
    </row>
    <row r="98" spans="1:7" s="2" customFormat="1" ht="19.2" customHeight="1" thickBot="1" x14ac:dyDescent="0.35">
      <c r="B98" s="43" t="s">
        <v>182</v>
      </c>
      <c r="C98" s="40" t="s">
        <v>141</v>
      </c>
      <c r="D98" s="12" t="s">
        <v>4</v>
      </c>
      <c r="E98" s="7">
        <f>'2_BPU2 restauration'!E98</f>
        <v>0</v>
      </c>
      <c r="F98" s="33">
        <v>6</v>
      </c>
      <c r="G98" s="7">
        <f t="shared" si="13"/>
        <v>0</v>
      </c>
    </row>
    <row r="99" spans="1:7" ht="15" thickBot="1" x14ac:dyDescent="0.35">
      <c r="B99" s="43" t="s">
        <v>183</v>
      </c>
      <c r="C99" s="40" t="s">
        <v>5</v>
      </c>
      <c r="D99" s="12" t="s">
        <v>7</v>
      </c>
      <c r="E99" s="7">
        <f>'2_BPU2 restauration'!E99</f>
        <v>0</v>
      </c>
      <c r="F99" s="33">
        <v>10</v>
      </c>
      <c r="G99" s="7">
        <f t="shared" si="13"/>
        <v>0</v>
      </c>
    </row>
    <row r="100" spans="1:7" ht="15" thickBot="1" x14ac:dyDescent="0.35">
      <c r="B100" s="43" t="s">
        <v>184</v>
      </c>
      <c r="C100" s="40" t="s">
        <v>6</v>
      </c>
      <c r="D100" s="12" t="s">
        <v>7</v>
      </c>
      <c r="E100" s="7">
        <f>'2_BPU2 restauration'!E100</f>
        <v>0</v>
      </c>
      <c r="F100" s="33">
        <v>10</v>
      </c>
      <c r="G100" s="7">
        <f t="shared" si="13"/>
        <v>0</v>
      </c>
    </row>
    <row r="101" spans="1:7" ht="15" thickBot="1" x14ac:dyDescent="0.35">
      <c r="B101" s="43" t="s">
        <v>185</v>
      </c>
      <c r="C101" s="40" t="s">
        <v>312</v>
      </c>
      <c r="D101" s="64" t="s">
        <v>4</v>
      </c>
      <c r="E101" s="7">
        <f>'2_BPU2 restauration'!E101</f>
        <v>0</v>
      </c>
      <c r="F101" s="33">
        <v>20</v>
      </c>
      <c r="G101" s="7">
        <f t="shared" si="13"/>
        <v>0</v>
      </c>
    </row>
    <row r="102" spans="1:7" ht="15" thickBot="1" x14ac:dyDescent="0.35">
      <c r="B102" s="43" t="s">
        <v>186</v>
      </c>
      <c r="C102" s="40" t="s">
        <v>179</v>
      </c>
      <c r="D102" s="64" t="s">
        <v>4</v>
      </c>
      <c r="E102" s="7">
        <f>'2_BPU2 restauration'!E102</f>
        <v>0</v>
      </c>
      <c r="F102" s="33">
        <v>0</v>
      </c>
      <c r="G102" s="7">
        <f t="shared" si="13"/>
        <v>0</v>
      </c>
    </row>
    <row r="103" spans="1:7" x14ac:dyDescent="0.3">
      <c r="B103" s="43" t="s">
        <v>187</v>
      </c>
      <c r="C103" s="40" t="s">
        <v>178</v>
      </c>
      <c r="D103" s="12" t="s">
        <v>180</v>
      </c>
      <c r="E103" s="7">
        <f>'2_BPU2 restauration'!E103</f>
        <v>0</v>
      </c>
      <c r="F103" s="33">
        <v>0</v>
      </c>
      <c r="G103" s="7">
        <f t="shared" si="13"/>
        <v>0</v>
      </c>
    </row>
    <row r="104" spans="1:7" ht="18.600000000000001" thickBot="1" x14ac:dyDescent="0.35">
      <c r="B104" s="145" t="s">
        <v>57</v>
      </c>
      <c r="C104" s="146"/>
      <c r="D104" s="146"/>
      <c r="E104" s="146"/>
      <c r="F104" s="146"/>
      <c r="G104" s="147"/>
    </row>
    <row r="105" spans="1:7" ht="18.600000000000001" thickBot="1" x14ac:dyDescent="0.35">
      <c r="A105" s="2"/>
      <c r="B105" s="35" t="s">
        <v>64</v>
      </c>
      <c r="C105" s="34" t="s">
        <v>2</v>
      </c>
      <c r="D105" s="35" t="s">
        <v>96</v>
      </c>
      <c r="E105" s="35" t="s">
        <v>97</v>
      </c>
      <c r="F105" s="63" t="s">
        <v>220</v>
      </c>
      <c r="G105" s="35" t="s">
        <v>218</v>
      </c>
    </row>
    <row r="106" spans="1:7" ht="15" thickBot="1" x14ac:dyDescent="0.35">
      <c r="B106" s="43" t="s">
        <v>188</v>
      </c>
      <c r="C106" s="17" t="s">
        <v>56</v>
      </c>
      <c r="D106" s="12" t="s">
        <v>4</v>
      </c>
      <c r="E106" s="7">
        <f>'2_BPU2 restauration'!E106</f>
        <v>0</v>
      </c>
      <c r="F106" s="33">
        <v>16</v>
      </c>
      <c r="G106" s="7">
        <f t="shared" ref="G106:G132" si="14">E106*F106</f>
        <v>0</v>
      </c>
    </row>
    <row r="107" spans="1:7" ht="15" thickBot="1" x14ac:dyDescent="0.35">
      <c r="B107" s="43" t="s">
        <v>189</v>
      </c>
      <c r="C107" s="17" t="s">
        <v>55</v>
      </c>
      <c r="D107" s="12" t="s">
        <v>4</v>
      </c>
      <c r="E107" s="7">
        <f>'2_BPU2 restauration'!E107</f>
        <v>0</v>
      </c>
      <c r="F107" s="33">
        <v>60</v>
      </c>
      <c r="G107" s="7">
        <f t="shared" si="14"/>
        <v>0</v>
      </c>
    </row>
    <row r="108" spans="1:7" ht="15" thickBot="1" x14ac:dyDescent="0.35">
      <c r="B108" s="43" t="s">
        <v>190</v>
      </c>
      <c r="C108" s="17" t="s">
        <v>54</v>
      </c>
      <c r="D108" s="12" t="s">
        <v>4</v>
      </c>
      <c r="E108" s="7">
        <f>'2_BPU2 restauration'!E108</f>
        <v>0</v>
      </c>
      <c r="F108" s="33">
        <v>3</v>
      </c>
      <c r="G108" s="7">
        <f t="shared" si="14"/>
        <v>0</v>
      </c>
    </row>
    <row r="109" spans="1:7" s="2" customFormat="1" ht="13.2" customHeight="1" thickBot="1" x14ac:dyDescent="0.35">
      <c r="B109" s="43" t="s">
        <v>191</v>
      </c>
      <c r="C109" s="17" t="s">
        <v>53</v>
      </c>
      <c r="D109" s="12" t="s">
        <v>4</v>
      </c>
      <c r="E109" s="7">
        <f>'2_BPU2 restauration'!E109</f>
        <v>0</v>
      </c>
      <c r="F109" s="33">
        <v>0</v>
      </c>
      <c r="G109" s="7">
        <f t="shared" si="14"/>
        <v>0</v>
      </c>
    </row>
    <row r="110" spans="1:7" ht="15" thickBot="1" x14ac:dyDescent="0.35">
      <c r="B110" s="43" t="s">
        <v>192</v>
      </c>
      <c r="C110" s="17" t="s">
        <v>52</v>
      </c>
      <c r="D110" s="12" t="s">
        <v>4</v>
      </c>
      <c r="E110" s="7">
        <f>'2_BPU2 restauration'!E110</f>
        <v>0</v>
      </c>
      <c r="F110" s="33">
        <v>20</v>
      </c>
      <c r="G110" s="7">
        <f t="shared" si="14"/>
        <v>0</v>
      </c>
    </row>
    <row r="111" spans="1:7" ht="15" thickBot="1" x14ac:dyDescent="0.35">
      <c r="B111" s="43" t="s">
        <v>193</v>
      </c>
      <c r="C111" s="17" t="s">
        <v>51</v>
      </c>
      <c r="D111" s="12" t="s">
        <v>4</v>
      </c>
      <c r="E111" s="7">
        <f>'2_BPU2 restauration'!E111</f>
        <v>0</v>
      </c>
      <c r="F111" s="33">
        <v>4</v>
      </c>
      <c r="G111" s="7">
        <f t="shared" si="14"/>
        <v>0</v>
      </c>
    </row>
    <row r="112" spans="1:7" ht="15" thickBot="1" x14ac:dyDescent="0.35">
      <c r="B112" s="43" t="s">
        <v>194</v>
      </c>
      <c r="C112" s="17" t="s">
        <v>50</v>
      </c>
      <c r="D112" s="12" t="s">
        <v>4</v>
      </c>
      <c r="E112" s="7">
        <f>'2_BPU2 restauration'!E112</f>
        <v>0</v>
      </c>
      <c r="F112" s="33">
        <v>10</v>
      </c>
      <c r="G112" s="7">
        <f t="shared" si="14"/>
        <v>0</v>
      </c>
    </row>
    <row r="113" spans="2:7" ht="15" thickBot="1" x14ac:dyDescent="0.35">
      <c r="B113" s="43" t="s">
        <v>195</v>
      </c>
      <c r="C113" s="17" t="s">
        <v>49</v>
      </c>
      <c r="D113" s="12" t="s">
        <v>4</v>
      </c>
      <c r="E113" s="7">
        <f>'2_BPU2 restauration'!E113</f>
        <v>0</v>
      </c>
      <c r="F113" s="33">
        <v>30</v>
      </c>
      <c r="G113" s="7">
        <f t="shared" si="14"/>
        <v>0</v>
      </c>
    </row>
    <row r="114" spans="2:7" ht="15" thickBot="1" x14ac:dyDescent="0.35">
      <c r="B114" s="43" t="s">
        <v>196</v>
      </c>
      <c r="C114" s="17" t="s">
        <v>48</v>
      </c>
      <c r="D114" s="12" t="s">
        <v>4</v>
      </c>
      <c r="E114" s="7">
        <f>'2_BPU2 restauration'!E114</f>
        <v>0</v>
      </c>
      <c r="F114" s="33">
        <v>3</v>
      </c>
      <c r="G114" s="7">
        <f t="shared" si="14"/>
        <v>0</v>
      </c>
    </row>
    <row r="115" spans="2:7" ht="15" thickBot="1" x14ac:dyDescent="0.35">
      <c r="B115" s="43" t="s">
        <v>197</v>
      </c>
      <c r="C115" s="17" t="s">
        <v>47</v>
      </c>
      <c r="D115" s="12" t="s">
        <v>4</v>
      </c>
      <c r="E115" s="7">
        <f>'2_BPU2 restauration'!E115</f>
        <v>0</v>
      </c>
      <c r="F115" s="33">
        <v>10</v>
      </c>
      <c r="G115" s="7">
        <f t="shared" si="14"/>
        <v>0</v>
      </c>
    </row>
    <row r="116" spans="2:7" ht="15" thickBot="1" x14ac:dyDescent="0.35">
      <c r="B116" s="43" t="s">
        <v>198</v>
      </c>
      <c r="C116" s="17" t="s">
        <v>46</v>
      </c>
      <c r="D116" s="12" t="s">
        <v>4</v>
      </c>
      <c r="E116" s="7">
        <f>'2_BPU2 restauration'!E116</f>
        <v>0</v>
      </c>
      <c r="F116" s="33">
        <v>40</v>
      </c>
      <c r="G116" s="7">
        <f t="shared" si="14"/>
        <v>0</v>
      </c>
    </row>
    <row r="117" spans="2:7" ht="15" thickBot="1" x14ac:dyDescent="0.35">
      <c r="B117" s="43" t="s">
        <v>199</v>
      </c>
      <c r="C117" s="17" t="s">
        <v>45</v>
      </c>
      <c r="D117" s="12" t="s">
        <v>4</v>
      </c>
      <c r="E117" s="7">
        <f>'2_BPU2 restauration'!E117</f>
        <v>0</v>
      </c>
      <c r="F117" s="33">
        <v>4</v>
      </c>
      <c r="G117" s="7">
        <f t="shared" si="14"/>
        <v>0</v>
      </c>
    </row>
    <row r="118" spans="2:7" ht="15" thickBot="1" x14ac:dyDescent="0.35">
      <c r="B118" s="43" t="s">
        <v>200</v>
      </c>
      <c r="C118" s="17" t="s">
        <v>44</v>
      </c>
      <c r="D118" s="12" t="s">
        <v>4</v>
      </c>
      <c r="E118" s="7">
        <f>'2_BPU2 restauration'!E118</f>
        <v>0</v>
      </c>
      <c r="F118" s="33">
        <v>0</v>
      </c>
      <c r="G118" s="7">
        <f t="shared" si="14"/>
        <v>0</v>
      </c>
    </row>
    <row r="119" spans="2:7" ht="15" thickBot="1" x14ac:dyDescent="0.35">
      <c r="B119" s="43" t="s">
        <v>201</v>
      </c>
      <c r="C119" s="17" t="s">
        <v>43</v>
      </c>
      <c r="D119" s="12" t="s">
        <v>4</v>
      </c>
      <c r="E119" s="7">
        <f>'2_BPU2 restauration'!E119</f>
        <v>0</v>
      </c>
      <c r="F119" s="33">
        <v>0</v>
      </c>
      <c r="G119" s="7">
        <f t="shared" si="14"/>
        <v>0</v>
      </c>
    </row>
    <row r="120" spans="2:7" ht="15" thickBot="1" x14ac:dyDescent="0.35">
      <c r="B120" s="43" t="s">
        <v>202</v>
      </c>
      <c r="C120" s="17" t="s">
        <v>42</v>
      </c>
      <c r="D120" s="12" t="s">
        <v>4</v>
      </c>
      <c r="E120" s="7">
        <f>'2_BPU2 restauration'!E120</f>
        <v>0</v>
      </c>
      <c r="F120" s="33">
        <v>0</v>
      </c>
      <c r="G120" s="7">
        <f t="shared" si="14"/>
        <v>0</v>
      </c>
    </row>
    <row r="121" spans="2:7" ht="15" thickBot="1" x14ac:dyDescent="0.35">
      <c r="B121" s="43" t="s">
        <v>203</v>
      </c>
      <c r="C121" s="17" t="s">
        <v>41</v>
      </c>
      <c r="D121" s="12" t="s">
        <v>4</v>
      </c>
      <c r="E121" s="7">
        <f>'2_BPU2 restauration'!E121</f>
        <v>0</v>
      </c>
      <c r="F121" s="33">
        <v>0</v>
      </c>
      <c r="G121" s="7">
        <f t="shared" si="14"/>
        <v>0</v>
      </c>
    </row>
    <row r="122" spans="2:7" ht="15" thickBot="1" x14ac:dyDescent="0.35">
      <c r="B122" s="43" t="s">
        <v>204</v>
      </c>
      <c r="C122" s="17" t="s">
        <v>40</v>
      </c>
      <c r="D122" s="12" t="s">
        <v>4</v>
      </c>
      <c r="E122" s="7">
        <f>'2_BPU2 restauration'!E122</f>
        <v>0</v>
      </c>
      <c r="F122" s="33">
        <v>0</v>
      </c>
      <c r="G122" s="7">
        <f t="shared" si="14"/>
        <v>0</v>
      </c>
    </row>
    <row r="123" spans="2:7" ht="15" thickBot="1" x14ac:dyDescent="0.35">
      <c r="B123" s="43" t="s">
        <v>205</v>
      </c>
      <c r="C123" s="17" t="s">
        <v>39</v>
      </c>
      <c r="D123" s="12" t="s">
        <v>4</v>
      </c>
      <c r="E123" s="7">
        <f>'2_BPU2 restauration'!E123</f>
        <v>0</v>
      </c>
      <c r="F123" s="33">
        <v>0</v>
      </c>
      <c r="G123" s="7">
        <f t="shared" si="14"/>
        <v>0</v>
      </c>
    </row>
    <row r="124" spans="2:7" ht="15" thickBot="1" x14ac:dyDescent="0.35">
      <c r="B124" s="43" t="s">
        <v>206</v>
      </c>
      <c r="C124" s="17" t="s">
        <v>38</v>
      </c>
      <c r="D124" s="12" t="s">
        <v>4</v>
      </c>
      <c r="E124" s="7">
        <f>'2_BPU2 restauration'!E124</f>
        <v>0</v>
      </c>
      <c r="F124" s="33">
        <v>6</v>
      </c>
      <c r="G124" s="7">
        <f t="shared" si="14"/>
        <v>0</v>
      </c>
    </row>
    <row r="125" spans="2:7" ht="15" thickBot="1" x14ac:dyDescent="0.35">
      <c r="B125" s="43" t="s">
        <v>209</v>
      </c>
      <c r="C125" s="17" t="s">
        <v>37</v>
      </c>
      <c r="D125" s="12" t="s">
        <v>4</v>
      </c>
      <c r="E125" s="7">
        <f>'2_BPU2 restauration'!E125</f>
        <v>0</v>
      </c>
      <c r="F125" s="33">
        <v>6</v>
      </c>
      <c r="G125" s="7">
        <f t="shared" si="14"/>
        <v>0</v>
      </c>
    </row>
    <row r="126" spans="2:7" ht="15" thickBot="1" x14ac:dyDescent="0.35">
      <c r="B126" s="43" t="s">
        <v>210</v>
      </c>
      <c r="C126" s="17" t="s">
        <v>36</v>
      </c>
      <c r="D126" s="12" t="s">
        <v>4</v>
      </c>
      <c r="E126" s="7">
        <f>'2_BPU2 restauration'!E126</f>
        <v>0</v>
      </c>
      <c r="F126" s="33">
        <v>6</v>
      </c>
      <c r="G126" s="7">
        <f t="shared" si="14"/>
        <v>0</v>
      </c>
    </row>
    <row r="127" spans="2:7" ht="15" thickBot="1" x14ac:dyDescent="0.35">
      <c r="B127" s="43" t="s">
        <v>211</v>
      </c>
      <c r="C127" s="17" t="s">
        <v>35</v>
      </c>
      <c r="D127" s="12" t="s">
        <v>4</v>
      </c>
      <c r="E127" s="7">
        <f>'2_BPU2 restauration'!E127</f>
        <v>0</v>
      </c>
      <c r="F127" s="33">
        <v>5</v>
      </c>
      <c r="G127" s="7">
        <f t="shared" si="14"/>
        <v>0</v>
      </c>
    </row>
    <row r="128" spans="2:7" ht="15" thickBot="1" x14ac:dyDescent="0.35">
      <c r="B128" s="43" t="s">
        <v>212</v>
      </c>
      <c r="C128" s="17" t="s">
        <v>34</v>
      </c>
      <c r="D128" s="12" t="s">
        <v>4</v>
      </c>
      <c r="E128" s="7">
        <f>'2_BPU2 restauration'!E128</f>
        <v>0</v>
      </c>
      <c r="F128" s="33">
        <v>5</v>
      </c>
      <c r="G128" s="7">
        <f t="shared" si="14"/>
        <v>0</v>
      </c>
    </row>
    <row r="129" spans="1:7" ht="15" thickBot="1" x14ac:dyDescent="0.35">
      <c r="B129" s="43" t="s">
        <v>213</v>
      </c>
      <c r="C129" s="17" t="s">
        <v>33</v>
      </c>
      <c r="D129" s="12" t="s">
        <v>4</v>
      </c>
      <c r="E129" s="7">
        <f>'2_BPU2 restauration'!E129</f>
        <v>0</v>
      </c>
      <c r="F129" s="33">
        <v>0</v>
      </c>
      <c r="G129" s="7">
        <f t="shared" si="14"/>
        <v>0</v>
      </c>
    </row>
    <row r="130" spans="1:7" ht="15" thickBot="1" x14ac:dyDescent="0.35">
      <c r="B130" s="43" t="s">
        <v>214</v>
      </c>
      <c r="C130" s="17" t="s">
        <v>32</v>
      </c>
      <c r="D130" s="12" t="s">
        <v>4</v>
      </c>
      <c r="E130" s="7">
        <f>'2_BPU2 restauration'!E130</f>
        <v>0</v>
      </c>
      <c r="F130" s="33">
        <v>0</v>
      </c>
      <c r="G130" s="7">
        <f t="shared" si="14"/>
        <v>0</v>
      </c>
    </row>
    <row r="131" spans="1:7" ht="15" thickBot="1" x14ac:dyDescent="0.35">
      <c r="B131" s="43" t="s">
        <v>215</v>
      </c>
      <c r="C131" s="17" t="s">
        <v>31</v>
      </c>
      <c r="D131" s="12" t="s">
        <v>4</v>
      </c>
      <c r="E131" s="7">
        <f>'2_BPU2 restauration'!E131</f>
        <v>0</v>
      </c>
      <c r="F131" s="33">
        <v>5</v>
      </c>
      <c r="G131" s="7">
        <f t="shared" si="14"/>
        <v>0</v>
      </c>
    </row>
    <row r="132" spans="1:7" x14ac:dyDescent="0.3">
      <c r="B132" s="43" t="s">
        <v>281</v>
      </c>
      <c r="C132" s="17" t="s">
        <v>30</v>
      </c>
      <c r="D132" s="12" t="s">
        <v>4</v>
      </c>
      <c r="E132" s="7">
        <f>'2_BPU2 restauration'!E132</f>
        <v>0</v>
      </c>
      <c r="F132" s="33">
        <v>5</v>
      </c>
      <c r="G132" s="7">
        <f t="shared" si="14"/>
        <v>0</v>
      </c>
    </row>
    <row r="133" spans="1:7" ht="18.600000000000001" thickBot="1" x14ac:dyDescent="0.35">
      <c r="B133" s="152" t="s">
        <v>280</v>
      </c>
      <c r="C133" s="153"/>
      <c r="D133" s="153"/>
      <c r="E133" s="153"/>
      <c r="F133" s="153"/>
      <c r="G133" s="154"/>
    </row>
    <row r="134" spans="1:7" ht="18.600000000000001" thickBot="1" x14ac:dyDescent="0.35">
      <c r="A134" s="2"/>
      <c r="B134" s="35" t="s">
        <v>64</v>
      </c>
      <c r="C134" s="34" t="s">
        <v>2</v>
      </c>
      <c r="D134" s="35" t="s">
        <v>96</v>
      </c>
      <c r="E134" s="35" t="s">
        <v>97</v>
      </c>
      <c r="F134" s="63" t="s">
        <v>220</v>
      </c>
      <c r="G134" s="35" t="s">
        <v>218</v>
      </c>
    </row>
    <row r="135" spans="1:7" ht="42" customHeight="1" thickBot="1" x14ac:dyDescent="0.35">
      <c r="B135" s="43" t="s">
        <v>282</v>
      </c>
      <c r="C135" s="155" t="s">
        <v>26</v>
      </c>
      <c r="D135" s="21" t="s">
        <v>20</v>
      </c>
      <c r="E135" s="7">
        <f>'2_BPU2 restauration'!E135</f>
        <v>0</v>
      </c>
      <c r="F135" s="33">
        <v>14</v>
      </c>
      <c r="G135" s="7">
        <f t="shared" ref="G135:G142" si="15">E135*F135</f>
        <v>0</v>
      </c>
    </row>
    <row r="136" spans="1:7" ht="40.950000000000003" customHeight="1" thickBot="1" x14ac:dyDescent="0.35">
      <c r="B136" s="43" t="s">
        <v>283</v>
      </c>
      <c r="C136" s="156"/>
      <c r="D136" s="21" t="s">
        <v>21</v>
      </c>
      <c r="E136" s="7">
        <f>'2_BPU2 restauration'!E136</f>
        <v>0</v>
      </c>
      <c r="F136" s="33">
        <v>10</v>
      </c>
      <c r="G136" s="7">
        <f t="shared" si="15"/>
        <v>0</v>
      </c>
    </row>
    <row r="137" spans="1:7" ht="43.8" thickBot="1" x14ac:dyDescent="0.35">
      <c r="B137" s="43" t="s">
        <v>284</v>
      </c>
      <c r="C137" s="157" t="s">
        <v>25</v>
      </c>
      <c r="D137" s="21" t="s">
        <v>20</v>
      </c>
      <c r="E137" s="7">
        <f>'2_BPU2 restauration'!E137</f>
        <v>0</v>
      </c>
      <c r="F137" s="33">
        <v>0</v>
      </c>
      <c r="G137" s="7">
        <f t="shared" si="15"/>
        <v>0</v>
      </c>
    </row>
    <row r="138" spans="1:7" s="2" customFormat="1" ht="39.6" customHeight="1" thickBot="1" x14ac:dyDescent="0.35">
      <c r="B138" s="43" t="s">
        <v>285</v>
      </c>
      <c r="C138" s="158"/>
      <c r="D138" s="21" t="s">
        <v>21</v>
      </c>
      <c r="E138" s="7">
        <f>'2_BPU2 restauration'!E138</f>
        <v>0</v>
      </c>
      <c r="F138" s="33">
        <v>0</v>
      </c>
      <c r="G138" s="7">
        <f t="shared" si="15"/>
        <v>0</v>
      </c>
    </row>
    <row r="139" spans="1:7" ht="39.6" customHeight="1" thickBot="1" x14ac:dyDescent="0.35">
      <c r="B139" s="43" t="s">
        <v>286</v>
      </c>
      <c r="C139" s="159" t="s">
        <v>24</v>
      </c>
      <c r="D139" s="66" t="s">
        <v>20</v>
      </c>
      <c r="E139" s="7">
        <f>'2_BPU2 restauration'!E139</f>
        <v>0</v>
      </c>
      <c r="F139" s="33">
        <v>8</v>
      </c>
      <c r="G139" s="7">
        <f t="shared" si="15"/>
        <v>0</v>
      </c>
    </row>
    <row r="140" spans="1:7" ht="43.8" thickBot="1" x14ac:dyDescent="0.35">
      <c r="B140" s="43" t="s">
        <v>287</v>
      </c>
      <c r="C140" s="156"/>
      <c r="D140" s="21" t="s">
        <v>21</v>
      </c>
      <c r="E140" s="7">
        <f>'2_BPU2 restauration'!E140</f>
        <v>0</v>
      </c>
      <c r="F140" s="33">
        <v>6</v>
      </c>
      <c r="G140" s="7">
        <f t="shared" si="15"/>
        <v>0</v>
      </c>
    </row>
    <row r="141" spans="1:7" ht="43.8" thickBot="1" x14ac:dyDescent="0.35">
      <c r="B141" s="43" t="s">
        <v>288</v>
      </c>
      <c r="C141" s="157" t="s">
        <v>23</v>
      </c>
      <c r="D141" s="21" t="s">
        <v>20</v>
      </c>
      <c r="E141" s="7">
        <f>'2_BPU2 restauration'!E141</f>
        <v>0</v>
      </c>
      <c r="F141" s="33">
        <v>0</v>
      </c>
      <c r="G141" s="7">
        <f t="shared" si="15"/>
        <v>0</v>
      </c>
    </row>
    <row r="142" spans="1:7" ht="43.8" thickBot="1" x14ac:dyDescent="0.35">
      <c r="B142" s="43" t="s">
        <v>289</v>
      </c>
      <c r="C142" s="159"/>
      <c r="D142" s="65" t="s">
        <v>21</v>
      </c>
      <c r="E142" s="7">
        <f>'2_BPU2 restauration'!E142</f>
        <v>0</v>
      </c>
      <c r="F142" s="33">
        <v>0</v>
      </c>
      <c r="G142" s="7">
        <f t="shared" si="15"/>
        <v>0</v>
      </c>
    </row>
    <row r="143" spans="1:7" ht="18.600000000000001" thickBot="1" x14ac:dyDescent="0.35">
      <c r="B143" s="116" t="s">
        <v>128</v>
      </c>
      <c r="C143" s="117"/>
      <c r="D143" s="117"/>
      <c r="E143" s="117"/>
      <c r="F143" s="117"/>
      <c r="G143" s="118"/>
    </row>
    <row r="144" spans="1:7" ht="18.600000000000001" thickBot="1" x14ac:dyDescent="0.35">
      <c r="A144" s="2"/>
      <c r="B144" s="35" t="s">
        <v>64</v>
      </c>
      <c r="C144" s="34" t="s">
        <v>2</v>
      </c>
      <c r="D144" s="35" t="s">
        <v>96</v>
      </c>
      <c r="E144" s="35" t="s">
        <v>97</v>
      </c>
      <c r="F144" s="63" t="s">
        <v>220</v>
      </c>
      <c r="G144" s="35" t="s">
        <v>218</v>
      </c>
    </row>
    <row r="145" spans="2:7" ht="15" thickBot="1" x14ac:dyDescent="0.35">
      <c r="B145" s="43" t="s">
        <v>290</v>
      </c>
      <c r="C145" s="40" t="s">
        <v>10</v>
      </c>
      <c r="D145" s="12" t="s">
        <v>125</v>
      </c>
      <c r="E145" s="7">
        <f>'2_BPU2 restauration'!E145</f>
        <v>0</v>
      </c>
      <c r="F145" s="33">
        <v>0</v>
      </c>
      <c r="G145" s="7">
        <f t="shared" ref="G145:G152" si="16">E145*F145</f>
        <v>0</v>
      </c>
    </row>
    <row r="146" spans="2:7" ht="15" thickBot="1" x14ac:dyDescent="0.35">
      <c r="B146" s="43" t="s">
        <v>291</v>
      </c>
      <c r="C146" s="40" t="s">
        <v>11</v>
      </c>
      <c r="D146" s="12" t="s">
        <v>125</v>
      </c>
      <c r="E146" s="7">
        <f>'2_BPU2 restauration'!E146</f>
        <v>0</v>
      </c>
      <c r="F146" s="33">
        <v>4</v>
      </c>
      <c r="G146" s="7">
        <f t="shared" si="16"/>
        <v>0</v>
      </c>
    </row>
    <row r="147" spans="2:7" ht="15" thickBot="1" x14ac:dyDescent="0.35">
      <c r="B147" s="43" t="s">
        <v>292</v>
      </c>
      <c r="C147" s="40" t="s">
        <v>12</v>
      </c>
      <c r="D147" s="12" t="s">
        <v>14</v>
      </c>
      <c r="E147" s="7">
        <f>'2_BPU2 restauration'!E147</f>
        <v>0</v>
      </c>
      <c r="F147" s="33">
        <v>0</v>
      </c>
      <c r="G147" s="7">
        <f t="shared" si="16"/>
        <v>0</v>
      </c>
    </row>
    <row r="148" spans="2:7" ht="15" thickBot="1" x14ac:dyDescent="0.35">
      <c r="B148" s="43" t="s">
        <v>293</v>
      </c>
      <c r="C148" s="40" t="s">
        <v>27</v>
      </c>
      <c r="D148" s="12" t="s">
        <v>126</v>
      </c>
      <c r="E148" s="7">
        <f>'2_BPU2 restauration'!E148</f>
        <v>0</v>
      </c>
      <c r="F148" s="33">
        <v>10</v>
      </c>
      <c r="G148" s="7">
        <f t="shared" si="16"/>
        <v>0</v>
      </c>
    </row>
    <row r="149" spans="2:7" ht="15" thickBot="1" x14ac:dyDescent="0.35">
      <c r="B149" s="43" t="s">
        <v>294</v>
      </c>
      <c r="C149" s="40" t="s">
        <v>29</v>
      </c>
      <c r="D149" s="12" t="s">
        <v>28</v>
      </c>
      <c r="E149" s="7">
        <f>'2_BPU2 restauration'!E149</f>
        <v>0</v>
      </c>
      <c r="F149" s="33">
        <v>0</v>
      </c>
      <c r="G149" s="7">
        <f t="shared" si="16"/>
        <v>0</v>
      </c>
    </row>
    <row r="150" spans="2:7" ht="15" thickBot="1" x14ac:dyDescent="0.35">
      <c r="B150" s="43" t="s">
        <v>295</v>
      </c>
      <c r="C150" s="40" t="s">
        <v>13</v>
      </c>
      <c r="D150" s="12" t="s">
        <v>15</v>
      </c>
      <c r="E150" s="7">
        <f>'2_BPU2 restauration'!E150</f>
        <v>0</v>
      </c>
      <c r="F150" s="33">
        <v>0</v>
      </c>
      <c r="G150" s="7">
        <f t="shared" si="16"/>
        <v>0</v>
      </c>
    </row>
    <row r="151" spans="2:7" ht="18.600000000000001" thickBot="1" x14ac:dyDescent="0.35">
      <c r="B151" s="116" t="s">
        <v>127</v>
      </c>
      <c r="C151" s="117"/>
      <c r="D151" s="117"/>
      <c r="E151" s="117"/>
      <c r="F151" s="117"/>
      <c r="G151" s="118"/>
    </row>
    <row r="152" spans="2:7" ht="28.8" x14ac:dyDescent="0.3">
      <c r="B152" s="46" t="s">
        <v>296</v>
      </c>
      <c r="C152" s="40" t="s">
        <v>147</v>
      </c>
      <c r="D152" s="64" t="s">
        <v>146</v>
      </c>
      <c r="E152" s="7">
        <f>'2_BPU2 restauration'!E152</f>
        <v>0</v>
      </c>
      <c r="F152" s="95">
        <v>2</v>
      </c>
      <c r="G152" s="7">
        <f t="shared" si="16"/>
        <v>0</v>
      </c>
    </row>
    <row r="155" spans="2:7" ht="21" customHeight="1" thickBot="1" x14ac:dyDescent="0.35"/>
    <row r="156" spans="2:7" ht="38.4" customHeight="1" thickBot="1" x14ac:dyDescent="0.35">
      <c r="E156" s="169" t="s">
        <v>302</v>
      </c>
      <c r="F156" s="170"/>
      <c r="G156" s="96">
        <f>(SUM(G152,G145:G150,G135:G142,G106:G132,G95:G103,G82:G85,G76:G79,G70:G73,G64:G67,G58:G61,G52:G55,G46:G49,G40:G43,G35:G37,G30:G32,G25:G27,G20:G22,G90:G92))</f>
        <v>0</v>
      </c>
    </row>
  </sheetData>
  <sheetProtection selectLockedCells="1"/>
  <mergeCells count="29">
    <mergeCell ref="E156:F156"/>
    <mergeCell ref="B143:G143"/>
    <mergeCell ref="B151:G151"/>
    <mergeCell ref="B86:G86"/>
    <mergeCell ref="B87:G87"/>
    <mergeCell ref="B88:G88"/>
    <mergeCell ref="B104:G104"/>
    <mergeCell ref="B133:G133"/>
    <mergeCell ref="C135:C136"/>
    <mergeCell ref="C139:C140"/>
    <mergeCell ref="C141:C142"/>
    <mergeCell ref="C137:C138"/>
    <mergeCell ref="B93:G93"/>
    <mergeCell ref="B28:G28"/>
    <mergeCell ref="B33:G33"/>
    <mergeCell ref="B38:G38"/>
    <mergeCell ref="B44:G44"/>
    <mergeCell ref="B50:G50"/>
    <mergeCell ref="B56:G56"/>
    <mergeCell ref="B62:G62"/>
    <mergeCell ref="B68:G68"/>
    <mergeCell ref="B74:G74"/>
    <mergeCell ref="B80:G80"/>
    <mergeCell ref="B23:G23"/>
    <mergeCell ref="B8:G12"/>
    <mergeCell ref="B13:G13"/>
    <mergeCell ref="B14:G15"/>
    <mergeCell ref="B17:G17"/>
    <mergeCell ref="B18:G18"/>
  </mergeCells>
  <printOptions horizontalCentered="1"/>
  <pageMargins left="0.11811023622047245" right="0.11811023622047245" top="0.15748031496062992" bottom="0.19685039370078741" header="0.31496062992125984" footer="0.31496062992125984"/>
  <pageSetup paperSize="9" scale="74" orientation="portrait" r:id="rId1"/>
  <ignoredErrors>
    <ignoredError sqref="E20:E22"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0_Page explicative</vt:lpstr>
      <vt:lpstr>1_BPU1_Petit déj_café</vt:lpstr>
      <vt:lpstr>2_BPU2 restauration</vt:lpstr>
      <vt:lpstr>3_DQE1_non contractuel</vt:lpstr>
      <vt:lpstr>4_DQE2_non contractuel</vt:lpstr>
      <vt:lpstr>'2_BPU2 restauration'!_Toc54876999</vt:lpstr>
      <vt:lpstr>'4_DQE2_non contractuel'!_Toc54876999</vt:lpstr>
      <vt:lpstr>'1_BPU1_Petit déj_café'!Zone_d_impression</vt:lpstr>
      <vt:lpstr>'2_BPU2 restauration'!Zone_d_impression</vt:lpstr>
      <vt:lpstr>'3_DQE1_non contractuel'!Zone_d_impression</vt:lpstr>
      <vt:lpstr>'4_DQE2_non contractuel'!Zone_d_impression</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IRD</dc:creator>
  <cp:lastModifiedBy>Pornthip SERR</cp:lastModifiedBy>
  <cp:lastPrinted>2020-07-09T15:35:58Z</cp:lastPrinted>
  <dcterms:created xsi:type="dcterms:W3CDTF">2020-07-01T15:57:36Z</dcterms:created>
  <dcterms:modified xsi:type="dcterms:W3CDTF">2025-02-13T15:10:26Z</dcterms:modified>
</cp:coreProperties>
</file>