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CO\14- MARCHES\4-Par année\2025\DAIL\251100 - Courrier et colis\0 - Préparation\2. Projet DCE\"/>
    </mc:Choice>
  </mc:AlternateContent>
  <bookViews>
    <workbookView xWindow="0" yWindow="0" windowWidth="23040" windowHeight="9372" activeTab="1"/>
  </bookViews>
  <sheets>
    <sheet name="BPU_lot_1" sheetId="1" r:id="rId1"/>
    <sheet name="Simulation financière_lot_1" sheetId="5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4" i="5" l="1"/>
  <c r="D8" i="5" l="1"/>
  <c r="D7" i="5"/>
  <c r="F48" i="5" l="1"/>
  <c r="F49" i="5"/>
  <c r="F50" i="5"/>
  <c r="F51" i="5"/>
  <c r="F52" i="5"/>
  <c r="F47" i="5"/>
  <c r="D58" i="5"/>
  <c r="D59" i="5"/>
  <c r="D60" i="5"/>
  <c r="D61" i="5"/>
  <c r="D62" i="5"/>
  <c r="D57" i="5"/>
  <c r="D48" i="5"/>
  <c r="D49" i="5"/>
  <c r="D50" i="5"/>
  <c r="D51" i="5"/>
  <c r="D52" i="5"/>
  <c r="D47" i="5"/>
  <c r="D39" i="5"/>
  <c r="D40" i="5"/>
  <c r="D41" i="5"/>
  <c r="D42" i="5"/>
  <c r="D43" i="5"/>
  <c r="D38" i="5"/>
  <c r="F30" i="5"/>
  <c r="F31" i="5"/>
  <c r="F32" i="5"/>
  <c r="F33" i="5"/>
  <c r="F34" i="5"/>
  <c r="F29" i="5"/>
  <c r="D30" i="5"/>
  <c r="D31" i="5"/>
  <c r="D32" i="5"/>
  <c r="D33" i="5"/>
  <c r="D34" i="5"/>
  <c r="D29" i="5"/>
  <c r="D21" i="5"/>
  <c r="D22" i="5"/>
  <c r="D23" i="5"/>
  <c r="D24" i="5"/>
  <c r="D25" i="5"/>
  <c r="D20" i="5"/>
  <c r="D13" i="5"/>
  <c r="D14" i="5"/>
  <c r="D15" i="5"/>
  <c r="D12" i="5"/>
  <c r="D65" i="5" l="1"/>
</calcChain>
</file>

<file path=xl/sharedStrings.xml><?xml version="1.0" encoding="utf-8"?>
<sst xmlns="http://schemas.openxmlformats.org/spreadsheetml/2006/main" count="286" uniqueCount="107">
  <si>
    <t>Prix Unitaire HT</t>
  </si>
  <si>
    <t>Prix Unitaire TTC</t>
  </si>
  <si>
    <t>Bordereau des prix unitaires</t>
  </si>
  <si>
    <t>Lot 1 : Collecte, remise, affranchissement et acheminement de courriers</t>
  </si>
  <si>
    <t xml:space="preserve">Poids </t>
  </si>
  <si>
    <t>2- Lettre moyenne</t>
  </si>
  <si>
    <t>3.1- Lettre rapide option de suivi</t>
  </si>
  <si>
    <t>*Compléter ou faire référence à un catalogue tarifaire</t>
  </si>
  <si>
    <r>
      <t>Forfait annuel de collecte et remise des courriers au sein des établissements de l'OFII</t>
    </r>
    <r>
      <rPr>
        <b/>
        <sz val="11"/>
        <color rgb="FFFF0000"/>
        <rFont val="Trebuchet MS"/>
        <family val="2"/>
      </rPr>
      <t>*</t>
    </r>
  </si>
  <si>
    <r>
      <t>Prix Unitaire HT</t>
    </r>
    <r>
      <rPr>
        <b/>
        <sz val="11"/>
        <color rgb="FFFF0000"/>
        <rFont val="Trebuchet MS"/>
        <family val="2"/>
      </rPr>
      <t>*</t>
    </r>
  </si>
  <si>
    <t>2.1- Lettre moyenne option de suivi</t>
  </si>
  <si>
    <t>le BPU n'étant pas exaustif, l'OFII se réserve le droit de passer directement par le catalogue du titulaire</t>
  </si>
  <si>
    <t>Simulation financière</t>
  </si>
  <si>
    <t>Forfait pour moins de 100 plis</t>
  </si>
  <si>
    <t>Forfait pour moins de 400 plis</t>
  </si>
  <si>
    <t>Forfait pour moins de 800 plis</t>
  </si>
  <si>
    <t>Forfait pour moins de 1000 plis</t>
  </si>
  <si>
    <t>5.1- Lettre internationale et outre mer option de suivi</t>
  </si>
  <si>
    <t>6.1- Lettre internationale et outre mer recommandée avis de reception</t>
  </si>
  <si>
    <t>Entre 21 et 50g</t>
  </si>
  <si>
    <t>Entre 51 et 100g</t>
  </si>
  <si>
    <t>Entre 101g et 250g</t>
  </si>
  <si>
    <t>Entre 251g et 500g</t>
  </si>
  <si>
    <t>Forfait annuel remise tous les jours ouvrés de la semaine entre 7h00 et 16h30</t>
  </si>
  <si>
    <t>Forfait annuel collecte tous les jours ouvrés de la semaine entre 7h00 et 16h30</t>
  </si>
  <si>
    <t>Numéro de la prestation</t>
  </si>
  <si>
    <t>P1</t>
  </si>
  <si>
    <t>P1a</t>
  </si>
  <si>
    <t>P2</t>
  </si>
  <si>
    <t>P2a</t>
  </si>
  <si>
    <t>P2b</t>
  </si>
  <si>
    <t>P2c</t>
  </si>
  <si>
    <t>P3</t>
  </si>
  <si>
    <t>P3a</t>
  </si>
  <si>
    <t>P4</t>
  </si>
  <si>
    <t>P4a</t>
  </si>
  <si>
    <t>P3b</t>
  </si>
  <si>
    <t>P3c</t>
  </si>
  <si>
    <t>P3d</t>
  </si>
  <si>
    <t>P3e</t>
  </si>
  <si>
    <t>P3f</t>
  </si>
  <si>
    <t>P4b</t>
  </si>
  <si>
    <t>P4c</t>
  </si>
  <si>
    <t>P4d</t>
  </si>
  <si>
    <t>P4e</t>
  </si>
  <si>
    <t>P4f</t>
  </si>
  <si>
    <t>P5</t>
  </si>
  <si>
    <t>P5a</t>
  </si>
  <si>
    <t>P6</t>
  </si>
  <si>
    <t>P6a</t>
  </si>
  <si>
    <t>P7</t>
  </si>
  <si>
    <t>P7a</t>
  </si>
  <si>
    <t>P8</t>
  </si>
  <si>
    <t>P8a</t>
  </si>
  <si>
    <t>P5b</t>
  </si>
  <si>
    <t>P5c</t>
  </si>
  <si>
    <t>P5d</t>
  </si>
  <si>
    <t>P5e</t>
  </si>
  <si>
    <t>P5f</t>
  </si>
  <si>
    <t>P6b</t>
  </si>
  <si>
    <t>P6c</t>
  </si>
  <si>
    <t>P6d</t>
  </si>
  <si>
    <t>P6e</t>
  </si>
  <si>
    <t>P6f</t>
  </si>
  <si>
    <t>P7b</t>
  </si>
  <si>
    <t>P7c</t>
  </si>
  <si>
    <t>P7d</t>
  </si>
  <si>
    <t>P7e</t>
  </si>
  <si>
    <t>P7f</t>
  </si>
  <si>
    <t>P8b</t>
  </si>
  <si>
    <t>P8c</t>
  </si>
  <si>
    <t>P8d</t>
  </si>
  <si>
    <t>P8e</t>
  </si>
  <si>
    <t>P8f</t>
  </si>
  <si>
    <t>Quantité annuelle estimée</t>
  </si>
  <si>
    <r>
      <t>Prix Unitaire TTC</t>
    </r>
    <r>
      <rPr>
        <b/>
        <sz val="11"/>
        <color rgb="FFFF0000"/>
        <rFont val="Trebuchet MS"/>
        <family val="2"/>
      </rPr>
      <t>*</t>
    </r>
  </si>
  <si>
    <t>3- Lettre rapide (J+2 max)</t>
  </si>
  <si>
    <t>2.1- Lettre moyenne (J+3 max)</t>
  </si>
  <si>
    <r>
      <t>Forfait mensuel d'affranchissement externalisé par volume de dépôt</t>
    </r>
    <r>
      <rPr>
        <b/>
        <sz val="11"/>
        <color rgb="FFFF0000"/>
        <rFont val="Trebuchet MS"/>
        <family val="2"/>
      </rPr>
      <t>*</t>
    </r>
  </si>
  <si>
    <t>Montant de la remise accordée (%)</t>
  </si>
  <si>
    <t>Forfait mensuel d'affranchissement externalisé par volume de dépôt</t>
  </si>
  <si>
    <t>Forfait annuel de collecte et remise des courriers au sein des établissements de l'OFII</t>
  </si>
  <si>
    <t>1- Lettre lente (J+5 max)</t>
  </si>
  <si>
    <t>2.1- Lettre moyenne option de suivi (J+3 max)</t>
  </si>
  <si>
    <t>3.1- Lettre rapide option de suivi (J+2 max)</t>
  </si>
  <si>
    <t>TOTAL SIMULATION</t>
  </si>
  <si>
    <t xml:space="preserve">TOTAL SUR 4 ANS </t>
  </si>
  <si>
    <t xml:space="preserve">
Le candidat est informé qu’il doit impérativement remplir ce document intégralement et avec soin sans en modifier la trame.
</t>
  </si>
  <si>
    <t>Entre 501g et 1000g</t>
  </si>
  <si>
    <t>Entre 1001g et 2000g</t>
  </si>
  <si>
    <t>Entre 51g et 100g</t>
  </si>
  <si>
    <t>Entre 21g et 50g</t>
  </si>
  <si>
    <t>Entre 0g et 20g</t>
  </si>
  <si>
    <t>P1b</t>
  </si>
  <si>
    <t>P2d</t>
  </si>
  <si>
    <t>P3g</t>
  </si>
  <si>
    <t>P4g</t>
  </si>
  <si>
    <t>P5g</t>
  </si>
  <si>
    <t>P6g</t>
  </si>
  <si>
    <t>P7g</t>
  </si>
  <si>
    <t>P8g</t>
  </si>
  <si>
    <t>4- Lettre recommandée (J+3 max)</t>
  </si>
  <si>
    <t>4.1- Lettre recommandée option Accusé de reception (J+3 max)</t>
  </si>
  <si>
    <t xml:space="preserve">5.1- Lettre internationale et outre mer option de suivi </t>
  </si>
  <si>
    <t>5- Lettre internationale et outre mer (J+5 - J+10)</t>
  </si>
  <si>
    <t>6- Lettre internationale et outre mer recommandée (J+5 - J+10)</t>
  </si>
  <si>
    <t>Marché n°251100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</si>
</sst>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_€_-;\-* #,##0\ _€_-;_-* &quot;-&quot;??\ _€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1"/>
      <color theme="1"/>
      <name val="Trebuchet MS"/>
      <family val="2"/>
    </font>
    <font>
      <b/>
      <sz val="16"/>
      <color rgb="FF002060"/>
      <name val="Trebuchet MS"/>
      <family val="2"/>
    </font>
    <font>
      <b/>
      <sz val="11"/>
      <color theme="1"/>
      <name val="Trebuchet MS"/>
      <family val="2"/>
    </font>
    <font>
      <sz val="22"/>
      <color rgb="FFC00000"/>
      <name val="Trebuchet MS"/>
      <family val="2"/>
    </font>
    <font>
      <b/>
      <sz val="11"/>
      <color theme="8"/>
      <name val="Trebuchet MS"/>
      <family val="2"/>
    </font>
    <font>
      <b/>
      <sz val="14"/>
      <color theme="1"/>
      <name val="Trebuchet MS"/>
      <family val="2"/>
    </font>
    <font>
      <b/>
      <sz val="11"/>
      <color rgb="FFFF0000"/>
      <name val="Trebuchet MS"/>
      <family val="2"/>
    </font>
    <font>
      <b/>
      <sz val="12"/>
      <color theme="1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6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2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/>
    <xf numFmtId="0" fontId="3" fillId="0" borderId="0" xfId="0" applyFont="1" applyBorder="1"/>
    <xf numFmtId="0" fontId="5" fillId="0" borderId="1" xfId="0" applyFont="1" applyFill="1" applyBorder="1" applyAlignment="1">
      <alignment horizontal="center"/>
    </xf>
    <xf numFmtId="44" fontId="3" fillId="0" borderId="1" xfId="3" applyFont="1" applyFill="1" applyBorder="1" applyAlignment="1"/>
    <xf numFmtId="0" fontId="3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44" fontId="3" fillId="0" borderId="0" xfId="3" applyFont="1" applyFill="1" applyBorder="1" applyAlignment="1"/>
    <xf numFmtId="0" fontId="3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/>
    <xf numFmtId="0" fontId="5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5" fillId="0" borderId="5" xfId="0" applyFont="1" applyFill="1" applyBorder="1" applyAlignment="1"/>
    <xf numFmtId="0" fontId="5" fillId="0" borderId="5" xfId="0" applyFont="1" applyFill="1" applyBorder="1" applyAlignment="1">
      <alignment horizontal="center"/>
    </xf>
    <xf numFmtId="0" fontId="7" fillId="0" borderId="2" xfId="0" applyFont="1" applyBorder="1" applyAlignment="1">
      <alignment vertical="center" wrapText="1"/>
    </xf>
    <xf numFmtId="0" fontId="5" fillId="4" borderId="1" xfId="0" applyFont="1" applyFill="1" applyBorder="1" applyAlignment="1">
      <alignment horizontal="center"/>
    </xf>
    <xf numFmtId="0" fontId="5" fillId="0" borderId="5" xfId="0" applyFont="1" applyFill="1" applyBorder="1" applyAlignment="1">
      <alignment vertical="top"/>
    </xf>
    <xf numFmtId="0" fontId="5" fillId="0" borderId="5" xfId="0" applyFont="1" applyFill="1" applyBorder="1" applyAlignment="1">
      <alignment horizontal="center" vertical="top"/>
    </xf>
    <xf numFmtId="164" fontId="3" fillId="0" borderId="1" xfId="4" applyNumberFormat="1" applyFont="1" applyFill="1" applyBorder="1" applyAlignment="1"/>
    <xf numFmtId="0" fontId="5" fillId="3" borderId="5" xfId="0" applyFont="1" applyFill="1" applyBorder="1" applyAlignment="1">
      <alignment wrapText="1"/>
    </xf>
    <xf numFmtId="10" fontId="8" fillId="3" borderId="5" xfId="0" applyNumberFormat="1" applyFont="1" applyFill="1" applyBorder="1" applyAlignment="1">
      <alignment horizontal="right" vertical="top"/>
    </xf>
    <xf numFmtId="164" fontId="3" fillId="5" borderId="1" xfId="4" applyNumberFormat="1" applyFont="1" applyFill="1" applyBorder="1" applyAlignment="1"/>
    <xf numFmtId="44" fontId="3" fillId="5" borderId="1" xfId="3" applyFont="1" applyFill="1" applyBorder="1" applyAlignment="1"/>
    <xf numFmtId="0" fontId="10" fillId="0" borderId="1" xfId="0" applyFont="1" applyBorder="1"/>
    <xf numFmtId="44" fontId="10" fillId="0" borderId="1" xfId="0" applyNumberFormat="1" applyFont="1" applyBorder="1"/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left"/>
    </xf>
    <xf numFmtId="0" fontId="5" fillId="3" borderId="3" xfId="0" applyFont="1" applyFill="1" applyBorder="1" applyAlignment="1">
      <alignment horizontal="left"/>
    </xf>
    <xf numFmtId="0" fontId="8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</cellXfs>
  <cellStyles count="5">
    <cellStyle name="Milliers" xfId="4" builtinId="3"/>
    <cellStyle name="Monétaire" xfId="3" builtinId="4"/>
    <cellStyle name="Monétaire 2" xfId="2"/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296333</xdr:colOff>
      <xdr:row>0</xdr:row>
      <xdr:rowOff>201083</xdr:rowOff>
    </xdr:from>
    <xdr:to>
      <xdr:col>1</xdr:col>
      <xdr:colOff>1265681</xdr:colOff>
      <xdr:row>0</xdr:row>
      <xdr:rowOff>1133852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5227" y="201083"/>
          <a:ext cx="969348" cy="932769"/>
        </a:xfrm>
        <a:prstGeom prst="rect">
          <a:avLst/>
        </a:prstGeom>
      </xdr:spPr>
    </xdr:pic>
    <xdr:clientData/>
  </xdr:twoCellAnchor>
  <xdr:twoCellAnchor editAs="oneCell">
    <xdr:from>
      <xdr:col>2</xdr:col>
      <xdr:colOff>203822</xdr:colOff>
      <xdr:row>0</xdr:row>
      <xdr:rowOff>172571</xdr:rowOff>
    </xdr:from>
    <xdr:to>
      <xdr:col>2</xdr:col>
      <xdr:colOff>1359099</xdr:colOff>
      <xdr:row>0</xdr:row>
      <xdr:rowOff>1146238</xdr:rowOff>
    </xdr:to>
    <xdr:pic>
      <xdr:nvPicPr>
        <xdr:cNvPr id="4" name="Image 3" descr="Republique_Francaise_RVB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80787" y="172571"/>
          <a:ext cx="1155277" cy="97366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0</xdr:colOff>
      <xdr:row>0</xdr:row>
      <xdr:rowOff>0</xdr:rowOff>
    </xdr:from>
    <xdr:to>
      <xdr:col>5</xdr:col>
      <xdr:colOff>952500</xdr:colOff>
      <xdr:row>0</xdr:row>
      <xdr:rowOff>857250</xdr:rowOff>
    </xdr:to>
    <xdr:sp macro="" textlink="">
      <xdr:nvSpPr>
        <xdr:cNvPr id="1025" name="AutoShape 1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8534400" y="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0</xdr:row>
      <xdr:rowOff>0</xdr:rowOff>
    </xdr:from>
    <xdr:to>
      <xdr:col>5</xdr:col>
      <xdr:colOff>952500</xdr:colOff>
      <xdr:row>0</xdr:row>
      <xdr:rowOff>857250</xdr:rowOff>
    </xdr:to>
    <xdr:sp macro="" textlink="">
      <xdr:nvSpPr>
        <xdr:cNvPr id="1027" name="AutoShape 3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8534400" y="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1418167</xdr:colOff>
      <xdr:row>0</xdr:row>
      <xdr:rowOff>179918</xdr:rowOff>
    </xdr:from>
    <xdr:to>
      <xdr:col>3</xdr:col>
      <xdr:colOff>1238251</xdr:colOff>
      <xdr:row>0</xdr:row>
      <xdr:rowOff>1174750</xdr:rowOff>
    </xdr:to>
    <xdr:sp macro="" textlink="">
      <xdr:nvSpPr>
        <xdr:cNvPr id="2" name="ZoneTexte 1"/>
        <xdr:cNvSpPr txBox="1"/>
      </xdr:nvSpPr>
      <xdr:spPr>
        <a:xfrm>
          <a:off x="5566834" y="179918"/>
          <a:ext cx="1397000" cy="99483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 sz="800"/>
        </a:p>
      </xdr:txBody>
    </xdr:sp>
    <xdr:clientData/>
  </xdr:twoCellAnchor>
  <xdr:oneCellAnchor>
    <xdr:from>
      <xdr:col>5</xdr:col>
      <xdr:colOff>0</xdr:colOff>
      <xdr:row>1</xdr:row>
      <xdr:rowOff>0</xdr:rowOff>
    </xdr:from>
    <xdr:ext cx="952500" cy="857250"/>
    <xdr:sp macro="" textlink="">
      <xdr:nvSpPr>
        <xdr:cNvPr id="8" name="AutoShape 1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3123333" y="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</xdr:row>
      <xdr:rowOff>0</xdr:rowOff>
    </xdr:from>
    <xdr:ext cx="952500" cy="857250"/>
    <xdr:sp macro="" textlink="">
      <xdr:nvSpPr>
        <xdr:cNvPr id="9" name="AutoShape 3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3123333" y="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</xdr:row>
      <xdr:rowOff>0</xdr:rowOff>
    </xdr:from>
    <xdr:ext cx="952500" cy="857250"/>
    <xdr:sp macro="" textlink="">
      <xdr:nvSpPr>
        <xdr:cNvPr id="12" name="AutoShape 3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3123333" y="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2321859</xdr:colOff>
      <xdr:row>4</xdr:row>
      <xdr:rowOff>842682</xdr:rowOff>
    </xdr:from>
    <xdr:ext cx="952500" cy="857250"/>
    <xdr:sp macro="" textlink="">
      <xdr:nvSpPr>
        <xdr:cNvPr id="13" name="AutoShape 1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5060706" y="4204447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4</xdr:row>
      <xdr:rowOff>0</xdr:rowOff>
    </xdr:from>
    <xdr:ext cx="952500" cy="857250"/>
    <xdr:sp macro="" textlink="">
      <xdr:nvSpPr>
        <xdr:cNvPr id="15" name="AutoShape 1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3123333" y="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4</xdr:row>
      <xdr:rowOff>0</xdr:rowOff>
    </xdr:from>
    <xdr:ext cx="952500" cy="857250"/>
    <xdr:sp macro="" textlink="">
      <xdr:nvSpPr>
        <xdr:cNvPr id="16" name="AutoShape 3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3123333" y="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296333</xdr:colOff>
      <xdr:row>0</xdr:row>
      <xdr:rowOff>201083</xdr:rowOff>
    </xdr:from>
    <xdr:to>
      <xdr:col>1</xdr:col>
      <xdr:colOff>1265681</xdr:colOff>
      <xdr:row>0</xdr:row>
      <xdr:rowOff>1133852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74613" y="201083"/>
          <a:ext cx="969348" cy="932769"/>
        </a:xfrm>
        <a:prstGeom prst="rect">
          <a:avLst/>
        </a:prstGeom>
      </xdr:spPr>
    </xdr:pic>
    <xdr:clientData/>
  </xdr:twoCellAnchor>
  <xdr:twoCellAnchor editAs="oneCell">
    <xdr:from>
      <xdr:col>2</xdr:col>
      <xdr:colOff>116417</xdr:colOff>
      <xdr:row>0</xdr:row>
      <xdr:rowOff>99060</xdr:rowOff>
    </xdr:from>
    <xdr:to>
      <xdr:col>2</xdr:col>
      <xdr:colOff>1271694</xdr:colOff>
      <xdr:row>0</xdr:row>
      <xdr:rowOff>1072727</xdr:rowOff>
    </xdr:to>
    <xdr:pic>
      <xdr:nvPicPr>
        <xdr:cNvPr id="3" name="Image 2" descr="Republique_Francaise_RVB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2037" y="99060"/>
          <a:ext cx="1155277" cy="97366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0</xdr:colOff>
      <xdr:row>0</xdr:row>
      <xdr:rowOff>0</xdr:rowOff>
    </xdr:from>
    <xdr:to>
      <xdr:col>5</xdr:col>
      <xdr:colOff>952500</xdr:colOff>
      <xdr:row>0</xdr:row>
      <xdr:rowOff>857250</xdr:rowOff>
    </xdr:to>
    <xdr:sp macro="" textlink="">
      <xdr:nvSpPr>
        <xdr:cNvPr id="4" name="AutoShape 1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7327880" y="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0</xdr:row>
      <xdr:rowOff>0</xdr:rowOff>
    </xdr:from>
    <xdr:to>
      <xdr:col>5</xdr:col>
      <xdr:colOff>952500</xdr:colOff>
      <xdr:row>0</xdr:row>
      <xdr:rowOff>857250</xdr:rowOff>
    </xdr:to>
    <xdr:sp macro="" textlink="">
      <xdr:nvSpPr>
        <xdr:cNvPr id="5" name="AutoShape 3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7327880" y="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1418167</xdr:colOff>
      <xdr:row>0</xdr:row>
      <xdr:rowOff>179918</xdr:rowOff>
    </xdr:from>
    <xdr:to>
      <xdr:col>3</xdr:col>
      <xdr:colOff>1238251</xdr:colOff>
      <xdr:row>0</xdr:row>
      <xdr:rowOff>1174750</xdr:rowOff>
    </xdr:to>
    <xdr:sp macro="" textlink="">
      <xdr:nvSpPr>
        <xdr:cNvPr id="6" name="ZoneTexte 5"/>
        <xdr:cNvSpPr txBox="1"/>
      </xdr:nvSpPr>
      <xdr:spPr>
        <a:xfrm>
          <a:off x="12093787" y="179918"/>
          <a:ext cx="1747944" cy="99483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 sz="800"/>
        </a:p>
      </xdr:txBody>
    </xdr:sp>
    <xdr:clientData/>
  </xdr:twoCellAnchor>
  <xdr:oneCellAnchor>
    <xdr:from>
      <xdr:col>5</xdr:col>
      <xdr:colOff>0</xdr:colOff>
      <xdr:row>1</xdr:row>
      <xdr:rowOff>0</xdr:rowOff>
    </xdr:from>
    <xdr:ext cx="952500" cy="857250"/>
    <xdr:sp macro="" textlink="">
      <xdr:nvSpPr>
        <xdr:cNvPr id="8" name="AutoShape 1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7327880" y="137160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</xdr:row>
      <xdr:rowOff>0</xdr:rowOff>
    </xdr:from>
    <xdr:ext cx="952500" cy="857250"/>
    <xdr:sp macro="" textlink="">
      <xdr:nvSpPr>
        <xdr:cNvPr id="9" name="AutoShape 3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7327880" y="137160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</xdr:row>
      <xdr:rowOff>0</xdr:rowOff>
    </xdr:from>
    <xdr:ext cx="952500" cy="857250"/>
    <xdr:sp macro="" textlink="">
      <xdr:nvSpPr>
        <xdr:cNvPr id="10" name="AutoShape 3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7327880" y="186690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2321859</xdr:colOff>
      <xdr:row>7</xdr:row>
      <xdr:rowOff>842682</xdr:rowOff>
    </xdr:from>
    <xdr:ext cx="952500" cy="857250"/>
    <xdr:sp macro="" textlink="">
      <xdr:nvSpPr>
        <xdr:cNvPr id="11" name="AutoShape 1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6540779" y="4210722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4</xdr:row>
      <xdr:rowOff>0</xdr:rowOff>
    </xdr:from>
    <xdr:ext cx="952500" cy="857250"/>
    <xdr:sp macro="" textlink="">
      <xdr:nvSpPr>
        <xdr:cNvPr id="12" name="AutoShape 1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7327880" y="336804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4</xdr:row>
      <xdr:rowOff>0</xdr:rowOff>
    </xdr:from>
    <xdr:ext cx="952500" cy="857250"/>
    <xdr:sp macro="" textlink="">
      <xdr:nvSpPr>
        <xdr:cNvPr id="13" name="AutoShape 3" descr="data:image/png;base64,iVBORw0KGgoAAAANSUhEUgAAAGkAAABwCAYAAAAdW15pAAAfIElEQVR4Xu1dCVhV1dp+medBEFRQEJBRQHDGEechTRssM8syvb9107LSrmY2aMPNyrpZ6W22tMzSzFnJGRUHnHBAUURQVCaZ58P/fgswJAe8HMBjZz+PcuDsvfba37u+6f3WWttAo9GUQX/c0RIw0IN0R+OjOqcH6c7HSA+SDmCkB0kPki5IQAf6qPdJepB0QAI60EW9Jt1NIBkY6MDT6GIXSSXcik2osSYZ6FGqsyFQVnZzmG4JUiU4b/94GIdPpwNGVCm9VtUeMOJiWKJBeDtX/GOwD24GVI1B6jdtPXbtv4ASQz1ItUeILVB7zIo1GDHUH18+30U7IA18ZSM2R19AKTVJb/lqD1OZBjApKcXj9/hhwaQw7YA0eMZG/EGQNEaGenNXe4yUJplQkwSk+RM760HShky13oYeJK2LVPsN/p1BkhJmWZkhDA3K6DtvlYFoX/Y1bvHvClJZmQHMTUphalSKgmIjFJUa3rlBzt8RJE2pEcpyLdGhVTy83BOx77gP4pKdYWCVD0NDhlJ32nG3gqTRMLLk8Reh06p5NM6Al2M6+gUfQWDLeGw/GoidsT44leKI5ExbXvQnUJLgi0ksb6uU/zdAdn43gqShKfNwzKAJM0JyljWFzHytQjvKCJ63Uyqe6rMVI3rshJPDFZy50BQLN/bC4h2dcTHbGgYVIMl1psYlaGqbA7nuXLo9DGke6/24u0Aqg6bYFALSswP+QFqOFVZEtUchBWxAYVceJsUm6Okfi5dHL0V4yFEs3RqG2T+MQGxyU5RWOU9TaIam1jm4t8seFOeb46tNPWFomQcjAiUA1ttxt4AkQrM0LkWfgJMI8zuJfiEHkEch74n1w4ZDQdgZ1xK5xcblURxBGhQcgy6tY2FEUAqLTLFmTyiiznjA0LRIaY2DZQHC/eLQv81htGsVi5ISE6yKbo8dJ7wRecoTJWym3iLCuwUkGdUGGgMEuFzC5KFrMbz7bhiS2F/0Rw98uq4fTl50hoYAiY8x4k+XRtkw4S9ZeRaws8lFXpEJLmbZsBE5xwAm/NnO4xyeY1vDukQhLcsWP0T0xIL1fZCQYX+N36pzjbqbQFLCpfeZPnwlHgrfBUuTQnzw22B8QTNVUGJEx/9nLiTGqoygKn/Fv4tWVM2UyujPnGjqJt2zDv83cBPiU5zxzZre+CKiFzTUtnqNH+4mkDTMdRwYRt8TcgT5NHXW5gXI4s9tx32RmmtxTaQnGlVJ/go41T1MGUF1Y/DRzf+kArJEwnaCuvJAcLmPq8/kV2dBopAk31FmjtGY0gyVoJbA2qQYuYWmyqyZmRYjhz6niEIXU1bjg6dKW5b8l8e2BBQLtpXFzyUV4b0ALaG+fGdoxLC9roIJXQVJRrWjdb6K5LIKTFFaNcyuJqzajHoVxVVRtcq2BCBTAmNnUYhianBGnvk15rTGg6EmJ+oaSCKvMkZpZfkWGNUzEtmlxth2qDUyOcINzQrrhdoR4DS8v5tdFsLbH0BKmgPW7mkHA5tsGEoIr22N0iWQRDjGdPIhLc7D0ykdj/fYggIB6UgQok574hipnWxGabXRnFsNbOmDI3OlULckdPGOQ/fAGKRk2mN5VEfevwmOnW9GjCQQuVVLt/G9LoFUHmYboq17EiYM/ANDOu+BKf1PRHQIPl/TH7vjPAiaFBpvw/fchqzkVAHJltFd36BjeOaeDejAvCz1ih2WbO6KryLCcTqlMQy0zUroGkjiH6w0RniWofH4YRvgapeO2T/fr/KXVJKmVXm325R/jU83YMDSqnEanr//d4xneH70XAu8u/h+LNvdkXlycY3bqfGJugaS4tMYyz0Vvh1WlvlwYC4Tf8kZK/eFIpm8W31waxKeezulYUjH/bAwL0QRGYxzTJZ/3t0eBowAtX7oHkiAGemf5iRGs3MsVcHOmhTOJRKp2cyJ6tIfXRU+B4qdRQEcrfKQQX7QjNojob4QsMKfa9MdqXvqGkjKL9HmSeitSggyJ01Ya61Lpgb6IH1gKiD3Vsy5StZqcN3tnqKLIFUMrj8Zgyrswe0+f23Or8pUVGJTJ2NF10ASn6T4NgOyDHUikf8Ntsp+1UllV5dAUuUI2n4nstZp2Vake+o2J6opXKJFduZFLG/kIYF+SesWT5dAKs2zhG/z8xjaIRoRjOYOnnepYBm0Lpaa4qNqT8KYd/A+jZ6+p/AZK7xSxzLUZiiuCyCVMUFtZp+Nbl4JCPM/hp4BMYg66Y9tJ/yw85QHkjLsVJZfr4diPzTwbnIZPQJi0cn3JIKaJ2L5no44FN+SffMhp8hoUxsTW3QCJI5WO+YjwzscZJa/FsGeCYhNdMUCsgzLyZldYihelyzDjcA3JFDuLGc83nM7nuy/CY04FyLyiD/mrhyMrcd8tVfS0AWQREgakqpB5Ms+Gvs92ngn4MgZN8z6/iFsi/OCRmbxNEAQUVnBvbftIbz12E8wMy8mSL6Y+PXjSJf6lZQvtHHoDEgMEkJZzu7LuQk5RWawZzIZcTAQ0dQoKYs3AEYqyjQjT9fV+wzC6JMuXrGHtUUelpAeunDFVk1Y0cqhKyCJg25mnwljApJK+sfZLhv51K408nWS2DbEoSgqAtHYOpeqbogrnC/RhP3KyDfjZ0vt+COdYxxkoqJEUxWZfYMxDdVGRGWOJHSDzPDTSrBQ9R66oknX05Sq8xQaQpPUIK+4cZ3qsi6DVGnmhGRtiENVicndCfNRp8SuLoKkhMNygTvndJfQ9l0mAy6TQ+pUUNVGgYbgyCQV8Y2FDGqSGSgYkJ2vE43SNZAECBFECbP6cb22sRJrhHUH2iCjwJy+oLReggjR3LISY7gzkBlE9iM51YH5WgcYkxYqFVZc24cugSQ+yJgyaNsyESEtz+GRbjvUfLhtXBWxKSYAhxJd6pzPkyDBgeF/B0+mA4FH0Y3sh8xxWLY7DHvi3XD8QhPtV4d1DSQD1pACOZV4woAI3N99J2zN87F8Z2d8trY/ohNaqDkOdWn2BCSZ1xfufwrPDFmPXiGHcSHVEd+Rs1u4uTvOkqL620d3IiRDmpqXhq7BA+G70cI+DfNIDy3YUD7HoT7K5xre34tzHCYPX82BEoU4zhD67Pf++GlHmCJ8te6YdEmTyvM6JpD0CSM67YOlWTFsmeGfz2hEc+ePyyxfGGiLirmJXxHWW9Y/9WkTw7I5J0dyxYVo0+oDQbTHfy6x0Zpr0kWQzCiIZrbZSM+2YZ5SBntrzjVgtp9TMR1YgSlTgbWwYPm6YbbMcSDha0PfdDHTRtW47C3ykZRpx8BFa9D82ZCugVTZcylfiFm5mkxWzAev1DYHziSSSCubwP2vzJ60LZMxbcyKOOcbyORCMlmBoQ6ZxVoxEORXiem07ouuPuxdttmGmCJZXTGs/UFks54TGeuNYsmhrkN2KnFXTFS4XuCs4VQtR4IdxlWBRQRo/aFAGFKD6gyMGymhrmpS9ecpJzs18HVOhYdzCkb12I4szteOOBiCGDLlZ9IaofC6Kyv+OsVHRXCcperjlIEOHmcZwR1AAdv6MbIbTqfZI555kZaKEDWzjXcVSPRBXb3jMab3NvRvv1+ZpPX72uIbLiLbc8b9aniuCFFqXBP6NTsy2JfJFgiDLUGHWkxGM2nLoCScU4jH9t2i5ntnktVeFhmGRVu7qnysTBsV15pBpJvz7m5oFSjcRvQf0zn99+HekbAwKcInvw/AvPX9WIT7s3QgkyuNqFU9uUAsiJqylYnwkcTm3PqtVK1YVwdNpgdnqb7IMHtM361ISHHClyv7YcHG3sgT/1OffOHdokkiV8WnURvGcOm/R9PLsDYrQOTJVvh9f6gKINRiM2qRR+N0FunicW/7ffBxScLeOB+sjQ7FLi5+lnWzcp6GILraZ+G+jvvQmhXh9FxrxFAbl3I1u6xQrwPy58Z6dTeBpMwUF3V5cp+GFIbDEqpbMUw+R3+UyUKcRGYSmje3ycHIblEYO3AjvLmMZj+B/PT3wVgdHYz0iskj0pYzp45JoTGFwJkw8LDjUs8TnPNdVFLPW9zcTSCVh8KcgsxVF5X7LKjNnagZVdMXDYHo0/o4Jty7HkGcgbTjiB/mLhuCo0kyRYyLlqscqsh4dSoxl13SJNbrHg7lOcXdt99d1WLg9RYty9KVLpyT4Nc8mSUOqQeVYV+cJ/2S6zWbclSJ0MtTo4p8qKb+Xmvn3Y0g3Uo4ol2ymUYJ50ikc62rg02e0sAM5kJ35PF3BElpRcUK8srNNQSkq2zCnYbU3xWkOw2Hm/ZHD5IOwKUH6W8K0iBuOb3p6r7g9Zr26YDEb7+LZax/mMq+4IP9MX+Slrac7j9tA7bsP682b7+jVnrdvnzujCto7kyLSzF6SAC+eF5Lm7dP/XIvYk6mkf4qX0+qP2opASZossN+rzB3vPhA69pt3l7ZlcTLucgtYBlZD1At0alKfUgFmjtZOljctM1bvlCk8mr9q3m0h031lmr9ap6665q+5ZpKoMaaVNMG9edpXwJ6kLQvU623qAdJ6yLVfoN6kLQvU623qAdJ6yLVfoN1AlIRXyiYcqUABUVSnjZFIxtucCtJ8E2OnPwS7tNdAGO+6cyI/yxMjWBlbszf6z4xk/6mZ3O+NxNM50bcd/VO2juHMtM6SNn5xdh+5BK2HEqm0Avh1cQa/Ts0R6BHI5hT8Nc7SkrLsHL3Oew4dBHuTa1RRGF5NbNBj8AmcLQ10/7QrNZi3IVsrNubhCb25tzU3Z07V5a/bOROObQKkpSif9l+FrO/PwhLC2PY25oj9mQq2rV2xqwn28G3hR3XHpUhM4evJVDzvc34cg9DvvwjG+Pn7kB6ZgEe6OGBk8nZ8Oe5j/b2VCDJwuJC8lwlJCVtLUw4od5QTRGWAZFHFsSM4Nvw76IAhXxPniSHcp9iaoiNpQm3mS4Xej41OyuvmBNQDNXfRUtL2eZGEscySO7r6o6+oS7XYCNtSJuiXXmFJaq/dtac5lxxjyt8lpJSDffnM2EfjNU98wpL1fnKklibqPvV5tAaSMJIZOUWYdjMCPVagg8mdESAuz2+XncKkccu4YUHAuHtaot9BG3v8ct8mDKEUVPa+zTmWqQEvLPoIHzd7PEMX+mZnJanzE6IlyMOnU5DDoEQc3SF/7q0lmuccD4tlzseX0Ti5Rw4UgN6BDdFMwdLzhJKRTo1OK+I5jOzEB39nNA5wJkbv5cgMuYSDsalKYDC2E6wZyOcI921NioRlzLy0SWwKcJ4rpNdufbKc5zhgNnO6wSc8ym5sLcywcBOLdDYzhwHTqWxD8mcaaSBl4stLYarAmbV7kRuamik+jsi3AMtnKxqg5H2zJ2AFBOfgQenr8djfOPjhHv9lRYUUQNEC8xNjbGeLPpbPxxkSZsjmA9mzGumjgxCNK/7cu1J2NB/jRvojXX7ziPIvREe4QO+99NhHE/K4jQtW5zgy4iDPB3w8iNtEHUiBb9FJnCmjwHOXszG0M4tuK6oJT5bfkwNBH8vB8Sdy1Rmc/pjITiRcAWfrjgOU2pdMUd+INt/coC30qB1e88r/ky4yUf7eGHcIB/lG0XLROBPf7obTTkQmtAyXLiUjUFd3DCmvzc+5r0On0qFFft9ltZgxuOh8GhihQEzIuDW2BLBvMdssSBu3CdJEP8fD61q0h4KbjQ1acKDgRg72JdBg4kyFTK6LGiinvgwEucu5eD9cR24Z48p/vHvbdw52BnDerTEm99Gc362Cx7t64UpX+yFi6MVRlNg7xFUS7bzr1Ft8MOmM5yZeglT2b4jTc45apGYtUUbTlHzLDCaQl9MzRXzM3NsO/y26xzf/JLE2aqtcJB9u0BNeIsankUTdep8Fpd5luJrXuvTzBaDOzbHok2nueTFCJ8/14XBjpkC6Xe2MfWb/XiCfXm0lyf+s+wodh++hE9e6Iqk1DzVVgrN9PxVJ6g1nhjQthkenLUZz94XgIkcqLbUWhlItTm0CtKZC5wdOn0Durd1UaPdxdESkUcvKQ3rE9IME+fvUZHem4+Fwt3ZCiNmb4EjzcYT/VrhHYLRr50LRhGk5z/fo0yXAunHQ/CimXyewHy5/hS2HL7IDaN8kUfTup4aIHNPpP3QVo4YxfMXRZxGIwL4+phQLCSoa6KSMLRTc0THpnKiShnmECRDaon4xa0xF/Hvn49w+acJWtM0p9E8iUl+ifdqQtAFpBUE6fXFB/HSfa2prW74jhq/aOMpvMGBJtp8iOZTotGj8el4mPfvE9QUj8/Zjo+f7YxhYW5iNJXZrM2hVZCKWB+Z8MluRHG0P8caSSva6blLY/iiqSz8l6Nz2c5ziDp2Gc8O81eOXrRkSDc6a9ry6QSwX/vmeJSAvfB5FM0PQSJgcxYfQksXG0x+KAhfUEt28voHaG42sS1jBgSjB/kSmDglg1G89sc/TtNvEKQn2uJ7fl6xK5Ga5IW4sxnYS6GOGxagfN6pJJrC5rY0wRe4JYA5RtBUnki8ovxHZYQni8dW0txNpmYP5AAaTpAWs80LKTl4qLcXZtEUP07tauvdGDMXRmMIfdWgtq4YQ5A+YbVVQK2NmasEVmsgSYPil47S9s+keTjCn7JVkjlNz3iCMpomJ56m7l0Ck0AzkU/H7kMQZ4wOoS8ywevz96JHaDPc27Ml3vnuAIMBS5pBd3xF8+LCsHwsA4pFm88gKjYFD1Og+ylwCfWb0iympOaqIGVId3dsoubYWJpi0sNBKtJcTXP3D/oYydM+/DUGSTR5Zhz5PRm0PEmN3HTgAn7aHK8iRAnCHmU/n6S/kUhRQBJz+c/PohhVGqMRwS9mv5/gwGjXygHTaaJLaDKdOaDO0or0o8kcxGeYxmeZ8VQ79OfL5+84kCqBunQlH7uoTamMslq3bMQoyoFrYY0UiAkEaje1QfxGN5qG5hy5EkbHcKQ70zm70OEeT8hUQnN1tFDhuQWTWg8ClZiSp0ySJz+LnxPNkPC2MZ2+RF9O1AiJqMTpi9k6T425yKitJXM1J0kHEjOxn45eQv9O/k7KpGXwfAk0xFdKXyXaNGZbIlwBaQU1duYPB/AQUwN/ap4jfVV39lvD70+yvWhe60rT7cj2JUVwc7LEMQYsAYxU5Xm0cWhVk66qZ/WMnQ90dYllte9EGNcWFK8/8bdyRMq5VT/fSAi3Or/qCK9e0Kz8TkBaTXP3758P45/DAzCKgUHl8dd+/7Un2tAiNfA1mjpZtquNAdTgbYiQE5hHRTM4CKKWiXY2xKEHqQZSr9Q0bWlGDW55zSk3BEmyfKE4JMPOyitRjlcIzysMfcXmW5nzfXqKKuErrOkfJB+4ERkq7QiFY8VQV3ix2mUNt/uI2jm/klKS5xTytz6PG4L007Z4xDLTn8JQ+mvmJzYU8AhGXnOXH0dzOvQHurXktpfGWMXoR/KFp5m8itO/3nGCDvaXrfEYSKK1DZkAEzpmXTqKmJBL6L+GJOwohtySk9WnVl0XJFHvMR/swFrSOMfmD8foOdtgQk369sXuaD9xJUIYrS14LozRiwWmfL0PX605hT/e6Qd/t0Z8xVt5iFDIUFX4K4nM9hxPwZwlh/EUQ+E+zCMMSWzmsjRRSpa0UrvENQo7IXGFCEWO65UqJMGUaLCYTIOlmTHpJkPFOsg1xtxJSqI9oaHkkMEgWixRl7QvFkC0oIDfC5cn51qyf8IIyHnyTw7h4uQ8C7YvYCSn52PptrNcLJ2PaSODVb/kMaUd6Yspn1PIVYn4ygleWUYqBG8pVyWSYK3oh7QrFkmukbbFGsm5inSmhZJ+SGmnOkFxQ5CEr4qITkbUR4P5XtfTDH2LMPn+AHR9aS1C6UQ/ZOYuIe9M5j0LN8Zh1Rt9VBYvrINk4MdIjHqSyR7CrDuHzPNG5i9d2zSFJ53v0bNXELE/ieFvEbqTGO3KnKWAoG4n3SJhYALpHhHYQOYdQSxxVGqeABTH9jeSaZCEVEjS7sFNcJFCFGLVt4U9/HjPyCMXlZD82M/Yc3zF9sUcEq6lHER2Sgu2kbWQ8yX8F5ajhZM1jpAxOM5+Ca8opGpbb0euducCNI4aScBXk4SVkHoQE1bJyYT93nzwAr9LgSfzveFd3RR40rY8VzHvf5r3Dmcb3fh8h8k7HmAAIm3sOnoZgSR3H+rpqVyE0GkryENa0lo93MsDfgzfq7qEm4L0x4Fk7J47WNVaOvs7w5XmrO2kVdz27K8grZnVF0u3J2Aes/DQACe+ybIUR8+k4/tpPRS5OnluJN4kleJKAvIlsguZ9FEysq8wl3qNFI43hTuNbEVqXhHcBMgTqYqJePnREPgwPxFhCVc385tobqSeDiuORBmZzzI0FhA/JNn5cE8PhskeeJMMgYA8kpr7zcoTfDdfEgKY/9xHQeZywCwkQ9GIA0w+S9Q2hdqxkc/43o+H4UtzXEYNKeJof45/b9HYCq8wOReNsuBzSE3sg//riGgy4K9+ux/eze0U697etzGmMoH+F++9mYOoB/t+kvmSLGhf+VZfLNuWgJnzo9CdbEkRtfgIrcv3HNjuHCCDpq2HO4ngEvZZ/Puat/szhzO/SifVSJMcmMCVm7BShE5chXZeBIkdFU16jSWG7zbEQUD6jYmfEI3LZvZmwmhKRnwDJtzfWnFvLy7Yozi77eycZPkfP91JjdZRb29RI2gka0fzlhxBFyaK/6TGzlx4AGcv5eK10W24e4mTAuln+sl3KMj+5AZ7tWmG+WQQpLzhz3YWb4lXTPgI+so3v4tWTLdweV+vilVm5y32VxiPWdT8YGrnnPEd8WvkWa6rPYr7eY286XkZGYq3eZ6Y4NeZwMo92/Pc5fz7NPZdyNR5BP0BMhtn2VYsQZgzvr3S7HU7zuKDyd1I2J5USfPGdwaQN0zEVFqkxQRDtOhtMhQb5g5Rtae2z6zAK6NC+EpWYOaX+/DbbG55kFOIsW9swvwZ4Rxwnn/mg9fLk6Rz5eaO6vzRPVzaWA6SsARtJ62EN1njTyhk8UmvUCA/MShYS5B+2ZGAJXygH6f2gJ2lMYa/GoHxLFu0crXBS//dhxmPBGMl/ZyYp7fJrYVy1E6Yt0v9PpKd+mZNLIaGtaDv8lWUSzzN1Cu8prMf36nHPn1Ls/o+CVHxF54ceXn0a31Iw1jTji+hz7hXQKIA3xC6hnZ+JDk7qWcJ4fruOAqTlmEOgR1AumbGw8HK577P39vRBDpScFsOJuMjEqOGhoZ475cYxZS34SBYSgA6+jrBtCLCDeAglUDiAE1mWEATpQGO7MMjvN8PpK6SyXIsf7W3qlO9SB7yh1fCmWul4wO2uW/eUG6rXYrOL6zBZPKI4greJYF7D92C+KRcMiBCow1nhfhqQn4jkER4UrHc+/GQCpDKmYAHZ29WRbu5EzqhOU3BZKpwIe3vkunhNCOn8TMf6Kd/9eRbvYxxH5fLjCfn5kWQppDPmkVgYulTRPNefLC1sr3TqWHBFNJggjNn8WEMpqDHkVMTkM4SJAG2c4UmraVJmkXNFUZdyMz9ZLZbUUtzaFrnLotBeHAzhNPvzaXJbUbKZyQ5uK8IkhCu745rp+ia2VL6IMhTWMfawLqVEKhyvwyWG77mIJk0IkhZiP/8dky13YZ+bhEHxzTWihpzsEbx2UNoOpdyMB4jlfXZxDClOcnkBIW7m0VCOIWC/v21PlhNBn0KQVr0ai/so3n8kGTzXgGJg73T86sxhVbGiTW3F/6zC7+901/5oRU0i0/TkriRaqo8bmjunlsQRcd4EVveG6hAqqRBdpCTm8hGxT/IKnszoj9rbHuMZGj68YpjWMaOLXyhm2K5x7Cu8thAH8Viv/HVPkxh+UIAee27/dhMclSiHD/a9LdJRooJmLmAbDNBeoyFv9cpzHM0d1NHBKID7b1okkRAH/16FL9yIEje5UAO7iUKta23A+bQDEbQjDbhwBFf05caNpwM+6KIM7CXtun3JKD5hSZTRnRyRoHS9pGkegQkIW/fpxCbEtw8Xu9DTZ3JQSVV3Ne/P6A4OonIfAjc+zSJSeQRxYTnFBRDEgoJcp5jDWkWB5qYrSXTwrGBvvANrkb57OUeOMjAYQH95sYPBnGrnTL0mLoOE4f4KR8qJl+CGzF9zVje+YXuQupjN9UkQVBMjQglkI61apIqwjpPFvtgXKqaMyB1GC9XO4azBqoIpmoyBEVCTRlhQmIKWSqgupAtdiARKeGvkJrZFEY7H0dVlpCqaALv6cBioJjRRI5MCaVd2WlrAi6H3FuuPcyA5AKjuwBWPmW0y72E3T5G5l1Mmz0HlfRZPktBTr53c7ZWPyVClEqunCvV2GBPRwX4PGrOdkZmz7PML/314jNIqUXCzVSW4SUCEyF28HNmH82Uz0ukX5ISehO2IyV6CfWFqJV7SLAjEaAQytJHeb7ktHxOyOG7mGiUhFAW2biSxc/KLaRCJCtz14dzLCRsv4ZbvBF3dzMq5EaEZNVrbrQK43rEZPW/Vf29etJ4w3uXo3jVRFz7oTx3qyy+VW9DgPzv8qPYE3MZ704KY6huX355BTF8q+etvFf1fl9fBuVFwJvJ6i/PrCdYy2cYnWaQkEaw2tAc25IKu5MOPcFagUbVUV+flE9NBoMepJpIqYHP0YPUwADU5PZ6kGoipQY+Rw9SAwNQk9vrQaqJlBr4HD1IDQxATW7//2a2Wm+vbUmOAAAAAElFTkSuQmCC"/>
        <xdr:cNvSpPr>
          <a:spLocks noChangeAspect="1" noChangeArrowheads="1"/>
        </xdr:cNvSpPr>
      </xdr:nvSpPr>
      <xdr:spPr bwMode="auto">
        <a:xfrm>
          <a:off x="17327880" y="336804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L83"/>
  <sheetViews>
    <sheetView topLeftCell="A46" zoomScale="85" zoomScaleNormal="85" workbookViewId="0">
      <selection activeCell="A4" sqref="A4:D4"/>
    </sheetView>
  </sheetViews>
  <sheetFormatPr baseColWidth="10" defaultColWidth="11.44140625" defaultRowHeight="14.4" x14ac:dyDescent="0.3"/>
  <cols>
    <col min="1" max="1" width="21.5546875" style="1" bestFit="1" customWidth="1"/>
    <col min="2" max="2" width="134.109375" style="1" bestFit="1" customWidth="1"/>
    <col min="3" max="3" width="28.109375" style="1" bestFit="1" customWidth="1"/>
    <col min="4" max="4" width="23.5546875" style="1" customWidth="1"/>
    <col min="5" max="6" width="45.33203125" style="1" customWidth="1"/>
    <col min="7" max="8" width="23" style="2" customWidth="1"/>
    <col min="9" max="9" width="14.5546875" style="2" customWidth="1"/>
    <col min="10" max="12" width="11.44140625" style="2"/>
    <col min="13" max="16384" width="11.44140625" style="1"/>
  </cols>
  <sheetData>
    <row r="1" spans="1:12" ht="108" customHeight="1" thickTop="1" thickBot="1" x14ac:dyDescent="0.35">
      <c r="A1" s="28"/>
      <c r="B1" s="29"/>
      <c r="C1" s="29"/>
      <c r="D1" s="30"/>
      <c r="E1" s="5"/>
      <c r="F1"/>
      <c r="G1" s="5"/>
      <c r="H1" s="5"/>
    </row>
    <row r="2" spans="1:12" ht="39" customHeight="1" thickTop="1" thickBot="1" x14ac:dyDescent="0.35">
      <c r="A2" s="31" t="s">
        <v>106</v>
      </c>
      <c r="B2" s="32"/>
      <c r="C2" s="32"/>
      <c r="D2" s="33"/>
      <c r="E2" s="5"/>
      <c r="F2"/>
      <c r="G2" s="5"/>
      <c r="H2" s="5"/>
    </row>
    <row r="3" spans="1:12" ht="60" customHeight="1" thickTop="1" thickBot="1" x14ac:dyDescent="0.35">
      <c r="A3" s="31" t="s">
        <v>3</v>
      </c>
      <c r="B3" s="32"/>
      <c r="C3" s="32"/>
      <c r="D3" s="33"/>
      <c r="E3" s="5"/>
      <c r="F3"/>
      <c r="G3" s="5"/>
      <c r="H3" s="5"/>
    </row>
    <row r="4" spans="1:12" ht="58.5" customHeight="1" thickTop="1" thickBot="1" x14ac:dyDescent="0.35">
      <c r="A4" s="34" t="s">
        <v>2</v>
      </c>
      <c r="B4" s="35"/>
      <c r="C4" s="35"/>
      <c r="D4" s="36"/>
      <c r="E4" s="5"/>
      <c r="F4"/>
      <c r="G4" s="5"/>
      <c r="H4" s="5"/>
    </row>
    <row r="5" spans="1:12" ht="69.75" customHeight="1" thickTop="1" thickBot="1" x14ac:dyDescent="0.35">
      <c r="A5" s="17" t="s">
        <v>25</v>
      </c>
      <c r="B5" s="41" t="s">
        <v>87</v>
      </c>
      <c r="C5" s="42"/>
      <c r="D5" s="43"/>
      <c r="E5" s="5"/>
      <c r="F5"/>
      <c r="G5" s="5"/>
      <c r="H5" s="5"/>
    </row>
    <row r="6" spans="1:12" customFormat="1" ht="15.6" thickTop="1" thickBot="1" x14ac:dyDescent="0.35">
      <c r="A6" s="15" t="s">
        <v>26</v>
      </c>
      <c r="B6" s="15" t="s">
        <v>8</v>
      </c>
      <c r="C6" s="16" t="s">
        <v>9</v>
      </c>
      <c r="D6" s="16" t="s">
        <v>75</v>
      </c>
    </row>
    <row r="7" spans="1:12" customFormat="1" ht="30.6" customHeight="1" thickTop="1" thickBot="1" x14ac:dyDescent="0.35">
      <c r="A7" s="12" t="s">
        <v>27</v>
      </c>
      <c r="B7" s="12" t="s">
        <v>24</v>
      </c>
      <c r="C7" s="3"/>
      <c r="D7" s="3"/>
    </row>
    <row r="8" spans="1:12" ht="41.4" customHeight="1" thickTop="1" thickBot="1" x14ac:dyDescent="0.35">
      <c r="A8" s="12" t="s">
        <v>93</v>
      </c>
      <c r="B8" s="12" t="s">
        <v>23</v>
      </c>
      <c r="C8" s="3"/>
      <c r="D8" s="3"/>
      <c r="E8" s="6"/>
      <c r="F8" s="6"/>
      <c r="G8" s="6"/>
      <c r="H8" s="6"/>
    </row>
    <row r="9" spans="1:12" ht="15" thickTop="1" x14ac:dyDescent="0.3">
      <c r="B9" s="14" t="s">
        <v>7</v>
      </c>
      <c r="C9" s="6"/>
      <c r="D9" s="6"/>
      <c r="E9" s="6"/>
      <c r="F9" s="6"/>
      <c r="G9" s="6"/>
      <c r="H9" s="6"/>
    </row>
    <row r="10" spans="1:12" ht="17.25" thickBot="1" x14ac:dyDescent="0.35">
      <c r="B10" s="13"/>
      <c r="C10" s="6"/>
      <c r="D10" s="6"/>
      <c r="E10" s="6"/>
      <c r="F10" s="6"/>
      <c r="G10" s="6"/>
      <c r="H10" s="6"/>
    </row>
    <row r="11" spans="1:12" ht="15.6" thickTop="1" thickBot="1" x14ac:dyDescent="0.35">
      <c r="A11" s="9" t="s">
        <v>28</v>
      </c>
      <c r="B11" s="9" t="s">
        <v>78</v>
      </c>
      <c r="C11" s="3" t="s">
        <v>9</v>
      </c>
      <c r="D11" s="3" t="s">
        <v>75</v>
      </c>
      <c r="E11" s="5"/>
      <c r="F11"/>
      <c r="G11" s="5"/>
      <c r="H11" s="5"/>
    </row>
    <row r="12" spans="1:12" ht="25.95" customHeight="1" thickTop="1" thickBot="1" x14ac:dyDescent="0.35">
      <c r="A12" s="12" t="s">
        <v>29</v>
      </c>
      <c r="B12" s="12" t="s">
        <v>13</v>
      </c>
      <c r="C12" s="3"/>
      <c r="D12" s="3"/>
      <c r="E12" s="5"/>
      <c r="F12"/>
      <c r="G12" s="5"/>
      <c r="H12" s="5"/>
    </row>
    <row r="13" spans="1:12" ht="25.95" customHeight="1" thickTop="1" thickBot="1" x14ac:dyDescent="0.35">
      <c r="A13" s="12" t="s">
        <v>30</v>
      </c>
      <c r="B13" s="12" t="s">
        <v>14</v>
      </c>
      <c r="C13" s="3"/>
      <c r="D13" s="3"/>
      <c r="E13" s="5"/>
      <c r="F13"/>
      <c r="G13" s="5"/>
      <c r="H13" s="5"/>
    </row>
    <row r="14" spans="1:12" ht="25.95" customHeight="1" thickTop="1" thickBot="1" x14ac:dyDescent="0.35">
      <c r="A14" s="12" t="s">
        <v>31</v>
      </c>
      <c r="B14" s="12" t="s">
        <v>15</v>
      </c>
      <c r="C14" s="3"/>
      <c r="D14" s="3"/>
      <c r="E14" s="5"/>
      <c r="F14"/>
      <c r="G14" s="5"/>
      <c r="H14" s="5"/>
    </row>
    <row r="15" spans="1:12" ht="25.95" customHeight="1" thickTop="1" thickBot="1" x14ac:dyDescent="0.35">
      <c r="A15" s="12" t="s">
        <v>94</v>
      </c>
      <c r="B15" s="12" t="s">
        <v>16</v>
      </c>
      <c r="C15" s="3"/>
      <c r="D15" s="3"/>
      <c r="E15" s="5"/>
      <c r="F15"/>
      <c r="G15" s="5"/>
      <c r="H15" s="5"/>
    </row>
    <row r="16" spans="1:12" ht="14.4" customHeight="1" thickTop="1" x14ac:dyDescent="0.3">
      <c r="B16" s="14" t="s">
        <v>7</v>
      </c>
      <c r="C16" s="7"/>
      <c r="D16" s="7"/>
      <c r="E16" s="7"/>
      <c r="F16" s="2"/>
      <c r="J16" s="1"/>
      <c r="K16" s="1"/>
      <c r="L16" s="1"/>
    </row>
    <row r="17" spans="1:12" ht="15" thickBot="1" x14ac:dyDescent="0.35">
      <c r="B17" s="14"/>
      <c r="C17" s="7"/>
      <c r="D17" s="7"/>
      <c r="E17" s="7"/>
      <c r="F17" s="2"/>
      <c r="J17" s="1"/>
      <c r="K17" s="1"/>
      <c r="L17" s="1"/>
    </row>
    <row r="18" spans="1:12" ht="30" customHeight="1" thickTop="1" thickBot="1" x14ac:dyDescent="0.4">
      <c r="A18" s="39" t="s">
        <v>82</v>
      </c>
      <c r="B18" s="44"/>
      <c r="C18" s="44"/>
      <c r="D18" s="40"/>
      <c r="E18" s="7"/>
      <c r="F18" s="2"/>
      <c r="J18" s="1"/>
      <c r="K18" s="1"/>
      <c r="L18" s="1"/>
    </row>
    <row r="19" spans="1:12" ht="30" customHeight="1" thickTop="1" thickBot="1" x14ac:dyDescent="0.35">
      <c r="A19" s="15" t="s">
        <v>32</v>
      </c>
      <c r="B19" s="19" t="s">
        <v>4</v>
      </c>
      <c r="C19" s="20" t="s">
        <v>0</v>
      </c>
      <c r="D19" s="20" t="s">
        <v>1</v>
      </c>
      <c r="E19" s="7"/>
      <c r="F19" s="2"/>
      <c r="J19" s="1"/>
      <c r="K19" s="1"/>
      <c r="L19" s="1"/>
    </row>
    <row r="20" spans="1:12" ht="30" customHeight="1" thickTop="1" thickBot="1" x14ac:dyDescent="0.35">
      <c r="A20" s="12" t="s">
        <v>33</v>
      </c>
      <c r="B20" s="8" t="s">
        <v>92</v>
      </c>
      <c r="C20" s="4"/>
      <c r="D20" s="4"/>
      <c r="E20" s="2"/>
      <c r="F20" s="2"/>
      <c r="J20" s="1"/>
      <c r="K20" s="1"/>
      <c r="L20" s="1"/>
    </row>
    <row r="21" spans="1:12" ht="30" customHeight="1" thickTop="1" thickBot="1" x14ac:dyDescent="0.35">
      <c r="A21" s="12" t="s">
        <v>36</v>
      </c>
      <c r="B21" s="8" t="s">
        <v>91</v>
      </c>
      <c r="C21" s="4"/>
      <c r="D21" s="4"/>
      <c r="E21" s="2"/>
      <c r="F21" s="2"/>
      <c r="J21" s="1"/>
      <c r="K21" s="1"/>
      <c r="L21" s="1"/>
    </row>
    <row r="22" spans="1:12" ht="32.4" customHeight="1" thickTop="1" thickBot="1" x14ac:dyDescent="0.35">
      <c r="A22" s="12" t="s">
        <v>37</v>
      </c>
      <c r="B22" s="8" t="s">
        <v>90</v>
      </c>
      <c r="C22" s="4"/>
      <c r="D22" s="4"/>
      <c r="E22" s="2"/>
      <c r="F22" s="2"/>
      <c r="J22" s="1"/>
      <c r="K22" s="1"/>
      <c r="L22" s="1"/>
    </row>
    <row r="23" spans="1:12" ht="25.2" customHeight="1" thickTop="1" thickBot="1" x14ac:dyDescent="0.35">
      <c r="A23" s="12" t="s">
        <v>38</v>
      </c>
      <c r="B23" s="8" t="s">
        <v>21</v>
      </c>
      <c r="C23" s="4"/>
      <c r="D23" s="4"/>
      <c r="E23" s="2"/>
      <c r="F23" s="2"/>
      <c r="J23" s="1"/>
      <c r="K23" s="1"/>
      <c r="L23" s="1"/>
    </row>
    <row r="24" spans="1:12" ht="25.2" customHeight="1" thickTop="1" thickBot="1" x14ac:dyDescent="0.35">
      <c r="A24" s="12" t="s">
        <v>39</v>
      </c>
      <c r="B24" s="8" t="s">
        <v>22</v>
      </c>
      <c r="C24" s="4"/>
      <c r="D24" s="4"/>
      <c r="E24" s="2"/>
      <c r="F24" s="2"/>
      <c r="J24" s="1"/>
      <c r="K24" s="1"/>
      <c r="L24" s="1"/>
    </row>
    <row r="25" spans="1:12" ht="25.2" customHeight="1" thickTop="1" thickBot="1" x14ac:dyDescent="0.35">
      <c r="A25" s="12" t="s">
        <v>40</v>
      </c>
      <c r="B25" s="8" t="s">
        <v>88</v>
      </c>
      <c r="C25" s="4"/>
      <c r="D25" s="4"/>
      <c r="E25" s="2"/>
      <c r="F25" s="2"/>
      <c r="J25" s="1"/>
      <c r="K25" s="1"/>
      <c r="L25" s="1"/>
    </row>
    <row r="26" spans="1:12" ht="25.2" customHeight="1" thickTop="1" thickBot="1" x14ac:dyDescent="0.35">
      <c r="A26" s="12" t="s">
        <v>95</v>
      </c>
      <c r="B26" s="8" t="s">
        <v>89</v>
      </c>
      <c r="C26" s="4"/>
      <c r="D26" s="4"/>
      <c r="E26" s="2"/>
      <c r="F26" s="2"/>
      <c r="J26" s="1"/>
      <c r="K26" s="1"/>
      <c r="L26" s="1"/>
    </row>
    <row r="27" spans="1:12" ht="15.6" thickTop="1" thickBot="1" x14ac:dyDescent="0.35">
      <c r="E27" s="2"/>
      <c r="F27" s="2"/>
      <c r="J27" s="1"/>
      <c r="K27" s="1"/>
      <c r="L27" s="1"/>
    </row>
    <row r="28" spans="1:12" ht="34.950000000000003" customHeight="1" thickTop="1" thickBot="1" x14ac:dyDescent="0.4">
      <c r="A28" s="39" t="s">
        <v>77</v>
      </c>
      <c r="B28" s="44" t="s">
        <v>5</v>
      </c>
      <c r="C28" s="44"/>
      <c r="D28" s="40"/>
      <c r="E28" s="39" t="s">
        <v>10</v>
      </c>
      <c r="F28" s="40"/>
    </row>
    <row r="29" spans="1:12" ht="30" customHeight="1" thickTop="1" thickBot="1" x14ac:dyDescent="0.35">
      <c r="A29" s="9" t="s">
        <v>34</v>
      </c>
      <c r="B29" s="11" t="s">
        <v>4</v>
      </c>
      <c r="C29" s="10" t="s">
        <v>0</v>
      </c>
      <c r="D29" s="10" t="s">
        <v>1</v>
      </c>
      <c r="E29" s="10" t="s">
        <v>0</v>
      </c>
      <c r="F29" s="10" t="s">
        <v>1</v>
      </c>
    </row>
    <row r="30" spans="1:12" ht="15.6" thickTop="1" thickBot="1" x14ac:dyDescent="0.35">
      <c r="A30" s="12" t="s">
        <v>35</v>
      </c>
      <c r="B30" s="8" t="s">
        <v>92</v>
      </c>
      <c r="C30" s="4"/>
      <c r="D30" s="4"/>
      <c r="E30" s="4"/>
      <c r="F30" s="4"/>
    </row>
    <row r="31" spans="1:12" ht="15.6" thickTop="1" thickBot="1" x14ac:dyDescent="0.35">
      <c r="A31" s="12" t="s">
        <v>41</v>
      </c>
      <c r="B31" s="8" t="s">
        <v>91</v>
      </c>
      <c r="C31" s="4"/>
      <c r="D31" s="4"/>
      <c r="E31" s="4"/>
      <c r="F31" s="4"/>
    </row>
    <row r="32" spans="1:12" ht="15.6" thickTop="1" thickBot="1" x14ac:dyDescent="0.35">
      <c r="A32" s="12" t="s">
        <v>42</v>
      </c>
      <c r="B32" s="8" t="s">
        <v>90</v>
      </c>
      <c r="C32" s="4"/>
      <c r="D32" s="4"/>
      <c r="E32" s="4"/>
      <c r="F32" s="4"/>
    </row>
    <row r="33" spans="1:6" ht="15.6" thickTop="1" thickBot="1" x14ac:dyDescent="0.35">
      <c r="A33" s="12" t="s">
        <v>43</v>
      </c>
      <c r="B33" s="8" t="s">
        <v>21</v>
      </c>
      <c r="C33" s="4"/>
      <c r="D33" s="4"/>
      <c r="E33" s="4"/>
      <c r="F33" s="4"/>
    </row>
    <row r="34" spans="1:6" ht="15.6" thickTop="1" thickBot="1" x14ac:dyDescent="0.35">
      <c r="A34" s="12" t="s">
        <v>44</v>
      </c>
      <c r="B34" s="8" t="s">
        <v>22</v>
      </c>
      <c r="C34" s="4"/>
      <c r="D34" s="4"/>
      <c r="E34" s="4"/>
      <c r="F34" s="4"/>
    </row>
    <row r="35" spans="1:6" ht="15.6" thickTop="1" thickBot="1" x14ac:dyDescent="0.35">
      <c r="A35" s="12" t="s">
        <v>45</v>
      </c>
      <c r="B35" s="8" t="s">
        <v>88</v>
      </c>
      <c r="C35" s="4"/>
      <c r="D35" s="4"/>
      <c r="E35" s="4"/>
      <c r="F35" s="4"/>
    </row>
    <row r="36" spans="1:6" ht="15.6" thickTop="1" thickBot="1" x14ac:dyDescent="0.35">
      <c r="A36" s="12" t="s">
        <v>96</v>
      </c>
      <c r="B36" s="8" t="s">
        <v>89</v>
      </c>
      <c r="C36" s="4"/>
      <c r="D36" s="4"/>
      <c r="E36" s="4"/>
      <c r="F36" s="4"/>
    </row>
    <row r="37" spans="1:6" ht="15.6" thickTop="1" thickBot="1" x14ac:dyDescent="0.35"/>
    <row r="38" spans="1:6" ht="19.2" thickTop="1" thickBot="1" x14ac:dyDescent="0.4">
      <c r="A38" s="39" t="s">
        <v>76</v>
      </c>
      <c r="B38" s="44"/>
      <c r="C38" s="44"/>
      <c r="D38" s="40"/>
      <c r="E38" s="39" t="s">
        <v>6</v>
      </c>
      <c r="F38" s="40"/>
    </row>
    <row r="39" spans="1:6" ht="19.2" thickTop="1" thickBot="1" x14ac:dyDescent="0.35">
      <c r="A39" s="9" t="s">
        <v>46</v>
      </c>
      <c r="B39" s="11" t="s">
        <v>4</v>
      </c>
      <c r="C39" s="10" t="s">
        <v>0</v>
      </c>
      <c r="D39" s="10" t="s">
        <v>1</v>
      </c>
      <c r="E39" s="10" t="s">
        <v>0</v>
      </c>
      <c r="F39" s="10" t="s">
        <v>1</v>
      </c>
    </row>
    <row r="40" spans="1:6" ht="15.6" thickTop="1" thickBot="1" x14ac:dyDescent="0.35">
      <c r="A40" s="12" t="s">
        <v>47</v>
      </c>
      <c r="B40" s="8" t="s">
        <v>92</v>
      </c>
      <c r="C40" s="4"/>
      <c r="D40" s="4"/>
      <c r="E40" s="4"/>
      <c r="F40" s="4"/>
    </row>
    <row r="41" spans="1:6" ht="15.6" thickTop="1" thickBot="1" x14ac:dyDescent="0.35">
      <c r="A41" s="12" t="s">
        <v>54</v>
      </c>
      <c r="B41" s="8" t="s">
        <v>91</v>
      </c>
      <c r="C41" s="4"/>
      <c r="D41" s="4"/>
      <c r="E41" s="4"/>
      <c r="F41" s="4"/>
    </row>
    <row r="42" spans="1:6" ht="15.6" thickTop="1" thickBot="1" x14ac:dyDescent="0.35">
      <c r="A42" s="12" t="s">
        <v>55</v>
      </c>
      <c r="B42" s="8" t="s">
        <v>90</v>
      </c>
      <c r="C42" s="4"/>
      <c r="D42" s="4"/>
      <c r="E42" s="4"/>
      <c r="F42" s="4"/>
    </row>
    <row r="43" spans="1:6" ht="15.6" thickTop="1" thickBot="1" x14ac:dyDescent="0.35">
      <c r="A43" s="12" t="s">
        <v>56</v>
      </c>
      <c r="B43" s="8" t="s">
        <v>21</v>
      </c>
      <c r="C43" s="4"/>
      <c r="D43" s="4"/>
      <c r="E43" s="4"/>
      <c r="F43" s="4"/>
    </row>
    <row r="44" spans="1:6" ht="15.6" thickTop="1" thickBot="1" x14ac:dyDescent="0.35">
      <c r="A44" s="12" t="s">
        <v>57</v>
      </c>
      <c r="B44" s="8" t="s">
        <v>22</v>
      </c>
      <c r="C44" s="4"/>
      <c r="D44" s="4"/>
      <c r="E44" s="4"/>
      <c r="F44" s="4"/>
    </row>
    <row r="45" spans="1:6" ht="15.6" thickTop="1" thickBot="1" x14ac:dyDescent="0.35">
      <c r="A45" s="12" t="s">
        <v>58</v>
      </c>
      <c r="B45" s="8" t="s">
        <v>88</v>
      </c>
      <c r="C45" s="4"/>
      <c r="D45" s="4"/>
      <c r="E45" s="4"/>
      <c r="F45" s="4"/>
    </row>
    <row r="46" spans="1:6" ht="15.6" thickTop="1" thickBot="1" x14ac:dyDescent="0.35">
      <c r="A46" s="12" t="s">
        <v>97</v>
      </c>
      <c r="B46" s="8" t="s">
        <v>89</v>
      </c>
      <c r="C46" s="4"/>
      <c r="D46" s="4"/>
      <c r="E46" s="4"/>
      <c r="F46" s="4"/>
    </row>
    <row r="47" spans="1:6" ht="15.6" thickTop="1" thickBot="1" x14ac:dyDescent="0.35"/>
    <row r="48" spans="1:6" ht="19.2" thickTop="1" thickBot="1" x14ac:dyDescent="0.4">
      <c r="A48" s="39" t="s">
        <v>101</v>
      </c>
      <c r="B48" s="44"/>
      <c r="C48" s="44"/>
      <c r="D48" s="40"/>
      <c r="E48" s="39" t="s">
        <v>102</v>
      </c>
      <c r="F48" s="40"/>
    </row>
    <row r="49" spans="1:12" ht="19.2" thickTop="1" thickBot="1" x14ac:dyDescent="0.35">
      <c r="A49" s="9" t="s">
        <v>48</v>
      </c>
      <c r="B49" s="11" t="s">
        <v>4</v>
      </c>
      <c r="C49" s="10" t="s">
        <v>0</v>
      </c>
      <c r="D49" s="10" t="s">
        <v>1</v>
      </c>
      <c r="E49" s="10" t="s">
        <v>0</v>
      </c>
      <c r="F49" s="10" t="s">
        <v>1</v>
      </c>
    </row>
    <row r="50" spans="1:12" ht="15.6" thickTop="1" thickBot="1" x14ac:dyDescent="0.35">
      <c r="A50" s="12" t="s">
        <v>49</v>
      </c>
      <c r="B50" s="8" t="s">
        <v>92</v>
      </c>
      <c r="C50" s="4"/>
      <c r="D50" s="4"/>
      <c r="E50" s="4"/>
      <c r="F50" s="4"/>
    </row>
    <row r="51" spans="1:12" ht="15.6" thickTop="1" thickBot="1" x14ac:dyDescent="0.35">
      <c r="A51" s="12" t="s">
        <v>59</v>
      </c>
      <c r="B51" s="8" t="s">
        <v>91</v>
      </c>
      <c r="C51" s="4"/>
      <c r="D51" s="4"/>
      <c r="E51" s="4"/>
      <c r="F51" s="4"/>
    </row>
    <row r="52" spans="1:12" ht="15.6" thickTop="1" thickBot="1" x14ac:dyDescent="0.35">
      <c r="A52" s="12" t="s">
        <v>60</v>
      </c>
      <c r="B52" s="8" t="s">
        <v>90</v>
      </c>
      <c r="C52" s="4"/>
      <c r="D52" s="4"/>
      <c r="E52" s="4"/>
      <c r="F52" s="4"/>
    </row>
    <row r="53" spans="1:12" ht="15.6" thickTop="1" thickBot="1" x14ac:dyDescent="0.35">
      <c r="A53" s="12" t="s">
        <v>61</v>
      </c>
      <c r="B53" s="8" t="s">
        <v>21</v>
      </c>
      <c r="C53" s="4"/>
      <c r="D53" s="4"/>
      <c r="E53" s="4"/>
      <c r="F53" s="4"/>
    </row>
    <row r="54" spans="1:12" ht="15.6" thickTop="1" thickBot="1" x14ac:dyDescent="0.35">
      <c r="A54" s="12" t="s">
        <v>62</v>
      </c>
      <c r="B54" s="8" t="s">
        <v>22</v>
      </c>
      <c r="C54" s="4"/>
      <c r="D54" s="4"/>
      <c r="E54" s="4"/>
      <c r="F54" s="4"/>
    </row>
    <row r="55" spans="1:12" ht="15.6" thickTop="1" thickBot="1" x14ac:dyDescent="0.35">
      <c r="A55" s="12" t="s">
        <v>63</v>
      </c>
      <c r="B55" s="8" t="s">
        <v>88</v>
      </c>
      <c r="C55" s="4"/>
      <c r="D55" s="4"/>
      <c r="E55" s="4"/>
      <c r="F55" s="4"/>
    </row>
    <row r="56" spans="1:12" ht="15.6" thickTop="1" thickBot="1" x14ac:dyDescent="0.35">
      <c r="A56" s="12" t="s">
        <v>98</v>
      </c>
      <c r="B56" s="8" t="s">
        <v>89</v>
      </c>
      <c r="C56" s="4"/>
      <c r="D56" s="4"/>
      <c r="E56" s="4"/>
      <c r="F56" s="4"/>
    </row>
    <row r="57" spans="1:12" ht="15" thickTop="1" x14ac:dyDescent="0.3"/>
    <row r="58" spans="1:12" ht="15" thickBot="1" x14ac:dyDescent="0.35">
      <c r="B58" s="2"/>
      <c r="G58" s="1"/>
      <c r="H58" s="1"/>
      <c r="I58" s="1"/>
      <c r="J58" s="1"/>
      <c r="K58" s="1"/>
      <c r="L58" s="1"/>
    </row>
    <row r="59" spans="1:12" ht="19.2" thickTop="1" thickBot="1" x14ac:dyDescent="0.4">
      <c r="A59" s="39" t="s">
        <v>104</v>
      </c>
      <c r="B59" s="44"/>
      <c r="C59" s="44"/>
      <c r="D59" s="40"/>
      <c r="E59" s="39" t="s">
        <v>103</v>
      </c>
      <c r="F59" s="40"/>
      <c r="I59" s="1"/>
      <c r="J59" s="1"/>
      <c r="K59" s="1"/>
      <c r="L59" s="1"/>
    </row>
    <row r="60" spans="1:12" ht="19.2" thickTop="1" thickBot="1" x14ac:dyDescent="0.35">
      <c r="A60" s="9" t="s">
        <v>50</v>
      </c>
      <c r="B60" s="11" t="s">
        <v>4</v>
      </c>
      <c r="C60" s="10" t="s">
        <v>0</v>
      </c>
      <c r="D60" s="10" t="s">
        <v>1</v>
      </c>
      <c r="E60" s="10" t="s">
        <v>0</v>
      </c>
      <c r="F60" s="10" t="s">
        <v>1</v>
      </c>
      <c r="I60" s="1"/>
      <c r="J60" s="1"/>
      <c r="K60" s="1"/>
      <c r="L60" s="1"/>
    </row>
    <row r="61" spans="1:12" ht="15.6" thickTop="1" thickBot="1" x14ac:dyDescent="0.35">
      <c r="A61" s="12" t="s">
        <v>51</v>
      </c>
      <c r="B61" s="8" t="s">
        <v>92</v>
      </c>
      <c r="C61" s="4"/>
      <c r="D61" s="4"/>
      <c r="E61" s="4"/>
      <c r="F61" s="4"/>
      <c r="I61" s="1"/>
      <c r="J61" s="1"/>
      <c r="K61" s="1"/>
      <c r="L61" s="1"/>
    </row>
    <row r="62" spans="1:12" ht="15.6" thickTop="1" thickBot="1" x14ac:dyDescent="0.35">
      <c r="A62" s="12" t="s">
        <v>64</v>
      </c>
      <c r="B62" s="8" t="s">
        <v>91</v>
      </c>
      <c r="C62" s="4"/>
      <c r="D62" s="4"/>
      <c r="E62" s="4"/>
      <c r="F62" s="4"/>
    </row>
    <row r="63" spans="1:12" ht="15.6" thickTop="1" thickBot="1" x14ac:dyDescent="0.35">
      <c r="A63" s="12" t="s">
        <v>65</v>
      </c>
      <c r="B63" s="8" t="s">
        <v>90</v>
      </c>
      <c r="C63" s="4"/>
      <c r="D63" s="4"/>
      <c r="E63" s="4"/>
      <c r="F63" s="4"/>
    </row>
    <row r="64" spans="1:12" ht="15.6" thickTop="1" thickBot="1" x14ac:dyDescent="0.35">
      <c r="A64" s="12" t="s">
        <v>66</v>
      </c>
      <c r="B64" s="8" t="s">
        <v>21</v>
      </c>
      <c r="C64" s="4"/>
      <c r="D64" s="4"/>
      <c r="E64" s="4"/>
      <c r="F64" s="4"/>
    </row>
    <row r="65" spans="1:12" ht="15.6" thickTop="1" thickBot="1" x14ac:dyDescent="0.35">
      <c r="A65" s="12" t="s">
        <v>67</v>
      </c>
      <c r="B65" s="8" t="s">
        <v>22</v>
      </c>
      <c r="C65" s="4"/>
      <c r="D65" s="4"/>
      <c r="E65" s="4"/>
      <c r="F65" s="4"/>
    </row>
    <row r="66" spans="1:12" ht="15.6" thickTop="1" thickBot="1" x14ac:dyDescent="0.35">
      <c r="A66" s="12" t="s">
        <v>68</v>
      </c>
      <c r="B66" s="8" t="s">
        <v>88</v>
      </c>
      <c r="C66" s="4"/>
      <c r="D66" s="4"/>
      <c r="E66" s="4"/>
      <c r="F66" s="4"/>
    </row>
    <row r="67" spans="1:12" ht="15.6" thickTop="1" thickBot="1" x14ac:dyDescent="0.35">
      <c r="A67" s="12" t="s">
        <v>99</v>
      </c>
      <c r="B67" s="8" t="s">
        <v>89</v>
      </c>
      <c r="C67" s="4"/>
      <c r="D67" s="4"/>
      <c r="E67" s="4"/>
      <c r="F67" s="4"/>
    </row>
    <row r="68" spans="1:12" ht="15.6" thickTop="1" thickBot="1" x14ac:dyDescent="0.35">
      <c r="C68" s="2"/>
      <c r="D68" s="2"/>
      <c r="E68" s="2"/>
      <c r="F68" s="2"/>
    </row>
    <row r="69" spans="1:12" ht="19.2" thickTop="1" thickBot="1" x14ac:dyDescent="0.4">
      <c r="A69" s="39" t="s">
        <v>105</v>
      </c>
      <c r="B69" s="44"/>
      <c r="C69" s="44"/>
      <c r="D69" s="40"/>
      <c r="E69" s="39" t="s">
        <v>18</v>
      </c>
      <c r="F69" s="40"/>
    </row>
    <row r="70" spans="1:12" ht="19.2" thickTop="1" thickBot="1" x14ac:dyDescent="0.35">
      <c r="A70" s="9" t="s">
        <v>52</v>
      </c>
      <c r="B70" s="11" t="s">
        <v>4</v>
      </c>
      <c r="C70" s="10" t="s">
        <v>0</v>
      </c>
      <c r="D70" s="10" t="s">
        <v>1</v>
      </c>
      <c r="E70" s="10" t="s">
        <v>0</v>
      </c>
      <c r="F70" s="10" t="s">
        <v>1</v>
      </c>
    </row>
    <row r="71" spans="1:12" ht="15.6" thickTop="1" thickBot="1" x14ac:dyDescent="0.35">
      <c r="A71" s="12" t="s">
        <v>53</v>
      </c>
      <c r="B71" s="8" t="s">
        <v>92</v>
      </c>
      <c r="C71" s="4"/>
      <c r="D71" s="4"/>
      <c r="E71" s="4"/>
      <c r="F71" s="4"/>
    </row>
    <row r="72" spans="1:12" ht="15.6" thickTop="1" thickBot="1" x14ac:dyDescent="0.35">
      <c r="A72" s="12" t="s">
        <v>69</v>
      </c>
      <c r="B72" s="8" t="s">
        <v>91</v>
      </c>
      <c r="C72" s="4"/>
      <c r="D72" s="4"/>
      <c r="E72" s="4"/>
      <c r="F72" s="4"/>
    </row>
    <row r="73" spans="1:12" ht="15.6" thickTop="1" thickBot="1" x14ac:dyDescent="0.35">
      <c r="A73" s="12" t="s">
        <v>70</v>
      </c>
      <c r="B73" s="8" t="s">
        <v>90</v>
      </c>
      <c r="C73" s="4"/>
      <c r="D73" s="4"/>
      <c r="E73" s="4"/>
      <c r="F73" s="4"/>
    </row>
    <row r="74" spans="1:12" ht="15.6" thickTop="1" thickBot="1" x14ac:dyDescent="0.35">
      <c r="A74" s="12" t="s">
        <v>71</v>
      </c>
      <c r="B74" s="8" t="s">
        <v>21</v>
      </c>
      <c r="C74" s="4"/>
      <c r="D74" s="4"/>
      <c r="E74" s="4"/>
      <c r="F74" s="4"/>
    </row>
    <row r="75" spans="1:12" ht="15.6" thickTop="1" thickBot="1" x14ac:dyDescent="0.35">
      <c r="A75" s="12" t="s">
        <v>72</v>
      </c>
      <c r="B75" s="8" t="s">
        <v>22</v>
      </c>
      <c r="C75" s="4"/>
      <c r="D75" s="4"/>
      <c r="E75" s="4"/>
      <c r="F75" s="4"/>
    </row>
    <row r="76" spans="1:12" ht="15.6" thickTop="1" thickBot="1" x14ac:dyDescent="0.35">
      <c r="A76" s="12" t="s">
        <v>73</v>
      </c>
      <c r="B76" s="8" t="s">
        <v>88</v>
      </c>
      <c r="C76" s="4"/>
      <c r="D76" s="4"/>
      <c r="E76" s="4"/>
      <c r="F76" s="4"/>
    </row>
    <row r="77" spans="1:12" ht="15.6" thickTop="1" thickBot="1" x14ac:dyDescent="0.35">
      <c r="A77" s="12" t="s">
        <v>100</v>
      </c>
      <c r="B77" s="8" t="s">
        <v>89</v>
      </c>
      <c r="C77" s="4"/>
      <c r="D77" s="4"/>
      <c r="E77" s="4"/>
      <c r="F77" s="4"/>
    </row>
    <row r="78" spans="1:12" ht="15" thickTop="1" x14ac:dyDescent="0.3"/>
    <row r="80" spans="1:12" ht="15" thickBot="1" x14ac:dyDescent="0.35">
      <c r="E80" s="2"/>
      <c r="F80" s="2"/>
      <c r="K80" s="1"/>
      <c r="L80" s="1"/>
    </row>
    <row r="81" spans="1:12" ht="15.6" thickTop="1" thickBot="1" x14ac:dyDescent="0.35">
      <c r="A81" s="37" t="s">
        <v>11</v>
      </c>
      <c r="B81" s="38"/>
      <c r="E81" s="2"/>
      <c r="F81" s="2"/>
      <c r="K81" s="1"/>
      <c r="L81" s="1"/>
    </row>
    <row r="82" spans="1:12" ht="30" thickTop="1" thickBot="1" x14ac:dyDescent="0.35">
      <c r="A82" s="22" t="s">
        <v>79</v>
      </c>
      <c r="B82" s="23"/>
      <c r="E82" s="2"/>
      <c r="F82" s="2"/>
      <c r="K82" s="1"/>
      <c r="L82" s="1"/>
    </row>
    <row r="83" spans="1:12" ht="15" thickTop="1" x14ac:dyDescent="0.3"/>
  </sheetData>
  <mergeCells count="17">
    <mergeCell ref="E69:F69"/>
    <mergeCell ref="E48:F48"/>
    <mergeCell ref="E59:F59"/>
    <mergeCell ref="A48:D48"/>
    <mergeCell ref="A59:D59"/>
    <mergeCell ref="A69:D69"/>
    <mergeCell ref="E28:F28"/>
    <mergeCell ref="E38:F38"/>
    <mergeCell ref="B5:D5"/>
    <mergeCell ref="A18:D18"/>
    <mergeCell ref="A28:D28"/>
    <mergeCell ref="A38:D38"/>
    <mergeCell ref="A1:D1"/>
    <mergeCell ref="A2:D2"/>
    <mergeCell ref="A3:D3"/>
    <mergeCell ref="A4:D4"/>
    <mergeCell ref="A81:B81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8"/>
  <sheetViews>
    <sheetView tabSelected="1" topLeftCell="A13" zoomScale="70" zoomScaleNormal="70" workbookViewId="0">
      <selection activeCell="D25" sqref="D25"/>
    </sheetView>
  </sheetViews>
  <sheetFormatPr baseColWidth="10" defaultColWidth="11.44140625" defaultRowHeight="14.4" x14ac:dyDescent="0.3"/>
  <cols>
    <col min="1" max="1" width="21.5546875" style="1" bestFit="1" customWidth="1"/>
    <col min="2" max="2" width="134.109375" style="1" bestFit="1" customWidth="1"/>
    <col min="3" max="3" width="28.109375" style="1" bestFit="1" customWidth="1"/>
    <col min="4" max="4" width="23.5546875" style="1" customWidth="1"/>
    <col min="5" max="6" width="45.33203125" style="1" customWidth="1"/>
    <col min="7" max="8" width="23" style="2" customWidth="1"/>
    <col min="9" max="9" width="14.5546875" style="2" customWidth="1"/>
    <col min="10" max="12" width="11.44140625" style="2"/>
    <col min="13" max="16384" width="11.44140625" style="1"/>
  </cols>
  <sheetData>
    <row r="1" spans="1:12" ht="108" customHeight="1" thickTop="1" thickBot="1" x14ac:dyDescent="0.35">
      <c r="A1" s="28"/>
      <c r="B1" s="29"/>
      <c r="C1" s="29"/>
      <c r="D1" s="30"/>
      <c r="E1" s="5"/>
      <c r="F1"/>
      <c r="G1" s="5"/>
      <c r="H1" s="5"/>
    </row>
    <row r="2" spans="1:12" ht="39" customHeight="1" thickTop="1" thickBot="1" x14ac:dyDescent="0.35">
      <c r="A2" s="31" t="s">
        <v>106</v>
      </c>
      <c r="B2" s="32"/>
      <c r="C2" s="32"/>
      <c r="D2" s="33"/>
      <c r="E2" s="5"/>
      <c r="F2"/>
      <c r="G2" s="5"/>
      <c r="H2" s="5"/>
    </row>
    <row r="3" spans="1:12" ht="60" customHeight="1" thickTop="1" thickBot="1" x14ac:dyDescent="0.35">
      <c r="A3" s="31" t="s">
        <v>3</v>
      </c>
      <c r="B3" s="32"/>
      <c r="C3" s="32"/>
      <c r="D3" s="33"/>
      <c r="E3" s="5"/>
      <c r="F3"/>
      <c r="G3" s="5"/>
      <c r="H3" s="5"/>
    </row>
    <row r="4" spans="1:12" ht="58.5" customHeight="1" thickTop="1" thickBot="1" x14ac:dyDescent="0.35">
      <c r="A4" s="34" t="s">
        <v>12</v>
      </c>
      <c r="B4" s="35"/>
      <c r="C4" s="35"/>
      <c r="D4" s="36"/>
      <c r="E4" s="5"/>
      <c r="F4"/>
      <c r="G4" s="5"/>
      <c r="H4" s="5"/>
    </row>
    <row r="5" spans="1:12" ht="69.75" customHeight="1" thickTop="1" thickBot="1" x14ac:dyDescent="0.35">
      <c r="A5" s="17" t="s">
        <v>25</v>
      </c>
      <c r="B5" s="41" t="s">
        <v>87</v>
      </c>
      <c r="C5" s="42"/>
      <c r="D5" s="43"/>
      <c r="E5" s="5"/>
      <c r="F5"/>
      <c r="G5" s="5"/>
      <c r="H5" s="5"/>
    </row>
    <row r="6" spans="1:12" customFormat="1" ht="15.6" thickTop="1" thickBot="1" x14ac:dyDescent="0.35">
      <c r="A6" s="15" t="s">
        <v>26</v>
      </c>
      <c r="B6" s="15" t="s">
        <v>81</v>
      </c>
      <c r="C6" s="16" t="s">
        <v>74</v>
      </c>
      <c r="D6" s="16" t="s">
        <v>1</v>
      </c>
      <c r="E6" s="5"/>
    </row>
    <row r="7" spans="1:12" customFormat="1" ht="30.6" customHeight="1" thickTop="1" thickBot="1" x14ac:dyDescent="0.35">
      <c r="A7" s="12" t="s">
        <v>27</v>
      </c>
      <c r="B7" s="12" t="s">
        <v>24</v>
      </c>
      <c r="C7" s="3">
        <v>31</v>
      </c>
      <c r="D7" s="18">
        <f>C7*BPU_lot_1!D7</f>
        <v>0</v>
      </c>
      <c r="E7" s="5"/>
    </row>
    <row r="8" spans="1:12" ht="41.4" customHeight="1" thickTop="1" thickBot="1" x14ac:dyDescent="0.35">
      <c r="A8" s="12" t="s">
        <v>93</v>
      </c>
      <c r="B8" s="12" t="s">
        <v>23</v>
      </c>
      <c r="C8" s="3">
        <v>22</v>
      </c>
      <c r="D8" s="18">
        <f>C8*BPU_lot_1!D8</f>
        <v>0</v>
      </c>
      <c r="E8" s="5"/>
      <c r="F8" s="6"/>
      <c r="G8" s="6"/>
      <c r="H8" s="6"/>
    </row>
    <row r="9" spans="1:12" ht="15" thickTop="1" x14ac:dyDescent="0.3">
      <c r="B9" s="14"/>
      <c r="C9" s="6"/>
      <c r="D9" s="6"/>
      <c r="E9" s="5"/>
      <c r="F9" s="6"/>
      <c r="G9" s="6"/>
      <c r="H9" s="6"/>
    </row>
    <row r="10" spans="1:12" ht="15" thickBot="1" x14ac:dyDescent="0.35">
      <c r="B10" s="13"/>
      <c r="C10" s="6"/>
      <c r="D10" s="6"/>
      <c r="E10" s="5"/>
      <c r="F10" s="6"/>
      <c r="G10" s="6"/>
      <c r="H10" s="6"/>
    </row>
    <row r="11" spans="1:12" ht="15.6" thickTop="1" thickBot="1" x14ac:dyDescent="0.35">
      <c r="A11" s="9" t="s">
        <v>28</v>
      </c>
      <c r="B11" s="9" t="s">
        <v>80</v>
      </c>
      <c r="C11" s="3" t="s">
        <v>74</v>
      </c>
      <c r="D11" s="3" t="s">
        <v>1</v>
      </c>
      <c r="E11" s="5"/>
      <c r="F11"/>
      <c r="G11" s="5"/>
      <c r="H11" s="5"/>
    </row>
    <row r="12" spans="1:12" ht="25.95" customHeight="1" thickTop="1" thickBot="1" x14ac:dyDescent="0.35">
      <c r="A12" s="12" t="s">
        <v>29</v>
      </c>
      <c r="B12" s="12" t="s">
        <v>13</v>
      </c>
      <c r="C12" s="18">
        <v>24</v>
      </c>
      <c r="D12" s="3">
        <f>C12*BPU_lot_1!D12</f>
        <v>0</v>
      </c>
      <c r="E12" s="5"/>
      <c r="F12"/>
      <c r="G12" s="5"/>
      <c r="H12" s="5"/>
    </row>
    <row r="13" spans="1:12" ht="25.95" customHeight="1" thickTop="1" thickBot="1" x14ac:dyDescent="0.35">
      <c r="A13" s="12" t="s">
        <v>30</v>
      </c>
      <c r="B13" s="12" t="s">
        <v>14</v>
      </c>
      <c r="C13" s="18">
        <v>24</v>
      </c>
      <c r="D13" s="3">
        <f>C13*BPU_lot_1!D13</f>
        <v>0</v>
      </c>
      <c r="E13" s="7"/>
      <c r="F13"/>
      <c r="G13" s="5"/>
      <c r="H13" s="5"/>
    </row>
    <row r="14" spans="1:12" ht="25.95" customHeight="1" thickTop="1" thickBot="1" x14ac:dyDescent="0.35">
      <c r="A14" s="12" t="s">
        <v>31</v>
      </c>
      <c r="B14" s="12" t="s">
        <v>15</v>
      </c>
      <c r="C14" s="18">
        <v>36</v>
      </c>
      <c r="D14" s="3">
        <f>C14*BPU_lot_1!D14</f>
        <v>0</v>
      </c>
      <c r="E14" s="7"/>
      <c r="F14"/>
      <c r="G14" s="5"/>
      <c r="H14" s="5"/>
    </row>
    <row r="15" spans="1:12" ht="25.95" customHeight="1" thickTop="1" thickBot="1" x14ac:dyDescent="0.35">
      <c r="A15" s="12" t="s">
        <v>94</v>
      </c>
      <c r="B15" s="12" t="s">
        <v>16</v>
      </c>
      <c r="C15" s="18">
        <v>12</v>
      </c>
      <c r="D15" s="3">
        <f>C15*BPU_lot_1!D15</f>
        <v>0</v>
      </c>
      <c r="E15" s="7"/>
      <c r="F15"/>
      <c r="G15" s="5"/>
      <c r="H15" s="5"/>
    </row>
    <row r="16" spans="1:12" ht="14.4" customHeight="1" thickTop="1" x14ac:dyDescent="0.3">
      <c r="B16" s="14"/>
      <c r="C16" s="7"/>
      <c r="D16" s="7"/>
      <c r="E16" s="7"/>
      <c r="F16" s="2"/>
      <c r="J16" s="1"/>
      <c r="K16" s="1"/>
      <c r="L16" s="1"/>
    </row>
    <row r="17" spans="1:12" ht="14.4" customHeight="1" thickBot="1" x14ac:dyDescent="0.35">
      <c r="B17" s="14"/>
      <c r="C17" s="7"/>
      <c r="D17" s="7"/>
      <c r="E17" s="7"/>
      <c r="F17" s="2"/>
      <c r="J17" s="1"/>
      <c r="K17" s="1"/>
      <c r="L17" s="1"/>
    </row>
    <row r="18" spans="1:12" ht="30" customHeight="1" thickTop="1" thickBot="1" x14ac:dyDescent="0.4">
      <c r="A18" s="39" t="s">
        <v>82</v>
      </c>
      <c r="B18" s="44"/>
      <c r="C18" s="44"/>
      <c r="D18" s="40"/>
      <c r="E18" s="7"/>
      <c r="F18" s="2"/>
      <c r="J18" s="1"/>
      <c r="K18" s="1"/>
      <c r="L18" s="1"/>
    </row>
    <row r="19" spans="1:12" ht="30" customHeight="1" thickTop="1" thickBot="1" x14ac:dyDescent="0.35">
      <c r="A19" s="15" t="s">
        <v>32</v>
      </c>
      <c r="B19" s="19" t="s">
        <v>4</v>
      </c>
      <c r="C19" s="10" t="s">
        <v>74</v>
      </c>
      <c r="D19" s="20" t="s">
        <v>1</v>
      </c>
      <c r="E19" s="2"/>
      <c r="F19" s="2"/>
      <c r="J19" s="1"/>
      <c r="K19" s="1"/>
      <c r="L19" s="1"/>
    </row>
    <row r="20" spans="1:12" ht="30" customHeight="1" thickTop="1" thickBot="1" x14ac:dyDescent="0.35">
      <c r="A20" s="12" t="s">
        <v>33</v>
      </c>
      <c r="B20" s="8" t="s">
        <v>92</v>
      </c>
      <c r="C20" s="21">
        <v>13847</v>
      </c>
      <c r="D20" s="3">
        <f>C20*BPU_lot_1!D20</f>
        <v>0</v>
      </c>
      <c r="E20" s="2"/>
      <c r="F20" s="2"/>
      <c r="J20" s="1"/>
      <c r="K20" s="1"/>
      <c r="L20" s="1"/>
    </row>
    <row r="21" spans="1:12" ht="30" customHeight="1" thickTop="1" thickBot="1" x14ac:dyDescent="0.35">
      <c r="A21" s="12" t="s">
        <v>36</v>
      </c>
      <c r="B21" s="8" t="s">
        <v>91</v>
      </c>
      <c r="C21" s="21">
        <v>815</v>
      </c>
      <c r="D21" s="3">
        <f>C21*BPU_lot_1!D21</f>
        <v>0</v>
      </c>
      <c r="E21" s="2"/>
      <c r="F21" s="2"/>
      <c r="J21" s="1"/>
      <c r="K21" s="1"/>
      <c r="L21" s="1"/>
    </row>
    <row r="22" spans="1:12" ht="32.4" customHeight="1" thickTop="1" thickBot="1" x14ac:dyDescent="0.35">
      <c r="A22" s="12" t="s">
        <v>37</v>
      </c>
      <c r="B22" s="8" t="s">
        <v>90</v>
      </c>
      <c r="C22" s="21">
        <v>815</v>
      </c>
      <c r="D22" s="3">
        <f>C22*BPU_lot_1!D22</f>
        <v>0</v>
      </c>
      <c r="E22" s="2"/>
      <c r="F22" s="2"/>
      <c r="J22" s="1"/>
      <c r="K22" s="1"/>
      <c r="L22" s="1"/>
    </row>
    <row r="23" spans="1:12" ht="25.2" customHeight="1" thickTop="1" thickBot="1" x14ac:dyDescent="0.35">
      <c r="A23" s="12" t="s">
        <v>38</v>
      </c>
      <c r="B23" s="8" t="s">
        <v>21</v>
      </c>
      <c r="C23" s="21">
        <v>325</v>
      </c>
      <c r="D23" s="3">
        <f>C23*BPU_lot_1!D23</f>
        <v>0</v>
      </c>
      <c r="E23" s="2"/>
      <c r="F23" s="2"/>
      <c r="J23" s="1"/>
      <c r="K23" s="1"/>
      <c r="L23" s="1"/>
    </row>
    <row r="24" spans="1:12" ht="25.2" customHeight="1" thickTop="1" thickBot="1" x14ac:dyDescent="0.35">
      <c r="A24" s="12" t="s">
        <v>39</v>
      </c>
      <c r="B24" s="8" t="s">
        <v>22</v>
      </c>
      <c r="C24" s="21">
        <v>325.80053846426392</v>
      </c>
      <c r="D24" s="3">
        <f>C24*BPU_lot_1!D24</f>
        <v>0</v>
      </c>
      <c r="E24" s="2"/>
      <c r="F24" s="2"/>
      <c r="J24" s="1"/>
      <c r="K24" s="1"/>
      <c r="L24" s="1"/>
    </row>
    <row r="25" spans="1:12" ht="25.2" customHeight="1" thickTop="1" thickBot="1" x14ac:dyDescent="0.35">
      <c r="A25" s="12" t="s">
        <v>40</v>
      </c>
      <c r="B25" s="8" t="s">
        <v>88</v>
      </c>
      <c r="C25" s="21">
        <v>163</v>
      </c>
      <c r="D25" s="3">
        <f>C25*BPU_lot_1!D25</f>
        <v>0</v>
      </c>
      <c r="E25" s="2"/>
      <c r="F25" s="2"/>
      <c r="J25" s="1"/>
      <c r="K25" s="1"/>
      <c r="L25" s="1"/>
    </row>
    <row r="26" spans="1:12" ht="25.2" customHeight="1" thickTop="1" thickBot="1" x14ac:dyDescent="0.35">
      <c r="E26" s="2"/>
      <c r="F26" s="2"/>
      <c r="J26" s="1"/>
      <c r="K26" s="1"/>
      <c r="L26" s="1"/>
    </row>
    <row r="27" spans="1:12" ht="25.2" customHeight="1" thickTop="1" thickBot="1" x14ac:dyDescent="0.4">
      <c r="A27" s="39" t="s">
        <v>77</v>
      </c>
      <c r="B27" s="44" t="s">
        <v>5</v>
      </c>
      <c r="C27" s="44"/>
      <c r="D27" s="40"/>
      <c r="E27" s="39" t="s">
        <v>83</v>
      </c>
      <c r="F27" s="45"/>
    </row>
    <row r="28" spans="1:12" ht="30" customHeight="1" thickTop="1" thickBot="1" x14ac:dyDescent="0.35">
      <c r="A28" s="9" t="s">
        <v>34</v>
      </c>
      <c r="B28" s="11" t="s">
        <v>4</v>
      </c>
      <c r="C28" s="10" t="s">
        <v>74</v>
      </c>
      <c r="D28" s="10" t="s">
        <v>1</v>
      </c>
      <c r="E28" s="10" t="s">
        <v>74</v>
      </c>
      <c r="F28" s="10" t="s">
        <v>1</v>
      </c>
    </row>
    <row r="29" spans="1:12" ht="15.6" thickTop="1" thickBot="1" x14ac:dyDescent="0.35">
      <c r="A29" s="12" t="s">
        <v>35</v>
      </c>
      <c r="B29" s="8" t="s">
        <v>92</v>
      </c>
      <c r="C29" s="21">
        <v>102183</v>
      </c>
      <c r="D29" s="4">
        <f>C29*BPU_lot_1!D30</f>
        <v>0</v>
      </c>
      <c r="E29" s="21">
        <v>410</v>
      </c>
      <c r="F29" s="4">
        <f>E29*BPU_lot_1!F30</f>
        <v>0</v>
      </c>
    </row>
    <row r="30" spans="1:12" ht="15.6" thickTop="1" thickBot="1" x14ac:dyDescent="0.35">
      <c r="A30" s="12" t="s">
        <v>41</v>
      </c>
      <c r="B30" s="8" t="s">
        <v>91</v>
      </c>
      <c r="C30" s="21">
        <v>81747</v>
      </c>
      <c r="D30" s="4">
        <f>C30*BPU_lot_1!D31</f>
        <v>0</v>
      </c>
      <c r="E30" s="21">
        <v>330</v>
      </c>
      <c r="F30" s="4">
        <f>E30*BPU_lot_1!F31</f>
        <v>0</v>
      </c>
    </row>
    <row r="31" spans="1:12" ht="15.6" thickTop="1" thickBot="1" x14ac:dyDescent="0.35">
      <c r="A31" s="12" t="s">
        <v>42</v>
      </c>
      <c r="B31" s="8" t="s">
        <v>90</v>
      </c>
      <c r="C31" s="21">
        <v>4087</v>
      </c>
      <c r="D31" s="4">
        <f>C31*BPU_lot_1!D32</f>
        <v>0</v>
      </c>
      <c r="E31" s="21">
        <v>16</v>
      </c>
      <c r="F31" s="4">
        <f>E31*BPU_lot_1!F32</f>
        <v>0</v>
      </c>
    </row>
    <row r="32" spans="1:12" ht="15.6" thickTop="1" thickBot="1" x14ac:dyDescent="0.35">
      <c r="A32" s="12" t="s">
        <v>43</v>
      </c>
      <c r="B32" s="8" t="s">
        <v>21</v>
      </c>
      <c r="C32" s="21">
        <v>10218</v>
      </c>
      <c r="D32" s="4">
        <f>C32*BPU_lot_1!D33</f>
        <v>0</v>
      </c>
      <c r="E32" s="21">
        <v>40</v>
      </c>
      <c r="F32" s="4">
        <f>E32*BPU_lot_1!F33</f>
        <v>0</v>
      </c>
    </row>
    <row r="33" spans="1:6" ht="15.6" thickTop="1" thickBot="1" x14ac:dyDescent="0.35">
      <c r="A33" s="12" t="s">
        <v>44</v>
      </c>
      <c r="B33" s="8" t="s">
        <v>22</v>
      </c>
      <c r="C33" s="21">
        <v>2045</v>
      </c>
      <c r="D33" s="4">
        <f>C33*BPU_lot_1!D34</f>
        <v>0</v>
      </c>
      <c r="E33" s="21">
        <v>8</v>
      </c>
      <c r="F33" s="4">
        <f>E33*BPU_lot_1!F34</f>
        <v>0</v>
      </c>
    </row>
    <row r="34" spans="1:6" ht="15.6" thickTop="1" thickBot="1" x14ac:dyDescent="0.35">
      <c r="A34" s="12" t="s">
        <v>45</v>
      </c>
      <c r="B34" s="8" t="s">
        <v>88</v>
      </c>
      <c r="C34" s="21">
        <v>4087</v>
      </c>
      <c r="D34" s="4">
        <f>C34*BPU_lot_1!D35</f>
        <v>0</v>
      </c>
      <c r="E34" s="21">
        <v>16</v>
      </c>
      <c r="F34" s="4">
        <f>E34*BPU_lot_1!F35</f>
        <v>0</v>
      </c>
    </row>
    <row r="35" spans="1:6" ht="15.6" thickTop="1" thickBot="1" x14ac:dyDescent="0.35"/>
    <row r="36" spans="1:6" ht="19.2" thickTop="1" thickBot="1" x14ac:dyDescent="0.4">
      <c r="A36" s="39" t="s">
        <v>76</v>
      </c>
      <c r="B36" s="44"/>
      <c r="C36" s="44"/>
      <c r="D36" s="40"/>
      <c r="E36" s="39" t="s">
        <v>84</v>
      </c>
      <c r="F36" s="45"/>
    </row>
    <row r="37" spans="1:6" ht="19.2" thickTop="1" thickBot="1" x14ac:dyDescent="0.35">
      <c r="A37" s="9" t="s">
        <v>46</v>
      </c>
      <c r="B37" s="11" t="s">
        <v>4</v>
      </c>
      <c r="C37" s="10" t="s">
        <v>74</v>
      </c>
      <c r="D37" s="10" t="s">
        <v>1</v>
      </c>
      <c r="E37" s="10" t="s">
        <v>74</v>
      </c>
      <c r="F37" s="10" t="s">
        <v>1</v>
      </c>
    </row>
    <row r="38" spans="1:6" ht="15.6" thickTop="1" thickBot="1" x14ac:dyDescent="0.35">
      <c r="A38" s="12" t="s">
        <v>47</v>
      </c>
      <c r="B38" s="8" t="s">
        <v>92</v>
      </c>
      <c r="C38" s="21">
        <v>8847</v>
      </c>
      <c r="D38" s="4">
        <f>C38*BPU_lot_1!D40</f>
        <v>0</v>
      </c>
      <c r="E38" s="24"/>
      <c r="F38" s="25"/>
    </row>
    <row r="39" spans="1:6" ht="15.6" thickTop="1" thickBot="1" x14ac:dyDescent="0.35">
      <c r="A39" s="12" t="s">
        <v>54</v>
      </c>
      <c r="B39" s="8" t="s">
        <v>91</v>
      </c>
      <c r="C39" s="21">
        <v>7078</v>
      </c>
      <c r="D39" s="4">
        <f>C39*BPU_lot_1!D41</f>
        <v>0</v>
      </c>
      <c r="E39" s="24"/>
      <c r="F39" s="25"/>
    </row>
    <row r="40" spans="1:6" ht="15.6" thickTop="1" thickBot="1" x14ac:dyDescent="0.35">
      <c r="A40" s="12" t="s">
        <v>55</v>
      </c>
      <c r="B40" s="8" t="s">
        <v>90</v>
      </c>
      <c r="C40" s="21">
        <v>354</v>
      </c>
      <c r="D40" s="4">
        <f>C40*BPU_lot_1!D42</f>
        <v>0</v>
      </c>
      <c r="E40" s="24"/>
      <c r="F40" s="25"/>
    </row>
    <row r="41" spans="1:6" ht="15.6" thickTop="1" thickBot="1" x14ac:dyDescent="0.35">
      <c r="A41" s="12" t="s">
        <v>56</v>
      </c>
      <c r="B41" s="8" t="s">
        <v>21</v>
      </c>
      <c r="C41" s="21">
        <v>885</v>
      </c>
      <c r="D41" s="4">
        <f>C41*BPU_lot_1!D43</f>
        <v>0</v>
      </c>
      <c r="E41" s="24"/>
      <c r="F41" s="25"/>
    </row>
    <row r="42" spans="1:6" ht="15.6" thickTop="1" thickBot="1" x14ac:dyDescent="0.35">
      <c r="A42" s="12" t="s">
        <v>57</v>
      </c>
      <c r="B42" s="8" t="s">
        <v>22</v>
      </c>
      <c r="C42" s="21">
        <v>176</v>
      </c>
      <c r="D42" s="4">
        <f>C42*BPU_lot_1!D44</f>
        <v>0</v>
      </c>
      <c r="E42" s="24"/>
      <c r="F42" s="25"/>
    </row>
    <row r="43" spans="1:6" ht="15.6" thickTop="1" thickBot="1" x14ac:dyDescent="0.35">
      <c r="A43" s="12" t="s">
        <v>58</v>
      </c>
      <c r="B43" s="8" t="s">
        <v>88</v>
      </c>
      <c r="C43" s="21">
        <v>354</v>
      </c>
      <c r="D43" s="4">
        <f>C43*BPU_lot_1!D45</f>
        <v>0</v>
      </c>
      <c r="E43" s="24"/>
      <c r="F43" s="25"/>
    </row>
    <row r="44" spans="1:6" ht="15.6" thickTop="1" thickBot="1" x14ac:dyDescent="0.35"/>
    <row r="45" spans="1:6" ht="19.2" thickTop="1" thickBot="1" x14ac:dyDescent="0.4">
      <c r="A45" s="39" t="s">
        <v>101</v>
      </c>
      <c r="B45" s="44"/>
      <c r="C45" s="44"/>
      <c r="D45" s="40"/>
      <c r="E45" s="39" t="s">
        <v>102</v>
      </c>
      <c r="F45" s="45"/>
    </row>
    <row r="46" spans="1:6" ht="19.2" thickTop="1" thickBot="1" x14ac:dyDescent="0.35">
      <c r="A46" s="9" t="s">
        <v>48</v>
      </c>
      <c r="B46" s="11" t="s">
        <v>4</v>
      </c>
      <c r="C46" s="10" t="s">
        <v>74</v>
      </c>
      <c r="D46" s="10" t="s">
        <v>1</v>
      </c>
      <c r="E46" s="10" t="s">
        <v>74</v>
      </c>
      <c r="F46" s="10" t="s">
        <v>1</v>
      </c>
    </row>
    <row r="47" spans="1:6" ht="15.6" thickTop="1" thickBot="1" x14ac:dyDescent="0.35">
      <c r="A47" s="12" t="s">
        <v>49</v>
      </c>
      <c r="B47" s="8" t="s">
        <v>92</v>
      </c>
      <c r="C47" s="21">
        <v>965</v>
      </c>
      <c r="D47" s="4">
        <f>C47*BPU_lot_1!D50</f>
        <v>0</v>
      </c>
      <c r="E47" s="21">
        <v>21461</v>
      </c>
      <c r="F47" s="4">
        <f>E47*BPU_lot_1!F50</f>
        <v>0</v>
      </c>
    </row>
    <row r="48" spans="1:6" ht="15.6" thickTop="1" thickBot="1" x14ac:dyDescent="0.35">
      <c r="A48" s="12" t="s">
        <v>59</v>
      </c>
      <c r="B48" s="8" t="s">
        <v>19</v>
      </c>
      <c r="C48" s="21">
        <v>536</v>
      </c>
      <c r="D48" s="4">
        <f>C48*BPU_lot_1!D51</f>
        <v>0</v>
      </c>
      <c r="E48" s="21">
        <v>11922</v>
      </c>
      <c r="F48" s="4">
        <f>E48*BPU_lot_1!F51</f>
        <v>0</v>
      </c>
    </row>
    <row r="49" spans="1:12" ht="15.6" thickTop="1" thickBot="1" x14ac:dyDescent="0.35">
      <c r="A49" s="12" t="s">
        <v>60</v>
      </c>
      <c r="B49" s="8" t="s">
        <v>20</v>
      </c>
      <c r="C49" s="21">
        <v>322</v>
      </c>
      <c r="D49" s="4">
        <f>C49*BPU_lot_1!D52</f>
        <v>0</v>
      </c>
      <c r="E49" s="21">
        <v>7154</v>
      </c>
      <c r="F49" s="4">
        <f>E49*BPU_lot_1!F52</f>
        <v>0</v>
      </c>
    </row>
    <row r="50" spans="1:12" ht="15.6" thickTop="1" thickBot="1" x14ac:dyDescent="0.35">
      <c r="A50" s="12" t="s">
        <v>61</v>
      </c>
      <c r="B50" s="8" t="s">
        <v>21</v>
      </c>
      <c r="C50" s="21">
        <v>215</v>
      </c>
      <c r="D50" s="4">
        <f>C50*BPU_lot_1!D53</f>
        <v>0</v>
      </c>
      <c r="E50" s="21">
        <v>4769</v>
      </c>
      <c r="F50" s="4">
        <f>E50*BPU_lot_1!F53</f>
        <v>0</v>
      </c>
    </row>
    <row r="51" spans="1:12" ht="15.6" thickTop="1" thickBot="1" x14ac:dyDescent="0.35">
      <c r="A51" s="12" t="s">
        <v>62</v>
      </c>
      <c r="B51" s="8" t="s">
        <v>22</v>
      </c>
      <c r="C51" s="21">
        <v>64</v>
      </c>
      <c r="D51" s="4">
        <f>C51*BPU_lot_1!D54</f>
        <v>0</v>
      </c>
      <c r="E51" s="21">
        <v>1431</v>
      </c>
      <c r="F51" s="4">
        <f>E51*BPU_lot_1!F54</f>
        <v>0</v>
      </c>
    </row>
    <row r="52" spans="1:12" ht="15.6" thickTop="1" thickBot="1" x14ac:dyDescent="0.35">
      <c r="A52" s="12" t="s">
        <v>63</v>
      </c>
      <c r="B52" s="8" t="s">
        <v>88</v>
      </c>
      <c r="C52" s="21">
        <v>43</v>
      </c>
      <c r="D52" s="4">
        <f>C52*BPU_lot_1!D55</f>
        <v>0</v>
      </c>
      <c r="E52" s="21">
        <v>954</v>
      </c>
      <c r="F52" s="4">
        <f>E52*BPU_lot_1!F55</f>
        <v>0</v>
      </c>
    </row>
    <row r="53" spans="1:12" ht="15" thickTop="1" x14ac:dyDescent="0.3"/>
    <row r="54" spans="1:12" ht="15" thickBot="1" x14ac:dyDescent="0.35">
      <c r="B54" s="2"/>
      <c r="G54" s="1"/>
      <c r="H54" s="1"/>
      <c r="I54" s="1"/>
      <c r="J54" s="1"/>
      <c r="K54" s="1"/>
      <c r="L54" s="1"/>
    </row>
    <row r="55" spans="1:12" ht="19.2" thickTop="1" thickBot="1" x14ac:dyDescent="0.4">
      <c r="A55" s="39" t="s">
        <v>104</v>
      </c>
      <c r="B55" s="44"/>
      <c r="C55" s="44"/>
      <c r="D55" s="40"/>
      <c r="E55" s="39" t="s">
        <v>17</v>
      </c>
      <c r="F55" s="45"/>
      <c r="I55" s="1"/>
      <c r="J55" s="1"/>
      <c r="K55" s="1"/>
      <c r="L55" s="1"/>
    </row>
    <row r="56" spans="1:12" ht="19.2" thickTop="1" thickBot="1" x14ac:dyDescent="0.35">
      <c r="A56" s="9" t="s">
        <v>50</v>
      </c>
      <c r="B56" s="11" t="s">
        <v>4</v>
      </c>
      <c r="C56" s="10" t="s">
        <v>74</v>
      </c>
      <c r="D56" s="10" t="s">
        <v>1</v>
      </c>
      <c r="E56" s="10" t="s">
        <v>74</v>
      </c>
      <c r="F56" s="10" t="s">
        <v>1</v>
      </c>
      <c r="I56" s="1"/>
      <c r="J56" s="1"/>
      <c r="K56" s="1"/>
      <c r="L56" s="1"/>
    </row>
    <row r="57" spans="1:12" ht="15.6" thickTop="1" thickBot="1" x14ac:dyDescent="0.35">
      <c r="A57" s="12" t="s">
        <v>51</v>
      </c>
      <c r="B57" s="8" t="s">
        <v>92</v>
      </c>
      <c r="C57" s="21">
        <v>130</v>
      </c>
      <c r="D57" s="4">
        <f>C57*BPU_lot_1!D61</f>
        <v>0</v>
      </c>
      <c r="E57" s="24"/>
      <c r="F57" s="25"/>
      <c r="I57" s="1"/>
      <c r="J57" s="1"/>
      <c r="K57" s="1"/>
      <c r="L57" s="1"/>
    </row>
    <row r="58" spans="1:12" ht="15.6" thickTop="1" thickBot="1" x14ac:dyDescent="0.35">
      <c r="A58" s="12" t="s">
        <v>64</v>
      </c>
      <c r="B58" s="8" t="s">
        <v>91</v>
      </c>
      <c r="C58" s="21">
        <v>100</v>
      </c>
      <c r="D58" s="4">
        <f>C58*BPU_lot_1!D62</f>
        <v>0</v>
      </c>
      <c r="E58" s="24"/>
      <c r="F58" s="25"/>
    </row>
    <row r="59" spans="1:12" ht="15.6" thickTop="1" thickBot="1" x14ac:dyDescent="0.35">
      <c r="A59" s="12" t="s">
        <v>65</v>
      </c>
      <c r="B59" s="8" t="s">
        <v>90</v>
      </c>
      <c r="C59" s="21">
        <v>5</v>
      </c>
      <c r="D59" s="4">
        <f>C59*BPU_lot_1!D63</f>
        <v>0</v>
      </c>
      <c r="E59" s="24"/>
      <c r="F59" s="25"/>
    </row>
    <row r="60" spans="1:12" ht="15.6" thickTop="1" thickBot="1" x14ac:dyDescent="0.35">
      <c r="A60" s="12" t="s">
        <v>66</v>
      </c>
      <c r="B60" s="8" t="s">
        <v>21</v>
      </c>
      <c r="C60" s="21">
        <v>10</v>
      </c>
      <c r="D60" s="4">
        <f>C60*BPU_lot_1!D64</f>
        <v>0</v>
      </c>
      <c r="E60" s="24"/>
      <c r="F60" s="25"/>
    </row>
    <row r="61" spans="1:12" ht="15.6" thickTop="1" thickBot="1" x14ac:dyDescent="0.35">
      <c r="A61" s="12" t="s">
        <v>67</v>
      </c>
      <c r="B61" s="8" t="s">
        <v>22</v>
      </c>
      <c r="C61" s="21">
        <v>5</v>
      </c>
      <c r="D61" s="4">
        <f>C61*BPU_lot_1!D65</f>
        <v>0</v>
      </c>
      <c r="E61" s="24"/>
      <c r="F61" s="25"/>
    </row>
    <row r="62" spans="1:12" ht="15.6" thickTop="1" thickBot="1" x14ac:dyDescent="0.35">
      <c r="A62" s="12" t="s">
        <v>68</v>
      </c>
      <c r="B62" s="8" t="s">
        <v>88</v>
      </c>
      <c r="C62" s="21">
        <v>5</v>
      </c>
      <c r="D62" s="4">
        <f>C62*BPU_lot_1!D66</f>
        <v>0</v>
      </c>
      <c r="E62" s="24"/>
      <c r="F62" s="25"/>
    </row>
    <row r="63" spans="1:12" ht="15.6" thickTop="1" thickBot="1" x14ac:dyDescent="0.35">
      <c r="C63" s="2"/>
      <c r="D63" s="2"/>
      <c r="E63" s="2"/>
      <c r="F63" s="2"/>
    </row>
    <row r="64" spans="1:12" ht="17.399999999999999" thickTop="1" thickBot="1" x14ac:dyDescent="0.4">
      <c r="A64" s="37" t="s">
        <v>11</v>
      </c>
      <c r="B64" s="38"/>
      <c r="C64" s="26" t="s">
        <v>85</v>
      </c>
      <c r="D64" s="27">
        <f>SUM(D57:D62,D47:D52,D38:D43,D29:D34,D20:D25,D12:D15,F47:F52,F29:F34,D7:D8)</f>
        <v>0</v>
      </c>
    </row>
    <row r="65" spans="1:12" ht="30.6" thickTop="1" thickBot="1" x14ac:dyDescent="0.4">
      <c r="A65" s="22" t="s">
        <v>79</v>
      </c>
      <c r="B65" s="23"/>
      <c r="C65" s="26" t="s">
        <v>86</v>
      </c>
      <c r="D65" s="27">
        <f>D64*4</f>
        <v>0</v>
      </c>
    </row>
    <row r="66" spans="1:12" ht="15" thickTop="1" x14ac:dyDescent="0.3">
      <c r="F66" s="2"/>
      <c r="L66" s="1"/>
    </row>
    <row r="67" spans="1:12" ht="31.95" customHeight="1" x14ac:dyDescent="0.3">
      <c r="D67" s="2"/>
      <c r="E67" s="2"/>
      <c r="F67" s="2"/>
      <c r="J67" s="1"/>
      <c r="K67" s="1"/>
      <c r="L67" s="1"/>
    </row>
    <row r="68" spans="1:12" x14ac:dyDescent="0.3">
      <c r="E68" s="2"/>
      <c r="F68" s="2"/>
      <c r="K68" s="1"/>
      <c r="L68" s="1"/>
    </row>
  </sheetData>
  <mergeCells count="15">
    <mergeCell ref="E27:F27"/>
    <mergeCell ref="A55:D55"/>
    <mergeCell ref="A64:B64"/>
    <mergeCell ref="A27:D27"/>
    <mergeCell ref="A36:D36"/>
    <mergeCell ref="A45:D45"/>
    <mergeCell ref="E45:F45"/>
    <mergeCell ref="E55:F55"/>
    <mergeCell ref="E36:F36"/>
    <mergeCell ref="A18:D18"/>
    <mergeCell ref="A1:D1"/>
    <mergeCell ref="A2:D2"/>
    <mergeCell ref="A3:D3"/>
    <mergeCell ref="A4:D4"/>
    <mergeCell ref="B5:D5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BPU_lot_1</vt:lpstr>
      <vt:lpstr>Simulation financière_lot_1</vt:lpstr>
    </vt:vector>
  </TitlesOfParts>
  <Company>OFII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 BOH-MANGUI</dc:creator>
  <cp:lastModifiedBy>Badr-eddine EL IDRISSI</cp:lastModifiedBy>
  <cp:lastPrinted>2021-06-14T09:32:46Z</cp:lastPrinted>
  <dcterms:created xsi:type="dcterms:W3CDTF">2020-03-11T10:48:43Z</dcterms:created>
  <dcterms:modified xsi:type="dcterms:W3CDTF">2025-02-12T08:56:22Z</dcterms:modified>
</cp:coreProperties>
</file>