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SEC-MARCHES\Marches\01_Marches_en_cours-de-passation\LL-20-2024-télédistributionchainestv\1-Définition\dce en définition\"/>
    </mc:Choice>
  </mc:AlternateContent>
  <xr:revisionPtr revIDLastSave="0" documentId="13_ncr:1_{BA3B6421-FA42-4995-9269-A84C2457933F}" xr6:coauthVersionLast="47" xr6:coauthVersionMax="47" xr10:uidLastSave="{00000000-0000-0000-0000-000000000000}"/>
  <bookViews>
    <workbookView xWindow="20" yWindow="0" windowWidth="19180" windowHeight="10080" xr2:uid="{4947A0C5-5E89-4C98-9643-1BF72A1AC05D}"/>
  </bookViews>
  <sheets>
    <sheet name="TITRE_AF_TeledistributionVidéo" sheetId="2" r:id="rId1"/>
    <sheet name="Volet 1_MaintenanceAnnuelle" sheetId="1" r:id="rId2"/>
    <sheet name="Volet 1 - Astreinte" sheetId="3" r:id="rId3"/>
    <sheet name="Volet 2 - UO complémentaires" sheetId="4" r:id="rId4"/>
    <sheet name="Volet 2 - InitRev"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5" l="1"/>
  <c r="G13" i="5"/>
  <c r="G8" i="5"/>
  <c r="G31" i="4"/>
  <c r="G30" i="4"/>
  <c r="G29" i="4"/>
  <c r="G28" i="4"/>
  <c r="G27" i="4"/>
  <c r="G26" i="4"/>
  <c r="G25" i="4"/>
  <c r="G24" i="4"/>
  <c r="G22" i="4"/>
  <c r="G21" i="4"/>
  <c r="G20" i="4"/>
  <c r="G19" i="4"/>
  <c r="G18" i="4"/>
  <c r="G17" i="4"/>
  <c r="G16" i="4"/>
  <c r="G15" i="4"/>
  <c r="G14" i="4"/>
  <c r="G13" i="4"/>
  <c r="G12" i="4"/>
  <c r="G11" i="4"/>
  <c r="G10" i="4"/>
  <c r="G9" i="4"/>
  <c r="G8" i="4"/>
  <c r="G7" i="4"/>
  <c r="G5" i="4"/>
  <c r="G4" i="3"/>
  <c r="G6" i="1"/>
  <c r="G7" i="1"/>
  <c r="G8" i="1"/>
  <c r="G9" i="1"/>
  <c r="G10" i="1"/>
  <c r="G11" i="1"/>
  <c r="G12" i="1"/>
  <c r="G13" i="1"/>
  <c r="G14" i="1"/>
  <c r="G15" i="1"/>
  <c r="G16" i="1"/>
  <c r="G17" i="1"/>
  <c r="G18" i="1"/>
  <c r="G5" i="1"/>
  <c r="B2" i="2"/>
  <c r="E19" i="1"/>
  <c r="G19" i="1" l="1"/>
</calcChain>
</file>

<file path=xl/sharedStrings.xml><?xml version="1.0" encoding="utf-8"?>
<sst xmlns="http://schemas.openxmlformats.org/spreadsheetml/2006/main" count="160" uniqueCount="129">
  <si>
    <t>Sites</t>
  </si>
  <si>
    <t>Adresse</t>
  </si>
  <si>
    <t>Bercy</t>
  </si>
  <si>
    <t>Sully - Turgot</t>
  </si>
  <si>
    <t>139 Rue de bercy 75012 Paris</t>
  </si>
  <si>
    <t>92 Allée de Bercy 75012 Paris</t>
  </si>
  <si>
    <t>Atrium</t>
  </si>
  <si>
    <t>Blanqui</t>
  </si>
  <si>
    <t>Chevaleret</t>
  </si>
  <si>
    <t>Austerlitz</t>
  </si>
  <si>
    <t>Hotel Rothelin</t>
  </si>
  <si>
    <t>AFA Italie</t>
  </si>
  <si>
    <t>Ivry</t>
  </si>
  <si>
    <t>Montreuil Les Allées</t>
  </si>
  <si>
    <t>Noisy</t>
  </si>
  <si>
    <t>Vincennes IGPDE</t>
  </si>
  <si>
    <t>White</t>
  </si>
  <si>
    <t>67 rue Barbès 94200 Ivry</t>
  </si>
  <si>
    <t>10 rue Auguste Blanqui 93100 Montreuil</t>
  </si>
  <si>
    <t>5 place des Vins de France 75012 Paris</t>
  </si>
  <si>
    <t>36 - 48 rue Louise Weiss 75013 Paris</t>
  </si>
  <si>
    <t>2 bd Diderot 75012 Paris</t>
  </si>
  <si>
    <t>101 rue de Grenelle 75007 Paris</t>
  </si>
  <si>
    <t>23 avenue d'Italie 75013 Paris</t>
  </si>
  <si>
    <t>11 rue des 2 communes 93100 Montreuil</t>
  </si>
  <si>
    <t>10 rue du Centre 93160 Noisy Le Grand</t>
  </si>
  <si>
    <t>20 allée Geaoges Pompidou 94300 Vincennes</t>
  </si>
  <si>
    <t>88 avenue Verdier 92120 Montrouge</t>
  </si>
  <si>
    <t>41 boulevard Vincent Auriol 75013 Paris</t>
  </si>
  <si>
    <t xml:space="preserve">TOTAL </t>
  </si>
  <si>
    <t>N° d'UO</t>
  </si>
  <si>
    <t>UO N°1</t>
  </si>
  <si>
    <t>UO N°2</t>
  </si>
  <si>
    <t>Unités d'œuvre - Prestations complémentaires</t>
  </si>
  <si>
    <t>N° UO</t>
  </si>
  <si>
    <t>Forfait de déplacement dans le cadre de prestations complémentaires</t>
  </si>
  <si>
    <t>Prix Unitaire € HT</t>
  </si>
  <si>
    <t xml:space="preserve">Les prestations complémentaires ci-dessous comprennent la fourniture, la pose, la mise en service, le réglage et la configuration de tout nouvel équipement objet de la prestation commandée. Les petites fournitures sont inclues notamment les connecteurs, câbles de raccordement, visseries, attaches, goulottes et tout autre élément matériel nécessaire (notamment piles pour tout éventuelle télécommande) à la bonne délivrance du service et dans les règles de l'art du métier. Pour toute prestation complémentaire et le cas échéant, la dépose et l'enlèvement de l’ancien matériel sont compris. </t>
  </si>
  <si>
    <t>Installation et extension d'équipements sur un réseau coaxial</t>
  </si>
  <si>
    <t>UO N°100</t>
  </si>
  <si>
    <t xml:space="preserve">Forfait de déplacement </t>
  </si>
  <si>
    <t>UO N°101</t>
  </si>
  <si>
    <t>UO N°102</t>
  </si>
  <si>
    <t>UO N°103</t>
  </si>
  <si>
    <t>UO N°104</t>
  </si>
  <si>
    <t>UO N°105</t>
  </si>
  <si>
    <t>UO N°106</t>
  </si>
  <si>
    <t>UO N°107</t>
  </si>
  <si>
    <t>UO N°108</t>
  </si>
  <si>
    <t>UO N°109</t>
  </si>
  <si>
    <t>UO N°110</t>
  </si>
  <si>
    <t>UO N°111</t>
  </si>
  <si>
    <t>UO N°112</t>
  </si>
  <si>
    <t>UO N°113</t>
  </si>
  <si>
    <t>UO N°114</t>
  </si>
  <si>
    <t>UO N°115</t>
  </si>
  <si>
    <t>UO N°116</t>
  </si>
  <si>
    <t xml:space="preserve">Installation d'une télé-alimentation de type 48V/4A équipée d’un injecteur de courant </t>
  </si>
  <si>
    <t xml:space="preserve"> € HT</t>
  </si>
  <si>
    <t>€ TTC</t>
  </si>
  <si>
    <t>installation d'un injecteur de courant 3,5/12</t>
  </si>
  <si>
    <t>Installation d’un amplificateur de puissance ou de distribution de type C3 Large Bande (220V)</t>
  </si>
  <si>
    <t>Installation d’un amplificateur de puissance ou de distribution de type C3 Large Bande (48V)</t>
  </si>
  <si>
    <t>Installation d’un amplificateur de ligne de type C3 Large Bande (220V)</t>
  </si>
  <si>
    <t>Installation d’un amplificateur de ligne de type C3 Large Bande (48V)</t>
  </si>
  <si>
    <t>Création d'un raccordement d'abonné sur câble coaxial de type C6 (50m max) + connecteurs + prise TV + réglage du téléviseur</t>
  </si>
  <si>
    <t>Installation d’un adaptateur numérique TNT HD + cordon HDMI + Réglages des chaines TNT</t>
  </si>
  <si>
    <t>Installation d’une nouvelle liaison coaxiale de type C6 (25m max) sur un réseau TV existant + connecteurs pour la modification d'un réseau TV existant</t>
  </si>
  <si>
    <t>Installation d’une nouvelle liaison coaxiale de type C6 (50m max) sur un réseau TV existant + connecteurs pour la modification d'un réseau TV existant</t>
  </si>
  <si>
    <t>Installation d’une nouvelle liaison coaxiale de type B4 (50m max) sur un réseau TV existant + connecteurs pour la modification d'un réseau TV existant</t>
  </si>
  <si>
    <t>Installation d’une nouvelle liaison coaxiale de type B4 (100m max) sur un réseau TV existant + connecteurs pour la modification d'un réseau TV existant</t>
  </si>
  <si>
    <t>Installation d'un dérivateur à 4, 6 ou 8 sorties. Raccordement des câbles abonnés sur le nouvel équipement</t>
  </si>
  <si>
    <t>Installation d'un répartiteur à 2, 3 ou 4 sorties. Raccordement des câbles abonnés sur le nouvel équipement</t>
  </si>
  <si>
    <t>Installation d’une antenne de réception hertzienne UHF y compris la fixation adaptée au site + petits matériels</t>
  </si>
  <si>
    <t>Installation d’une parabole de réception satellite &lt;1m20 y compris la fixation adaptée au site + petits matériels</t>
  </si>
  <si>
    <t>Installation d’un module monocanal de traitement numérique TNT de type COFDM/COFDM</t>
  </si>
  <si>
    <t xml:space="preserve">Installation d’un module monocanal de traitement numérique satellite de type QPSK/COFDM </t>
  </si>
  <si>
    <t>Installation d’un encodeur numérique audio/vidéo pour le Point Zoom en régie</t>
  </si>
  <si>
    <t>Installation d’un modulateur numérique COFDM pour le Point Zoom sur les sites</t>
  </si>
  <si>
    <t>UO N°201</t>
  </si>
  <si>
    <t>UO N°202</t>
  </si>
  <si>
    <t>UO N°203</t>
  </si>
  <si>
    <t>UO N°204</t>
  </si>
  <si>
    <t>UO N°205</t>
  </si>
  <si>
    <t>UO N°206</t>
  </si>
  <si>
    <t>UO N°207</t>
  </si>
  <si>
    <t>UO N°208</t>
  </si>
  <si>
    <t>Installation d’un switch TV à 8 sorties pour la distribution sur ports RJ45</t>
  </si>
  <si>
    <t>Installation d’une carte d'extension à 4 sorties pour switch TV/RJ45</t>
  </si>
  <si>
    <t>Réversibilité</t>
  </si>
  <si>
    <t>UO N°301</t>
  </si>
  <si>
    <t>Formation</t>
  </si>
  <si>
    <t>UO N°302</t>
  </si>
  <si>
    <t>TVA</t>
  </si>
  <si>
    <t>TVA %</t>
  </si>
  <si>
    <t>Prix Unitaire € TTC</t>
  </si>
  <si>
    <t>Instructions pour le renseignement de l'annexe financière</t>
  </si>
  <si>
    <t>Vincent Auriol</t>
  </si>
  <si>
    <t>Maintenance 
annuelle en Heures Ouvrées
Coût annuel par Site en</t>
  </si>
  <si>
    <t>Volet 1</t>
  </si>
  <si>
    <t xml:space="preserve">Initialisation </t>
  </si>
  <si>
    <t>Prestations d'initialisation  - Les frais de déplacement sont inclus dans la tarification.</t>
  </si>
  <si>
    <t>UO N°300</t>
  </si>
  <si>
    <t>Volet 2 - Parties 8</t>
  </si>
  <si>
    <t>Volet 2 - Partie 9</t>
  </si>
  <si>
    <t>Prestations de reversibilité  - Les frais de déplacement sont inclus dans la tarification.</t>
  </si>
  <si>
    <t xml:space="preserve">Prestations de transfert d'informations d'une 1/2 journée (4 heures) sur le site du Ministère avec frais de déplacement compris </t>
  </si>
  <si>
    <t>Installation d'un cordon de terminaison abonnés (RJ45/IEC mâle) longueur 2,5 mètres</t>
  </si>
  <si>
    <t>Dépose d'équipement sans installation de nouveau matriel - forfait d'intervention ponctuelle sur 1/2 journée y compris main d'œuvre et déplacement sur site</t>
  </si>
  <si>
    <t>Volet 2- Parties 8</t>
  </si>
  <si>
    <t>UO N°M-1</t>
  </si>
  <si>
    <t>UO N°M-2</t>
  </si>
  <si>
    <t>UO N°M-3</t>
  </si>
  <si>
    <t>UO N°M-4</t>
  </si>
  <si>
    <t>UO N°M-5</t>
  </si>
  <si>
    <t>UO N°M-6</t>
  </si>
  <si>
    <t>UO N°M-7</t>
  </si>
  <si>
    <t>UO N°M-8</t>
  </si>
  <si>
    <t>UO N°M-9</t>
  </si>
  <si>
    <t>UO N°M-10</t>
  </si>
  <si>
    <t>UO N°M-11</t>
  </si>
  <si>
    <t>UO N°M-12</t>
  </si>
  <si>
    <t>UO N°M-13</t>
  </si>
  <si>
    <t>UO N°M-14</t>
  </si>
  <si>
    <t>Volet 2 - Partie 5</t>
  </si>
  <si>
    <r>
      <t xml:space="preserve">Volet 1 Partie : 4 et 6 - Prestations d'astreinte 24/7 tarif annuel par site en € HT
</t>
    </r>
    <r>
      <rPr>
        <b/>
        <sz val="10"/>
        <color rgb="FFFF0000"/>
        <rFont val="Calibri"/>
        <family val="2"/>
        <scheme val="minor"/>
      </rPr>
      <t>Les frais de déplacement sont inclus dans la tarification</t>
    </r>
  </si>
  <si>
    <r>
      <t xml:space="preserve">Prestation de  maintenance annuelle corrective et préventive des réseaux de distribution de chaines télévisées en heures ouvrées 
</t>
    </r>
    <r>
      <rPr>
        <b/>
        <sz val="11"/>
        <color rgb="FFFF0000"/>
        <rFont val="Calibri"/>
        <family val="2"/>
        <scheme val="minor"/>
      </rPr>
      <t>Les frais de déplacement sont inclus dans la tarification.</t>
    </r>
  </si>
  <si>
    <t>Annexe financière 
Maintenance des réseaux de télédistribution des chaînes télévisées desservant les sites de l’administration centrale pour le Secrétariat général du Ministère de l’Economie, des Finances et de la Souveraineté industrielle et numérique</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</si>
  <si>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en fond de couleur </t>
    </r>
    <r>
      <rPr>
        <b/>
        <sz val="11"/>
        <color theme="5" tint="0.59999389629810485"/>
        <rFont val="Arial"/>
        <family val="2"/>
      </rPr>
      <t>ROSE</t>
    </r>
    <r>
      <rPr>
        <b/>
        <u/>
        <sz val="11"/>
        <color rgb="FFFFC000"/>
        <rFont val="Arial"/>
        <family val="2"/>
      </rPr>
      <t>.</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Les prix doivent être arrondis au centième.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</si>
</sst>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b/>
      <sz val="12"/>
      <color theme="1"/>
      <name val="Calibri"/>
      <family val="2"/>
      <scheme val="minor"/>
    </font>
    <font>
      <sz val="8"/>
      <name val="Calibri"/>
      <family val="2"/>
      <scheme val="minor"/>
    </font>
    <font>
      <b/>
      <sz val="11"/>
      <color rgb="FFFF0000"/>
      <name val="Calibri"/>
      <family val="2"/>
      <scheme val="minor"/>
    </font>
    <font>
      <b/>
      <sz val="10"/>
      <color rgb="FFFF0000"/>
      <name val="Calibri"/>
      <family val="2"/>
      <scheme val="minor"/>
    </font>
    <font>
      <b/>
      <sz val="9"/>
      <color theme="1"/>
      <name val="Calibri"/>
      <family val="2"/>
      <scheme val="minor"/>
    </font>
    <font>
      <sz val="9"/>
      <color theme="1"/>
      <name val="Calibri"/>
      <family val="2"/>
      <scheme val="minor"/>
    </font>
    <font>
      <b/>
      <sz val="26"/>
      <color theme="0"/>
      <name val="Calibri"/>
      <family val="2"/>
      <scheme val="minor"/>
    </font>
    <font>
      <sz val="10"/>
      <name val="Arial"/>
      <family val="2"/>
    </font>
    <font>
      <sz val="11"/>
      <name val="Arial"/>
      <family val="2"/>
    </font>
    <font>
      <b/>
      <sz val="11"/>
      <name val="Arial"/>
      <family val="2"/>
    </font>
    <font>
      <b/>
      <u/>
      <sz val="11"/>
      <color rgb="FFFFC000"/>
      <name val="Arial"/>
      <family val="2"/>
    </font>
    <font>
      <u/>
      <sz val="11"/>
      <name val="Arial"/>
      <family val="2"/>
    </font>
    <font>
      <b/>
      <sz val="11"/>
      <color theme="5" tint="0.59999389629810485"/>
      <name val="Arial"/>
      <family val="2"/>
    </font>
    <font>
      <b/>
      <sz val="18"/>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theme="4"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auto="1"/>
      </right>
      <top/>
      <bottom/>
      <diagonal/>
    </border>
    <border>
      <left/>
      <right/>
      <top/>
      <bottom style="thin">
        <color indexed="64"/>
      </bottom>
      <diagonal/>
    </border>
    <border>
      <left style="double">
        <color auto="1"/>
      </left>
      <right/>
      <top/>
      <bottom/>
      <diagonal/>
    </border>
  </borders>
  <cellStyleXfs count="2">
    <xf numFmtId="0" fontId="0" fillId="0" borderId="0"/>
    <xf numFmtId="0" fontId="9" fillId="0" borderId="0"/>
  </cellStyleXfs>
  <cellXfs count="87">
    <xf numFmtId="0" fontId="0" fillId="0" borderId="0" xfId="0"/>
    <xf numFmtId="0" fontId="0" fillId="0" borderId="1" xfId="0" applyBorder="1" applyAlignment="1">
      <alignment horizontal="left" vertical="center" indent="1"/>
    </xf>
    <xf numFmtId="0" fontId="0" fillId="0" borderId="6" xfId="0" applyBorder="1" applyAlignment="1">
      <alignment horizontal="left" vertical="center" indent="1"/>
    </xf>
    <xf numFmtId="0" fontId="1" fillId="0" borderId="3" xfId="0" applyFont="1" applyBorder="1" applyAlignment="1">
      <alignment horizontal="left" vertical="center" indent="1"/>
    </xf>
    <xf numFmtId="0" fontId="1" fillId="0" borderId="5" xfId="0" applyFont="1" applyBorder="1" applyAlignment="1">
      <alignment horizontal="left" vertical="center" indent="1"/>
    </xf>
    <xf numFmtId="0" fontId="0" fillId="0" borderId="3" xfId="0" applyFont="1" applyBorder="1" applyAlignment="1">
      <alignment horizontal="left" vertical="center" indent="1"/>
    </xf>
    <xf numFmtId="0" fontId="1" fillId="4" borderId="3" xfId="0" applyFont="1" applyFill="1" applyBorder="1" applyAlignment="1">
      <alignment horizontal="left" vertical="center" inden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164" fontId="0" fillId="0" borderId="4" xfId="0" applyNumberFormat="1" applyBorder="1" applyAlignment="1">
      <alignment horizontal="center" vertical="center"/>
    </xf>
    <xf numFmtId="164" fontId="7" fillId="0" borderId="4" xfId="0" applyNumberFormat="1" applyFont="1" applyBorder="1" applyAlignment="1">
      <alignment horizontal="center" vertical="center"/>
    </xf>
    <xf numFmtId="164" fontId="7" fillId="0" borderId="7" xfId="0" applyNumberFormat="1" applyFont="1" applyBorder="1" applyAlignment="1">
      <alignment horizontal="center" vertical="center"/>
    </xf>
    <xf numFmtId="0" fontId="2" fillId="2" borderId="24"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7" fillId="0" borderId="29" xfId="0" applyFont="1" applyBorder="1" applyAlignment="1">
      <alignment horizontal="left" vertical="center" indent="1"/>
    </xf>
    <xf numFmtId="0" fontId="7" fillId="0" borderId="30" xfId="0" applyFont="1" applyBorder="1" applyAlignment="1">
      <alignment horizontal="left" vertical="center" indent="1"/>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1" fillId="5" borderId="32" xfId="0" applyFont="1" applyFill="1" applyBorder="1" applyAlignment="1">
      <alignment horizontal="center" vertical="center"/>
    </xf>
    <xf numFmtId="14" fontId="2" fillId="0" borderId="0" xfId="0" applyNumberFormat="1" applyFont="1" applyAlignment="1">
      <alignment horizontal="left"/>
    </xf>
    <xf numFmtId="10" fontId="0" fillId="0" borderId="17" xfId="0" applyNumberFormat="1" applyBorder="1" applyAlignment="1">
      <alignment horizontal="center" vertical="center"/>
    </xf>
    <xf numFmtId="10" fontId="0" fillId="0" borderId="29" xfId="0" applyNumberFormat="1" applyBorder="1" applyAlignment="1">
      <alignment horizontal="center" vertical="center"/>
    </xf>
    <xf numFmtId="164" fontId="0" fillId="0" borderId="31" xfId="0" applyNumberFormat="1" applyBorder="1" applyAlignment="1">
      <alignment horizontal="center" vertical="center"/>
    </xf>
    <xf numFmtId="164" fontId="0" fillId="0" borderId="35" xfId="0" applyNumberFormat="1" applyBorder="1" applyAlignment="1">
      <alignment horizontal="center"/>
    </xf>
    <xf numFmtId="10" fontId="0" fillId="0" borderId="36" xfId="0" applyNumberFormat="1" applyBorder="1" applyAlignment="1">
      <alignment horizontal="center" vertical="center"/>
    </xf>
    <xf numFmtId="164" fontId="0" fillId="0" borderId="37" xfId="0" applyNumberFormat="1" applyBorder="1" applyAlignment="1">
      <alignment horizontal="center"/>
    </xf>
    <xf numFmtId="0" fontId="2" fillId="5" borderId="28" xfId="0" applyFont="1" applyFill="1" applyBorder="1" applyAlignment="1">
      <alignment horizontal="center" vertical="center" wrapText="1"/>
    </xf>
    <xf numFmtId="0" fontId="2" fillId="5" borderId="24" xfId="0" applyFont="1" applyFill="1" applyBorder="1" applyAlignment="1">
      <alignment horizontal="center" vertical="center" wrapText="1"/>
    </xf>
    <xf numFmtId="10" fontId="0" fillId="0" borderId="1" xfId="0" applyNumberFormat="1" applyBorder="1" applyAlignment="1">
      <alignment horizontal="center" vertical="center"/>
    </xf>
    <xf numFmtId="0" fontId="1" fillId="3" borderId="1" xfId="0" applyFont="1" applyFill="1" applyBorder="1" applyAlignment="1">
      <alignment horizontal="center" vertical="center"/>
    </xf>
    <xf numFmtId="0" fontId="1" fillId="3" borderId="15" xfId="0" applyFont="1" applyFill="1" applyBorder="1" applyAlignment="1">
      <alignment horizontal="center" vertical="center"/>
    </xf>
    <xf numFmtId="10" fontId="1" fillId="3" borderId="1" xfId="0" applyNumberFormat="1" applyFont="1" applyFill="1" applyBorder="1" applyAlignment="1">
      <alignment horizontal="center" vertical="center"/>
    </xf>
    <xf numFmtId="10" fontId="7" fillId="0" borderId="1" xfId="0" applyNumberFormat="1" applyFont="1" applyBorder="1" applyAlignment="1">
      <alignment horizontal="center" vertical="center"/>
    </xf>
    <xf numFmtId="10" fontId="7" fillId="0" borderId="6" xfId="0" applyNumberFormat="1" applyFont="1" applyBorder="1" applyAlignment="1">
      <alignment horizontal="center" vertical="center"/>
    </xf>
    <xf numFmtId="0" fontId="0" fillId="0" borderId="0" xfId="0" applyAlignment="1">
      <alignment horizontal="center" vertical="center"/>
    </xf>
    <xf numFmtId="164" fontId="0" fillId="7" borderId="17" xfId="0" applyNumberFormat="1" applyFill="1" applyBorder="1" applyAlignment="1">
      <alignment horizontal="center" vertical="center"/>
    </xf>
    <xf numFmtId="164" fontId="0" fillId="7" borderId="29" xfId="0" applyNumberFormat="1" applyFill="1" applyBorder="1" applyAlignment="1">
      <alignment horizontal="center" vertical="center"/>
    </xf>
    <xf numFmtId="164" fontId="0" fillId="7" borderId="28" xfId="0" applyNumberFormat="1" applyFill="1" applyBorder="1" applyAlignment="1">
      <alignment horizontal="center" vertical="center"/>
    </xf>
    <xf numFmtId="164" fontId="7" fillId="7" borderId="15" xfId="0" applyNumberFormat="1" applyFont="1" applyFill="1" applyBorder="1" applyAlignment="1">
      <alignment horizontal="center" vertical="center"/>
    </xf>
    <xf numFmtId="164" fontId="7" fillId="7" borderId="19" xfId="0" applyNumberFormat="1" applyFont="1" applyFill="1" applyBorder="1" applyAlignment="1">
      <alignment horizontal="center" vertical="center"/>
    </xf>
    <xf numFmtId="164" fontId="7" fillId="7" borderId="43" xfId="0" applyNumberFormat="1" applyFont="1" applyFill="1" applyBorder="1" applyAlignment="1">
      <alignment horizontal="center" vertical="center"/>
    </xf>
    <xf numFmtId="0" fontId="15" fillId="8" borderId="17" xfId="1" applyFont="1" applyFill="1" applyBorder="1" applyAlignment="1">
      <alignment horizontal="center" vertical="center" wrapText="1"/>
    </xf>
    <xf numFmtId="0" fontId="15" fillId="8" borderId="15" xfId="1" applyFont="1" applyFill="1" applyBorder="1" applyAlignment="1">
      <alignment horizontal="center" vertical="center" wrapText="1"/>
    </xf>
    <xf numFmtId="0" fontId="15" fillId="8" borderId="18" xfId="1" applyFont="1" applyFill="1" applyBorder="1" applyAlignment="1">
      <alignment horizontal="center" vertical="center" wrapText="1"/>
    </xf>
    <xf numFmtId="0" fontId="10" fillId="0" borderId="38" xfId="1" applyFont="1" applyBorder="1" applyAlignment="1">
      <alignment horizontal="left" vertical="center" wrapText="1" indent="1"/>
    </xf>
    <xf numFmtId="0" fontId="10" fillId="0" borderId="0" xfId="1" applyFont="1" applyAlignment="1">
      <alignment horizontal="left" vertical="center" wrapText="1" indent="1"/>
    </xf>
    <xf numFmtId="0" fontId="10" fillId="0" borderId="44" xfId="1" applyFont="1" applyBorder="1" applyAlignment="1">
      <alignment horizontal="left" vertical="center" wrapText="1" indent="1"/>
    </xf>
    <xf numFmtId="0" fontId="10" fillId="0" borderId="28" xfId="1" applyFont="1" applyBorder="1" applyAlignment="1">
      <alignment horizontal="left" vertical="center" wrapText="1" indent="1"/>
    </xf>
    <xf numFmtId="0" fontId="10" fillId="0" borderId="45" xfId="1" applyFont="1" applyBorder="1" applyAlignment="1">
      <alignment horizontal="left" vertical="center" wrapText="1" indent="1"/>
    </xf>
    <xf numFmtId="0" fontId="10" fillId="0" borderId="2" xfId="1" applyFont="1" applyBorder="1" applyAlignment="1">
      <alignment horizontal="left" vertical="center" wrapText="1" indent="1"/>
    </xf>
    <xf numFmtId="0" fontId="8" fillId="6" borderId="46"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1" fillId="3" borderId="8" xfId="0" applyFont="1" applyFill="1" applyBorder="1" applyAlignment="1">
      <alignment horizontal="right"/>
    </xf>
    <xf numFmtId="0" fontId="1" fillId="5" borderId="9"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2" fillId="2" borderId="25"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2" fillId="2" borderId="25"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6" xfId="0" applyFont="1" applyFill="1" applyBorder="1" applyAlignment="1">
      <alignment horizontal="left" vertical="center" indent="1"/>
    </xf>
    <xf numFmtId="0" fontId="2" fillId="2" borderId="23" xfId="0" applyFont="1" applyFill="1" applyBorder="1" applyAlignment="1">
      <alignment horizontal="left" vertical="center" indent="1"/>
    </xf>
    <xf numFmtId="0" fontId="1" fillId="3" borderId="12" xfId="0" applyFont="1" applyFill="1" applyBorder="1" applyAlignment="1">
      <alignment horizontal="center" vertical="center"/>
    </xf>
    <xf numFmtId="0" fontId="1" fillId="3" borderId="42" xfId="0" applyFont="1" applyFill="1" applyBorder="1" applyAlignment="1">
      <alignment horizontal="center" vertical="center"/>
    </xf>
    <xf numFmtId="0" fontId="1" fillId="3" borderId="13" xfId="0" applyFont="1" applyFill="1" applyBorder="1" applyAlignment="1">
      <alignment horizontal="center" vertical="center"/>
    </xf>
    <xf numFmtId="0" fontId="7" fillId="0" borderId="17" xfId="0" applyFont="1" applyBorder="1" applyAlignment="1">
      <alignment horizontal="left" vertical="center" indent="1"/>
    </xf>
    <xf numFmtId="0" fontId="7" fillId="0" borderId="18" xfId="0" applyFont="1" applyBorder="1" applyAlignment="1">
      <alignment horizontal="left" vertical="center" indent="1"/>
    </xf>
    <xf numFmtId="0" fontId="7" fillId="0" borderId="19" xfId="0" applyFont="1" applyBorder="1" applyAlignment="1">
      <alignment horizontal="left" vertical="center" wrapText="1" indent="1"/>
    </xf>
    <xf numFmtId="0" fontId="7" fillId="0" borderId="20" xfId="0" applyFont="1" applyBorder="1" applyAlignment="1">
      <alignment horizontal="left" vertical="center" wrapText="1" indent="1"/>
    </xf>
    <xf numFmtId="0" fontId="1" fillId="5" borderId="33" xfId="0" applyFont="1" applyFill="1" applyBorder="1" applyAlignment="1">
      <alignment horizontal="center"/>
    </xf>
    <xf numFmtId="0" fontId="1" fillId="5" borderId="34" xfId="0" applyFont="1" applyFill="1" applyBorder="1" applyAlignment="1">
      <alignment horizontal="center"/>
    </xf>
    <xf numFmtId="0" fontId="6"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 fillId="3" borderId="17" xfId="0" applyFont="1" applyFill="1" applyBorder="1" applyAlignment="1">
      <alignment horizontal="left" vertical="center" indent="1"/>
    </xf>
    <xf numFmtId="0" fontId="1" fillId="3" borderId="18" xfId="0" applyFont="1" applyFill="1" applyBorder="1" applyAlignment="1">
      <alignment horizontal="left" vertical="center" indent="1"/>
    </xf>
    <xf numFmtId="0" fontId="0" fillId="5" borderId="34" xfId="0" applyFill="1" applyBorder="1" applyAlignment="1">
      <alignment horizontal="center"/>
    </xf>
    <xf numFmtId="0" fontId="7" fillId="0" borderId="20" xfId="0" applyFont="1" applyBorder="1" applyAlignment="1">
      <alignment horizontal="left" vertical="center" indent="1"/>
    </xf>
  </cellXfs>
  <cellStyles count="2">
    <cellStyle name="Normal" xfId="0" builtinId="0"/>
    <cellStyle name="Normal_Annexes finan_AE_MCO SOLARIS" xfId="1" xr:uid="{FDC19FF4-2CF6-4B7B-B3C6-F9E6E32DAA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1B0F7-9394-43D1-8E80-808134CA345D}">
  <dimension ref="B1:H22"/>
  <sheetViews>
    <sheetView showGridLines="0" tabSelected="1" topLeftCell="B7" workbookViewId="0">
      <selection activeCell="B23" sqref="B23"/>
    </sheetView>
  </sheetViews>
  <sheetFormatPr baseColWidth="10" defaultRowHeight="14.5" x14ac:dyDescent="0.35"/>
  <cols>
    <col min="1" max="1" width="4.453125" customWidth="1"/>
    <col min="2" max="2" width="113.26953125" customWidth="1"/>
  </cols>
  <sheetData>
    <row r="1" spans="2:8" ht="8.25" customHeight="1" x14ac:dyDescent="0.35"/>
    <row r="2" spans="2:8" ht="15.5" x14ac:dyDescent="0.35">
      <c r="B2" s="19">
        <f>DATE(2024,12,30)</f>
        <v>45656</v>
      </c>
    </row>
    <row r="3" spans="2:8" ht="8.25" customHeight="1" x14ac:dyDescent="0.35"/>
    <row r="4" spans="2:8" ht="121.5" customHeight="1" x14ac:dyDescent="0.35">
      <c r="B4" s="50" t="s">
        <v>127</v>
      </c>
      <c r="C4" s="51"/>
      <c r="D4" s="51"/>
      <c r="E4" s="51"/>
      <c r="F4" s="51"/>
      <c r="G4" s="51"/>
      <c r="H4" s="51"/>
    </row>
    <row r="7" spans="2:8" ht="23.5" x14ac:dyDescent="0.35">
      <c r="B7" s="41" t="s">
        <v>96</v>
      </c>
      <c r="C7" s="42"/>
      <c r="D7" s="42"/>
      <c r="E7" s="42"/>
      <c r="F7" s="42"/>
      <c r="G7" s="42"/>
      <c r="H7" s="43"/>
    </row>
    <row r="8" spans="2:8" x14ac:dyDescent="0.35">
      <c r="B8" s="44" t="s">
        <v>128</v>
      </c>
      <c r="C8" s="45"/>
      <c r="D8" s="45"/>
      <c r="E8" s="45"/>
      <c r="F8" s="45"/>
      <c r="G8" s="45"/>
      <c r="H8" s="46"/>
    </row>
    <row r="9" spans="2:8" x14ac:dyDescent="0.35">
      <c r="B9" s="44"/>
      <c r="C9" s="45"/>
      <c r="D9" s="45"/>
      <c r="E9" s="45"/>
      <c r="F9" s="45"/>
      <c r="G9" s="45"/>
      <c r="H9" s="46"/>
    </row>
    <row r="10" spans="2:8" x14ac:dyDescent="0.35">
      <c r="B10" s="44"/>
      <c r="C10" s="45"/>
      <c r="D10" s="45"/>
      <c r="E10" s="45"/>
      <c r="F10" s="45"/>
      <c r="G10" s="45"/>
      <c r="H10" s="46"/>
    </row>
    <row r="11" spans="2:8" x14ac:dyDescent="0.35">
      <c r="B11" s="44"/>
      <c r="C11" s="45"/>
      <c r="D11" s="45"/>
      <c r="E11" s="45"/>
      <c r="F11" s="45"/>
      <c r="G11" s="45"/>
      <c r="H11" s="46"/>
    </row>
    <row r="12" spans="2:8" x14ac:dyDescent="0.35">
      <c r="B12" s="44"/>
      <c r="C12" s="45"/>
      <c r="D12" s="45"/>
      <c r="E12" s="45"/>
      <c r="F12" s="45"/>
      <c r="G12" s="45"/>
      <c r="H12" s="46"/>
    </row>
    <row r="13" spans="2:8" x14ac:dyDescent="0.35">
      <c r="B13" s="44"/>
      <c r="C13" s="45"/>
      <c r="D13" s="45"/>
      <c r="E13" s="45"/>
      <c r="F13" s="45"/>
      <c r="G13" s="45"/>
      <c r="H13" s="46"/>
    </row>
    <row r="14" spans="2:8" x14ac:dyDescent="0.35">
      <c r="B14" s="44"/>
      <c r="C14" s="45"/>
      <c r="D14" s="45"/>
      <c r="E14" s="45"/>
      <c r="F14" s="45"/>
      <c r="G14" s="45"/>
      <c r="H14" s="46"/>
    </row>
    <row r="15" spans="2:8" x14ac:dyDescent="0.35">
      <c r="B15" s="44"/>
      <c r="C15" s="45"/>
      <c r="D15" s="45"/>
      <c r="E15" s="45"/>
      <c r="F15" s="45"/>
      <c r="G15" s="45"/>
      <c r="H15" s="46"/>
    </row>
    <row r="16" spans="2:8" x14ac:dyDescent="0.35">
      <c r="B16" s="44"/>
      <c r="C16" s="45"/>
      <c r="D16" s="45"/>
      <c r="E16" s="45"/>
      <c r="F16" s="45"/>
      <c r="G16" s="45"/>
      <c r="H16" s="46"/>
    </row>
    <row r="17" spans="2:8" x14ac:dyDescent="0.35">
      <c r="B17" s="44"/>
      <c r="C17" s="45"/>
      <c r="D17" s="45"/>
      <c r="E17" s="45"/>
      <c r="F17" s="45"/>
      <c r="G17" s="45"/>
      <c r="H17" s="46"/>
    </row>
    <row r="18" spans="2:8" x14ac:dyDescent="0.35">
      <c r="B18" s="44"/>
      <c r="C18" s="45"/>
      <c r="D18" s="45"/>
      <c r="E18" s="45"/>
      <c r="F18" s="45"/>
      <c r="G18" s="45"/>
      <c r="H18" s="46"/>
    </row>
    <row r="19" spans="2:8" x14ac:dyDescent="0.35">
      <c r="B19" s="44"/>
      <c r="C19" s="45"/>
      <c r="D19" s="45"/>
      <c r="E19" s="45"/>
      <c r="F19" s="45"/>
      <c r="G19" s="45"/>
      <c r="H19" s="46"/>
    </row>
    <row r="20" spans="2:8" x14ac:dyDescent="0.35">
      <c r="B20" s="44"/>
      <c r="C20" s="45"/>
      <c r="D20" s="45"/>
      <c r="E20" s="45"/>
      <c r="F20" s="45"/>
      <c r="G20" s="45"/>
      <c r="H20" s="46"/>
    </row>
    <row r="21" spans="2:8" x14ac:dyDescent="0.35">
      <c r="B21" s="44"/>
      <c r="C21" s="45"/>
      <c r="D21" s="45"/>
      <c r="E21" s="45"/>
      <c r="F21" s="45"/>
      <c r="G21" s="45"/>
      <c r="H21" s="46"/>
    </row>
    <row r="22" spans="2:8" x14ac:dyDescent="0.35">
      <c r="B22" s="47"/>
      <c r="C22" s="48"/>
      <c r="D22" s="48"/>
      <c r="E22" s="48"/>
      <c r="F22" s="48"/>
      <c r="G22" s="48"/>
      <c r="H22" s="49"/>
    </row>
  </sheetData>
  <mergeCells count="3">
    <mergeCell ref="B7:H7"/>
    <mergeCell ref="B8:H22"/>
    <mergeCell ref="B4: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E420-6D56-41B2-930D-18DC4C478596}">
  <dimension ref="B1:G19"/>
  <sheetViews>
    <sheetView showGridLines="0" workbookViewId="0">
      <selection activeCell="D2" sqref="D2:G2"/>
    </sheetView>
  </sheetViews>
  <sheetFormatPr baseColWidth="10" defaultRowHeight="14.5" x14ac:dyDescent="0.35"/>
  <cols>
    <col min="2" max="2" width="12.54296875" bestFit="1" customWidth="1"/>
    <col min="3" max="3" width="20.54296875" bestFit="1" customWidth="1"/>
    <col min="4" max="4" width="55.81640625" customWidth="1"/>
    <col min="5" max="5" width="18.26953125" customWidth="1"/>
    <col min="6" max="6" width="12.1796875" customWidth="1"/>
    <col min="7" max="7" width="13.453125" customWidth="1"/>
  </cols>
  <sheetData>
    <row r="1" spans="2:7" ht="15.75" customHeight="1" thickBot="1" x14ac:dyDescent="0.4"/>
    <row r="2" spans="2:7" ht="90" customHeight="1" thickBot="1" x14ac:dyDescent="0.4">
      <c r="C2" s="18" t="s">
        <v>99</v>
      </c>
      <c r="D2" s="55" t="s">
        <v>126</v>
      </c>
      <c r="E2" s="56"/>
      <c r="F2" s="56"/>
      <c r="G2" s="57"/>
    </row>
    <row r="3" spans="2:7" ht="51.75" customHeight="1" x14ac:dyDescent="0.35">
      <c r="B3" s="52" t="s">
        <v>30</v>
      </c>
      <c r="C3" s="58" t="s">
        <v>0</v>
      </c>
      <c r="D3" s="60" t="s">
        <v>1</v>
      </c>
      <c r="E3" s="62" t="s">
        <v>98</v>
      </c>
      <c r="F3" s="63"/>
      <c r="G3" s="64"/>
    </row>
    <row r="4" spans="2:7" ht="15.5" x14ac:dyDescent="0.35">
      <c r="B4" s="53"/>
      <c r="C4" s="59"/>
      <c r="D4" s="61"/>
      <c r="E4" s="13" t="s">
        <v>58</v>
      </c>
      <c r="F4" s="13" t="s">
        <v>93</v>
      </c>
      <c r="G4" s="12" t="s">
        <v>59</v>
      </c>
    </row>
    <row r="5" spans="2:7" x14ac:dyDescent="0.35">
      <c r="B5" s="6" t="s">
        <v>110</v>
      </c>
      <c r="C5" s="3" t="s">
        <v>2</v>
      </c>
      <c r="D5" s="1" t="s">
        <v>4</v>
      </c>
      <c r="E5" s="35">
        <v>0</v>
      </c>
      <c r="F5" s="20">
        <v>0.2</v>
      </c>
      <c r="G5" s="9">
        <f>E5*(1+F5)</f>
        <v>0</v>
      </c>
    </row>
    <row r="6" spans="2:7" x14ac:dyDescent="0.35">
      <c r="B6" s="6" t="s">
        <v>111</v>
      </c>
      <c r="C6" s="3" t="s">
        <v>3</v>
      </c>
      <c r="D6" s="1" t="s">
        <v>5</v>
      </c>
      <c r="E6" s="35">
        <v>0</v>
      </c>
      <c r="F6" s="20">
        <v>0.2</v>
      </c>
      <c r="G6" s="9">
        <f t="shared" ref="G6:G18" si="0">E6*(1+F6)</f>
        <v>0</v>
      </c>
    </row>
    <row r="7" spans="2:7" x14ac:dyDescent="0.35">
      <c r="B7" s="6" t="s">
        <v>112</v>
      </c>
      <c r="C7" s="3" t="s">
        <v>6</v>
      </c>
      <c r="D7" s="1" t="s">
        <v>19</v>
      </c>
      <c r="E7" s="35">
        <v>0</v>
      </c>
      <c r="F7" s="20">
        <v>0.2</v>
      </c>
      <c r="G7" s="9">
        <f t="shared" si="0"/>
        <v>0</v>
      </c>
    </row>
    <row r="8" spans="2:7" x14ac:dyDescent="0.35">
      <c r="B8" s="6" t="s">
        <v>113</v>
      </c>
      <c r="C8" s="3" t="s">
        <v>7</v>
      </c>
      <c r="D8" s="1" t="s">
        <v>18</v>
      </c>
      <c r="E8" s="35">
        <v>0</v>
      </c>
      <c r="F8" s="20">
        <v>0.2</v>
      </c>
      <c r="G8" s="9">
        <f t="shared" si="0"/>
        <v>0</v>
      </c>
    </row>
    <row r="9" spans="2:7" x14ac:dyDescent="0.35">
      <c r="B9" s="6" t="s">
        <v>114</v>
      </c>
      <c r="C9" s="3" t="s">
        <v>8</v>
      </c>
      <c r="D9" s="1" t="s">
        <v>20</v>
      </c>
      <c r="E9" s="35">
        <v>0</v>
      </c>
      <c r="F9" s="20">
        <v>0.2</v>
      </c>
      <c r="G9" s="9">
        <f t="shared" si="0"/>
        <v>0</v>
      </c>
    </row>
    <row r="10" spans="2:7" x14ac:dyDescent="0.35">
      <c r="B10" s="6" t="s">
        <v>115</v>
      </c>
      <c r="C10" s="3" t="s">
        <v>9</v>
      </c>
      <c r="D10" s="1" t="s">
        <v>21</v>
      </c>
      <c r="E10" s="35">
        <v>0</v>
      </c>
      <c r="F10" s="20">
        <v>0.2</v>
      </c>
      <c r="G10" s="9">
        <f t="shared" si="0"/>
        <v>0</v>
      </c>
    </row>
    <row r="11" spans="2:7" x14ac:dyDescent="0.35">
      <c r="B11" s="6" t="s">
        <v>116</v>
      </c>
      <c r="C11" s="3" t="s">
        <v>10</v>
      </c>
      <c r="D11" s="1" t="s">
        <v>22</v>
      </c>
      <c r="E11" s="35">
        <v>0</v>
      </c>
      <c r="F11" s="20">
        <v>0.2</v>
      </c>
      <c r="G11" s="9">
        <f t="shared" si="0"/>
        <v>0</v>
      </c>
    </row>
    <row r="12" spans="2:7" x14ac:dyDescent="0.35">
      <c r="B12" s="6" t="s">
        <v>117</v>
      </c>
      <c r="C12" s="3" t="s">
        <v>11</v>
      </c>
      <c r="D12" s="1" t="s">
        <v>23</v>
      </c>
      <c r="E12" s="35">
        <v>0</v>
      </c>
      <c r="F12" s="20">
        <v>0.2</v>
      </c>
      <c r="G12" s="9">
        <f t="shared" si="0"/>
        <v>0</v>
      </c>
    </row>
    <row r="13" spans="2:7" x14ac:dyDescent="0.35">
      <c r="B13" s="6" t="s">
        <v>118</v>
      </c>
      <c r="C13" s="3" t="s">
        <v>12</v>
      </c>
      <c r="D13" s="1" t="s">
        <v>17</v>
      </c>
      <c r="E13" s="35">
        <v>0</v>
      </c>
      <c r="F13" s="20">
        <v>0.2</v>
      </c>
      <c r="G13" s="9">
        <f t="shared" si="0"/>
        <v>0</v>
      </c>
    </row>
    <row r="14" spans="2:7" x14ac:dyDescent="0.35">
      <c r="B14" s="6" t="s">
        <v>119</v>
      </c>
      <c r="C14" s="3" t="s">
        <v>13</v>
      </c>
      <c r="D14" s="1" t="s">
        <v>24</v>
      </c>
      <c r="E14" s="35">
        <v>0</v>
      </c>
      <c r="F14" s="20">
        <v>0.2</v>
      </c>
      <c r="G14" s="9">
        <f t="shared" si="0"/>
        <v>0</v>
      </c>
    </row>
    <row r="15" spans="2:7" x14ac:dyDescent="0.35">
      <c r="B15" s="6" t="s">
        <v>120</v>
      </c>
      <c r="C15" s="3" t="s">
        <v>14</v>
      </c>
      <c r="D15" s="1" t="s">
        <v>25</v>
      </c>
      <c r="E15" s="35">
        <v>0</v>
      </c>
      <c r="F15" s="20">
        <v>0.2</v>
      </c>
      <c r="G15" s="9">
        <f t="shared" si="0"/>
        <v>0</v>
      </c>
    </row>
    <row r="16" spans="2:7" x14ac:dyDescent="0.35">
      <c r="B16" s="6" t="s">
        <v>121</v>
      </c>
      <c r="C16" s="3" t="s">
        <v>15</v>
      </c>
      <c r="D16" s="1" t="s">
        <v>26</v>
      </c>
      <c r="E16" s="35">
        <v>0</v>
      </c>
      <c r="F16" s="20">
        <v>0.2</v>
      </c>
      <c r="G16" s="9">
        <f t="shared" si="0"/>
        <v>0</v>
      </c>
    </row>
    <row r="17" spans="2:7" x14ac:dyDescent="0.35">
      <c r="B17" s="6" t="s">
        <v>122</v>
      </c>
      <c r="C17" s="3" t="s">
        <v>16</v>
      </c>
      <c r="D17" s="1" t="s">
        <v>27</v>
      </c>
      <c r="E17" s="35">
        <v>0</v>
      </c>
      <c r="F17" s="20">
        <v>0.2</v>
      </c>
      <c r="G17" s="9">
        <f t="shared" si="0"/>
        <v>0</v>
      </c>
    </row>
    <row r="18" spans="2:7" ht="15" thickBot="1" x14ac:dyDescent="0.4">
      <c r="B18" s="6" t="s">
        <v>123</v>
      </c>
      <c r="C18" s="4" t="s">
        <v>97</v>
      </c>
      <c r="D18" s="2" t="s">
        <v>28</v>
      </c>
      <c r="E18" s="36">
        <v>0</v>
      </c>
      <c r="F18" s="21">
        <v>0.2</v>
      </c>
      <c r="G18" s="22">
        <f t="shared" si="0"/>
        <v>0</v>
      </c>
    </row>
    <row r="19" spans="2:7" ht="15" thickBot="1" x14ac:dyDescent="0.4">
      <c r="C19" s="54" t="s">
        <v>29</v>
      </c>
      <c r="D19" s="54"/>
      <c r="E19" s="23">
        <f>SUM(E5:E18)</f>
        <v>0</v>
      </c>
      <c r="F19" s="24">
        <v>0.2</v>
      </c>
      <c r="G19" s="25">
        <f>SUM(G5:G18)</f>
        <v>0</v>
      </c>
    </row>
  </sheetData>
  <mergeCells count="6">
    <mergeCell ref="B3:B4"/>
    <mergeCell ref="C19:D19"/>
    <mergeCell ref="D2:G2"/>
    <mergeCell ref="C3:C4"/>
    <mergeCell ref="D3:D4"/>
    <mergeCell ref="E3:G3"/>
  </mergeCells>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A4E5-0533-4FBB-987D-1EC2985B010A}">
  <dimension ref="B1:G5"/>
  <sheetViews>
    <sheetView showGridLines="0" workbookViewId="0">
      <selection activeCell="D9" sqref="D9"/>
    </sheetView>
  </sheetViews>
  <sheetFormatPr baseColWidth="10" defaultRowHeight="14.5" x14ac:dyDescent="0.35"/>
  <cols>
    <col min="1" max="1" width="3" customWidth="1"/>
    <col min="3" max="3" width="20.7265625" bestFit="1" customWidth="1"/>
    <col min="4" max="4" width="49.81640625" customWidth="1"/>
    <col min="5" max="5" width="19.26953125" customWidth="1"/>
    <col min="6" max="6" width="13.26953125" customWidth="1"/>
    <col min="7" max="7" width="18.1796875" customWidth="1"/>
  </cols>
  <sheetData>
    <row r="1" spans="2:7" ht="15" thickBot="1" x14ac:dyDescent="0.4"/>
    <row r="2" spans="2:7" ht="62.25" customHeight="1" x14ac:dyDescent="0.35">
      <c r="B2" s="52" t="s">
        <v>30</v>
      </c>
      <c r="C2" s="67" t="s">
        <v>0</v>
      </c>
      <c r="D2" s="69" t="s">
        <v>1</v>
      </c>
      <c r="E2" s="65" t="s">
        <v>125</v>
      </c>
      <c r="F2" s="65"/>
      <c r="G2" s="66"/>
    </row>
    <row r="3" spans="2:7" ht="19.5" customHeight="1" x14ac:dyDescent="0.35">
      <c r="B3" s="53"/>
      <c r="C3" s="68"/>
      <c r="D3" s="70"/>
      <c r="E3" s="26" t="s">
        <v>58</v>
      </c>
      <c r="F3" s="26" t="s">
        <v>93</v>
      </c>
      <c r="G3" s="27" t="s">
        <v>59</v>
      </c>
    </row>
    <row r="4" spans="2:7" x14ac:dyDescent="0.35">
      <c r="B4" s="6" t="s">
        <v>31</v>
      </c>
      <c r="C4" s="5" t="s">
        <v>2</v>
      </c>
      <c r="D4" s="1" t="s">
        <v>4</v>
      </c>
      <c r="E4" s="37">
        <v>0</v>
      </c>
      <c r="F4" s="28">
        <v>0.2</v>
      </c>
      <c r="G4" s="9">
        <f>E4*(1+F4)</f>
        <v>0</v>
      </c>
    </row>
    <row r="5" spans="2:7" x14ac:dyDescent="0.35">
      <c r="B5" s="6" t="s">
        <v>32</v>
      </c>
      <c r="C5" s="5" t="s">
        <v>10</v>
      </c>
      <c r="D5" s="1" t="s">
        <v>22</v>
      </c>
      <c r="E5" s="35">
        <v>0</v>
      </c>
      <c r="F5" s="28">
        <v>0.2</v>
      </c>
      <c r="G5" s="9">
        <v>0</v>
      </c>
    </row>
  </sheetData>
  <mergeCells count="4">
    <mergeCell ref="E2:G2"/>
    <mergeCell ref="B2:B3"/>
    <mergeCell ref="C2:C3"/>
    <mergeCell ref="D2:D3"/>
  </mergeCells>
  <phoneticPr fontId="3"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7F9C9-95B3-4244-9FA2-FC9FD1351516}">
  <dimension ref="B1:G31"/>
  <sheetViews>
    <sheetView showGridLines="0" topLeftCell="A20" workbookViewId="0">
      <selection activeCell="B39" sqref="B39"/>
    </sheetView>
  </sheetViews>
  <sheetFormatPr baseColWidth="10" defaultRowHeight="14.5" x14ac:dyDescent="0.35"/>
  <cols>
    <col min="1" max="1" width="3.54296875" customWidth="1"/>
    <col min="2" max="2" width="8.7265625" customWidth="1"/>
    <col min="3" max="3" width="27.81640625" customWidth="1"/>
    <col min="4" max="4" width="99" customWidth="1"/>
    <col min="5" max="5" width="18" style="34" customWidth="1"/>
    <col min="6" max="6" width="13" customWidth="1"/>
    <col min="7" max="7" width="21" customWidth="1"/>
  </cols>
  <sheetData>
    <row r="1" spans="2:7" ht="15" thickBot="1" x14ac:dyDescent="0.4"/>
    <row r="2" spans="2:7" x14ac:dyDescent="0.35">
      <c r="B2" s="78" t="s">
        <v>124</v>
      </c>
      <c r="C2" s="79"/>
      <c r="D2" s="71" t="s">
        <v>33</v>
      </c>
      <c r="E2" s="72"/>
      <c r="F2" s="72"/>
      <c r="G2" s="73"/>
    </row>
    <row r="3" spans="2:7" ht="59.25" customHeight="1" x14ac:dyDescent="0.35">
      <c r="B3" s="80" t="s">
        <v>37</v>
      </c>
      <c r="C3" s="81"/>
      <c r="D3" s="81"/>
      <c r="E3" s="81"/>
      <c r="F3" s="81"/>
      <c r="G3" s="82"/>
    </row>
    <row r="4" spans="2:7" x14ac:dyDescent="0.35">
      <c r="B4" s="7" t="s">
        <v>34</v>
      </c>
      <c r="C4" s="83" t="s">
        <v>35</v>
      </c>
      <c r="D4" s="84"/>
      <c r="E4" s="30" t="s">
        <v>36</v>
      </c>
      <c r="F4" s="29" t="s">
        <v>94</v>
      </c>
      <c r="G4" s="8" t="s">
        <v>95</v>
      </c>
    </row>
    <row r="5" spans="2:7" x14ac:dyDescent="0.35">
      <c r="B5" s="16" t="s">
        <v>39</v>
      </c>
      <c r="C5" s="74" t="s">
        <v>40</v>
      </c>
      <c r="D5" s="75"/>
      <c r="E5" s="38">
        <v>0</v>
      </c>
      <c r="F5" s="32">
        <v>0.2</v>
      </c>
      <c r="G5" s="10">
        <f>E5*(1+F5)</f>
        <v>0</v>
      </c>
    </row>
    <row r="6" spans="2:7" x14ac:dyDescent="0.35">
      <c r="B6" s="7" t="s">
        <v>34</v>
      </c>
      <c r="C6" s="83" t="s">
        <v>38</v>
      </c>
      <c r="D6" s="84"/>
      <c r="E6" s="30" t="s">
        <v>36</v>
      </c>
      <c r="F6" s="31" t="s">
        <v>94</v>
      </c>
      <c r="G6" s="8" t="s">
        <v>95</v>
      </c>
    </row>
    <row r="7" spans="2:7" x14ac:dyDescent="0.35">
      <c r="B7" s="16" t="s">
        <v>41</v>
      </c>
      <c r="C7" s="74" t="s">
        <v>57</v>
      </c>
      <c r="D7" s="75"/>
      <c r="E7" s="38">
        <v>0</v>
      </c>
      <c r="F7" s="32">
        <v>0.2</v>
      </c>
      <c r="G7" s="10">
        <f>E7*(1+F7)</f>
        <v>0</v>
      </c>
    </row>
    <row r="8" spans="2:7" x14ac:dyDescent="0.35">
      <c r="B8" s="16" t="s">
        <v>42</v>
      </c>
      <c r="C8" s="74" t="s">
        <v>60</v>
      </c>
      <c r="D8" s="75"/>
      <c r="E8" s="38">
        <v>0</v>
      </c>
      <c r="F8" s="32">
        <v>0.2</v>
      </c>
      <c r="G8" s="10">
        <f t="shared" ref="G8:G22" si="0">E8*(1+F8)</f>
        <v>0</v>
      </c>
    </row>
    <row r="9" spans="2:7" x14ac:dyDescent="0.35">
      <c r="B9" s="16" t="s">
        <v>43</v>
      </c>
      <c r="C9" s="74" t="s">
        <v>61</v>
      </c>
      <c r="D9" s="75"/>
      <c r="E9" s="38">
        <v>0</v>
      </c>
      <c r="F9" s="32">
        <v>0.2</v>
      </c>
      <c r="G9" s="10">
        <f t="shared" si="0"/>
        <v>0</v>
      </c>
    </row>
    <row r="10" spans="2:7" x14ac:dyDescent="0.35">
      <c r="B10" s="16" t="s">
        <v>44</v>
      </c>
      <c r="C10" s="74" t="s">
        <v>62</v>
      </c>
      <c r="D10" s="75"/>
      <c r="E10" s="38">
        <v>0</v>
      </c>
      <c r="F10" s="32">
        <v>0.2</v>
      </c>
      <c r="G10" s="10">
        <f t="shared" si="0"/>
        <v>0</v>
      </c>
    </row>
    <row r="11" spans="2:7" x14ac:dyDescent="0.35">
      <c r="B11" s="16" t="s">
        <v>45</v>
      </c>
      <c r="C11" s="74" t="s">
        <v>63</v>
      </c>
      <c r="D11" s="75"/>
      <c r="E11" s="38">
        <v>0</v>
      </c>
      <c r="F11" s="32">
        <v>0.2</v>
      </c>
      <c r="G11" s="10">
        <f t="shared" si="0"/>
        <v>0</v>
      </c>
    </row>
    <row r="12" spans="2:7" x14ac:dyDescent="0.35">
      <c r="B12" s="16" t="s">
        <v>46</v>
      </c>
      <c r="C12" s="74" t="s">
        <v>64</v>
      </c>
      <c r="D12" s="75"/>
      <c r="E12" s="38">
        <v>0</v>
      </c>
      <c r="F12" s="32">
        <v>0.2</v>
      </c>
      <c r="G12" s="10">
        <f t="shared" si="0"/>
        <v>0</v>
      </c>
    </row>
    <row r="13" spans="2:7" x14ac:dyDescent="0.35">
      <c r="B13" s="16" t="s">
        <v>47</v>
      </c>
      <c r="C13" s="74" t="s">
        <v>71</v>
      </c>
      <c r="D13" s="75"/>
      <c r="E13" s="38">
        <v>0</v>
      </c>
      <c r="F13" s="32">
        <v>0.2</v>
      </c>
      <c r="G13" s="10">
        <f t="shared" si="0"/>
        <v>0</v>
      </c>
    </row>
    <row r="14" spans="2:7" x14ac:dyDescent="0.35">
      <c r="B14" s="16" t="s">
        <v>48</v>
      </c>
      <c r="C14" s="74" t="s">
        <v>72</v>
      </c>
      <c r="D14" s="75"/>
      <c r="E14" s="38">
        <v>0</v>
      </c>
      <c r="F14" s="32">
        <v>0.2</v>
      </c>
      <c r="G14" s="10">
        <f t="shared" si="0"/>
        <v>0</v>
      </c>
    </row>
    <row r="15" spans="2:7" x14ac:dyDescent="0.35">
      <c r="B15" s="16" t="s">
        <v>49</v>
      </c>
      <c r="C15" s="74" t="s">
        <v>65</v>
      </c>
      <c r="D15" s="75"/>
      <c r="E15" s="38">
        <v>0</v>
      </c>
      <c r="F15" s="32">
        <v>0.2</v>
      </c>
      <c r="G15" s="10">
        <f t="shared" si="0"/>
        <v>0</v>
      </c>
    </row>
    <row r="16" spans="2:7" x14ac:dyDescent="0.35">
      <c r="B16" s="16" t="s">
        <v>50</v>
      </c>
      <c r="C16" s="74" t="s">
        <v>66</v>
      </c>
      <c r="D16" s="75"/>
      <c r="E16" s="38">
        <v>0</v>
      </c>
      <c r="F16" s="32">
        <v>0.2</v>
      </c>
      <c r="G16" s="10">
        <f t="shared" si="0"/>
        <v>0</v>
      </c>
    </row>
    <row r="17" spans="2:7" x14ac:dyDescent="0.35">
      <c r="B17" s="16" t="s">
        <v>51</v>
      </c>
      <c r="C17" s="74" t="s">
        <v>67</v>
      </c>
      <c r="D17" s="75"/>
      <c r="E17" s="38">
        <v>0</v>
      </c>
      <c r="F17" s="32">
        <v>0.2</v>
      </c>
      <c r="G17" s="10">
        <f t="shared" si="0"/>
        <v>0</v>
      </c>
    </row>
    <row r="18" spans="2:7" x14ac:dyDescent="0.35">
      <c r="B18" s="16" t="s">
        <v>52</v>
      </c>
      <c r="C18" s="74" t="s">
        <v>68</v>
      </c>
      <c r="D18" s="75"/>
      <c r="E18" s="38">
        <v>0</v>
      </c>
      <c r="F18" s="32">
        <v>0.2</v>
      </c>
      <c r="G18" s="10">
        <f t="shared" si="0"/>
        <v>0</v>
      </c>
    </row>
    <row r="19" spans="2:7" x14ac:dyDescent="0.35">
      <c r="B19" s="16" t="s">
        <v>53</v>
      </c>
      <c r="C19" s="74" t="s">
        <v>69</v>
      </c>
      <c r="D19" s="75"/>
      <c r="E19" s="38">
        <v>0</v>
      </c>
      <c r="F19" s="32">
        <v>0.2</v>
      </c>
      <c r="G19" s="10">
        <f t="shared" si="0"/>
        <v>0</v>
      </c>
    </row>
    <row r="20" spans="2:7" x14ac:dyDescent="0.35">
      <c r="B20" s="16" t="s">
        <v>54</v>
      </c>
      <c r="C20" s="74" t="s">
        <v>70</v>
      </c>
      <c r="D20" s="75"/>
      <c r="E20" s="38">
        <v>0</v>
      </c>
      <c r="F20" s="32">
        <v>0.2</v>
      </c>
      <c r="G20" s="10">
        <f t="shared" si="0"/>
        <v>0</v>
      </c>
    </row>
    <row r="21" spans="2:7" x14ac:dyDescent="0.35">
      <c r="B21" s="16" t="s">
        <v>55</v>
      </c>
      <c r="C21" s="74" t="s">
        <v>73</v>
      </c>
      <c r="D21" s="75"/>
      <c r="E21" s="38">
        <v>0</v>
      </c>
      <c r="F21" s="32">
        <v>0.2</v>
      </c>
      <c r="G21" s="10">
        <f t="shared" si="0"/>
        <v>0</v>
      </c>
    </row>
    <row r="22" spans="2:7" x14ac:dyDescent="0.35">
      <c r="B22" s="16" t="s">
        <v>56</v>
      </c>
      <c r="C22" s="74" t="s">
        <v>74</v>
      </c>
      <c r="D22" s="75"/>
      <c r="E22" s="38">
        <v>0</v>
      </c>
      <c r="F22" s="32">
        <v>0.2</v>
      </c>
      <c r="G22" s="10">
        <f t="shared" si="0"/>
        <v>0</v>
      </c>
    </row>
    <row r="23" spans="2:7" x14ac:dyDescent="0.35">
      <c r="B23" s="7" t="s">
        <v>34</v>
      </c>
      <c r="C23" s="83" t="s">
        <v>38</v>
      </c>
      <c r="D23" s="84"/>
      <c r="E23" s="30" t="s">
        <v>36</v>
      </c>
      <c r="F23" s="31" t="s">
        <v>94</v>
      </c>
      <c r="G23" s="8" t="s">
        <v>95</v>
      </c>
    </row>
    <row r="24" spans="2:7" x14ac:dyDescent="0.35">
      <c r="B24" s="16" t="s">
        <v>79</v>
      </c>
      <c r="C24" s="74" t="s">
        <v>75</v>
      </c>
      <c r="D24" s="75"/>
      <c r="E24" s="38">
        <v>0</v>
      </c>
      <c r="F24" s="32">
        <v>0.2</v>
      </c>
      <c r="G24" s="10">
        <f t="shared" ref="G24:G31" si="1">E24*(1+F24)</f>
        <v>0</v>
      </c>
    </row>
    <row r="25" spans="2:7" x14ac:dyDescent="0.35">
      <c r="B25" s="16" t="s">
        <v>80</v>
      </c>
      <c r="C25" s="74" t="s">
        <v>76</v>
      </c>
      <c r="D25" s="75"/>
      <c r="E25" s="38">
        <v>0</v>
      </c>
      <c r="F25" s="32">
        <v>0.2</v>
      </c>
      <c r="G25" s="10">
        <f t="shared" si="1"/>
        <v>0</v>
      </c>
    </row>
    <row r="26" spans="2:7" x14ac:dyDescent="0.35">
      <c r="B26" s="16" t="s">
        <v>81</v>
      </c>
      <c r="C26" s="74" t="s">
        <v>77</v>
      </c>
      <c r="D26" s="75"/>
      <c r="E26" s="38">
        <v>0</v>
      </c>
      <c r="F26" s="32">
        <v>0.2</v>
      </c>
      <c r="G26" s="10">
        <f t="shared" si="1"/>
        <v>0</v>
      </c>
    </row>
    <row r="27" spans="2:7" x14ac:dyDescent="0.35">
      <c r="B27" s="16" t="s">
        <v>82</v>
      </c>
      <c r="C27" s="74" t="s">
        <v>78</v>
      </c>
      <c r="D27" s="75"/>
      <c r="E27" s="38">
        <v>0</v>
      </c>
      <c r="F27" s="32">
        <v>0.2</v>
      </c>
      <c r="G27" s="10">
        <f t="shared" si="1"/>
        <v>0</v>
      </c>
    </row>
    <row r="28" spans="2:7" x14ac:dyDescent="0.35">
      <c r="B28" s="16" t="s">
        <v>83</v>
      </c>
      <c r="C28" s="74" t="s">
        <v>87</v>
      </c>
      <c r="D28" s="75"/>
      <c r="E28" s="38">
        <v>0</v>
      </c>
      <c r="F28" s="32">
        <v>0.2</v>
      </c>
      <c r="G28" s="10">
        <f t="shared" si="1"/>
        <v>0</v>
      </c>
    </row>
    <row r="29" spans="2:7" x14ac:dyDescent="0.35">
      <c r="B29" s="16" t="s">
        <v>84</v>
      </c>
      <c r="C29" s="14" t="s">
        <v>88</v>
      </c>
      <c r="D29" s="15"/>
      <c r="E29" s="38">
        <v>0</v>
      </c>
      <c r="F29" s="32">
        <v>0.2</v>
      </c>
      <c r="G29" s="10">
        <f t="shared" si="1"/>
        <v>0</v>
      </c>
    </row>
    <row r="30" spans="2:7" x14ac:dyDescent="0.35">
      <c r="B30" s="16" t="s">
        <v>85</v>
      </c>
      <c r="C30" s="14" t="s">
        <v>107</v>
      </c>
      <c r="D30" s="15"/>
      <c r="E30" s="38">
        <v>0</v>
      </c>
      <c r="F30" s="32">
        <v>0.2</v>
      </c>
      <c r="G30" s="10">
        <f t="shared" si="1"/>
        <v>0</v>
      </c>
    </row>
    <row r="31" spans="2:7" ht="15" customHeight="1" thickBot="1" x14ac:dyDescent="0.4">
      <c r="B31" s="17" t="s">
        <v>86</v>
      </c>
      <c r="C31" s="76" t="s">
        <v>108</v>
      </c>
      <c r="D31" s="77"/>
      <c r="E31" s="40">
        <v>0</v>
      </c>
      <c r="F31" s="33">
        <v>0.2</v>
      </c>
      <c r="G31" s="11">
        <f t="shared" si="1"/>
        <v>0</v>
      </c>
    </row>
  </sheetData>
  <mergeCells count="29">
    <mergeCell ref="C27:D27"/>
    <mergeCell ref="C28:D28"/>
    <mergeCell ref="C20:D20"/>
    <mergeCell ref="C21:D21"/>
    <mergeCell ref="C22:D22"/>
    <mergeCell ref="C23:D23"/>
    <mergeCell ref="C24:D24"/>
    <mergeCell ref="C25:D25"/>
    <mergeCell ref="C15:D15"/>
    <mergeCell ref="C16:D16"/>
    <mergeCell ref="C17:D17"/>
    <mergeCell ref="C18:D18"/>
    <mergeCell ref="C26:D26"/>
    <mergeCell ref="D2:G2"/>
    <mergeCell ref="C7:D7"/>
    <mergeCell ref="C31:D31"/>
    <mergeCell ref="B2:C2"/>
    <mergeCell ref="B3:G3"/>
    <mergeCell ref="C4:D4"/>
    <mergeCell ref="C5:D5"/>
    <mergeCell ref="C6:D6"/>
    <mergeCell ref="C19:D19"/>
    <mergeCell ref="C8:D8"/>
    <mergeCell ref="C9:D9"/>
    <mergeCell ref="C10:D10"/>
    <mergeCell ref="C11:D11"/>
    <mergeCell ref="C12:D12"/>
    <mergeCell ref="C13:D13"/>
    <mergeCell ref="C14:D14"/>
  </mergeCells>
  <phoneticPr fontId="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BCF5B-703A-481E-BB42-80F2071A9967}">
  <dimension ref="B1:G13"/>
  <sheetViews>
    <sheetView showGridLines="0" workbookViewId="0">
      <selection activeCell="D29" sqref="D29"/>
    </sheetView>
  </sheetViews>
  <sheetFormatPr baseColWidth="10" defaultRowHeight="14.5" x14ac:dyDescent="0.35"/>
  <cols>
    <col min="1" max="1" width="3.81640625" customWidth="1"/>
    <col min="2" max="2" width="8.7265625" customWidth="1"/>
    <col min="3" max="3" width="27.81640625" customWidth="1"/>
    <col min="4" max="4" width="93.7265625" customWidth="1"/>
    <col min="5" max="5" width="17.81640625" customWidth="1"/>
    <col min="6" max="6" width="16.453125" customWidth="1"/>
    <col min="7" max="7" width="21" customWidth="1"/>
  </cols>
  <sheetData>
    <row r="1" spans="2:7" ht="15" thickBot="1" x14ac:dyDescent="0.4"/>
    <row r="2" spans="2:7" x14ac:dyDescent="0.35">
      <c r="B2" s="78" t="s">
        <v>103</v>
      </c>
      <c r="C2" s="85"/>
      <c r="D2" s="71" t="s">
        <v>100</v>
      </c>
      <c r="E2" s="72"/>
      <c r="F2" s="72"/>
      <c r="G2" s="73"/>
    </row>
    <row r="3" spans="2:7" x14ac:dyDescent="0.35">
      <c r="B3" s="7" t="s">
        <v>34</v>
      </c>
      <c r="C3" s="83"/>
      <c r="D3" s="84"/>
      <c r="E3" s="30" t="s">
        <v>36</v>
      </c>
      <c r="F3" s="31" t="s">
        <v>94</v>
      </c>
      <c r="G3" s="8" t="s">
        <v>95</v>
      </c>
    </row>
    <row r="4" spans="2:7" ht="15" thickBot="1" x14ac:dyDescent="0.4">
      <c r="B4" s="17" t="s">
        <v>102</v>
      </c>
      <c r="C4" s="76" t="s">
        <v>101</v>
      </c>
      <c r="D4" s="86"/>
      <c r="E4" s="39">
        <v>0</v>
      </c>
      <c r="F4" s="33">
        <v>0.2</v>
      </c>
      <c r="G4" s="11">
        <f t="shared" ref="G4" si="0">E4*(1+F4)</f>
        <v>0</v>
      </c>
    </row>
    <row r="5" spans="2:7" ht="15" thickBot="1" x14ac:dyDescent="0.4"/>
    <row r="6" spans="2:7" x14ac:dyDescent="0.35">
      <c r="B6" s="78" t="s">
        <v>109</v>
      </c>
      <c r="C6" s="85"/>
      <c r="D6" s="71" t="s">
        <v>89</v>
      </c>
      <c r="E6" s="72"/>
      <c r="F6" s="72"/>
      <c r="G6" s="73"/>
    </row>
    <row r="7" spans="2:7" x14ac:dyDescent="0.35">
      <c r="B7" s="7" t="s">
        <v>34</v>
      </c>
      <c r="C7" s="83"/>
      <c r="D7" s="84"/>
      <c r="E7" s="30" t="s">
        <v>36</v>
      </c>
      <c r="F7" s="31" t="s">
        <v>94</v>
      </c>
      <c r="G7" s="8" t="s">
        <v>95</v>
      </c>
    </row>
    <row r="8" spans="2:7" ht="15" thickBot="1" x14ac:dyDescent="0.4">
      <c r="B8" s="17" t="s">
        <v>90</v>
      </c>
      <c r="C8" s="76" t="s">
        <v>105</v>
      </c>
      <c r="D8" s="86"/>
      <c r="E8" s="39">
        <v>0</v>
      </c>
      <c r="F8" s="33">
        <v>0.2</v>
      </c>
      <c r="G8" s="11">
        <f t="shared" ref="G8" si="1">E8*(1+F8)</f>
        <v>0</v>
      </c>
    </row>
    <row r="10" spans="2:7" ht="15" thickBot="1" x14ac:dyDescent="0.4"/>
    <row r="11" spans="2:7" x14ac:dyDescent="0.35">
      <c r="B11" s="78" t="s">
        <v>104</v>
      </c>
      <c r="C11" s="85"/>
      <c r="D11" s="71" t="s">
        <v>91</v>
      </c>
      <c r="E11" s="72"/>
      <c r="F11" s="72"/>
      <c r="G11" s="73"/>
    </row>
    <row r="12" spans="2:7" x14ac:dyDescent="0.35">
      <c r="B12" s="7" t="s">
        <v>34</v>
      </c>
      <c r="C12" s="83"/>
      <c r="D12" s="84"/>
      <c r="E12" s="30" t="s">
        <v>36</v>
      </c>
      <c r="F12" s="31" t="s">
        <v>94</v>
      </c>
      <c r="G12" s="8" t="s">
        <v>95</v>
      </c>
    </row>
    <row r="13" spans="2:7" ht="15" thickBot="1" x14ac:dyDescent="0.4">
      <c r="B13" s="17" t="s">
        <v>92</v>
      </c>
      <c r="C13" s="76" t="s">
        <v>106</v>
      </c>
      <c r="D13" s="86"/>
      <c r="E13" s="39">
        <v>0</v>
      </c>
      <c r="F13" s="33">
        <v>0.2</v>
      </c>
      <c r="G13" s="11">
        <f t="shared" ref="G13" si="2">E13*(1+F13)</f>
        <v>0</v>
      </c>
    </row>
  </sheetData>
  <mergeCells count="12">
    <mergeCell ref="C13:D13"/>
    <mergeCell ref="C7:D7"/>
    <mergeCell ref="C8:D8"/>
    <mergeCell ref="B6:C6"/>
    <mergeCell ref="D6:G6"/>
    <mergeCell ref="B11:C11"/>
    <mergeCell ref="D11:G11"/>
    <mergeCell ref="B2:C2"/>
    <mergeCell ref="D2:G2"/>
    <mergeCell ref="C3:D3"/>
    <mergeCell ref="C4:D4"/>
    <mergeCell ref="C12:D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TITRE_AF_TeledistributionVidéo</vt:lpstr>
      <vt:lpstr>Volet 1_MaintenanceAnnuelle</vt:lpstr>
      <vt:lpstr>Volet 1 - Astreinte</vt:lpstr>
      <vt:lpstr>Volet 2 - UO complémentaires</vt:lpstr>
      <vt:lpstr>Volet 2 - InitRev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GRASLAND Daniel</dc:creator>
  <cp:lastModifiedBy>SAVOURAT Francois</cp:lastModifiedBy>
  <dcterms:created xsi:type="dcterms:W3CDTF">2024-12-16T12:19:57Z</dcterms:created>
  <dcterms:modified xsi:type="dcterms:W3CDTF">2025-01-27T09:48:44Z</dcterms:modified>
</cp:coreProperties>
</file>