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2"/>
  <workbookPr filterPrivacy="1"/>
  <xr:revisionPtr revIDLastSave="8" documentId="13_ncr:1_{A753170B-24B3-47E9-92A9-44EC6102409A}" xr6:coauthVersionLast="47" xr6:coauthVersionMax="47" xr10:uidLastSave="{FAE10474-7741-47A2-BB71-4FCF773C14FF}"/>
  <bookViews>
    <workbookView xWindow="28680" yWindow="-120" windowWidth="29040" windowHeight="15840" tabRatio="931" xr2:uid="{00000000-000D-0000-FFFF-FFFF00000000}"/>
  </bookViews>
  <sheets>
    <sheet name="DQE" sheetId="69" r:id="rId1"/>
  </sheets>
  <definedNames>
    <definedName name="_xlnm._FilterDatabase" localSheetId="0" hidden="1">DQE!$A$2:$Q$2</definedName>
    <definedName name="AF" localSheetId="0">#REF!</definedName>
    <definedName name="AF">#REF!</definedName>
    <definedName name="LST_ART_NAT" localSheetId="0">#REF!</definedName>
    <definedName name="LST_ART_NAT">#REF!</definedName>
    <definedName name="LST_PRD_NAT" localSheetId="0">OFFSET(OFFSET(DQE!START_LST_ART_NAT,1,0),0,0,COUNTIF(DQE!LST_ART_NAT,"&gt;*&lt;")-1,1)</definedName>
    <definedName name="LST_PRD_NAT">OFFSET(OFFSET(START_LST_ART_NAT,1,0),0,0,COUNTIF(LST_ART_NAT,"&gt;*&lt;")-1,1)</definedName>
    <definedName name="START_LST_ART_NAT" localSheetId="0">#REF!</definedName>
    <definedName name="START_LST_ART_NA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69" l="1"/>
  <c r="K57" i="69" s="1"/>
  <c r="I56" i="69"/>
  <c r="K56" i="69" s="1"/>
  <c r="I55" i="69"/>
  <c r="K55" i="69" s="1"/>
  <c r="I54" i="69"/>
  <c r="K54" i="69" s="1"/>
  <c r="I53" i="69"/>
  <c r="K53" i="69" s="1"/>
  <c r="I52" i="69"/>
  <c r="K52" i="69" s="1"/>
  <c r="I51" i="69"/>
  <c r="K51" i="69" s="1"/>
  <c r="I50" i="69"/>
  <c r="K50" i="69" s="1"/>
  <c r="I49" i="69"/>
  <c r="K49" i="69" s="1"/>
  <c r="I48" i="69"/>
  <c r="K48" i="69" s="1"/>
  <c r="I47" i="69"/>
  <c r="K47" i="69" s="1"/>
  <c r="I46" i="69"/>
  <c r="K46" i="69" s="1"/>
  <c r="I45" i="69"/>
  <c r="K45" i="69" s="1"/>
  <c r="I44" i="69"/>
  <c r="K44" i="69" s="1"/>
  <c r="I43" i="69"/>
  <c r="K43" i="69" s="1"/>
  <c r="I42" i="69"/>
  <c r="K42" i="69" s="1"/>
  <c r="I41" i="69"/>
  <c r="K41" i="69" s="1"/>
  <c r="I40" i="69"/>
  <c r="K40" i="69" s="1"/>
  <c r="I39" i="69"/>
  <c r="K39" i="69" s="1"/>
  <c r="I38" i="69"/>
  <c r="K38" i="69" s="1"/>
  <c r="I37" i="69"/>
  <c r="K37" i="69" s="1"/>
  <c r="I36" i="69"/>
  <c r="K36" i="69" s="1"/>
  <c r="I35" i="69"/>
  <c r="K35" i="69" s="1"/>
  <c r="I34" i="69"/>
  <c r="K34" i="69" s="1"/>
  <c r="I33" i="69"/>
  <c r="K33" i="69" s="1"/>
  <c r="I32" i="69"/>
  <c r="K32" i="69" s="1"/>
  <c r="I31" i="69"/>
  <c r="K31" i="69" s="1"/>
  <c r="I30" i="69"/>
  <c r="K30" i="69" s="1"/>
  <c r="I29" i="69"/>
  <c r="K29" i="69" s="1"/>
  <c r="I28" i="69"/>
  <c r="K28" i="69" s="1"/>
  <c r="I27" i="69"/>
  <c r="K27" i="69" s="1"/>
  <c r="I26" i="69"/>
  <c r="K26" i="69" s="1"/>
  <c r="I25" i="69"/>
  <c r="K25" i="69" s="1"/>
  <c r="I24" i="69"/>
  <c r="K24" i="69" s="1"/>
  <c r="I23" i="69"/>
  <c r="K23" i="69" s="1"/>
  <c r="I22" i="69"/>
  <c r="K22" i="69" s="1"/>
  <c r="I21" i="69"/>
  <c r="K21" i="69" s="1"/>
  <c r="I20" i="69"/>
  <c r="K20" i="69" s="1"/>
  <c r="I19" i="69"/>
  <c r="K19" i="69" s="1"/>
  <c r="I18" i="69"/>
  <c r="K18" i="69" s="1"/>
  <c r="I17" i="69"/>
  <c r="K17" i="69" s="1"/>
  <c r="I16" i="69"/>
  <c r="K16" i="69" s="1"/>
  <c r="I15" i="69"/>
  <c r="K15" i="69" s="1"/>
  <c r="I14" i="69"/>
  <c r="K14" i="69" s="1"/>
  <c r="I13" i="69"/>
  <c r="K13" i="69" s="1"/>
  <c r="I12" i="69"/>
  <c r="K12" i="69" s="1"/>
  <c r="I11" i="69"/>
  <c r="K11" i="69" s="1"/>
  <c r="I10" i="69"/>
  <c r="K10" i="69" s="1"/>
  <c r="I9" i="69"/>
  <c r="K9" i="69" s="1"/>
  <c r="I8" i="69"/>
  <c r="K8" i="69" s="1"/>
  <c r="I7" i="69"/>
  <c r="K7" i="69" s="1"/>
  <c r="I6" i="69"/>
  <c r="K6" i="69" s="1"/>
  <c r="I5" i="69"/>
  <c r="K5" i="69" s="1"/>
  <c r="I4" i="69"/>
  <c r="K4" i="69" s="1"/>
  <c r="I3" i="69"/>
  <c r="K3" i="69" s="1"/>
  <c r="K58" i="69" l="1"/>
  <c r="I58" i="69"/>
</calcChain>
</file>

<file path=xl/sharedStrings.xml><?xml version="1.0" encoding="utf-8"?>
<sst xmlns="http://schemas.openxmlformats.org/spreadsheetml/2006/main" count="312" uniqueCount="242">
  <si>
    <t>PRIX</t>
  </si>
  <si>
    <t>N° Article</t>
  </si>
  <si>
    <t>Famille</t>
  </si>
  <si>
    <t>Sous-famille</t>
  </si>
  <si>
    <t>Désignations articles</t>
  </si>
  <si>
    <t>Caractéristiques</t>
  </si>
  <si>
    <t>Unité de la centrale</t>
  </si>
  <si>
    <t>Estimation consommation annuelle prévisionnelle
(exprimée dans l'unité de la colonne F)</t>
  </si>
  <si>
    <r>
      <t xml:space="preserve">Prix unitaire HT 
en fonction de l'unité 
de la centrale 
(colonne E)
</t>
    </r>
    <r>
      <rPr>
        <b/>
        <i/>
        <sz val="8"/>
        <rFont val="Arial Narrow"/>
        <family val="2"/>
      </rPr>
      <t>Frais de livraison inclus</t>
    </r>
    <r>
      <rPr>
        <b/>
        <sz val="8"/>
        <rFont val="Arial Narrow"/>
        <family val="2"/>
      </rPr>
      <t xml:space="preserve">
2</t>
    </r>
    <r>
      <rPr>
        <b/>
        <i/>
        <sz val="8"/>
        <rFont val="Arial Narrow"/>
        <family val="2"/>
      </rPr>
      <t xml:space="preserve"> chiffres après la virgule
(pas de symbole €)</t>
    </r>
  </si>
  <si>
    <t>Montant prévisionnel annuel 
des consommations HT
=
Estimation (colonne G ) 
x 
Prix unitaire HT (colonne H)</t>
  </si>
  <si>
    <t>Taux de TVA en %</t>
  </si>
  <si>
    <t xml:space="preserve">Montant prévisionnel annuel 
des consommations TTC
</t>
  </si>
  <si>
    <t>N° page du catalogue
ou
référence</t>
  </si>
  <si>
    <t>Code BNA</t>
  </si>
  <si>
    <t>Photos non contractuelles</t>
  </si>
  <si>
    <t>Types</t>
  </si>
  <si>
    <t>01</t>
  </si>
  <si>
    <t>BAC GN INOX 18/10</t>
  </si>
  <si>
    <t>BAC PLEIN INOX 18/10 GN 1/4</t>
  </si>
  <si>
    <t>Bac plein inox GN1/4 H150 mm</t>
  </si>
  <si>
    <t>S/anses
Empilable
Inox 18/10
Epaisseur entre 0,7 mm et 0,8 mm</t>
  </si>
  <si>
    <t>UNITE</t>
  </si>
  <si>
    <t>B000033437</t>
  </si>
  <si>
    <t>02</t>
  </si>
  <si>
    <t>Bac plein inox GN1/4 H200 mm</t>
  </si>
  <si>
    <t>B000033438</t>
  </si>
  <si>
    <t>03</t>
  </si>
  <si>
    <t>BAC PLEIN INOX 18/10 GN 1/6</t>
  </si>
  <si>
    <t>Bac plein inox GN1/6 H100 mm</t>
  </si>
  <si>
    <t>NMB1022665</t>
  </si>
  <si>
    <t>04</t>
  </si>
  <si>
    <t>Bac plein inox GN1/6 H150 mm</t>
  </si>
  <si>
    <t>NMB1022666</t>
  </si>
  <si>
    <t>05</t>
  </si>
  <si>
    <t>BAC PLEIN INOX 18/10 GN 2/1</t>
  </si>
  <si>
    <t>Bac plein inox GN2/1 H65 mm</t>
  </si>
  <si>
    <t>B000036071</t>
  </si>
  <si>
    <t>06</t>
  </si>
  <si>
    <t>BAC GN 
COPOLYESTER</t>
  </si>
  <si>
    <t>BAC COPOLYESTER GN 1/3</t>
  </si>
  <si>
    <t>Bac copolyester GN1/3 H100 mm</t>
  </si>
  <si>
    <t>100% copolyester S/BPA
Adapté liaison froide, congélation, remise en T° et micron-onde
Supporte T° =  -40° / +90°</t>
  </si>
  <si>
    <t>B000037294</t>
  </si>
  <si>
    <t>07</t>
  </si>
  <si>
    <t>Bac copolyester GN1/3 H200 mm</t>
  </si>
  <si>
    <t>B000037710</t>
  </si>
  <si>
    <t>08</t>
  </si>
  <si>
    <t>BAC COPOLYESTER GN 1/6</t>
  </si>
  <si>
    <t>Bac copolyester GN1/6 H100 mm</t>
  </si>
  <si>
    <t>NMB1022691</t>
  </si>
  <si>
    <t>09</t>
  </si>
  <si>
    <t>Bac copolyester GN1/6 H150 mm</t>
  </si>
  <si>
    <t>NMB1022692</t>
  </si>
  <si>
    <t>10</t>
  </si>
  <si>
    <t>BAC GN 
POLYPROPYLENE</t>
  </si>
  <si>
    <t>BAC POLYPROPYLENE GN 1/6</t>
  </si>
  <si>
    <t>Bac polypropylène GN1/6 H100 mm</t>
  </si>
  <si>
    <t>Haute densité
Réfrigération-surgélation supporte des températures allant de -20° à +100°
Graduation gravée pour contrôler le niveau du contenu.</t>
  </si>
  <si>
    <t>NMB1022711</t>
  </si>
  <si>
    <t>11</t>
  </si>
  <si>
    <t>Bac polypropylène GN1/6 H150 mm</t>
  </si>
  <si>
    <t>NMB1022712</t>
  </si>
  <si>
    <t>12</t>
  </si>
  <si>
    <t>BAC POLYPROPYLENE GN 1/2</t>
  </si>
  <si>
    <t>Bac polypropylène GN1/2 H100 mm</t>
  </si>
  <si>
    <t>NMB1022716</t>
  </si>
  <si>
    <t>13</t>
  </si>
  <si>
    <t>Bac polypropylène GN1/2 H150 mm</t>
  </si>
  <si>
    <t>NMB1022717</t>
  </si>
  <si>
    <t>14</t>
  </si>
  <si>
    <t>CAISSE DE TRANSPORT ET STOCKAGE</t>
  </si>
  <si>
    <t>CAISSE AJOUREE PEHD</t>
  </si>
  <si>
    <t>Caisse ajourée PEHD gris 40 L</t>
  </si>
  <si>
    <t>600 x 400 x 200 mm env
Fond et parois ajouré.
Caisse empilable
Supporte T° de -40° à +90°C</t>
  </si>
  <si>
    <t>B000040198</t>
  </si>
  <si>
    <t>15</t>
  </si>
  <si>
    <t>Caisse ajourée PEHD rouge 37 L</t>
  </si>
  <si>
    <t>600 x 400 x 200 mm env
Fond et parois ajouré.
Caisse emboîtable/gerbable
Supporte T° de -40° à +90°C</t>
  </si>
  <si>
    <t>B000040819</t>
  </si>
  <si>
    <t>16</t>
  </si>
  <si>
    <t>Caisse ajourée PEHD beige/orange 20 L</t>
  </si>
  <si>
    <t>600 x 400 x 120 mm env
Fond et parois ajouré.
Caisse emboîtable/gerbable
Supporte T° de -30° à +30°C</t>
  </si>
  <si>
    <t>B000035294</t>
  </si>
  <si>
    <t>17</t>
  </si>
  <si>
    <t xml:space="preserve">CAISSE DE STOCKAGE PEHD
S/COUVERCLE </t>
  </si>
  <si>
    <t>Caisse stockage sans couvercle polyéthylène gris 55 L</t>
  </si>
  <si>
    <t>600 x 400 x H.300 mm env 
Gerbable
Polyéthylène alimentaire haute densité - HACCP
Lavable en machine</t>
  </si>
  <si>
    <t>B000041434</t>
  </si>
  <si>
    <t>18</t>
  </si>
  <si>
    <t>Caisse stockage sans couvercle polyéthylène gris 40 L</t>
  </si>
  <si>
    <t>600 x 400 x H.000 mm env 
Gerbable
Polyéthylène alimentaire haute densité - HACCP
Lavable en machine</t>
  </si>
  <si>
    <t>B000032514</t>
  </si>
  <si>
    <t>19</t>
  </si>
  <si>
    <t>COUVERCLE P/CAISSE DE STOCKAGE PEHD</t>
  </si>
  <si>
    <t>Couvercle polyéthylène blanc pour caisse 25/35/55 L</t>
  </si>
  <si>
    <t>B000039164</t>
  </si>
  <si>
    <t>20</t>
  </si>
  <si>
    <t>STOKAGE</t>
  </si>
  <si>
    <t>PALETTE STOKAGE AJOUREE</t>
  </si>
  <si>
    <t>Palette de stockage ajourée polymère gris 75 x 55 x 30 cm env</t>
  </si>
  <si>
    <t>B000033541</t>
  </si>
  <si>
    <t>21</t>
  </si>
  <si>
    <t>Palette de stockage ajourée polymère gris 90 x 55 x 30 cm env</t>
  </si>
  <si>
    <t>B000033540</t>
  </si>
  <si>
    <t>22</t>
  </si>
  <si>
    <t>PALETTE STOKAGE PLEINE</t>
  </si>
  <si>
    <t>Palette de stockage pleine polymère gris 120 x 55 x 30 cm env</t>
  </si>
  <si>
    <t>B000035963</t>
  </si>
  <si>
    <t>23</t>
  </si>
  <si>
    <t>B000035964</t>
  </si>
  <si>
    <t>24</t>
  </si>
  <si>
    <t>MANUTENTION</t>
  </si>
  <si>
    <t>CONTENEUR ISOTHERME</t>
  </si>
  <si>
    <t>Box isotherme EPP pour bac GN</t>
  </si>
  <si>
    <t>Chargement frontal
12 glissières 
Lavable en lave-vaisselle
Conteneur de transport léger en Polypropylène expansé ( EPP)
Facile à charger et à décharger, empilable.</t>
  </si>
  <si>
    <t>NMB2022759</t>
  </si>
  <si>
    <t>25</t>
  </si>
  <si>
    <t>MATERIELS - USTENTILES</t>
  </si>
  <si>
    <t>Rondeau inox - 43 L env</t>
  </si>
  <si>
    <t>D45 x H27 cm env</t>
  </si>
  <si>
    <t>B000036910</t>
  </si>
  <si>
    <t>26</t>
  </si>
  <si>
    <t>Plaque à muffin silicone - 6 empreintes de 100 ml</t>
  </si>
  <si>
    <t>Plaque 38 x 19 env
Empreinte D7 x H 3,5 cm env</t>
  </si>
  <si>
    <t>B000031951</t>
  </si>
  <si>
    <t>27</t>
  </si>
  <si>
    <t>Cadre Opéra inox 50 x 30 x H4,5 cm env</t>
  </si>
  <si>
    <t>Bords droits</t>
  </si>
  <si>
    <t>B000033165</t>
  </si>
  <si>
    <t>28</t>
  </si>
  <si>
    <t>Plaque tole noire GN1/1</t>
  </si>
  <si>
    <t>B000031941</t>
  </si>
  <si>
    <t>29</t>
  </si>
  <si>
    <t>Eplucheur à concombre inox</t>
  </si>
  <si>
    <t>A poser sur table 
215 x 140 x H510 mm env</t>
  </si>
  <si>
    <t>NMB3022787</t>
  </si>
  <si>
    <t>30</t>
  </si>
  <si>
    <t>Rack égouttoir inox pour 6 planches</t>
  </si>
  <si>
    <t>B000036838</t>
  </si>
  <si>
    <t>31</t>
  </si>
  <si>
    <t>Guillotine à fromage</t>
  </si>
  <si>
    <t>Socle polyéthylène
D27 x H36 cm env</t>
  </si>
  <si>
    <t>B000032704</t>
  </si>
  <si>
    <t>32</t>
  </si>
  <si>
    <t>Caisse à génoise anti-adhésif</t>
  </si>
  <si>
    <t>60 x 40 xH5 cm env</t>
  </si>
  <si>
    <t>B000033432</t>
  </si>
  <si>
    <t>33</t>
  </si>
  <si>
    <t>Passoire conique inox - D40 cm env</t>
  </si>
  <si>
    <t>Avec anse
Pied inox - passoire surélevée</t>
  </si>
  <si>
    <t>B000035287</t>
  </si>
  <si>
    <t>34</t>
  </si>
  <si>
    <t>MATERIEL ELECTRIQUE PORTATIF</t>
  </si>
  <si>
    <t>DIVERS</t>
  </si>
  <si>
    <t>Aiguiseur électrique à couteaux</t>
  </si>
  <si>
    <t>2 meules avec grains différents</t>
  </si>
  <si>
    <t>B000035068</t>
  </si>
  <si>
    <t>35</t>
  </si>
  <si>
    <t xml:space="preserve">Affuteuse électrique à couteaux </t>
  </si>
  <si>
    <t>4 pierres
Possibilité d'affuter des couteaux crantés</t>
  </si>
  <si>
    <t>B000032721</t>
  </si>
  <si>
    <t>36</t>
  </si>
  <si>
    <t>Bain marie électrique GN1/1</t>
  </si>
  <si>
    <t>Avec robinet de vidage</t>
  </si>
  <si>
    <t>B000034504</t>
  </si>
  <si>
    <t>37</t>
  </si>
  <si>
    <t>Machine à café avec verseuse en verre 1,8 L env</t>
  </si>
  <si>
    <t>18 L/Heure
Carosserie en inox
210 W env</t>
  </si>
  <si>
    <t>B000033457</t>
  </si>
  <si>
    <t>38</t>
  </si>
  <si>
    <t>Ouvre-boite inox électrique grande capacité</t>
  </si>
  <si>
    <t>Puissance : 260 W
Débit : 400 à 500 boites 5 x 1 à la suite
30 x 30 x H75 cm env</t>
  </si>
  <si>
    <t>pas créé</t>
  </si>
  <si>
    <t>39</t>
  </si>
  <si>
    <t>Percolateur inox 10 L</t>
  </si>
  <si>
    <t>B000041461</t>
  </si>
  <si>
    <t>40</t>
  </si>
  <si>
    <t>Plaque à induction inox 3500 w</t>
  </si>
  <si>
    <t>Temprérature de 60* à 240° env
Pour réciient de D120 à D240 cm env</t>
  </si>
  <si>
    <t>B000035472</t>
  </si>
  <si>
    <t>41</t>
  </si>
  <si>
    <t>Plaque vitrocéramique pour maintien an température inox</t>
  </si>
  <si>
    <t>GN1/1
230 W env</t>
  </si>
  <si>
    <t>B000035070</t>
  </si>
  <si>
    <t>42</t>
  </si>
  <si>
    <t>Trancheuse à jambon - lame 35 cm</t>
  </si>
  <si>
    <t>Lame inox
Protection total du moteur contre les projections d'eau
Travail en zone froide
400 W env</t>
  </si>
  <si>
    <t>43</t>
  </si>
  <si>
    <t>VAISSELLERIE PORCELAINE</t>
  </si>
  <si>
    <t>COMPOTIERS/RAMEQUINS</t>
  </si>
  <si>
    <t>Compotier porcelaine gris - 15 cl env</t>
  </si>
  <si>
    <t xml:space="preserve">D12 x H3,2 cm env </t>
  </si>
  <si>
    <t>B000033544</t>
  </si>
  <si>
    <t>44</t>
  </si>
  <si>
    <t>Compotier porcelaine rouge - 15 cl env</t>
  </si>
  <si>
    <t>B000033279</t>
  </si>
  <si>
    <t>45</t>
  </si>
  <si>
    <t>Compotier porcelaine jaune - 15 cl env</t>
  </si>
  <si>
    <t>B000033278</t>
  </si>
  <si>
    <t>46</t>
  </si>
  <si>
    <t>Assiette creuse liseret vert D150 mm</t>
  </si>
  <si>
    <t>RERU022924</t>
  </si>
  <si>
    <t>47</t>
  </si>
  <si>
    <t>VAISSELLERIE VERRE</t>
  </si>
  <si>
    <t>CONTENANTS DIVERS</t>
  </si>
  <si>
    <t>Mug verre transparent - 17 cl env</t>
  </si>
  <si>
    <t>H9,6 cm env</t>
  </si>
  <si>
    <t>B000034754</t>
  </si>
  <si>
    <t>Type AMALFI</t>
  </si>
  <si>
    <t>48</t>
  </si>
  <si>
    <t>VAISSELLE BIOSOURCEE</t>
  </si>
  <si>
    <t>RAVIERS/COMPOTIER</t>
  </si>
  <si>
    <t>Ravier carré BIO - Alpage - 25 cl env</t>
  </si>
  <si>
    <t>11 X 11 X 3 cm env
Biosourcée végétale
Résistance température : 70° - 80°</t>
  </si>
  <si>
    <t>B000040949</t>
  </si>
  <si>
    <t>Type LILIROC</t>
  </si>
  <si>
    <t>49</t>
  </si>
  <si>
    <t>Ravier rectangulaire BIO - Alpage -14 X 9,5 X 3 cm</t>
  </si>
  <si>
    <t>Biosourcée végétale
Résistance température : 70° - 80°</t>
  </si>
  <si>
    <t>B000040948</t>
  </si>
  <si>
    <t>50</t>
  </si>
  <si>
    <t>Compotier rond BIO - Alpage - 10 cl env</t>
  </si>
  <si>
    <t>D12 x H3,5 cm
Biosourcée végétale
Résistance température : 70° - 80°</t>
  </si>
  <si>
    <t>B000040950</t>
  </si>
  <si>
    <t>51</t>
  </si>
  <si>
    <t>VAISSELLERIE PLATEAU</t>
  </si>
  <si>
    <t>PLATEAU SELF POLYPROPYLENE</t>
  </si>
  <si>
    <t xml:space="preserve">Plateau polypropylène noir 40x30 mm </t>
  </si>
  <si>
    <t>B000031932</t>
  </si>
  <si>
    <t>52</t>
  </si>
  <si>
    <t xml:space="preserve">Plateau polypropylène marron 40x30 mm </t>
  </si>
  <si>
    <t>B000037768</t>
  </si>
  <si>
    <t>53</t>
  </si>
  <si>
    <t xml:space="preserve">Plateau polypropylène vert 40x30 mm </t>
  </si>
  <si>
    <t>B000034395</t>
  </si>
  <si>
    <t>54</t>
  </si>
  <si>
    <t>PLATEAU CAFET POLYPROPYLENE</t>
  </si>
  <si>
    <t xml:space="preserve">Plateau polypropylène rouge 34x26 mm </t>
  </si>
  <si>
    <t>B000040607</t>
  </si>
  <si>
    <t>55</t>
  </si>
  <si>
    <t xml:space="preserve">Plateau polypropylène brun 34x26 mm </t>
  </si>
  <si>
    <t>B000033735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</si>
</sst>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\ &quot;€&quot;"/>
  </numFmts>
  <fonts count="25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8"/>
      <color theme="1"/>
      <name val="Arial Narrow"/>
      <family val="2"/>
    </font>
    <font>
      <sz val="10"/>
      <color rgb="FF000000"/>
      <name val="Arial"/>
      <family val="2"/>
    </font>
    <font>
      <b/>
      <sz val="8"/>
      <color theme="0"/>
      <name val="Arial Narrow"/>
      <family val="2"/>
    </font>
    <font>
      <sz val="8"/>
      <name val="Arial Narrow"/>
      <family val="2"/>
    </font>
    <font>
      <sz val="8"/>
      <color theme="1"/>
      <name val="Arial Narrow"/>
      <family val="2"/>
    </font>
    <font>
      <sz val="8"/>
      <color indexed="8"/>
      <name val="Arial Narrow"/>
      <family val="2"/>
    </font>
    <font>
      <sz val="11"/>
      <color theme="0"/>
      <name val="Arial Narrow"/>
      <family val="2"/>
    </font>
    <font>
      <sz val="8"/>
      <color rgb="FF000000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Arial Narrow"/>
      <family val="2"/>
    </font>
    <font>
      <b/>
      <sz val="8"/>
      <name val="Arial Narrow"/>
      <family val="2"/>
    </font>
    <font>
      <b/>
      <sz val="11"/>
      <name val="Arial Narrow"/>
      <family val="2"/>
    </font>
    <font>
      <b/>
      <i/>
      <sz val="8"/>
      <name val="Arial Narrow"/>
      <family val="2"/>
    </font>
    <font>
      <b/>
      <sz val="8"/>
      <color indexed="8"/>
      <name val="Arial Narrow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rgb="FFFFFFFF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>
      <alignment vertical="top"/>
    </xf>
    <xf numFmtId="0" fontId="2" fillId="0" borderId="0"/>
    <xf numFmtId="0" fontId="3" fillId="0" borderId="0" applyNumberFormat="0" applyFill="0" applyBorder="0" applyAlignment="0" applyProtection="0"/>
    <xf numFmtId="0" fontId="4" fillId="0" borderId="0"/>
    <xf numFmtId="44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9" fillId="0" borderId="0"/>
    <xf numFmtId="44" fontId="4" fillId="0" borderId="0" applyFont="0" applyFill="0" applyBorder="0" applyAlignment="0" applyProtection="0"/>
  </cellStyleXfs>
  <cellXfs count="92">
    <xf numFmtId="0" fontId="0" fillId="0" borderId="0" xfId="0"/>
    <xf numFmtId="0" fontId="7" fillId="0" borderId="0" xfId="4" applyFont="1" applyAlignment="1" applyProtection="1">
      <alignment horizontal="center" vertical="center"/>
      <protection locked="0"/>
    </xf>
    <xf numFmtId="0" fontId="7" fillId="0" borderId="0" xfId="4" applyFont="1" applyAlignment="1" applyProtection="1">
      <alignment vertical="center"/>
      <protection locked="0"/>
    </xf>
    <xf numFmtId="0" fontId="7" fillId="0" borderId="0" xfId="4" applyFont="1" applyAlignment="1" applyProtection="1">
      <alignment vertical="center" wrapText="1"/>
      <protection locked="0"/>
    </xf>
    <xf numFmtId="0" fontId="11" fillId="0" borderId="0" xfId="4" applyFont="1" applyAlignment="1" applyProtection="1">
      <alignment vertical="center"/>
      <protection locked="0"/>
    </xf>
    <xf numFmtId="0" fontId="11" fillId="0" borderId="0" xfId="4" applyFont="1" applyAlignment="1" applyProtection="1">
      <alignment horizontal="center" vertical="center"/>
      <protection locked="0"/>
    </xf>
    <xf numFmtId="49" fontId="11" fillId="0" borderId="0" xfId="4" applyNumberFormat="1" applyFont="1" applyAlignment="1" applyProtection="1">
      <alignment vertical="center"/>
      <protection locked="0"/>
    </xf>
    <xf numFmtId="0" fontId="18" fillId="0" borderId="0" xfId="4" applyFont="1" applyAlignment="1" applyProtection="1">
      <alignment vertical="center" wrapText="1"/>
      <protection locked="0"/>
    </xf>
    <xf numFmtId="0" fontId="10" fillId="2" borderId="8" xfId="4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Protection="1">
      <protection locked="0"/>
    </xf>
    <xf numFmtId="164" fontId="20" fillId="5" borderId="6" xfId="8" applyNumberFormat="1" applyFont="1" applyFill="1" applyBorder="1" applyAlignment="1" applyProtection="1">
      <alignment horizontal="center" vertical="center" wrapText="1" readingOrder="1"/>
      <protection locked="0"/>
    </xf>
    <xf numFmtId="164" fontId="20" fillId="5" borderId="2" xfId="8" applyNumberFormat="1" applyFont="1" applyFill="1" applyBorder="1" applyAlignment="1" applyProtection="1">
      <alignment horizontal="center" vertical="center" wrapText="1" readingOrder="1"/>
      <protection locked="0"/>
    </xf>
    <xf numFmtId="0" fontId="20" fillId="7" borderId="2" xfId="0" applyFont="1" applyFill="1" applyBorder="1" applyAlignment="1" applyProtection="1">
      <alignment horizontal="center" vertical="center" wrapText="1" readingOrder="1"/>
      <protection locked="0"/>
    </xf>
    <xf numFmtId="2" fontId="11" fillId="0" borderId="1" xfId="8" applyNumberFormat="1" applyFont="1" applyFill="1" applyBorder="1" applyAlignment="1" applyProtection="1">
      <alignment horizontal="center" vertical="center" wrapText="1" readingOrder="1"/>
    </xf>
    <xf numFmtId="0" fontId="18" fillId="0" borderId="0" xfId="4" applyFont="1" applyAlignment="1" applyProtection="1">
      <alignment horizontal="left" vertical="center" wrapText="1"/>
      <protection locked="0"/>
    </xf>
    <xf numFmtId="2" fontId="11" fillId="0" borderId="1" xfId="4" applyNumberFormat="1" applyFont="1" applyBorder="1" applyAlignment="1" applyProtection="1">
      <alignment horizontal="center" vertical="center"/>
      <protection locked="0"/>
    </xf>
    <xf numFmtId="49" fontId="16" fillId="0" borderId="0" xfId="4" applyNumberFormat="1" applyFont="1" applyAlignment="1" applyProtection="1">
      <alignment vertical="center"/>
      <protection locked="0"/>
    </xf>
    <xf numFmtId="164" fontId="20" fillId="0" borderId="1" xfId="8" applyNumberFormat="1" applyFont="1" applyFill="1" applyBorder="1" applyAlignment="1" applyProtection="1">
      <alignment horizontal="center" vertical="center" wrapText="1" readingOrder="1"/>
      <protection locked="0"/>
    </xf>
    <xf numFmtId="43" fontId="10" fillId="6" borderId="8" xfId="6" applyFont="1" applyFill="1" applyBorder="1" applyAlignment="1" applyProtection="1">
      <alignment horizontal="center" vertical="center" wrapText="1"/>
      <protection locked="0"/>
    </xf>
    <xf numFmtId="43" fontId="10" fillId="0" borderId="1" xfId="6" applyFont="1" applyFill="1" applyBorder="1" applyAlignment="1" applyProtection="1">
      <alignment horizontal="center" vertical="center" wrapText="1"/>
      <protection locked="0"/>
    </xf>
    <xf numFmtId="0" fontId="20" fillId="0" borderId="1" xfId="6" applyNumberFormat="1" applyFont="1" applyFill="1" applyBorder="1" applyAlignment="1" applyProtection="1">
      <alignment horizontal="center" vertical="center" wrapText="1"/>
    </xf>
    <xf numFmtId="43" fontId="20" fillId="0" borderId="1" xfId="6" applyFont="1" applyFill="1" applyBorder="1" applyAlignment="1" applyProtection="1">
      <alignment horizontal="center" vertical="center" wrapText="1"/>
      <protection locked="0"/>
    </xf>
    <xf numFmtId="0" fontId="11" fillId="0" borderId="0" xfId="4" applyFont="1" applyAlignment="1" applyProtection="1">
      <alignment horizontal="center" vertical="center" wrapText="1"/>
      <protection locked="0"/>
    </xf>
    <xf numFmtId="49" fontId="11" fillId="0" borderId="10" xfId="4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9" fillId="2" borderId="8" xfId="4" applyFont="1" applyFill="1" applyBorder="1" applyAlignment="1" applyProtection="1">
      <alignment horizontal="center" vertical="center" wrapText="1"/>
      <protection locked="0"/>
    </xf>
    <xf numFmtId="49" fontId="10" fillId="2" borderId="8" xfId="4" applyNumberFormat="1" applyFont="1" applyFill="1" applyBorder="1" applyAlignment="1" applyProtection="1">
      <alignment horizontal="center" vertical="center"/>
      <protection locked="0"/>
    </xf>
    <xf numFmtId="0" fontId="10" fillId="2" borderId="5" xfId="4" applyFont="1" applyFill="1" applyBorder="1" applyAlignment="1" applyProtection="1">
      <alignment horizontal="center" vertical="center" wrapText="1"/>
      <protection locked="0"/>
    </xf>
    <xf numFmtId="0" fontId="20" fillId="0" borderId="2" xfId="4" applyFont="1" applyBorder="1" applyAlignment="1" applyProtection="1">
      <alignment horizontal="left" vertical="center" wrapText="1"/>
      <protection locked="0"/>
    </xf>
    <xf numFmtId="0" fontId="11" fillId="0" borderId="1" xfId="2" applyFont="1" applyBorder="1" applyAlignment="1" applyProtection="1">
      <alignment vertical="center" wrapText="1" readingOrder="1"/>
      <protection locked="0"/>
    </xf>
    <xf numFmtId="0" fontId="13" fillId="0" borderId="1" xfId="1" applyFont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2" fontId="11" fillId="0" borderId="1" xfId="8" applyNumberFormat="1" applyFont="1" applyFill="1" applyBorder="1" applyAlignment="1" applyProtection="1">
      <alignment horizontal="center" vertical="center" wrapText="1" readingOrder="1"/>
      <protection locked="0"/>
    </xf>
    <xf numFmtId="0" fontId="11" fillId="4" borderId="1" xfId="0" applyFont="1" applyFill="1" applyBorder="1" applyAlignment="1" applyProtection="1">
      <alignment horizontal="center" vertical="center"/>
      <protection locked="0"/>
    </xf>
    <xf numFmtId="0" fontId="10" fillId="0" borderId="0" xfId="4" applyFont="1" applyAlignment="1" applyProtection="1">
      <alignment horizontal="center" vertical="center" wrapText="1"/>
      <protection locked="0"/>
    </xf>
    <xf numFmtId="0" fontId="20" fillId="0" borderId="1" xfId="4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4" borderId="1" xfId="0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vertical="center" readingOrder="1"/>
      <protection locked="0"/>
    </xf>
    <xf numFmtId="0" fontId="11" fillId="0" borderId="1" xfId="4" applyFont="1" applyBorder="1" applyAlignment="1" applyProtection="1">
      <alignment horizontal="left" vertical="center" wrapText="1"/>
      <protection locked="0"/>
    </xf>
    <xf numFmtId="0" fontId="15" fillId="8" borderId="1" xfId="0" applyFont="1" applyFill="1" applyBorder="1" applyAlignment="1" applyProtection="1">
      <alignment horizontal="center" vertical="center"/>
      <protection locked="0"/>
    </xf>
    <xf numFmtId="0" fontId="20" fillId="0" borderId="11" xfId="1" applyFont="1" applyBorder="1" applyAlignment="1" applyProtection="1">
      <alignment horizontal="left" vertical="center" wrapText="1" readingOrder="1"/>
      <protection locked="0"/>
    </xf>
    <xf numFmtId="0" fontId="20" fillId="0" borderId="1" xfId="1" applyFont="1" applyBorder="1" applyAlignment="1" applyProtection="1">
      <alignment horizontal="left" vertical="center" wrapText="1" readingOrder="1"/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11" fillId="0" borderId="1" xfId="1" applyFont="1" applyBorder="1" applyAlignment="1" applyProtection="1">
      <alignment horizontal="center" vertical="center" wrapText="1" readingOrder="1"/>
      <protection locked="0"/>
    </xf>
    <xf numFmtId="0" fontId="12" fillId="0" borderId="0" xfId="0" applyFont="1" applyProtection="1"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11" fillId="0" borderId="1" xfId="1" applyFont="1" applyBorder="1" applyAlignment="1" applyProtection="1">
      <alignment vertical="center" readingOrder="1"/>
      <protection locked="0"/>
    </xf>
    <xf numFmtId="0" fontId="13" fillId="0" borderId="1" xfId="1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vertical="center" readingOrder="1"/>
      <protection locked="0"/>
    </xf>
    <xf numFmtId="0" fontId="13" fillId="0" borderId="1" xfId="1" applyFont="1" applyBorder="1" applyAlignment="1" applyProtection="1">
      <alignment horizontal="left" vertical="center"/>
      <protection locked="0"/>
    </xf>
    <xf numFmtId="0" fontId="8" fillId="0" borderId="11" xfId="0" applyFont="1" applyBorder="1" applyAlignment="1" applyProtection="1">
      <alignment horizontal="left" vertical="center" wrapText="1" readingOrder="1"/>
      <protection locked="0"/>
    </xf>
    <xf numFmtId="0" fontId="11" fillId="0" borderId="1" xfId="0" applyFont="1" applyBorder="1" applyAlignment="1" applyProtection="1">
      <alignment horizontal="left" vertical="center"/>
      <protection locked="0"/>
    </xf>
    <xf numFmtId="0" fontId="12" fillId="4" borderId="1" xfId="0" applyFont="1" applyFill="1" applyBorder="1" applyAlignment="1" applyProtection="1">
      <alignment vertical="center" wrapText="1"/>
      <protection locked="0"/>
    </xf>
    <xf numFmtId="0" fontId="12" fillId="4" borderId="1" xfId="0" applyFont="1" applyFill="1" applyBorder="1" applyAlignment="1" applyProtection="1">
      <alignment vertical="center"/>
      <protection locked="0"/>
    </xf>
    <xf numFmtId="9" fontId="11" fillId="0" borderId="1" xfId="0" applyNumberFormat="1" applyFont="1" applyBorder="1" applyAlignment="1">
      <alignment horizontal="center" vertical="center" wrapText="1" readingOrder="1"/>
    </xf>
    <xf numFmtId="2" fontId="14" fillId="3" borderId="3" xfId="4" applyNumberFormat="1" applyFont="1" applyFill="1" applyBorder="1" applyAlignment="1">
      <alignment vertical="center"/>
    </xf>
    <xf numFmtId="0" fontId="7" fillId="0" borderId="0" xfId="4" applyFont="1" applyAlignment="1">
      <alignment vertical="center"/>
    </xf>
    <xf numFmtId="0" fontId="11" fillId="0" borderId="1" xfId="1" applyFont="1" applyBorder="1" applyAlignment="1">
      <alignment horizontal="center" vertical="center" readingOrder="1"/>
    </xf>
    <xf numFmtId="0" fontId="12" fillId="0" borderId="1" xfId="0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readingOrder="1"/>
    </xf>
    <xf numFmtId="0" fontId="11" fillId="0" borderId="1" xfId="0" applyFont="1" applyBorder="1" applyAlignment="1">
      <alignment horizontal="center" vertical="center" wrapText="1"/>
    </xf>
    <xf numFmtId="0" fontId="20" fillId="0" borderId="2" xfId="4" applyFont="1" applyBorder="1" applyAlignment="1" applyProtection="1">
      <alignment horizontal="left" vertical="center" wrapText="1"/>
      <protection locked="0"/>
    </xf>
    <xf numFmtId="0" fontId="20" fillId="0" borderId="4" xfId="4" applyFont="1" applyBorder="1" applyAlignment="1" applyProtection="1">
      <alignment horizontal="left" vertical="center" wrapText="1"/>
      <protection locked="0"/>
    </xf>
    <xf numFmtId="0" fontId="20" fillId="0" borderId="3" xfId="4" applyFont="1" applyBorder="1" applyAlignment="1" applyProtection="1">
      <alignment horizontal="left" vertical="center" wrapText="1"/>
      <protection locked="0"/>
    </xf>
    <xf numFmtId="0" fontId="17" fillId="0" borderId="6" xfId="4" applyFont="1" applyBorder="1" applyAlignment="1" applyProtection="1">
      <alignment horizontal="left" vertical="center" wrapText="1"/>
      <protection locked="0"/>
    </xf>
    <xf numFmtId="0" fontId="17" fillId="0" borderId="7" xfId="4" applyFont="1" applyBorder="1" applyAlignment="1" applyProtection="1">
      <alignment horizontal="left" vertical="center" wrapText="1"/>
      <protection locked="0"/>
    </xf>
    <xf numFmtId="0" fontId="17" fillId="0" borderId="9" xfId="4" applyFont="1" applyBorder="1" applyAlignment="1" applyProtection="1">
      <alignment horizontal="left" vertical="center" wrapText="1"/>
      <protection locked="0"/>
    </xf>
    <xf numFmtId="0" fontId="20" fillId="0" borderId="2" xfId="1" applyFont="1" applyBorder="1" applyAlignment="1" applyProtection="1">
      <alignment horizontal="left" vertical="center" wrapText="1" readingOrder="1"/>
      <protection locked="0"/>
    </xf>
    <xf numFmtId="0" fontId="20" fillId="0" borderId="4" xfId="1" applyFont="1" applyBorder="1" applyAlignment="1" applyProtection="1">
      <alignment horizontal="left" vertical="center" wrapText="1" readingOrder="1"/>
      <protection locked="0"/>
    </xf>
    <xf numFmtId="0" fontId="20" fillId="0" borderId="3" xfId="1" applyFont="1" applyBorder="1" applyAlignment="1" applyProtection="1">
      <alignment horizontal="left" vertical="center" wrapText="1" readingOrder="1"/>
      <protection locked="0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8" fillId="0" borderId="7" xfId="0" applyFont="1" applyBorder="1" applyAlignment="1" applyProtection="1">
      <alignment horizontal="left" vertical="center" wrapText="1" readingOrder="1"/>
      <protection locked="0"/>
    </xf>
    <xf numFmtId="0" fontId="8" fillId="0" borderId="9" xfId="0" applyFont="1" applyBorder="1" applyAlignment="1" applyProtection="1">
      <alignment horizontal="left" vertical="center" wrapText="1" readingOrder="1"/>
      <protection locked="0"/>
    </xf>
    <xf numFmtId="0" fontId="20" fillId="0" borderId="1" xfId="1" applyFont="1" applyBorder="1" applyAlignment="1" applyProtection="1">
      <alignment horizontal="left" vertical="center" wrapText="1" readingOrder="1"/>
      <protection locked="0"/>
    </xf>
    <xf numFmtId="0" fontId="20" fillId="0" borderId="1" xfId="1" applyFont="1" applyBorder="1" applyAlignment="1" applyProtection="1">
      <alignment horizontal="center" vertical="center" wrapText="1" readingOrder="1"/>
      <protection locked="0"/>
    </xf>
    <xf numFmtId="0" fontId="20" fillId="0" borderId="12" xfId="1" applyFont="1" applyBorder="1" applyAlignment="1" applyProtection="1">
      <alignment horizontal="left" vertical="center" wrapText="1" readingOrder="1"/>
      <protection locked="0"/>
    </xf>
    <xf numFmtId="0" fontId="20" fillId="0" borderId="6" xfId="1" applyFont="1" applyBorder="1" applyAlignment="1" applyProtection="1">
      <alignment horizontal="left" vertical="center" wrapText="1" readingOrder="1"/>
      <protection locked="0"/>
    </xf>
    <xf numFmtId="0" fontId="20" fillId="0" borderId="0" xfId="1" applyFont="1" applyAlignment="1" applyProtection="1">
      <alignment horizontal="left" vertical="center" wrapText="1" readingOrder="1"/>
      <protection locked="0"/>
    </xf>
    <xf numFmtId="0" fontId="20" fillId="0" borderId="7" xfId="1" applyFont="1" applyBorder="1" applyAlignment="1" applyProtection="1">
      <alignment horizontal="left" vertical="center" wrapText="1" readingOrder="1"/>
      <protection locked="0"/>
    </xf>
    <xf numFmtId="0" fontId="20" fillId="0" borderId="13" xfId="1" applyFont="1" applyBorder="1" applyAlignment="1" applyProtection="1">
      <alignment horizontal="left" vertical="center" wrapText="1" readingOrder="1"/>
      <protection locked="0"/>
    </xf>
    <xf numFmtId="0" fontId="20" fillId="0" borderId="9" xfId="1" applyFont="1" applyBorder="1" applyAlignment="1" applyProtection="1">
      <alignment horizontal="left" vertical="center" wrapText="1" readingOrder="1"/>
      <protection locked="0"/>
    </xf>
    <xf numFmtId="0" fontId="21" fillId="5" borderId="1" xfId="0" applyFont="1" applyFill="1" applyBorder="1" applyAlignment="1" applyProtection="1">
      <alignment horizontal="center" vertical="center"/>
      <protection locked="0"/>
    </xf>
    <xf numFmtId="0" fontId="23" fillId="0" borderId="2" xfId="1" applyFont="1" applyBorder="1" applyAlignment="1" applyProtection="1">
      <alignment horizontal="left" vertical="center" wrapText="1" readingOrder="1"/>
      <protection locked="0"/>
    </xf>
    <xf numFmtId="0" fontId="23" fillId="0" borderId="4" xfId="1" applyFont="1" applyBorder="1" applyAlignment="1" applyProtection="1">
      <alignment horizontal="left" vertical="center" wrapText="1" readingOrder="1"/>
      <protection locked="0"/>
    </xf>
    <xf numFmtId="0" fontId="23" fillId="0" borderId="3" xfId="1" applyFont="1" applyBorder="1" applyAlignment="1" applyProtection="1">
      <alignment horizontal="left" vertical="center" wrapText="1" readingOrder="1"/>
      <protection locked="0"/>
    </xf>
    <xf numFmtId="0" fontId="20" fillId="0" borderId="6" xfId="4" applyFont="1" applyBorder="1" applyAlignment="1" applyProtection="1">
      <alignment horizontal="left" vertical="center" wrapText="1"/>
      <protection locked="0"/>
    </xf>
    <xf numFmtId="0" fontId="20" fillId="0" borderId="7" xfId="4" applyFont="1" applyBorder="1" applyAlignment="1" applyProtection="1">
      <alignment horizontal="left" vertical="center" wrapText="1"/>
      <protection locked="0"/>
    </xf>
    <xf numFmtId="0" fontId="20" fillId="0" borderId="9" xfId="4" applyFont="1" applyBorder="1" applyAlignment="1" applyProtection="1">
      <alignment horizontal="left" vertical="center" wrapText="1"/>
      <protection locked="0"/>
    </xf>
  </cellXfs>
  <cellStyles count="9">
    <cellStyle name="Hyperlink" xfId="3" xr:uid="{00000000-0005-0000-0000-000000000000}"/>
    <cellStyle name="Milliers 2" xfId="6" xr:uid="{406C03F0-833E-4743-ACC0-E9FEB0B9BCF9}"/>
    <cellStyle name="Monétaire 2" xfId="5" xr:uid="{00000000-0005-0000-0000-000001000000}"/>
    <cellStyle name="Monétaire 3" xfId="8" xr:uid="{31147E64-B3CB-4281-AEE8-B368EF040D4A}"/>
    <cellStyle name="Normal" xfId="0" builtinId="0"/>
    <cellStyle name="Normal 2" xfId="2" xr:uid="{00000000-0005-0000-0000-000003000000}"/>
    <cellStyle name="Normal 2 2" xfId="7" xr:uid="{EB284C16-53A1-41D0-8504-D023F8D2BE2E}"/>
    <cellStyle name="Normal 3" xfId="1" xr:uid="{00000000-0005-0000-0000-000004000000}"/>
    <cellStyle name="Normal 4" xfId="4" xr:uid="{00000000-0005-0000-0000-000005000000}"/>
  </cellStyles>
  <dxfs count="0"/>
  <tableStyles count="0" defaultTableStyle="TableStyleMedium2" defaultPivotStyle="PivotStyleLight16"/>
  <colors>
    <mruColors>
      <color rgb="FFFFCCFF"/>
      <color rgb="FFC387E8"/>
      <color rgb="FF6535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8" Type="http://schemas.openxmlformats.org/officeDocument/2006/relationships/image" Target="../media/image8.emf"/><Relationship Id="rId3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15</xdr:row>
      <xdr:rowOff>0</xdr:rowOff>
    </xdr:from>
    <xdr:to>
      <xdr:col>14</xdr:col>
      <xdr:colOff>0</xdr:colOff>
      <xdr:row>16</xdr:row>
      <xdr:rowOff>19050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860E358-8F29-3162-9FCA-5646D24AA8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976884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16</xdr:row>
      <xdr:rowOff>0</xdr:rowOff>
    </xdr:from>
    <xdr:to>
      <xdr:col>14</xdr:col>
      <xdr:colOff>0</xdr:colOff>
      <xdr:row>17</xdr:row>
      <xdr:rowOff>19050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28CEF8B-0E98-83B0-F7D4-AB07D4E47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1040130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17</xdr:row>
      <xdr:rowOff>0</xdr:rowOff>
    </xdr:from>
    <xdr:to>
      <xdr:col>14</xdr:col>
      <xdr:colOff>0</xdr:colOff>
      <xdr:row>18</xdr:row>
      <xdr:rowOff>19050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C6265A16-C653-6EE2-42CC-F2818F0B1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1103376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18</xdr:row>
      <xdr:rowOff>0</xdr:rowOff>
    </xdr:from>
    <xdr:to>
      <xdr:col>14</xdr:col>
      <xdr:colOff>0</xdr:colOff>
      <xdr:row>19</xdr:row>
      <xdr:rowOff>19050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FAFF95CE-DB9B-AC10-EF47-B58A393EC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1166622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19</xdr:row>
      <xdr:rowOff>0</xdr:rowOff>
    </xdr:from>
    <xdr:to>
      <xdr:col>14</xdr:col>
      <xdr:colOff>0</xdr:colOff>
      <xdr:row>20</xdr:row>
      <xdr:rowOff>19050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918AC2F0-A366-7CBD-7E1B-22659B04F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1229868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21</xdr:row>
      <xdr:rowOff>0</xdr:rowOff>
    </xdr:from>
    <xdr:to>
      <xdr:col>14</xdr:col>
      <xdr:colOff>0</xdr:colOff>
      <xdr:row>22</xdr:row>
      <xdr:rowOff>19050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9239AE9C-4110-FC52-5FC5-027F1AAFD8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1356360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23</xdr:row>
      <xdr:rowOff>0</xdr:rowOff>
    </xdr:from>
    <xdr:to>
      <xdr:col>14</xdr:col>
      <xdr:colOff>0</xdr:colOff>
      <xdr:row>24</xdr:row>
      <xdr:rowOff>19050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1EDA40AF-D10F-F82D-117B-B72362DFD2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1482852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25</xdr:row>
      <xdr:rowOff>0</xdr:rowOff>
    </xdr:from>
    <xdr:to>
      <xdr:col>14</xdr:col>
      <xdr:colOff>0</xdr:colOff>
      <xdr:row>26</xdr:row>
      <xdr:rowOff>19050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1CDE2756-C9EB-2AD5-C4B9-2BFEAEC96A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16093440"/>
          <a:ext cx="800100" cy="777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26</xdr:row>
      <xdr:rowOff>0</xdr:rowOff>
    </xdr:from>
    <xdr:to>
      <xdr:col>14</xdr:col>
      <xdr:colOff>0</xdr:colOff>
      <xdr:row>27</xdr:row>
      <xdr:rowOff>19050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ED2A55D4-A48C-4B49-ADAB-122184F0DD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16863060"/>
          <a:ext cx="800100" cy="777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27</xdr:row>
      <xdr:rowOff>0</xdr:rowOff>
    </xdr:from>
    <xdr:to>
      <xdr:col>14</xdr:col>
      <xdr:colOff>0</xdr:colOff>
      <xdr:row>28</xdr:row>
      <xdr:rowOff>19050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D9CEC48A-8605-57F0-A2F3-9175DF96E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17632680"/>
          <a:ext cx="800100" cy="777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28</xdr:row>
      <xdr:rowOff>0</xdr:rowOff>
    </xdr:from>
    <xdr:to>
      <xdr:col>14</xdr:col>
      <xdr:colOff>0</xdr:colOff>
      <xdr:row>29</xdr:row>
      <xdr:rowOff>19050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59A0202C-B314-14BF-1238-EFF950F320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18402300"/>
          <a:ext cx="800100" cy="777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29</xdr:row>
      <xdr:rowOff>0</xdr:rowOff>
    </xdr:from>
    <xdr:to>
      <xdr:col>14</xdr:col>
      <xdr:colOff>0</xdr:colOff>
      <xdr:row>30</xdr:row>
      <xdr:rowOff>19050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11A2D266-2E72-8573-D32E-15C8B94D0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19171920"/>
          <a:ext cx="800100" cy="777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30</xdr:row>
      <xdr:rowOff>0</xdr:rowOff>
    </xdr:from>
    <xdr:to>
      <xdr:col>14</xdr:col>
      <xdr:colOff>0</xdr:colOff>
      <xdr:row>31</xdr:row>
      <xdr:rowOff>19050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CCBBB179-99EF-8DBB-649F-0D7E7D4DB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19941540"/>
          <a:ext cx="800100" cy="777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31</xdr:row>
      <xdr:rowOff>0</xdr:rowOff>
    </xdr:from>
    <xdr:to>
      <xdr:col>14</xdr:col>
      <xdr:colOff>0</xdr:colOff>
      <xdr:row>32</xdr:row>
      <xdr:rowOff>19050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2C1E973F-D7FA-6433-E785-9D64DAC1F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20711160"/>
          <a:ext cx="800100" cy="777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32</xdr:row>
      <xdr:rowOff>0</xdr:rowOff>
    </xdr:from>
    <xdr:to>
      <xdr:col>14</xdr:col>
      <xdr:colOff>0</xdr:colOff>
      <xdr:row>33</xdr:row>
      <xdr:rowOff>19050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54F0E524-5FAD-6A88-5D3F-73A17C83D9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21480780"/>
          <a:ext cx="800100" cy="777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33</xdr:row>
      <xdr:rowOff>0</xdr:rowOff>
    </xdr:from>
    <xdr:to>
      <xdr:col>14</xdr:col>
      <xdr:colOff>0</xdr:colOff>
      <xdr:row>34</xdr:row>
      <xdr:rowOff>19050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id="{F503FA32-C878-5AA6-FE96-A38B0D1676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22250400"/>
          <a:ext cx="800100" cy="777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34</xdr:row>
      <xdr:rowOff>0</xdr:rowOff>
    </xdr:from>
    <xdr:to>
      <xdr:col>14</xdr:col>
      <xdr:colOff>0</xdr:colOff>
      <xdr:row>35</xdr:row>
      <xdr:rowOff>19050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A97BC287-DF49-CA15-492B-D83EBFF349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23020020"/>
          <a:ext cx="800100" cy="777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35</xdr:row>
      <xdr:rowOff>0</xdr:rowOff>
    </xdr:from>
    <xdr:to>
      <xdr:col>14</xdr:col>
      <xdr:colOff>0</xdr:colOff>
      <xdr:row>36</xdr:row>
      <xdr:rowOff>19050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6A084DA4-0F4A-8410-3F13-526E4EA2A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2378964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36</xdr:row>
      <xdr:rowOff>0</xdr:rowOff>
    </xdr:from>
    <xdr:to>
      <xdr:col>14</xdr:col>
      <xdr:colOff>0</xdr:colOff>
      <xdr:row>37</xdr:row>
      <xdr:rowOff>19050</xdr:rowOff>
    </xdr:to>
    <xdr:pic>
      <xdr:nvPicPr>
        <xdr:cNvPr id="28" name="Image 27">
          <a:extLst>
            <a:ext uri="{FF2B5EF4-FFF2-40B4-BE49-F238E27FC236}">
              <a16:creationId xmlns:a16="http://schemas.microsoft.com/office/drawing/2014/main" id="{72D3BCC2-9D41-DD07-4CD2-D15E78EDBE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2442210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37</xdr:row>
      <xdr:rowOff>0</xdr:rowOff>
    </xdr:from>
    <xdr:to>
      <xdr:col>14</xdr:col>
      <xdr:colOff>0</xdr:colOff>
      <xdr:row>38</xdr:row>
      <xdr:rowOff>19050</xdr:rowOff>
    </xdr:to>
    <xdr:pic>
      <xdr:nvPicPr>
        <xdr:cNvPr id="29" name="Image 28">
          <a:extLst>
            <a:ext uri="{FF2B5EF4-FFF2-40B4-BE49-F238E27FC236}">
              <a16:creationId xmlns:a16="http://schemas.microsoft.com/office/drawing/2014/main" id="{07B6BCB5-2E77-7AF0-E793-D04E9B36B1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2505456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38</xdr:row>
      <xdr:rowOff>0</xdr:rowOff>
    </xdr:from>
    <xdr:to>
      <xdr:col>14</xdr:col>
      <xdr:colOff>0</xdr:colOff>
      <xdr:row>39</xdr:row>
      <xdr:rowOff>19050</xdr:rowOff>
    </xdr:to>
    <xdr:pic>
      <xdr:nvPicPr>
        <xdr:cNvPr id="31" name="Image 30">
          <a:extLst>
            <a:ext uri="{FF2B5EF4-FFF2-40B4-BE49-F238E27FC236}">
              <a16:creationId xmlns:a16="http://schemas.microsoft.com/office/drawing/2014/main" id="{8E763BE2-D28F-8469-A55C-0AA7DB210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2568702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39</xdr:row>
      <xdr:rowOff>0</xdr:rowOff>
    </xdr:from>
    <xdr:to>
      <xdr:col>14</xdr:col>
      <xdr:colOff>0</xdr:colOff>
      <xdr:row>40</xdr:row>
      <xdr:rowOff>19050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E6463A10-83F9-1F35-C4A9-698997B10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26319480"/>
          <a:ext cx="800100" cy="693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40</xdr:row>
      <xdr:rowOff>0</xdr:rowOff>
    </xdr:from>
    <xdr:to>
      <xdr:col>14</xdr:col>
      <xdr:colOff>0</xdr:colOff>
      <xdr:row>41</xdr:row>
      <xdr:rowOff>19050</xdr:rowOff>
    </xdr:to>
    <xdr:pic>
      <xdr:nvPicPr>
        <xdr:cNvPr id="35" name="Image 34">
          <a:extLst>
            <a:ext uri="{FF2B5EF4-FFF2-40B4-BE49-F238E27FC236}">
              <a16:creationId xmlns:a16="http://schemas.microsoft.com/office/drawing/2014/main" id="{7381F26D-EFC9-35C7-9C8E-728A7EB5A8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2700528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41</xdr:row>
      <xdr:rowOff>0</xdr:rowOff>
    </xdr:from>
    <xdr:to>
      <xdr:col>14</xdr:col>
      <xdr:colOff>0</xdr:colOff>
      <xdr:row>42</xdr:row>
      <xdr:rowOff>19050</xdr:rowOff>
    </xdr:to>
    <xdr:pic>
      <xdr:nvPicPr>
        <xdr:cNvPr id="36" name="Image 35">
          <a:extLst>
            <a:ext uri="{FF2B5EF4-FFF2-40B4-BE49-F238E27FC236}">
              <a16:creationId xmlns:a16="http://schemas.microsoft.com/office/drawing/2014/main" id="{96C522A6-895B-B9F9-EB64-AC8B61761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2763774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42</xdr:row>
      <xdr:rowOff>0</xdr:rowOff>
    </xdr:from>
    <xdr:to>
      <xdr:col>14</xdr:col>
      <xdr:colOff>0</xdr:colOff>
      <xdr:row>43</xdr:row>
      <xdr:rowOff>19050</xdr:rowOff>
    </xdr:to>
    <xdr:pic>
      <xdr:nvPicPr>
        <xdr:cNvPr id="37" name="Image 36">
          <a:extLst>
            <a:ext uri="{FF2B5EF4-FFF2-40B4-BE49-F238E27FC236}">
              <a16:creationId xmlns:a16="http://schemas.microsoft.com/office/drawing/2014/main" id="{CD8024CE-F019-5D48-A25E-43BC8BBCE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2827020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44</xdr:row>
      <xdr:rowOff>0</xdr:rowOff>
    </xdr:from>
    <xdr:to>
      <xdr:col>14</xdr:col>
      <xdr:colOff>0</xdr:colOff>
      <xdr:row>45</xdr:row>
      <xdr:rowOff>15240</xdr:rowOff>
    </xdr:to>
    <xdr:pic>
      <xdr:nvPicPr>
        <xdr:cNvPr id="40" name="Image 39">
          <a:extLst>
            <a:ext uri="{FF2B5EF4-FFF2-40B4-BE49-F238E27FC236}">
              <a16:creationId xmlns:a16="http://schemas.microsoft.com/office/drawing/2014/main" id="{55CC70DD-010D-57EE-F664-71258CA2E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3080004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45</xdr:row>
      <xdr:rowOff>0</xdr:rowOff>
    </xdr:from>
    <xdr:to>
      <xdr:col>14</xdr:col>
      <xdr:colOff>0</xdr:colOff>
      <xdr:row>46</xdr:row>
      <xdr:rowOff>15240</xdr:rowOff>
    </xdr:to>
    <xdr:pic>
      <xdr:nvPicPr>
        <xdr:cNvPr id="41" name="Image 40">
          <a:extLst>
            <a:ext uri="{FF2B5EF4-FFF2-40B4-BE49-F238E27FC236}">
              <a16:creationId xmlns:a16="http://schemas.microsoft.com/office/drawing/2014/main" id="{51A7A2C5-95C0-4E67-16A5-60BA1B96A0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3143250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46</xdr:row>
      <xdr:rowOff>0</xdr:rowOff>
    </xdr:from>
    <xdr:to>
      <xdr:col>14</xdr:col>
      <xdr:colOff>0</xdr:colOff>
      <xdr:row>47</xdr:row>
      <xdr:rowOff>15240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390DF5A7-313F-0FA0-04D9-7E811FAC3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3206496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47</xdr:row>
      <xdr:rowOff>0</xdr:rowOff>
    </xdr:from>
    <xdr:to>
      <xdr:col>14</xdr:col>
      <xdr:colOff>0</xdr:colOff>
      <xdr:row>48</xdr:row>
      <xdr:rowOff>15240</xdr:rowOff>
    </xdr:to>
    <xdr:pic>
      <xdr:nvPicPr>
        <xdr:cNvPr id="43" name="Image 42">
          <a:extLst>
            <a:ext uri="{FF2B5EF4-FFF2-40B4-BE49-F238E27FC236}">
              <a16:creationId xmlns:a16="http://schemas.microsoft.com/office/drawing/2014/main" id="{95128535-69C9-B774-F53D-55A2C9C7BA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3269742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48</xdr:row>
      <xdr:rowOff>0</xdr:rowOff>
    </xdr:from>
    <xdr:to>
      <xdr:col>14</xdr:col>
      <xdr:colOff>0</xdr:colOff>
      <xdr:row>49</xdr:row>
      <xdr:rowOff>15240</xdr:rowOff>
    </xdr:to>
    <xdr:pic>
      <xdr:nvPicPr>
        <xdr:cNvPr id="44" name="Image 43">
          <a:extLst>
            <a:ext uri="{FF2B5EF4-FFF2-40B4-BE49-F238E27FC236}">
              <a16:creationId xmlns:a16="http://schemas.microsoft.com/office/drawing/2014/main" id="{0EBF0DF7-0344-EC2D-C5B3-40AA17242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3332988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49</xdr:row>
      <xdr:rowOff>0</xdr:rowOff>
    </xdr:from>
    <xdr:to>
      <xdr:col>14</xdr:col>
      <xdr:colOff>0</xdr:colOff>
      <xdr:row>50</xdr:row>
      <xdr:rowOff>15240</xdr:rowOff>
    </xdr:to>
    <xdr:pic>
      <xdr:nvPicPr>
        <xdr:cNvPr id="45" name="Image 44">
          <a:extLst>
            <a:ext uri="{FF2B5EF4-FFF2-40B4-BE49-F238E27FC236}">
              <a16:creationId xmlns:a16="http://schemas.microsoft.com/office/drawing/2014/main" id="{B12E6BF7-62D5-DF58-A794-6CC5D0DAE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3396234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50</xdr:row>
      <xdr:rowOff>0</xdr:rowOff>
    </xdr:from>
    <xdr:to>
      <xdr:col>14</xdr:col>
      <xdr:colOff>0</xdr:colOff>
      <xdr:row>51</xdr:row>
      <xdr:rowOff>15240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31BA2752-D2B4-DFF0-AE26-6AD75423C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3459480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51</xdr:row>
      <xdr:rowOff>0</xdr:rowOff>
    </xdr:from>
    <xdr:to>
      <xdr:col>14</xdr:col>
      <xdr:colOff>0</xdr:colOff>
      <xdr:row>52</xdr:row>
      <xdr:rowOff>15240</xdr:rowOff>
    </xdr:to>
    <xdr:pic>
      <xdr:nvPicPr>
        <xdr:cNvPr id="47" name="Image 46">
          <a:extLst>
            <a:ext uri="{FF2B5EF4-FFF2-40B4-BE49-F238E27FC236}">
              <a16:creationId xmlns:a16="http://schemas.microsoft.com/office/drawing/2014/main" id="{012EE71A-630B-2DCD-117C-404DD30E00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3522726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52</xdr:row>
      <xdr:rowOff>0</xdr:rowOff>
    </xdr:from>
    <xdr:to>
      <xdr:col>14</xdr:col>
      <xdr:colOff>0</xdr:colOff>
      <xdr:row>53</xdr:row>
      <xdr:rowOff>15240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A15C3459-4896-E6FB-29FA-CE5F5AFCE9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3585972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53</xdr:row>
      <xdr:rowOff>0</xdr:rowOff>
    </xdr:from>
    <xdr:to>
      <xdr:col>14</xdr:col>
      <xdr:colOff>0</xdr:colOff>
      <xdr:row>54</xdr:row>
      <xdr:rowOff>15240</xdr:rowOff>
    </xdr:to>
    <xdr:pic>
      <xdr:nvPicPr>
        <xdr:cNvPr id="49" name="Image 48">
          <a:extLst>
            <a:ext uri="{FF2B5EF4-FFF2-40B4-BE49-F238E27FC236}">
              <a16:creationId xmlns:a16="http://schemas.microsoft.com/office/drawing/2014/main" id="{0F042A1A-FC3B-4F30-ABB9-A9CA8DE014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3649218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54</xdr:row>
      <xdr:rowOff>0</xdr:rowOff>
    </xdr:from>
    <xdr:to>
      <xdr:col>14</xdr:col>
      <xdr:colOff>0</xdr:colOff>
      <xdr:row>55</xdr:row>
      <xdr:rowOff>15240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282E4346-E53B-6032-A312-234C47DDB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3712464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55</xdr:row>
      <xdr:rowOff>0</xdr:rowOff>
    </xdr:from>
    <xdr:to>
      <xdr:col>14</xdr:col>
      <xdr:colOff>0</xdr:colOff>
      <xdr:row>56</xdr:row>
      <xdr:rowOff>15240</xdr:rowOff>
    </xdr:to>
    <xdr:pic>
      <xdr:nvPicPr>
        <xdr:cNvPr id="51" name="Image 50">
          <a:extLst>
            <a:ext uri="{FF2B5EF4-FFF2-40B4-BE49-F238E27FC236}">
              <a16:creationId xmlns:a16="http://schemas.microsoft.com/office/drawing/2014/main" id="{16CBEC33-9075-B92A-3EEC-0CE0B4036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4140" y="37757100"/>
          <a:ext cx="8001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56</xdr:row>
      <xdr:rowOff>0</xdr:rowOff>
    </xdr:from>
    <xdr:to>
      <xdr:col>14</xdr:col>
      <xdr:colOff>0</xdr:colOff>
      <xdr:row>57</xdr:row>
      <xdr:rowOff>19050</xdr:rowOff>
    </xdr:to>
    <xdr:pic>
      <xdr:nvPicPr>
        <xdr:cNvPr id="52" name="Image 51">
          <a:extLst>
            <a:ext uri="{FF2B5EF4-FFF2-40B4-BE49-F238E27FC236}">
              <a16:creationId xmlns:a16="http://schemas.microsoft.com/office/drawing/2014/main" id="{2D3EBBFC-EEB2-CE19-E7AF-B71A1A9409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78425" y="38233350"/>
          <a:ext cx="800100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1E6B3-758D-4821-AE30-B64014933252}">
  <sheetPr>
    <tabColor theme="1"/>
  </sheetPr>
  <dimension ref="A1:Q71"/>
  <sheetViews>
    <sheetView tabSelected="1" zoomScaleNormal="100" workbookViewId="0">
      <pane ySplit="2" topLeftCell="C3" activePane="bottomLeft" state="frozen"/>
      <selection pane="bottomLeft" activeCell="L56" sqref="L56"/>
      <selection activeCell="E28" sqref="E28"/>
    </sheetView>
  </sheetViews>
  <sheetFormatPr defaultColWidth="11.5703125" defaultRowHeight="16.5" customHeight="1"/>
  <cols>
    <col min="1" max="1" width="11.5703125" style="2"/>
    <col min="2" max="2" width="17.28515625" style="14" customWidth="1"/>
    <col min="3" max="3" width="22.85546875" style="14" customWidth="1"/>
    <col min="4" max="4" width="38.42578125" style="6" bestFit="1" customWidth="1"/>
    <col min="5" max="5" width="43.7109375" style="3" bestFit="1" customWidth="1"/>
    <col min="6" max="6" width="11.5703125" style="2" customWidth="1"/>
    <col min="7" max="7" width="17.28515625" style="5" customWidth="1"/>
    <col min="8" max="8" width="19.28515625" style="5" customWidth="1"/>
    <col min="9" max="9" width="19.85546875" style="2" customWidth="1"/>
    <col min="10" max="10" width="10" style="2" customWidth="1"/>
    <col min="11" max="11" width="15.7109375" style="2" customWidth="1"/>
    <col min="12" max="12" width="18.28515625" style="2" customWidth="1"/>
    <col min="13" max="13" width="12.140625" style="22" bestFit="1" customWidth="1"/>
    <col min="14" max="14" width="11.85546875" style="2" customWidth="1"/>
    <col min="15" max="15" width="11.5703125" style="4"/>
    <col min="16" max="16" width="11.42578125" style="24" customWidth="1"/>
    <col min="17" max="16384" width="11.5703125" style="2"/>
  </cols>
  <sheetData>
    <row r="1" spans="1:15" ht="26.45" customHeight="1">
      <c r="D1" s="7"/>
      <c r="F1" s="3"/>
      <c r="G1" s="7"/>
      <c r="H1" s="85" t="s">
        <v>0</v>
      </c>
      <c r="I1" s="85"/>
      <c r="J1" s="85"/>
      <c r="K1" s="85"/>
      <c r="L1" s="3"/>
    </row>
    <row r="2" spans="1:15" s="1" customFormat="1" ht="95.45" customHeight="1">
      <c r="A2" s="8" t="s">
        <v>1</v>
      </c>
      <c r="B2" s="25" t="s">
        <v>2</v>
      </c>
      <c r="C2" s="25" t="s">
        <v>3</v>
      </c>
      <c r="D2" s="26" t="s">
        <v>4</v>
      </c>
      <c r="E2" s="8" t="s">
        <v>5</v>
      </c>
      <c r="F2" s="18" t="s">
        <v>6</v>
      </c>
      <c r="G2" s="18" t="s">
        <v>7</v>
      </c>
      <c r="H2" s="10" t="s">
        <v>8</v>
      </c>
      <c r="I2" s="11" t="s">
        <v>9</v>
      </c>
      <c r="J2" s="12" t="s">
        <v>10</v>
      </c>
      <c r="K2" s="11" t="s">
        <v>11</v>
      </c>
      <c r="L2" s="18" t="s">
        <v>12</v>
      </c>
      <c r="M2" s="8" t="s">
        <v>13</v>
      </c>
      <c r="N2" s="27" t="s">
        <v>14</v>
      </c>
      <c r="O2" s="27" t="s">
        <v>15</v>
      </c>
    </row>
    <row r="3" spans="1:15" s="1" customFormat="1" ht="49.9" customHeight="1">
      <c r="A3" s="23" t="s">
        <v>16</v>
      </c>
      <c r="B3" s="89" t="s">
        <v>17</v>
      </c>
      <c r="C3" s="65" t="s">
        <v>18</v>
      </c>
      <c r="D3" s="29" t="s">
        <v>19</v>
      </c>
      <c r="E3" s="30" t="s">
        <v>20</v>
      </c>
      <c r="F3" s="31" t="s">
        <v>21</v>
      </c>
      <c r="G3" s="20">
        <v>25</v>
      </c>
      <c r="H3" s="17"/>
      <c r="I3" s="13">
        <f>SUM(G3*H3)</f>
        <v>0</v>
      </c>
      <c r="J3" s="57">
        <v>0.2</v>
      </c>
      <c r="K3" s="13">
        <f t="shared" ref="K3:K57" si="0">SUM(I3*1.2)</f>
        <v>0</v>
      </c>
      <c r="L3" s="21"/>
      <c r="M3" s="33" t="s">
        <v>22</v>
      </c>
      <c r="O3" s="34"/>
    </row>
    <row r="4" spans="1:15" s="1" customFormat="1" ht="49.9" customHeight="1">
      <c r="A4" s="23" t="s">
        <v>23</v>
      </c>
      <c r="B4" s="90"/>
      <c r="C4" s="67"/>
      <c r="D4" s="29" t="s">
        <v>24</v>
      </c>
      <c r="E4" s="30" t="s">
        <v>20</v>
      </c>
      <c r="F4" s="31" t="s">
        <v>21</v>
      </c>
      <c r="G4" s="20">
        <v>25</v>
      </c>
      <c r="H4" s="17"/>
      <c r="I4" s="13">
        <f t="shared" ref="I4:I57" si="1">SUM(G4*H4)</f>
        <v>0</v>
      </c>
      <c r="J4" s="57">
        <v>0.2</v>
      </c>
      <c r="K4" s="13">
        <f t="shared" si="0"/>
        <v>0</v>
      </c>
      <c r="L4" s="21"/>
      <c r="M4" s="33" t="s">
        <v>25</v>
      </c>
      <c r="O4" s="34"/>
    </row>
    <row r="5" spans="1:15" s="1" customFormat="1" ht="49.9" customHeight="1">
      <c r="A5" s="23" t="s">
        <v>26</v>
      </c>
      <c r="B5" s="90"/>
      <c r="C5" s="65" t="s">
        <v>27</v>
      </c>
      <c r="D5" s="29" t="s">
        <v>28</v>
      </c>
      <c r="E5" s="30" t="s">
        <v>20</v>
      </c>
      <c r="F5" s="31" t="s">
        <v>21</v>
      </c>
      <c r="G5" s="20">
        <v>25</v>
      </c>
      <c r="H5" s="17"/>
      <c r="I5" s="13">
        <f t="shared" si="1"/>
        <v>0</v>
      </c>
      <c r="J5" s="57">
        <v>0.2</v>
      </c>
      <c r="K5" s="13">
        <f t="shared" si="0"/>
        <v>0</v>
      </c>
      <c r="L5" s="21"/>
      <c r="M5" s="33" t="s">
        <v>29</v>
      </c>
      <c r="O5" s="34"/>
    </row>
    <row r="6" spans="1:15" s="1" customFormat="1" ht="49.9" customHeight="1">
      <c r="A6" s="23" t="s">
        <v>30</v>
      </c>
      <c r="B6" s="90"/>
      <c r="C6" s="67"/>
      <c r="D6" s="29" t="s">
        <v>31</v>
      </c>
      <c r="E6" s="30" t="s">
        <v>20</v>
      </c>
      <c r="F6" s="31" t="s">
        <v>21</v>
      </c>
      <c r="G6" s="20">
        <v>25</v>
      </c>
      <c r="H6" s="17"/>
      <c r="I6" s="13">
        <f t="shared" si="1"/>
        <v>0</v>
      </c>
      <c r="J6" s="57">
        <v>0.2</v>
      </c>
      <c r="K6" s="13">
        <f t="shared" si="0"/>
        <v>0</v>
      </c>
      <c r="L6" s="21"/>
      <c r="M6" s="33" t="s">
        <v>32</v>
      </c>
      <c r="O6" s="34"/>
    </row>
    <row r="7" spans="1:15" s="1" customFormat="1" ht="49.9" customHeight="1">
      <c r="A7" s="23" t="s">
        <v>33</v>
      </c>
      <c r="B7" s="91"/>
      <c r="C7" s="35" t="s">
        <v>34</v>
      </c>
      <c r="D7" s="29" t="s">
        <v>35</v>
      </c>
      <c r="E7" s="30" t="s">
        <v>20</v>
      </c>
      <c r="F7" s="31" t="s">
        <v>21</v>
      </c>
      <c r="G7" s="20">
        <v>25</v>
      </c>
      <c r="H7" s="17"/>
      <c r="I7" s="13">
        <f t="shared" si="1"/>
        <v>0</v>
      </c>
      <c r="J7" s="57">
        <v>0.2</v>
      </c>
      <c r="K7" s="13">
        <f t="shared" si="0"/>
        <v>0</v>
      </c>
      <c r="L7" s="19"/>
      <c r="M7" s="33" t="s">
        <v>36</v>
      </c>
      <c r="O7" s="34"/>
    </row>
    <row r="8" spans="1:15" s="1" customFormat="1" ht="49.9" customHeight="1">
      <c r="A8" s="23" t="s">
        <v>37</v>
      </c>
      <c r="B8" s="89" t="s">
        <v>38</v>
      </c>
      <c r="C8" s="65" t="s">
        <v>39</v>
      </c>
      <c r="D8" s="29" t="s">
        <v>40</v>
      </c>
      <c r="E8" s="36" t="s">
        <v>41</v>
      </c>
      <c r="F8" s="31" t="s">
        <v>21</v>
      </c>
      <c r="G8" s="20">
        <v>70</v>
      </c>
      <c r="H8" s="17"/>
      <c r="I8" s="13">
        <f t="shared" si="1"/>
        <v>0</v>
      </c>
      <c r="J8" s="57">
        <v>0.2</v>
      </c>
      <c r="K8" s="13">
        <f t="shared" si="0"/>
        <v>0</v>
      </c>
      <c r="L8" s="19"/>
      <c r="M8" s="37" t="s">
        <v>42</v>
      </c>
      <c r="O8" s="34"/>
    </row>
    <row r="9" spans="1:15" s="1" customFormat="1" ht="49.9" customHeight="1">
      <c r="A9" s="23" t="s">
        <v>43</v>
      </c>
      <c r="B9" s="90"/>
      <c r="C9" s="67"/>
      <c r="D9" s="29" t="s">
        <v>44</v>
      </c>
      <c r="E9" s="36" t="s">
        <v>41</v>
      </c>
      <c r="F9" s="31" t="s">
        <v>21</v>
      </c>
      <c r="G9" s="20">
        <v>70</v>
      </c>
      <c r="H9" s="17"/>
      <c r="I9" s="13">
        <f t="shared" si="1"/>
        <v>0</v>
      </c>
      <c r="J9" s="57">
        <v>0.2</v>
      </c>
      <c r="K9" s="13">
        <f t="shared" si="0"/>
        <v>0</v>
      </c>
      <c r="L9" s="19"/>
      <c r="M9" s="37" t="s">
        <v>45</v>
      </c>
      <c r="O9" s="34"/>
    </row>
    <row r="10" spans="1:15" s="1" customFormat="1" ht="49.9" customHeight="1">
      <c r="A10" s="23" t="s">
        <v>46</v>
      </c>
      <c r="B10" s="90"/>
      <c r="C10" s="65" t="s">
        <v>47</v>
      </c>
      <c r="D10" s="29" t="s">
        <v>48</v>
      </c>
      <c r="E10" s="36" t="s">
        <v>41</v>
      </c>
      <c r="F10" s="31" t="s">
        <v>21</v>
      </c>
      <c r="G10" s="20">
        <v>70</v>
      </c>
      <c r="H10" s="17"/>
      <c r="I10" s="13">
        <f t="shared" si="1"/>
        <v>0</v>
      </c>
      <c r="J10" s="57">
        <v>0.2</v>
      </c>
      <c r="K10" s="13">
        <f t="shared" si="0"/>
        <v>0</v>
      </c>
      <c r="L10" s="19"/>
      <c r="M10" s="37" t="s">
        <v>49</v>
      </c>
      <c r="O10" s="34"/>
    </row>
    <row r="11" spans="1:15" s="1" customFormat="1" ht="49.9" customHeight="1">
      <c r="A11" s="23" t="s">
        <v>50</v>
      </c>
      <c r="B11" s="91"/>
      <c r="C11" s="67"/>
      <c r="D11" s="29" t="s">
        <v>51</v>
      </c>
      <c r="E11" s="36" t="s">
        <v>41</v>
      </c>
      <c r="F11" s="31" t="s">
        <v>21</v>
      </c>
      <c r="G11" s="20">
        <v>50</v>
      </c>
      <c r="H11" s="17"/>
      <c r="I11" s="13">
        <f t="shared" si="1"/>
        <v>0</v>
      </c>
      <c r="J11" s="57">
        <v>0.2</v>
      </c>
      <c r="K11" s="13">
        <f t="shared" si="0"/>
        <v>0</v>
      </c>
      <c r="L11" s="19"/>
      <c r="M11" s="37" t="s">
        <v>52</v>
      </c>
      <c r="O11" s="34"/>
    </row>
    <row r="12" spans="1:15" s="1" customFormat="1" ht="49.9" customHeight="1">
      <c r="A12" s="23" t="s">
        <v>53</v>
      </c>
      <c r="B12" s="89" t="s">
        <v>54</v>
      </c>
      <c r="C12" s="65" t="s">
        <v>55</v>
      </c>
      <c r="D12" s="29" t="s">
        <v>56</v>
      </c>
      <c r="E12" s="38" t="s">
        <v>57</v>
      </c>
      <c r="F12" s="31" t="s">
        <v>21</v>
      </c>
      <c r="G12" s="20">
        <v>25</v>
      </c>
      <c r="H12" s="17"/>
      <c r="I12" s="13">
        <f t="shared" si="1"/>
        <v>0</v>
      </c>
      <c r="J12" s="57">
        <v>0.2</v>
      </c>
      <c r="K12" s="13">
        <f t="shared" si="0"/>
        <v>0</v>
      </c>
      <c r="L12" s="19"/>
      <c r="M12" s="37" t="s">
        <v>58</v>
      </c>
      <c r="O12" s="34"/>
    </row>
    <row r="13" spans="1:15" s="1" customFormat="1" ht="49.9" customHeight="1">
      <c r="A13" s="23" t="s">
        <v>59</v>
      </c>
      <c r="B13" s="90"/>
      <c r="C13" s="66"/>
      <c r="D13" s="29" t="s">
        <v>60</v>
      </c>
      <c r="E13" s="38" t="s">
        <v>57</v>
      </c>
      <c r="F13" s="31" t="s">
        <v>21</v>
      </c>
      <c r="G13" s="20">
        <v>26</v>
      </c>
      <c r="H13" s="17"/>
      <c r="I13" s="13">
        <f t="shared" si="1"/>
        <v>0</v>
      </c>
      <c r="J13" s="57">
        <v>0.2</v>
      </c>
      <c r="K13" s="13">
        <f t="shared" si="0"/>
        <v>0</v>
      </c>
      <c r="L13" s="19"/>
      <c r="M13" s="37" t="s">
        <v>61</v>
      </c>
      <c r="O13" s="34"/>
    </row>
    <row r="14" spans="1:15" s="1" customFormat="1" ht="49.9" customHeight="1">
      <c r="A14" s="23" t="s">
        <v>62</v>
      </c>
      <c r="B14" s="90"/>
      <c r="C14" s="65" t="s">
        <v>63</v>
      </c>
      <c r="D14" s="29" t="s">
        <v>64</v>
      </c>
      <c r="E14" s="38" t="s">
        <v>57</v>
      </c>
      <c r="F14" s="31" t="s">
        <v>21</v>
      </c>
      <c r="G14" s="20">
        <v>30</v>
      </c>
      <c r="H14" s="17"/>
      <c r="I14" s="13">
        <f t="shared" si="1"/>
        <v>0</v>
      </c>
      <c r="J14" s="57">
        <v>0.2</v>
      </c>
      <c r="K14" s="13">
        <f t="shared" si="0"/>
        <v>0</v>
      </c>
      <c r="L14" s="19"/>
      <c r="M14" s="37" t="s">
        <v>65</v>
      </c>
      <c r="O14" s="34"/>
    </row>
    <row r="15" spans="1:15" s="1" customFormat="1" ht="49.9" customHeight="1">
      <c r="A15" s="23" t="s">
        <v>66</v>
      </c>
      <c r="B15" s="91"/>
      <c r="C15" s="67"/>
      <c r="D15" s="29" t="s">
        <v>67</v>
      </c>
      <c r="E15" s="38" t="s">
        <v>57</v>
      </c>
      <c r="F15" s="31" t="s">
        <v>21</v>
      </c>
      <c r="G15" s="20">
        <v>30</v>
      </c>
      <c r="H15" s="17"/>
      <c r="I15" s="13">
        <f t="shared" si="1"/>
        <v>0</v>
      </c>
      <c r="J15" s="57">
        <v>0.2</v>
      </c>
      <c r="K15" s="13">
        <f t="shared" si="0"/>
        <v>0</v>
      </c>
      <c r="L15" s="19"/>
      <c r="M15" s="37" t="s">
        <v>68</v>
      </c>
      <c r="O15" s="34"/>
    </row>
    <row r="16" spans="1:15" s="1" customFormat="1" ht="49.9" customHeight="1">
      <c r="A16" s="23" t="s">
        <v>69</v>
      </c>
      <c r="B16" s="89" t="s">
        <v>70</v>
      </c>
      <c r="C16" s="65" t="s">
        <v>71</v>
      </c>
      <c r="D16" s="39" t="s">
        <v>72</v>
      </c>
      <c r="E16" s="36" t="s">
        <v>73</v>
      </c>
      <c r="F16" s="31" t="s">
        <v>21</v>
      </c>
      <c r="G16" s="20">
        <v>25</v>
      </c>
      <c r="H16" s="17"/>
      <c r="I16" s="13">
        <f t="shared" si="1"/>
        <v>0</v>
      </c>
      <c r="J16" s="57">
        <v>0.2</v>
      </c>
      <c r="K16" s="13">
        <f t="shared" si="0"/>
        <v>0</v>
      </c>
      <c r="L16" s="19"/>
      <c r="M16" s="37" t="s">
        <v>74</v>
      </c>
      <c r="O16" s="34"/>
    </row>
    <row r="17" spans="1:17" s="1" customFormat="1" ht="49.9" customHeight="1">
      <c r="A17" s="23" t="s">
        <v>75</v>
      </c>
      <c r="B17" s="90"/>
      <c r="C17" s="66"/>
      <c r="D17" s="39" t="s">
        <v>76</v>
      </c>
      <c r="E17" s="36" t="s">
        <v>77</v>
      </c>
      <c r="F17" s="31" t="s">
        <v>21</v>
      </c>
      <c r="G17" s="20">
        <v>25</v>
      </c>
      <c r="H17" s="17"/>
      <c r="I17" s="13">
        <f t="shared" si="1"/>
        <v>0</v>
      </c>
      <c r="J17" s="57">
        <v>0.2</v>
      </c>
      <c r="K17" s="13">
        <f t="shared" si="0"/>
        <v>0</v>
      </c>
      <c r="L17" s="19"/>
      <c r="M17" s="37" t="s">
        <v>78</v>
      </c>
      <c r="O17" s="34"/>
    </row>
    <row r="18" spans="1:17" s="1" customFormat="1" ht="49.9" customHeight="1">
      <c r="A18" s="23" t="s">
        <v>79</v>
      </c>
      <c r="B18" s="90"/>
      <c r="C18" s="67"/>
      <c r="D18" s="39" t="s">
        <v>80</v>
      </c>
      <c r="E18" s="36" t="s">
        <v>81</v>
      </c>
      <c r="F18" s="31" t="s">
        <v>21</v>
      </c>
      <c r="G18" s="20">
        <v>60</v>
      </c>
      <c r="H18" s="17"/>
      <c r="I18" s="13">
        <f t="shared" si="1"/>
        <v>0</v>
      </c>
      <c r="J18" s="57">
        <v>0.2</v>
      </c>
      <c r="K18" s="13">
        <f t="shared" si="0"/>
        <v>0</v>
      </c>
      <c r="L18" s="19"/>
      <c r="M18" s="37" t="s">
        <v>82</v>
      </c>
      <c r="O18" s="34"/>
    </row>
    <row r="19" spans="1:17" s="1" customFormat="1" ht="49.9" customHeight="1">
      <c r="A19" s="23" t="s">
        <v>83</v>
      </c>
      <c r="B19" s="90"/>
      <c r="C19" s="65" t="s">
        <v>84</v>
      </c>
      <c r="D19" s="39" t="s">
        <v>85</v>
      </c>
      <c r="E19" s="38" t="s">
        <v>86</v>
      </c>
      <c r="F19" s="31" t="s">
        <v>21</v>
      </c>
      <c r="G19" s="20">
        <v>20</v>
      </c>
      <c r="H19" s="17"/>
      <c r="I19" s="13">
        <f t="shared" si="1"/>
        <v>0</v>
      </c>
      <c r="J19" s="57">
        <v>0.2</v>
      </c>
      <c r="K19" s="13">
        <f t="shared" si="0"/>
        <v>0</v>
      </c>
      <c r="L19" s="19"/>
      <c r="M19" s="37" t="s">
        <v>87</v>
      </c>
      <c r="O19" s="34"/>
    </row>
    <row r="20" spans="1:17" s="1" customFormat="1" ht="49.9" customHeight="1">
      <c r="A20" s="23" t="s">
        <v>88</v>
      </c>
      <c r="B20" s="90"/>
      <c r="C20" s="67"/>
      <c r="D20" s="39" t="s">
        <v>89</v>
      </c>
      <c r="E20" s="38" t="s">
        <v>90</v>
      </c>
      <c r="F20" s="31" t="s">
        <v>21</v>
      </c>
      <c r="G20" s="20">
        <v>20</v>
      </c>
      <c r="H20" s="17"/>
      <c r="I20" s="13">
        <f t="shared" si="1"/>
        <v>0</v>
      </c>
      <c r="J20" s="57">
        <v>0.2</v>
      </c>
      <c r="K20" s="13">
        <f t="shared" si="0"/>
        <v>0</v>
      </c>
      <c r="L20" s="19"/>
      <c r="M20" s="37" t="s">
        <v>91</v>
      </c>
      <c r="O20" s="34"/>
    </row>
    <row r="21" spans="1:17" s="1" customFormat="1" ht="49.9" customHeight="1">
      <c r="A21" s="23" t="s">
        <v>92</v>
      </c>
      <c r="B21" s="90"/>
      <c r="C21" s="28" t="s">
        <v>93</v>
      </c>
      <c r="D21" s="40" t="s">
        <v>94</v>
      </c>
      <c r="E21" s="40"/>
      <c r="F21" s="31" t="s">
        <v>21</v>
      </c>
      <c r="G21" s="20">
        <v>50</v>
      </c>
      <c r="H21" s="17"/>
      <c r="I21" s="13">
        <f t="shared" si="1"/>
        <v>0</v>
      </c>
      <c r="J21" s="57">
        <v>0.2</v>
      </c>
      <c r="K21" s="13">
        <f t="shared" si="0"/>
        <v>0</v>
      </c>
      <c r="L21" s="19"/>
      <c r="M21" s="41" t="s">
        <v>95</v>
      </c>
      <c r="O21" s="34"/>
    </row>
    <row r="22" spans="1:17" s="1" customFormat="1" ht="49.9" customHeight="1">
      <c r="A22" s="23" t="s">
        <v>96</v>
      </c>
      <c r="B22" s="89" t="s">
        <v>97</v>
      </c>
      <c r="C22" s="65" t="s">
        <v>98</v>
      </c>
      <c r="D22" s="40" t="s">
        <v>99</v>
      </c>
      <c r="E22" s="40"/>
      <c r="F22" s="31" t="s">
        <v>21</v>
      </c>
      <c r="G22" s="20">
        <v>10</v>
      </c>
      <c r="H22" s="17"/>
      <c r="I22" s="13">
        <f t="shared" si="1"/>
        <v>0</v>
      </c>
      <c r="J22" s="57">
        <v>0.2</v>
      </c>
      <c r="K22" s="13">
        <f t="shared" si="0"/>
        <v>0</v>
      </c>
      <c r="L22" s="19"/>
      <c r="M22" s="37" t="s">
        <v>100</v>
      </c>
      <c r="O22" s="34"/>
    </row>
    <row r="23" spans="1:17" s="1" customFormat="1" ht="49.9" customHeight="1">
      <c r="A23" s="23" t="s">
        <v>101</v>
      </c>
      <c r="B23" s="90"/>
      <c r="C23" s="66"/>
      <c r="D23" s="40" t="s">
        <v>102</v>
      </c>
      <c r="E23" s="40"/>
      <c r="F23" s="31" t="s">
        <v>21</v>
      </c>
      <c r="G23" s="20">
        <v>10</v>
      </c>
      <c r="H23" s="17"/>
      <c r="I23" s="13">
        <f t="shared" si="1"/>
        <v>0</v>
      </c>
      <c r="J23" s="57">
        <v>0.2</v>
      </c>
      <c r="K23" s="13">
        <f t="shared" si="0"/>
        <v>0</v>
      </c>
      <c r="L23" s="19"/>
      <c r="M23" s="37" t="s">
        <v>103</v>
      </c>
      <c r="O23" s="34"/>
    </row>
    <row r="24" spans="1:17" s="1" customFormat="1" ht="49.9" customHeight="1">
      <c r="A24" s="23" t="s">
        <v>104</v>
      </c>
      <c r="B24" s="90"/>
      <c r="C24" s="65" t="s">
        <v>105</v>
      </c>
      <c r="D24" s="40" t="s">
        <v>106</v>
      </c>
      <c r="E24" s="40"/>
      <c r="F24" s="31" t="s">
        <v>21</v>
      </c>
      <c r="G24" s="20">
        <v>10</v>
      </c>
      <c r="H24" s="17"/>
      <c r="I24" s="13">
        <f t="shared" si="1"/>
        <v>0</v>
      </c>
      <c r="J24" s="57">
        <v>0.2</v>
      </c>
      <c r="K24" s="13">
        <f t="shared" si="0"/>
        <v>0</v>
      </c>
      <c r="L24" s="19"/>
      <c r="M24" s="37" t="s">
        <v>107</v>
      </c>
      <c r="O24" s="34"/>
    </row>
    <row r="25" spans="1:17" s="1" customFormat="1" ht="49.9" customHeight="1">
      <c r="A25" s="23" t="s">
        <v>108</v>
      </c>
      <c r="B25" s="91"/>
      <c r="C25" s="67"/>
      <c r="D25" s="40" t="s">
        <v>102</v>
      </c>
      <c r="E25" s="40"/>
      <c r="F25" s="31" t="s">
        <v>21</v>
      </c>
      <c r="G25" s="20">
        <v>10</v>
      </c>
      <c r="H25" s="17"/>
      <c r="I25" s="13">
        <f t="shared" si="1"/>
        <v>0</v>
      </c>
      <c r="J25" s="57">
        <v>0.2</v>
      </c>
      <c r="K25" s="13">
        <f t="shared" si="0"/>
        <v>0</v>
      </c>
      <c r="L25" s="19"/>
      <c r="M25" s="37" t="s">
        <v>109</v>
      </c>
      <c r="O25" s="34"/>
    </row>
    <row r="26" spans="1:17" s="9" customFormat="1" ht="60.6" customHeight="1">
      <c r="A26" s="23" t="s">
        <v>110</v>
      </c>
      <c r="B26" s="42" t="s">
        <v>111</v>
      </c>
      <c r="C26" s="43" t="s">
        <v>112</v>
      </c>
      <c r="D26" s="44" t="s">
        <v>113</v>
      </c>
      <c r="E26" s="38" t="s">
        <v>114</v>
      </c>
      <c r="F26" s="31" t="s">
        <v>21</v>
      </c>
      <c r="G26" s="60">
        <v>5</v>
      </c>
      <c r="H26" s="15"/>
      <c r="I26" s="13">
        <f t="shared" si="1"/>
        <v>0</v>
      </c>
      <c r="J26" s="57">
        <v>0.2</v>
      </c>
      <c r="K26" s="13">
        <f t="shared" si="0"/>
        <v>0</v>
      </c>
      <c r="L26" s="32"/>
      <c r="M26" s="45" t="s">
        <v>115</v>
      </c>
      <c r="N26" s="1"/>
      <c r="O26" s="46"/>
      <c r="Q26" s="1"/>
    </row>
    <row r="27" spans="1:17" s="9" customFormat="1" ht="60.6" customHeight="1">
      <c r="A27" s="23" t="s">
        <v>116</v>
      </c>
      <c r="B27" s="79" t="s">
        <v>117</v>
      </c>
      <c r="C27" s="80"/>
      <c r="D27" s="38" t="s">
        <v>118</v>
      </c>
      <c r="E27" s="38" t="s">
        <v>119</v>
      </c>
      <c r="F27" s="31" t="s">
        <v>21</v>
      </c>
      <c r="G27" s="60">
        <v>10</v>
      </c>
      <c r="H27" s="15"/>
      <c r="I27" s="13">
        <f t="shared" si="1"/>
        <v>0</v>
      </c>
      <c r="J27" s="57">
        <v>0.2</v>
      </c>
      <c r="K27" s="13">
        <f t="shared" si="0"/>
        <v>0</v>
      </c>
      <c r="L27" s="32"/>
      <c r="M27" s="37" t="s">
        <v>120</v>
      </c>
      <c r="N27" s="1"/>
      <c r="O27" s="46"/>
      <c r="Q27" s="1"/>
    </row>
    <row r="28" spans="1:17" s="9" customFormat="1" ht="60.6" customHeight="1">
      <c r="A28" s="23" t="s">
        <v>121</v>
      </c>
      <c r="B28" s="81"/>
      <c r="C28" s="82"/>
      <c r="D28" s="38" t="s">
        <v>122</v>
      </c>
      <c r="E28" s="38" t="s">
        <v>123</v>
      </c>
      <c r="F28" s="31" t="s">
        <v>21</v>
      </c>
      <c r="G28" s="60">
        <v>70</v>
      </c>
      <c r="H28" s="15"/>
      <c r="I28" s="13">
        <f t="shared" si="1"/>
        <v>0</v>
      </c>
      <c r="J28" s="57">
        <v>0.2</v>
      </c>
      <c r="K28" s="13">
        <f t="shared" si="0"/>
        <v>0</v>
      </c>
      <c r="L28" s="32"/>
      <c r="M28" s="37" t="s">
        <v>124</v>
      </c>
      <c r="N28" s="1"/>
      <c r="O28" s="46"/>
      <c r="Q28" s="1"/>
    </row>
    <row r="29" spans="1:17" s="9" customFormat="1" ht="60.6" customHeight="1">
      <c r="A29" s="23" t="s">
        <v>125</v>
      </c>
      <c r="B29" s="81"/>
      <c r="C29" s="82"/>
      <c r="D29" s="38" t="s">
        <v>126</v>
      </c>
      <c r="E29" s="38" t="s">
        <v>127</v>
      </c>
      <c r="F29" s="31" t="s">
        <v>21</v>
      </c>
      <c r="G29" s="60">
        <v>25</v>
      </c>
      <c r="H29" s="15"/>
      <c r="I29" s="13">
        <f t="shared" si="1"/>
        <v>0</v>
      </c>
      <c r="J29" s="57">
        <v>0.2</v>
      </c>
      <c r="K29" s="13">
        <f t="shared" si="0"/>
        <v>0</v>
      </c>
      <c r="L29" s="32"/>
      <c r="M29" s="37" t="s">
        <v>128</v>
      </c>
      <c r="N29" s="1"/>
      <c r="O29" s="46"/>
      <c r="Q29" s="1"/>
    </row>
    <row r="30" spans="1:17" s="9" customFormat="1" ht="60.6" customHeight="1">
      <c r="A30" s="23" t="s">
        <v>129</v>
      </c>
      <c r="B30" s="81"/>
      <c r="C30" s="82"/>
      <c r="D30" s="38" t="s">
        <v>130</v>
      </c>
      <c r="E30" s="38"/>
      <c r="F30" s="31" t="s">
        <v>21</v>
      </c>
      <c r="G30" s="60">
        <v>50</v>
      </c>
      <c r="H30" s="15"/>
      <c r="I30" s="13">
        <f t="shared" si="1"/>
        <v>0</v>
      </c>
      <c r="J30" s="57">
        <v>0.2</v>
      </c>
      <c r="K30" s="13">
        <f t="shared" si="0"/>
        <v>0</v>
      </c>
      <c r="L30" s="32"/>
      <c r="M30" s="37" t="s">
        <v>131</v>
      </c>
      <c r="N30" s="1"/>
      <c r="O30" s="46"/>
      <c r="Q30" s="1"/>
    </row>
    <row r="31" spans="1:17" s="9" customFormat="1" ht="60.6" customHeight="1">
      <c r="A31" s="23" t="s">
        <v>132</v>
      </c>
      <c r="B31" s="81"/>
      <c r="C31" s="82"/>
      <c r="D31" s="38" t="s">
        <v>133</v>
      </c>
      <c r="E31" s="38" t="s">
        <v>134</v>
      </c>
      <c r="F31" s="31" t="s">
        <v>21</v>
      </c>
      <c r="G31" s="60">
        <v>5</v>
      </c>
      <c r="H31" s="15"/>
      <c r="I31" s="13">
        <f t="shared" si="1"/>
        <v>0</v>
      </c>
      <c r="J31" s="57">
        <v>0.2</v>
      </c>
      <c r="K31" s="13">
        <f t="shared" si="0"/>
        <v>0</v>
      </c>
      <c r="L31" s="32"/>
      <c r="M31" s="47" t="s">
        <v>135</v>
      </c>
      <c r="N31" s="1"/>
      <c r="O31" s="46"/>
      <c r="Q31" s="1"/>
    </row>
    <row r="32" spans="1:17" s="9" customFormat="1" ht="60.6" customHeight="1">
      <c r="A32" s="23" t="s">
        <v>136</v>
      </c>
      <c r="B32" s="81"/>
      <c r="C32" s="82"/>
      <c r="D32" s="38" t="s">
        <v>137</v>
      </c>
      <c r="E32" s="38"/>
      <c r="F32" s="31" t="s">
        <v>21</v>
      </c>
      <c r="G32" s="60">
        <v>20</v>
      </c>
      <c r="H32" s="15"/>
      <c r="I32" s="13">
        <f t="shared" si="1"/>
        <v>0</v>
      </c>
      <c r="J32" s="57">
        <v>0.2</v>
      </c>
      <c r="K32" s="13">
        <f t="shared" si="0"/>
        <v>0</v>
      </c>
      <c r="L32" s="32"/>
      <c r="M32" s="37" t="s">
        <v>138</v>
      </c>
      <c r="N32" s="1"/>
      <c r="O32" s="46"/>
      <c r="Q32" s="1"/>
    </row>
    <row r="33" spans="1:17" s="9" customFormat="1" ht="60.6" customHeight="1">
      <c r="A33" s="23" t="s">
        <v>139</v>
      </c>
      <c r="B33" s="81"/>
      <c r="C33" s="82"/>
      <c r="D33" s="38" t="s">
        <v>140</v>
      </c>
      <c r="E33" s="38" t="s">
        <v>141</v>
      </c>
      <c r="F33" s="31" t="s">
        <v>21</v>
      </c>
      <c r="G33" s="60">
        <v>5</v>
      </c>
      <c r="H33" s="15"/>
      <c r="I33" s="13">
        <f t="shared" si="1"/>
        <v>0</v>
      </c>
      <c r="J33" s="57">
        <v>0.2</v>
      </c>
      <c r="K33" s="13">
        <f t="shared" si="0"/>
        <v>0</v>
      </c>
      <c r="L33" s="32"/>
      <c r="M33" s="37" t="s">
        <v>142</v>
      </c>
      <c r="N33" s="1"/>
      <c r="O33" s="46"/>
      <c r="Q33" s="1"/>
    </row>
    <row r="34" spans="1:17" s="9" customFormat="1" ht="60.6" customHeight="1">
      <c r="A34" s="23" t="s">
        <v>143</v>
      </c>
      <c r="B34" s="81"/>
      <c r="C34" s="82"/>
      <c r="D34" s="38" t="s">
        <v>144</v>
      </c>
      <c r="E34" s="38" t="s">
        <v>145</v>
      </c>
      <c r="F34" s="31" t="s">
        <v>21</v>
      </c>
      <c r="G34" s="60">
        <v>10</v>
      </c>
      <c r="H34" s="15"/>
      <c r="I34" s="13">
        <f t="shared" si="1"/>
        <v>0</v>
      </c>
      <c r="J34" s="57">
        <v>0.2</v>
      </c>
      <c r="K34" s="13">
        <f t="shared" si="0"/>
        <v>0</v>
      </c>
      <c r="L34" s="32"/>
      <c r="M34" s="37" t="s">
        <v>146</v>
      </c>
      <c r="N34" s="1"/>
      <c r="O34" s="46"/>
      <c r="Q34" s="1"/>
    </row>
    <row r="35" spans="1:17" s="9" customFormat="1" ht="60.6" customHeight="1">
      <c r="A35" s="23" t="s">
        <v>147</v>
      </c>
      <c r="B35" s="83"/>
      <c r="C35" s="84"/>
      <c r="D35" s="38" t="s">
        <v>148</v>
      </c>
      <c r="E35" s="38" t="s">
        <v>149</v>
      </c>
      <c r="F35" s="31" t="s">
        <v>21</v>
      </c>
      <c r="G35" s="60">
        <v>10</v>
      </c>
      <c r="H35" s="15"/>
      <c r="I35" s="13">
        <f t="shared" si="1"/>
        <v>0</v>
      </c>
      <c r="J35" s="57">
        <v>0.2</v>
      </c>
      <c r="K35" s="13">
        <f t="shared" si="0"/>
        <v>0</v>
      </c>
      <c r="L35" s="32"/>
      <c r="M35" s="37" t="s">
        <v>150</v>
      </c>
      <c r="N35" s="1"/>
      <c r="O35" s="46"/>
      <c r="Q35" s="1"/>
    </row>
    <row r="36" spans="1:17" s="9" customFormat="1" ht="49.9" customHeight="1">
      <c r="A36" s="23" t="s">
        <v>151</v>
      </c>
      <c r="B36" s="80" t="s">
        <v>152</v>
      </c>
      <c r="C36" s="86" t="s">
        <v>153</v>
      </c>
      <c r="D36" s="44" t="s">
        <v>154</v>
      </c>
      <c r="E36" s="38" t="s">
        <v>155</v>
      </c>
      <c r="F36" s="31" t="s">
        <v>21</v>
      </c>
      <c r="G36" s="61">
        <v>10</v>
      </c>
      <c r="H36" s="15"/>
      <c r="I36" s="13">
        <f t="shared" si="1"/>
        <v>0</v>
      </c>
      <c r="J36" s="57">
        <v>0.2</v>
      </c>
      <c r="K36" s="13">
        <f t="shared" si="0"/>
        <v>0</v>
      </c>
      <c r="L36" s="32"/>
      <c r="M36" s="47" t="s">
        <v>156</v>
      </c>
      <c r="N36" s="1"/>
      <c r="O36" s="46"/>
      <c r="Q36" s="1"/>
    </row>
    <row r="37" spans="1:17" s="9" customFormat="1" ht="49.9" customHeight="1">
      <c r="A37" s="23" t="s">
        <v>157</v>
      </c>
      <c r="B37" s="82"/>
      <c r="C37" s="87"/>
      <c r="D37" s="44" t="s">
        <v>158</v>
      </c>
      <c r="E37" s="38" t="s">
        <v>159</v>
      </c>
      <c r="F37" s="31" t="s">
        <v>21</v>
      </c>
      <c r="G37" s="61">
        <v>10</v>
      </c>
      <c r="H37" s="15"/>
      <c r="I37" s="13">
        <f t="shared" si="1"/>
        <v>0</v>
      </c>
      <c r="J37" s="57">
        <v>0.2</v>
      </c>
      <c r="K37" s="13">
        <f t="shared" si="0"/>
        <v>0</v>
      </c>
      <c r="L37" s="32"/>
      <c r="M37" s="47" t="s">
        <v>160</v>
      </c>
      <c r="O37" s="46"/>
    </row>
    <row r="38" spans="1:17" s="9" customFormat="1" ht="49.9" customHeight="1">
      <c r="A38" s="23" t="s">
        <v>161</v>
      </c>
      <c r="B38" s="82"/>
      <c r="C38" s="87"/>
      <c r="D38" s="44" t="s">
        <v>162</v>
      </c>
      <c r="E38" s="38" t="s">
        <v>163</v>
      </c>
      <c r="F38" s="31" t="s">
        <v>21</v>
      </c>
      <c r="G38" s="61">
        <v>10</v>
      </c>
      <c r="H38" s="15"/>
      <c r="I38" s="13">
        <f t="shared" si="1"/>
        <v>0</v>
      </c>
      <c r="J38" s="57">
        <v>0.2</v>
      </c>
      <c r="K38" s="13">
        <f t="shared" si="0"/>
        <v>0</v>
      </c>
      <c r="L38" s="32"/>
      <c r="M38" s="47" t="s">
        <v>164</v>
      </c>
      <c r="O38" s="46"/>
    </row>
    <row r="39" spans="1:17" s="9" customFormat="1" ht="49.9" customHeight="1">
      <c r="A39" s="23" t="s">
        <v>165</v>
      </c>
      <c r="B39" s="82"/>
      <c r="C39" s="87"/>
      <c r="D39" s="48" t="s">
        <v>166</v>
      </c>
      <c r="E39" s="38" t="s">
        <v>167</v>
      </c>
      <c r="F39" s="31" t="s">
        <v>21</v>
      </c>
      <c r="G39" s="61">
        <v>10</v>
      </c>
      <c r="H39" s="15"/>
      <c r="I39" s="13">
        <f t="shared" si="1"/>
        <v>0</v>
      </c>
      <c r="J39" s="57">
        <v>0.2</v>
      </c>
      <c r="K39" s="13">
        <f t="shared" si="0"/>
        <v>0</v>
      </c>
      <c r="L39" s="32"/>
      <c r="M39" s="47" t="s">
        <v>168</v>
      </c>
      <c r="O39" s="46"/>
    </row>
    <row r="40" spans="1:17" s="9" customFormat="1" ht="54" customHeight="1">
      <c r="A40" s="23" t="s">
        <v>169</v>
      </c>
      <c r="B40" s="82"/>
      <c r="C40" s="87"/>
      <c r="D40" s="49" t="s">
        <v>170</v>
      </c>
      <c r="E40" s="38" t="s">
        <v>171</v>
      </c>
      <c r="F40" s="31" t="s">
        <v>21</v>
      </c>
      <c r="G40" s="61">
        <v>10</v>
      </c>
      <c r="H40" s="15"/>
      <c r="I40" s="13">
        <f t="shared" si="1"/>
        <v>0</v>
      </c>
      <c r="J40" s="57">
        <v>0.2</v>
      </c>
      <c r="K40" s="13">
        <f t="shared" si="0"/>
        <v>0</v>
      </c>
      <c r="L40" s="32"/>
      <c r="M40" s="50" t="s">
        <v>172</v>
      </c>
      <c r="O40" s="46"/>
    </row>
    <row r="41" spans="1:17" s="9" customFormat="1" ht="49.9" customHeight="1">
      <c r="A41" s="23" t="s">
        <v>173</v>
      </c>
      <c r="B41" s="82"/>
      <c r="C41" s="87"/>
      <c r="D41" s="44" t="s">
        <v>174</v>
      </c>
      <c r="E41" s="38"/>
      <c r="F41" s="31" t="s">
        <v>21</v>
      </c>
      <c r="G41" s="61">
        <v>10</v>
      </c>
      <c r="H41" s="15"/>
      <c r="I41" s="13">
        <f t="shared" si="1"/>
        <v>0</v>
      </c>
      <c r="J41" s="57">
        <v>0.2</v>
      </c>
      <c r="K41" s="13">
        <f t="shared" si="0"/>
        <v>0</v>
      </c>
      <c r="L41" s="32"/>
      <c r="M41" s="47" t="s">
        <v>175</v>
      </c>
      <c r="O41" s="46"/>
    </row>
    <row r="42" spans="1:17" s="9" customFormat="1" ht="49.9" customHeight="1">
      <c r="A42" s="23" t="s">
        <v>176</v>
      </c>
      <c r="B42" s="82"/>
      <c r="C42" s="87"/>
      <c r="D42" s="44" t="s">
        <v>177</v>
      </c>
      <c r="E42" s="38" t="s">
        <v>178</v>
      </c>
      <c r="F42" s="31" t="s">
        <v>21</v>
      </c>
      <c r="G42" s="61">
        <v>10</v>
      </c>
      <c r="H42" s="15"/>
      <c r="I42" s="13">
        <f t="shared" si="1"/>
        <v>0</v>
      </c>
      <c r="J42" s="57">
        <v>0.2</v>
      </c>
      <c r="K42" s="13">
        <f t="shared" si="0"/>
        <v>0</v>
      </c>
      <c r="L42" s="32"/>
      <c r="M42" s="47" t="s">
        <v>179</v>
      </c>
      <c r="O42" s="46"/>
    </row>
    <row r="43" spans="1:17" s="9" customFormat="1" ht="49.9" customHeight="1">
      <c r="A43" s="23" t="s">
        <v>180</v>
      </c>
      <c r="B43" s="82"/>
      <c r="C43" s="87"/>
      <c r="D43" s="44" t="s">
        <v>181</v>
      </c>
      <c r="E43" s="38" t="s">
        <v>182</v>
      </c>
      <c r="F43" s="31" t="s">
        <v>21</v>
      </c>
      <c r="G43" s="61">
        <v>10</v>
      </c>
      <c r="H43" s="15"/>
      <c r="I43" s="13">
        <f t="shared" si="1"/>
        <v>0</v>
      </c>
      <c r="J43" s="57">
        <v>0.2</v>
      </c>
      <c r="K43" s="13">
        <f t="shared" si="0"/>
        <v>0</v>
      </c>
      <c r="L43" s="32"/>
      <c r="M43" s="47" t="s">
        <v>183</v>
      </c>
      <c r="O43" s="46"/>
    </row>
    <row r="44" spans="1:17" s="9" customFormat="1" ht="49.9" customHeight="1">
      <c r="A44" s="23" t="s">
        <v>184</v>
      </c>
      <c r="B44" s="84"/>
      <c r="C44" s="88"/>
      <c r="D44" s="48" t="s">
        <v>185</v>
      </c>
      <c r="E44" s="38" t="s">
        <v>186</v>
      </c>
      <c r="F44" s="31" t="s">
        <v>21</v>
      </c>
      <c r="G44" s="61">
        <v>10</v>
      </c>
      <c r="H44" s="15"/>
      <c r="I44" s="13">
        <f t="shared" si="1"/>
        <v>0</v>
      </c>
      <c r="J44" s="57">
        <v>0.2</v>
      </c>
      <c r="K44" s="13">
        <f t="shared" si="0"/>
        <v>0</v>
      </c>
      <c r="L44" s="32"/>
      <c r="M44" s="50" t="s">
        <v>172</v>
      </c>
      <c r="O44" s="46"/>
    </row>
    <row r="45" spans="1:17" ht="49.9" customHeight="1">
      <c r="A45" s="23" t="s">
        <v>187</v>
      </c>
      <c r="B45" s="74" t="s">
        <v>188</v>
      </c>
      <c r="C45" s="71" t="s">
        <v>189</v>
      </c>
      <c r="D45" s="51" t="s">
        <v>190</v>
      </c>
      <c r="E45" s="52" t="s">
        <v>191</v>
      </c>
      <c r="F45" s="31" t="s">
        <v>21</v>
      </c>
      <c r="G45" s="62">
        <v>3000</v>
      </c>
      <c r="H45" s="15"/>
      <c r="I45" s="13">
        <f t="shared" si="1"/>
        <v>0</v>
      </c>
      <c r="J45" s="57">
        <v>0.2</v>
      </c>
      <c r="K45" s="13">
        <f t="shared" si="0"/>
        <v>0</v>
      </c>
      <c r="L45" s="32"/>
      <c r="M45" s="47" t="s">
        <v>192</v>
      </c>
    </row>
    <row r="46" spans="1:17" ht="49.9" customHeight="1">
      <c r="A46" s="23" t="s">
        <v>193</v>
      </c>
      <c r="B46" s="75"/>
      <c r="C46" s="72"/>
      <c r="D46" s="51" t="s">
        <v>194</v>
      </c>
      <c r="E46" s="52" t="s">
        <v>191</v>
      </c>
      <c r="F46" s="31" t="s">
        <v>21</v>
      </c>
      <c r="G46" s="62">
        <v>3000</v>
      </c>
      <c r="H46" s="15"/>
      <c r="I46" s="13">
        <f t="shared" si="1"/>
        <v>0</v>
      </c>
      <c r="J46" s="57">
        <v>0.2</v>
      </c>
      <c r="K46" s="13">
        <f t="shared" si="0"/>
        <v>0</v>
      </c>
      <c r="L46" s="32"/>
      <c r="M46" s="47" t="s">
        <v>195</v>
      </c>
    </row>
    <row r="47" spans="1:17" ht="49.9" customHeight="1">
      <c r="A47" s="23" t="s">
        <v>196</v>
      </c>
      <c r="B47" s="75"/>
      <c r="C47" s="72"/>
      <c r="D47" s="51" t="s">
        <v>197</v>
      </c>
      <c r="E47" s="52" t="s">
        <v>191</v>
      </c>
      <c r="F47" s="31" t="s">
        <v>21</v>
      </c>
      <c r="G47" s="63">
        <v>3000</v>
      </c>
      <c r="H47" s="15"/>
      <c r="I47" s="13">
        <f t="shared" si="1"/>
        <v>0</v>
      </c>
      <c r="J47" s="57">
        <v>0.2</v>
      </c>
      <c r="K47" s="13">
        <f t="shared" si="0"/>
        <v>0</v>
      </c>
      <c r="L47" s="32"/>
      <c r="M47" s="47" t="s">
        <v>198</v>
      </c>
    </row>
    <row r="48" spans="1:17" ht="49.9" customHeight="1">
      <c r="A48" s="23" t="s">
        <v>199</v>
      </c>
      <c r="B48" s="76"/>
      <c r="C48" s="73"/>
      <c r="D48" s="51" t="s">
        <v>200</v>
      </c>
      <c r="E48" s="52"/>
      <c r="F48" s="31" t="s">
        <v>21</v>
      </c>
      <c r="G48" s="63">
        <v>500</v>
      </c>
      <c r="H48" s="15"/>
      <c r="I48" s="13">
        <f t="shared" si="1"/>
        <v>0</v>
      </c>
      <c r="J48" s="57">
        <v>0.2</v>
      </c>
      <c r="K48" s="13">
        <f t="shared" si="0"/>
        <v>0</v>
      </c>
      <c r="L48" s="32"/>
      <c r="M48" s="37" t="s">
        <v>201</v>
      </c>
    </row>
    <row r="49" spans="1:15" ht="49.9" customHeight="1">
      <c r="A49" s="23" t="s">
        <v>202</v>
      </c>
      <c r="B49" s="53" t="s">
        <v>203</v>
      </c>
      <c r="C49" s="43" t="s">
        <v>204</v>
      </c>
      <c r="D49" s="54" t="s">
        <v>205</v>
      </c>
      <c r="E49" s="52" t="s">
        <v>206</v>
      </c>
      <c r="F49" s="31" t="s">
        <v>21</v>
      </c>
      <c r="G49" s="61">
        <v>2000</v>
      </c>
      <c r="H49" s="15"/>
      <c r="I49" s="13">
        <f t="shared" si="1"/>
        <v>0</v>
      </c>
      <c r="J49" s="57">
        <v>0.2</v>
      </c>
      <c r="K49" s="13">
        <f t="shared" si="0"/>
        <v>0</v>
      </c>
      <c r="L49" s="32"/>
      <c r="M49" s="47" t="s">
        <v>207</v>
      </c>
      <c r="O49" s="4" t="s">
        <v>208</v>
      </c>
    </row>
    <row r="50" spans="1:15" ht="49.9" customHeight="1">
      <c r="A50" s="23" t="s">
        <v>209</v>
      </c>
      <c r="B50" s="74" t="s">
        <v>210</v>
      </c>
      <c r="C50" s="71" t="s">
        <v>211</v>
      </c>
      <c r="D50" s="55" t="s">
        <v>212</v>
      </c>
      <c r="E50" s="30" t="s">
        <v>213</v>
      </c>
      <c r="F50" s="31" t="s">
        <v>21</v>
      </c>
      <c r="G50" s="61">
        <v>600</v>
      </c>
      <c r="H50" s="15"/>
      <c r="I50" s="13">
        <f t="shared" si="1"/>
        <v>0</v>
      </c>
      <c r="J50" s="57">
        <v>0.2</v>
      </c>
      <c r="K50" s="13">
        <f t="shared" si="0"/>
        <v>0</v>
      </c>
      <c r="L50" s="32"/>
      <c r="M50" s="37" t="s">
        <v>214</v>
      </c>
      <c r="O50" s="4" t="s">
        <v>215</v>
      </c>
    </row>
    <row r="51" spans="1:15" ht="49.9" customHeight="1">
      <c r="A51" s="23" t="s">
        <v>216</v>
      </c>
      <c r="B51" s="75"/>
      <c r="C51" s="72"/>
      <c r="D51" s="56" t="s">
        <v>217</v>
      </c>
      <c r="E51" s="30" t="s">
        <v>218</v>
      </c>
      <c r="F51" s="31" t="s">
        <v>21</v>
      </c>
      <c r="G51" s="61">
        <v>600</v>
      </c>
      <c r="H51" s="15"/>
      <c r="I51" s="13">
        <f t="shared" si="1"/>
        <v>0</v>
      </c>
      <c r="J51" s="57">
        <v>0.2</v>
      </c>
      <c r="K51" s="13">
        <f t="shared" si="0"/>
        <v>0</v>
      </c>
      <c r="L51" s="32"/>
      <c r="M51" s="37" t="s">
        <v>219</v>
      </c>
      <c r="O51" s="4" t="s">
        <v>215</v>
      </c>
    </row>
    <row r="52" spans="1:15" ht="49.9" customHeight="1">
      <c r="A52" s="23" t="s">
        <v>220</v>
      </c>
      <c r="B52" s="76"/>
      <c r="C52" s="73"/>
      <c r="D52" s="55" t="s">
        <v>221</v>
      </c>
      <c r="E52" s="30" t="s">
        <v>222</v>
      </c>
      <c r="F52" s="31" t="s">
        <v>21</v>
      </c>
      <c r="G52" s="61">
        <v>600</v>
      </c>
      <c r="H52" s="15"/>
      <c r="I52" s="13">
        <f t="shared" si="1"/>
        <v>0</v>
      </c>
      <c r="J52" s="57">
        <v>0.2</v>
      </c>
      <c r="K52" s="13">
        <f t="shared" si="0"/>
        <v>0</v>
      </c>
      <c r="L52" s="32"/>
      <c r="M52" s="37" t="s">
        <v>223</v>
      </c>
      <c r="O52" s="4" t="s">
        <v>215</v>
      </c>
    </row>
    <row r="53" spans="1:15" ht="49.9" customHeight="1">
      <c r="A53" s="23" t="s">
        <v>224</v>
      </c>
      <c r="B53" s="68" t="s">
        <v>225</v>
      </c>
      <c r="C53" s="77" t="s">
        <v>226</v>
      </c>
      <c r="D53" s="51" t="s">
        <v>227</v>
      </c>
      <c r="E53" s="52"/>
      <c r="F53" s="31" t="s">
        <v>21</v>
      </c>
      <c r="G53" s="64">
        <v>700</v>
      </c>
      <c r="H53" s="15"/>
      <c r="I53" s="13">
        <f t="shared" si="1"/>
        <v>0</v>
      </c>
      <c r="J53" s="57">
        <v>0.2</v>
      </c>
      <c r="K53" s="13">
        <f t="shared" si="0"/>
        <v>0</v>
      </c>
      <c r="L53" s="32"/>
      <c r="M53" s="37" t="s">
        <v>228</v>
      </c>
    </row>
    <row r="54" spans="1:15" ht="49.9" customHeight="1">
      <c r="A54" s="23" t="s">
        <v>229</v>
      </c>
      <c r="B54" s="69"/>
      <c r="C54" s="77"/>
      <c r="D54" s="51" t="s">
        <v>230</v>
      </c>
      <c r="E54" s="52"/>
      <c r="F54" s="31" t="s">
        <v>21</v>
      </c>
      <c r="G54" s="64">
        <v>50</v>
      </c>
      <c r="H54" s="15"/>
      <c r="I54" s="13">
        <f t="shared" si="1"/>
        <v>0</v>
      </c>
      <c r="J54" s="57">
        <v>0.2</v>
      </c>
      <c r="K54" s="13">
        <f t="shared" si="0"/>
        <v>0</v>
      </c>
      <c r="L54" s="32"/>
      <c r="M54" s="37" t="s">
        <v>231</v>
      </c>
    </row>
    <row r="55" spans="1:15" ht="49.9" customHeight="1">
      <c r="A55" s="23" t="s">
        <v>232</v>
      </c>
      <c r="B55" s="69"/>
      <c r="C55" s="77"/>
      <c r="D55" s="51" t="s">
        <v>233</v>
      </c>
      <c r="E55" s="52"/>
      <c r="F55" s="31" t="s">
        <v>21</v>
      </c>
      <c r="G55" s="64">
        <v>120</v>
      </c>
      <c r="H55" s="15"/>
      <c r="I55" s="13">
        <f t="shared" si="1"/>
        <v>0</v>
      </c>
      <c r="J55" s="57">
        <v>0.2</v>
      </c>
      <c r="K55" s="13">
        <f t="shared" si="0"/>
        <v>0</v>
      </c>
      <c r="L55" s="32"/>
      <c r="M55" s="37" t="s">
        <v>234</v>
      </c>
    </row>
    <row r="56" spans="1:15" ht="49.9" customHeight="1">
      <c r="A56" s="23" t="s">
        <v>235</v>
      </c>
      <c r="B56" s="69"/>
      <c r="C56" s="78" t="s">
        <v>236</v>
      </c>
      <c r="D56" s="51" t="s">
        <v>237</v>
      </c>
      <c r="E56" s="52"/>
      <c r="F56" s="31" t="s">
        <v>21</v>
      </c>
      <c r="G56" s="64">
        <v>120</v>
      </c>
      <c r="H56" s="15"/>
      <c r="I56" s="13">
        <f t="shared" si="1"/>
        <v>0</v>
      </c>
      <c r="J56" s="57">
        <v>0.2</v>
      </c>
      <c r="K56" s="13">
        <f t="shared" si="0"/>
        <v>0</v>
      </c>
      <c r="L56" s="32"/>
      <c r="M56" s="37" t="s">
        <v>238</v>
      </c>
    </row>
    <row r="57" spans="1:15" ht="49.9" customHeight="1">
      <c r="A57" s="23" t="s">
        <v>239</v>
      </c>
      <c r="B57" s="70"/>
      <c r="C57" s="78"/>
      <c r="D57" s="51" t="s">
        <v>240</v>
      </c>
      <c r="E57" s="52"/>
      <c r="F57" s="31" t="s">
        <v>21</v>
      </c>
      <c r="G57" s="64">
        <v>120</v>
      </c>
      <c r="H57" s="15"/>
      <c r="I57" s="13">
        <f t="shared" si="1"/>
        <v>0</v>
      </c>
      <c r="J57" s="57">
        <v>0.2</v>
      </c>
      <c r="K57" s="13">
        <f t="shared" si="0"/>
        <v>0</v>
      </c>
      <c r="L57" s="32"/>
      <c r="M57" s="37" t="s">
        <v>241</v>
      </c>
    </row>
    <row r="58" spans="1:15" ht="49.9" customHeight="1">
      <c r="I58" s="58">
        <f>SUM(I3:I57)</f>
        <v>0</v>
      </c>
      <c r="J58" s="59"/>
      <c r="K58" s="58">
        <f>SUM(K3:K57)</f>
        <v>0</v>
      </c>
      <c r="L58" s="7"/>
    </row>
    <row r="71" spans="4:4" ht="14.45">
      <c r="D71" s="16"/>
    </row>
  </sheetData>
  <sheetProtection sheet="1" formatCells="0" formatColumns="0" formatRows="0" insertColumns="0" insertRows="0" insertHyperlinks="0" autoFilter="0" pivotTables="0"/>
  <autoFilter ref="A2:Q58" xr:uid="{47C1E6B3-758D-4821-AE30-B64014933252}"/>
  <mergeCells count="26">
    <mergeCell ref="H1:K1"/>
    <mergeCell ref="B36:B44"/>
    <mergeCell ref="C36:C44"/>
    <mergeCell ref="C3:C4"/>
    <mergeCell ref="C5:C6"/>
    <mergeCell ref="B3:B7"/>
    <mergeCell ref="B8:B11"/>
    <mergeCell ref="C10:C11"/>
    <mergeCell ref="C8:C9"/>
    <mergeCell ref="C14:C15"/>
    <mergeCell ref="C12:C13"/>
    <mergeCell ref="B12:B15"/>
    <mergeCell ref="C16:C18"/>
    <mergeCell ref="C19:C20"/>
    <mergeCell ref="B16:B21"/>
    <mergeCell ref="B22:B25"/>
    <mergeCell ref="C22:C23"/>
    <mergeCell ref="C24:C25"/>
    <mergeCell ref="B53:B57"/>
    <mergeCell ref="C45:C48"/>
    <mergeCell ref="B45:B48"/>
    <mergeCell ref="B50:B52"/>
    <mergeCell ref="C50:C52"/>
    <mergeCell ref="C53:C55"/>
    <mergeCell ref="C56:C57"/>
    <mergeCell ref="B27:C35"/>
  </mergeCells>
  <phoneticPr fontId="24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5898ac5-b5cc-4dff-9c57-b3d880286e4d" xsi:nil="true"/>
    <lcf76f155ced4ddcb4097134ff3c332f xmlns="1c27f76c-d767-4618-b956-a6f5f4b351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F874B4CB8744FA6AB42C777056938" ma:contentTypeVersion="15" ma:contentTypeDescription="Crée un document." ma:contentTypeScope="" ma:versionID="3b056dbfe3cf2e0155bd89186339485f">
  <xsd:schema xmlns:xsd="http://www.w3.org/2001/XMLSchema" xmlns:xs="http://www.w3.org/2001/XMLSchema" xmlns:p="http://schemas.microsoft.com/office/2006/metadata/properties" xmlns:ns2="1c27f76c-d767-4618-b956-a6f5f4b351fd" xmlns:ns3="b5898ac5-b5cc-4dff-9c57-b3d880286e4d" targetNamespace="http://schemas.microsoft.com/office/2006/metadata/properties" ma:root="true" ma:fieldsID="d00bc183646c31a25333ba4c65503d34" ns2:_="" ns3:_="">
    <xsd:import namespace="1c27f76c-d767-4618-b956-a6f5f4b351fd"/>
    <xsd:import namespace="b5898ac5-b5cc-4dff-9c57-b3d880286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27f76c-d767-4618-b956-a6f5f4b35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a92510-c55f-4a06-b276-8f073f681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98ac5-b5cc-4dff-9c57-b3d880286e4d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bafd188e-7486-4090-a1e8-f336fbaec3e5}" ma:internalName="TaxCatchAll" ma:showField="CatchAllData" ma:web="b5898ac5-b5cc-4dff-9c57-b3d880286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7D8BCF-6432-40D6-82B0-9824D5D5C759}"/>
</file>

<file path=customXml/itemProps2.xml><?xml version="1.0" encoding="utf-8"?>
<ds:datastoreItem xmlns:ds="http://schemas.openxmlformats.org/officeDocument/2006/customXml" ds:itemID="{3C7A6497-1EC0-42E7-9147-1322FEF6D083}"/>
</file>

<file path=customXml/itemProps3.xml><?xml version="1.0" encoding="utf-8"?>
<ds:datastoreItem xmlns:ds="http://schemas.openxmlformats.org/officeDocument/2006/customXml" ds:itemID="{09BA9DCF-3E32-4017-95D5-3A86C12C34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Maxime ABDERRAHMANE</cp:lastModifiedBy>
  <cp:revision/>
  <dcterms:created xsi:type="dcterms:W3CDTF">2015-06-05T18:19:34Z</dcterms:created>
  <dcterms:modified xsi:type="dcterms:W3CDTF">2025-02-10T10:26:33Z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0x01010040DF874B4CB8744FA6AB42C777056938</vt:lpwstr>
  </property>
  <property fmtid="{D5CDD505-2E9C-101B-9397-08002B2CF9AE}" pid="5" name="MediaServiceImageTags">
    <vt:lpwstr/>
  </property>
</Properties>
</file>