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A\__SERVICE_DAE\02- SECTEUR ACHATS NON MEDICAUX\DAA PARAMEDICAL\Procédures\2025\GHT-Mntce Lave Bassins-Mapa-P25-019\1-Prépa. DCE\"/>
    </mc:Choice>
  </mc:AlternateContent>
  <xr:revisionPtr revIDLastSave="0" documentId="13_ncr:1_{C436ACFD-01A7-481A-9C80-75104586A553}" xr6:coauthVersionLast="36" xr6:coauthVersionMax="36" xr10:uidLastSave="{00000000-0000-0000-0000-000000000000}"/>
  <bookViews>
    <workbookView xWindow="120" yWindow="120" windowWidth="23250" windowHeight="11820" xr2:uid="{00000000-000D-0000-FFFF-FFFF00000000}"/>
  </bookViews>
  <sheets>
    <sheet name="CHRU Tours" sheetId="3" r:id="rId1"/>
    <sheet name="CH Chinon" sheetId="2" r:id="rId2"/>
    <sheet name="CH Loches" sheetId="4" r:id="rId3"/>
  </sheets>
  <definedNames>
    <definedName name="_xlnm._FilterDatabase" localSheetId="0" hidden="1">'CHRU Tours'!$B$5:$H$10</definedName>
    <definedName name="_xlnm.Print_Area" localSheetId="1">'CH Chinon'!$A$1:$C$20</definedName>
    <definedName name="_xlnm.Print_Area" localSheetId="0">'CHRU Tours'!$A$1:$P$35</definedName>
  </definedNames>
  <calcPr calcId="191029"/>
</workbook>
</file>

<file path=xl/calcChain.xml><?xml version="1.0" encoding="utf-8"?>
<calcChain xmlns="http://schemas.openxmlformats.org/spreadsheetml/2006/main">
  <c r="G11" i="4" l="1"/>
  <c r="H11" i="4" s="1"/>
  <c r="F11" i="4"/>
  <c r="G10" i="4"/>
  <c r="H10" i="4" s="1"/>
  <c r="F10" i="4"/>
  <c r="G9" i="4"/>
  <c r="H9" i="4" s="1"/>
  <c r="F9" i="4"/>
  <c r="G8" i="4"/>
  <c r="H8" i="4" s="1"/>
  <c r="F8" i="4"/>
  <c r="G7" i="4"/>
  <c r="F7" i="4"/>
  <c r="G26" i="3"/>
  <c r="H26" i="3" s="1"/>
  <c r="F26" i="3"/>
  <c r="F21" i="3"/>
  <c r="G21" i="3"/>
  <c r="H21" i="3" s="1"/>
  <c r="F22" i="3"/>
  <c r="G22" i="3"/>
  <c r="H22" i="3"/>
  <c r="G20" i="3"/>
  <c r="H20" i="3" s="1"/>
  <c r="F20" i="3"/>
  <c r="F15" i="3"/>
  <c r="G15" i="3"/>
  <c r="H15" i="3" s="1"/>
  <c r="F16" i="3"/>
  <c r="G16" i="3"/>
  <c r="H16" i="3" s="1"/>
  <c r="G14" i="3"/>
  <c r="H14" i="3" s="1"/>
  <c r="F14" i="3"/>
  <c r="G7" i="3"/>
  <c r="H7" i="3" s="1"/>
  <c r="G8" i="3"/>
  <c r="H8" i="3" s="1"/>
  <c r="G9" i="3"/>
  <c r="H9" i="3" s="1"/>
  <c r="G10" i="3"/>
  <c r="H10" i="3" s="1"/>
  <c r="G6" i="3"/>
  <c r="H6" i="3" s="1"/>
  <c r="F7" i="3"/>
  <c r="F8" i="3"/>
  <c r="F9" i="3"/>
  <c r="F10" i="3"/>
  <c r="F6" i="3"/>
  <c r="G12" i="4" l="1"/>
  <c r="H12" i="4" s="1"/>
  <c r="H7" i="4"/>
  <c r="G11" i="3"/>
  <c r="H11" i="3" s="1"/>
  <c r="G17" i="3"/>
  <c r="H17" i="3" s="1"/>
  <c r="G23" i="3"/>
  <c r="H23" i="3" s="1"/>
  <c r="G27" i="3"/>
  <c r="G29" i="3" s="1"/>
  <c r="H29" i="3" s="1"/>
  <c r="H27" i="3" l="1"/>
</calcChain>
</file>

<file path=xl/sharedStrings.xml><?xml version="1.0" encoding="utf-8"?>
<sst xmlns="http://schemas.openxmlformats.org/spreadsheetml/2006/main" count="150" uniqueCount="62">
  <si>
    <t>Délais de livraison</t>
  </si>
  <si>
    <t xml:space="preserve">                                   %</t>
  </si>
  <si>
    <t xml:space="preserve">                                 %</t>
  </si>
  <si>
    <t>Sofinor</t>
  </si>
  <si>
    <t>ALB04</t>
  </si>
  <si>
    <t>ALB02</t>
  </si>
  <si>
    <t>ALB08</t>
  </si>
  <si>
    <t>?</t>
  </si>
  <si>
    <t>ALB07</t>
  </si>
  <si>
    <t>ALB05</t>
  </si>
  <si>
    <t>Hôpital Trousseau</t>
  </si>
  <si>
    <t>CLINOX 3A Auto.</t>
  </si>
  <si>
    <t>Site Concerné</t>
  </si>
  <si>
    <t>Hôpital Bretonneau</t>
  </si>
  <si>
    <t>Marque du Lave-Bassin</t>
  </si>
  <si>
    <r>
      <t xml:space="preserve">Prix Unitaire en € TTC
 </t>
    </r>
    <r>
      <rPr>
        <sz val="9"/>
        <color theme="1"/>
        <rFont val="Arial"/>
        <family val="2"/>
      </rPr>
      <t>(par type d'appareil)</t>
    </r>
  </si>
  <si>
    <r>
      <t xml:space="preserve">Prix Unitaire en € HT 
</t>
    </r>
    <r>
      <rPr>
        <sz val="9"/>
        <color theme="1"/>
        <rFont val="Arial"/>
        <family val="2"/>
      </rPr>
      <t>(par type d'appareil)</t>
    </r>
  </si>
  <si>
    <r>
      <t xml:space="preserve">Prix en € HT pour le parc à maintenir 
</t>
    </r>
    <r>
      <rPr>
        <sz val="9"/>
        <color theme="1"/>
        <rFont val="Arial"/>
        <family val="2"/>
      </rPr>
      <t>(par type d'appareil)</t>
    </r>
  </si>
  <si>
    <r>
      <t xml:space="preserve">Prix en € TTC pour le parc à maintenir 
</t>
    </r>
    <r>
      <rPr>
        <sz val="9"/>
        <color theme="1"/>
        <rFont val="Arial"/>
        <family val="2"/>
      </rPr>
      <t>(par type d'appareil)</t>
    </r>
  </si>
  <si>
    <t>Modèle ou Type
du Lave-Bassin</t>
  </si>
  <si>
    <t>Nombre de lave-bassins</t>
  </si>
  <si>
    <t>Ermitage</t>
  </si>
  <si>
    <t>Clocheville</t>
  </si>
  <si>
    <r>
      <t xml:space="preserve">Prix Unitaire en € HT 
</t>
    </r>
    <r>
      <rPr>
        <sz val="9"/>
        <color theme="4" tint="-0.499984740745262"/>
        <rFont val="Arial"/>
        <family val="2"/>
      </rPr>
      <t>(par type d'appareil)</t>
    </r>
  </si>
  <si>
    <r>
      <t xml:space="preserve">Prix Unitaire en € TTC
 </t>
    </r>
    <r>
      <rPr>
        <sz val="9"/>
        <color theme="4" tint="-0.499984740745262"/>
        <rFont val="Arial"/>
        <family val="2"/>
      </rPr>
      <t>(par type d'appareil)</t>
    </r>
  </si>
  <si>
    <r>
      <t xml:space="preserve">Prix en € HT pour le parc à maintenir 
</t>
    </r>
    <r>
      <rPr>
        <sz val="9"/>
        <color theme="4" tint="-0.499984740745262"/>
        <rFont val="Arial"/>
        <family val="2"/>
      </rPr>
      <t>(par type d'appareil)</t>
    </r>
  </si>
  <si>
    <r>
      <t xml:space="preserve">Prix en € TTC pour le parc à maintenir 
</t>
    </r>
    <r>
      <rPr>
        <sz val="9"/>
        <color theme="4" tint="-0.499984740745262"/>
        <rFont val="Arial"/>
        <family val="2"/>
      </rPr>
      <t>(par type d'appareil)</t>
    </r>
  </si>
  <si>
    <t>Total Hôpital Bretonneau</t>
  </si>
  <si>
    <t>Total Hôpital Clocheville</t>
  </si>
  <si>
    <t>Total Ermitage</t>
  </si>
  <si>
    <t>Date, cachet et signature du candidat</t>
  </si>
  <si>
    <t>Total LOT 1</t>
  </si>
  <si>
    <t>Total Hôpital Trousseau</t>
  </si>
  <si>
    <t>MAINTENANCE PREVENTIVE ANNUELLE</t>
  </si>
  <si>
    <t>MAINTENANCE CORRECTIVE</t>
  </si>
  <si>
    <r>
      <t xml:space="preserve">Coût horaire de la
main-d'œuvre </t>
    </r>
    <r>
      <rPr>
        <sz val="9"/>
        <color theme="1"/>
        <rFont val="Arial"/>
        <family val="2"/>
      </rPr>
      <t>en cas d'intervention sur site</t>
    </r>
  </si>
  <si>
    <t>en € TTC</t>
  </si>
  <si>
    <t>en € HT</t>
  </si>
  <si>
    <r>
      <t xml:space="preserve">Pièces détachées </t>
    </r>
    <r>
      <rPr>
        <sz val="9"/>
        <color theme="1"/>
        <rFont val="Arial"/>
        <family val="2"/>
      </rPr>
      <t>(joindre catalogue)</t>
    </r>
  </si>
  <si>
    <r>
      <t>Accessoires</t>
    </r>
    <r>
      <rPr>
        <sz val="9"/>
        <color theme="1"/>
        <rFont val="Arial"/>
        <family val="2"/>
      </rPr>
      <t xml:space="preserve"> 
(joindre catalogue)</t>
    </r>
  </si>
  <si>
    <t>Remise accordée dans le cadre du marché</t>
  </si>
  <si>
    <t xml:space="preserve">Normal :
Urgent : </t>
  </si>
  <si>
    <t>Fournitures</t>
  </si>
  <si>
    <r>
      <t xml:space="preserve">Autres coûts </t>
    </r>
    <r>
      <rPr>
        <sz val="9"/>
        <color theme="1"/>
        <rFont val="Arial"/>
        <family val="2"/>
      </rPr>
      <t>(le cas échéant)</t>
    </r>
  </si>
  <si>
    <r>
      <t>Accessoires</t>
    </r>
    <r>
      <rPr>
        <sz val="9"/>
        <color theme="1"/>
        <rFont val="Arial"/>
        <family val="2"/>
      </rPr>
      <t xml:space="preserve"> (joindre catalogue)</t>
    </r>
  </si>
  <si>
    <t>FOURNITURES</t>
  </si>
  <si>
    <r>
      <t xml:space="preserve">                       </t>
    </r>
    <r>
      <rPr>
        <b/>
        <sz val="12"/>
        <rFont val="Arial"/>
        <family val="2"/>
      </rPr>
      <t xml:space="preserve">La Maintenance des lave-bassins des établissements du GHT Touraine Val de Loire, fournitures associées. </t>
    </r>
    <r>
      <rPr>
        <b/>
        <sz val="14"/>
        <rFont val="Arial"/>
        <family val="2"/>
      </rPr>
      <t xml:space="preserve">
</t>
    </r>
    <r>
      <rPr>
        <b/>
        <sz val="12"/>
        <rFont val="Arial"/>
        <family val="2"/>
      </rPr>
      <t xml:space="preserve">                                                                                                            CH de Loches - </t>
    </r>
    <r>
      <rPr>
        <b/>
        <sz val="10"/>
        <rFont val="Arial"/>
        <family val="2"/>
      </rPr>
      <t>(LOT 3)</t>
    </r>
  </si>
  <si>
    <t>ARJO</t>
  </si>
  <si>
    <t>Total CH Loches</t>
  </si>
  <si>
    <t>Rives de l'Indre</t>
  </si>
  <si>
    <t>MEIKO</t>
  </si>
  <si>
    <t>PUYGIBAULT</t>
  </si>
  <si>
    <t>Typhoon</t>
  </si>
  <si>
    <t>TOPLINE 20</t>
  </si>
  <si>
    <t>NINJO</t>
  </si>
  <si>
    <t>SM15</t>
  </si>
  <si>
    <r>
      <rPr>
        <b/>
        <sz val="10"/>
        <color theme="1"/>
        <rFont val="Arial"/>
        <family val="2"/>
      </rPr>
      <t>Autres coûts</t>
    </r>
    <r>
      <rPr>
        <b/>
        <sz val="11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>(le cas échéant)</t>
    </r>
  </si>
  <si>
    <r>
      <t xml:space="preserve">Frais de déplacement
</t>
    </r>
    <r>
      <rPr>
        <sz val="9"/>
        <color theme="1"/>
        <rFont val="Arial"/>
        <family val="2"/>
      </rPr>
      <t>(hébergement compris)</t>
    </r>
  </si>
  <si>
    <r>
      <t xml:space="preserve">                                              </t>
    </r>
    <r>
      <rPr>
        <b/>
        <sz val="12"/>
        <rFont val="Arial"/>
        <family val="2"/>
      </rPr>
      <t>La Maintenance des lave-bassins des établissements du GHT Touraine Val de Loire, fournitures associées. 
                                                                                                                                                                CHRU de Tours - (LOT 1)</t>
    </r>
  </si>
  <si>
    <r>
      <t xml:space="preserve">                          </t>
    </r>
    <r>
      <rPr>
        <b/>
        <sz val="12"/>
        <rFont val="Arial"/>
        <family val="2"/>
      </rPr>
      <t xml:space="preserve">La Maintenance des lave-bassins des établissements du GHT Touraine 
                              Val de Loire, fournitures associées. 
                                              CH de Chinon - </t>
    </r>
    <r>
      <rPr>
        <b/>
        <sz val="9"/>
        <rFont val="Arial"/>
        <family val="2"/>
      </rPr>
      <t>(LOT 2)</t>
    </r>
  </si>
  <si>
    <t>MAINTENANCE CORRECTIVE*</t>
  </si>
  <si>
    <t>* tarifs demandés à titre indicatif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</si>
</sst>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4" tint="-0.499984740745262"/>
      <name val="Arial"/>
      <family val="2"/>
    </font>
    <font>
      <sz val="9"/>
      <color theme="4" tint="-0.499984740745262"/>
      <name val="Arial"/>
      <family val="2"/>
    </font>
    <font>
      <b/>
      <sz val="9"/>
      <color theme="0"/>
      <name val="Arial"/>
      <family val="2"/>
    </font>
    <font>
      <b/>
      <sz val="12"/>
      <name val="Arial"/>
      <family val="2"/>
    </font>
    <font>
      <b/>
      <u/>
      <sz val="9"/>
      <color theme="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i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1" applyFont="1"/>
    <xf numFmtId="0" fontId="3" fillId="0" borderId="0" xfId="1" applyFont="1" applyBorder="1" applyAlignment="1">
      <alignment horizontal="left" vertical="center" wrapText="1" indent="1"/>
    </xf>
    <xf numFmtId="0" fontId="3" fillId="0" borderId="0" xfId="1" applyFont="1" applyBorder="1" applyAlignment="1">
      <alignment horizontal="right" vertical="center" wrapText="1"/>
    </xf>
    <xf numFmtId="0" fontId="2" fillId="0" borderId="0" xfId="1" applyFont="1" applyAlignment="1">
      <alignment horizontal="justify" vertical="center"/>
    </xf>
    <xf numFmtId="0" fontId="2" fillId="0" borderId="0" xfId="1" applyFont="1" applyAlignment="1">
      <alignment horizontal="left" vertical="center"/>
    </xf>
    <xf numFmtId="0" fontId="5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5" fontId="7" fillId="0" borderId="20" xfId="0" applyNumberFormat="1" applyFont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 wrapText="1"/>
    </xf>
    <xf numFmtId="0" fontId="5" fillId="5" borderId="27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/>
    </xf>
    <xf numFmtId="165" fontId="7" fillId="0" borderId="20" xfId="0" applyNumberFormat="1" applyFont="1" applyBorder="1" applyAlignment="1">
      <alignment horizontal="center" wrapText="1"/>
    </xf>
    <xf numFmtId="165" fontId="7" fillId="0" borderId="20" xfId="0" applyNumberFormat="1" applyFont="1" applyBorder="1"/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8" fillId="5" borderId="24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/>
    </xf>
    <xf numFmtId="165" fontId="9" fillId="0" borderId="20" xfId="0" applyNumberFormat="1" applyFont="1" applyFill="1" applyBorder="1" applyAlignment="1">
      <alignment horizontal="center" vertical="center"/>
    </xf>
    <xf numFmtId="165" fontId="9" fillId="0" borderId="20" xfId="0" applyNumberFormat="1" applyFont="1" applyBorder="1" applyAlignment="1">
      <alignment horizontal="center" vertical="center"/>
    </xf>
    <xf numFmtId="0" fontId="12" fillId="0" borderId="0" xfId="1" applyFont="1" applyAlignment="1">
      <alignment horizontal="left" vertical="center" indent="1"/>
    </xf>
    <xf numFmtId="0" fontId="7" fillId="0" borderId="0" xfId="1" applyFont="1"/>
    <xf numFmtId="0" fontId="5" fillId="0" borderId="0" xfId="1" applyFont="1" applyBorder="1" applyAlignment="1">
      <alignment horizontal="left" vertical="center" wrapText="1" indent="1"/>
    </xf>
    <xf numFmtId="0" fontId="5" fillId="0" borderId="0" xfId="1" applyFont="1" applyBorder="1" applyAlignment="1">
      <alignment horizontal="right" vertical="center" wrapText="1"/>
    </xf>
    <xf numFmtId="0" fontId="7" fillId="0" borderId="0" xfId="1" applyFont="1" applyAlignment="1">
      <alignment horizontal="justify" vertical="center"/>
    </xf>
    <xf numFmtId="0" fontId="7" fillId="0" borderId="0" xfId="1" applyFont="1" applyAlignment="1">
      <alignment horizontal="left" vertical="center"/>
    </xf>
    <xf numFmtId="0" fontId="5" fillId="0" borderId="0" xfId="1" applyFont="1" applyBorder="1" applyAlignment="1">
      <alignment horizontal="left" vertical="center" wrapText="1"/>
    </xf>
    <xf numFmtId="164" fontId="10" fillId="6" borderId="1" xfId="0" applyNumberFormat="1" applyFont="1" applyFill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/>
    <xf numFmtId="0" fontId="7" fillId="0" borderId="0" xfId="1" applyFont="1" applyBorder="1" applyAlignment="1">
      <alignment vertical="center" wrapText="1"/>
    </xf>
    <xf numFmtId="0" fontId="7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 indent="1"/>
    </xf>
    <xf numFmtId="164" fontId="5" fillId="0" borderId="15" xfId="1" applyNumberFormat="1" applyFont="1" applyBorder="1" applyAlignment="1">
      <alignment horizontal="right" vertical="center" wrapText="1"/>
    </xf>
    <xf numFmtId="164" fontId="5" fillId="0" borderId="16" xfId="1" applyNumberFormat="1" applyFont="1" applyBorder="1" applyAlignment="1">
      <alignment horizontal="right" vertical="center" wrapText="1"/>
    </xf>
    <xf numFmtId="164" fontId="5" fillId="0" borderId="18" xfId="1" applyNumberFormat="1" applyFont="1" applyBorder="1" applyAlignment="1">
      <alignment horizontal="right" vertical="center" wrapText="1"/>
    </xf>
    <xf numFmtId="164" fontId="5" fillId="0" borderId="19" xfId="1" applyNumberFormat="1" applyFont="1" applyBorder="1" applyAlignment="1">
      <alignment horizontal="right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2" borderId="26" xfId="1" applyFont="1" applyFill="1" applyBorder="1" applyAlignment="1">
      <alignment horizontal="center" vertical="center" wrapText="1"/>
    </xf>
    <xf numFmtId="0" fontId="5" fillId="2" borderId="27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right" vertical="center" wrapText="1"/>
    </xf>
    <xf numFmtId="0" fontId="7" fillId="0" borderId="15" xfId="1" applyFont="1" applyBorder="1" applyAlignment="1">
      <alignment horizontal="right" vertical="center" wrapText="1"/>
    </xf>
    <xf numFmtId="0" fontId="7" fillId="0" borderId="18" xfId="1" applyFont="1" applyBorder="1" applyAlignment="1">
      <alignment horizontal="right" vertical="center" wrapText="1"/>
    </xf>
    <xf numFmtId="0" fontId="5" fillId="0" borderId="14" xfId="1" applyFont="1" applyBorder="1" applyAlignment="1">
      <alignment horizontal="left" vertical="center" wrapText="1"/>
    </xf>
    <xf numFmtId="0" fontId="5" fillId="0" borderId="17" xfId="1" applyFont="1" applyBorder="1" applyAlignment="1">
      <alignment vertical="center" wrapText="1"/>
    </xf>
    <xf numFmtId="0" fontId="0" fillId="0" borderId="0" xfId="1" applyFont="1"/>
    <xf numFmtId="0" fontId="5" fillId="0" borderId="14" xfId="1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16" fillId="4" borderId="0" xfId="0" applyFont="1" applyFill="1" applyBorder="1" applyAlignment="1">
      <alignment vertical="center"/>
    </xf>
    <xf numFmtId="164" fontId="5" fillId="0" borderId="0" xfId="1" applyNumberFormat="1" applyFont="1" applyBorder="1" applyAlignment="1">
      <alignment horizontal="right" vertical="center" wrapText="1"/>
    </xf>
    <xf numFmtId="0" fontId="17" fillId="0" borderId="0" xfId="1" applyFont="1" applyBorder="1" applyAlignment="1">
      <alignment vertical="center" wrapText="1"/>
    </xf>
    <xf numFmtId="0" fontId="15" fillId="3" borderId="9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7" borderId="29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7" fillId="0" borderId="3" xfId="1" applyFont="1" applyBorder="1" applyAlignment="1">
      <alignment horizontal="left" vertical="top" wrapText="1"/>
    </xf>
    <xf numFmtId="0" fontId="7" fillId="0" borderId="29" xfId="1" applyFont="1" applyBorder="1" applyAlignment="1">
      <alignment horizontal="left" vertical="top" wrapText="1"/>
    </xf>
    <xf numFmtId="0" fontId="7" fillId="0" borderId="4" xfId="1" applyFont="1" applyBorder="1" applyAlignment="1">
      <alignment horizontal="left" vertical="top" wrapText="1"/>
    </xf>
    <xf numFmtId="0" fontId="7" fillId="0" borderId="5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 wrapText="1"/>
    </xf>
    <xf numFmtId="0" fontId="7" fillId="0" borderId="6" xfId="1" applyFont="1" applyBorder="1" applyAlignment="1">
      <alignment horizontal="left" vertical="top" wrapText="1"/>
    </xf>
    <xf numFmtId="0" fontId="7" fillId="0" borderId="7" xfId="1" applyFont="1" applyBorder="1" applyAlignment="1">
      <alignment horizontal="left" vertical="top" wrapText="1"/>
    </xf>
    <xf numFmtId="0" fontId="7" fillId="0" borderId="30" xfId="1" applyFont="1" applyBorder="1" applyAlignment="1">
      <alignment horizontal="left" vertical="top" wrapText="1"/>
    </xf>
    <xf numFmtId="0" fontId="7" fillId="0" borderId="8" xfId="1" applyFont="1" applyBorder="1" applyAlignment="1">
      <alignment horizontal="left" vertical="top" wrapText="1"/>
    </xf>
    <xf numFmtId="0" fontId="16" fillId="7" borderId="1" xfId="0" applyFont="1" applyFill="1" applyBorder="1" applyAlignment="1">
      <alignment horizontal="center"/>
    </xf>
    <xf numFmtId="0" fontId="16" fillId="7" borderId="31" xfId="0" applyFont="1" applyFill="1" applyBorder="1" applyAlignment="1">
      <alignment horizontal="center"/>
    </xf>
    <xf numFmtId="0" fontId="16" fillId="7" borderId="32" xfId="0" applyFont="1" applyFill="1" applyBorder="1" applyAlignment="1">
      <alignment horizontal="center"/>
    </xf>
    <xf numFmtId="0" fontId="16" fillId="7" borderId="33" xfId="0" applyFont="1" applyFill="1" applyBorder="1" applyAlignment="1">
      <alignment horizontal="center"/>
    </xf>
    <xf numFmtId="0" fontId="16" fillId="7" borderId="31" xfId="0" applyFont="1" applyFill="1" applyBorder="1" applyAlignment="1">
      <alignment horizontal="center" vertical="center"/>
    </xf>
    <xf numFmtId="0" fontId="16" fillId="7" borderId="32" xfId="0" applyFont="1" applyFill="1" applyBorder="1" applyAlignment="1">
      <alignment horizontal="center" vertical="center"/>
    </xf>
    <xf numFmtId="0" fontId="16" fillId="7" borderId="33" xfId="0" applyFont="1" applyFill="1" applyBorder="1" applyAlignment="1">
      <alignment horizontal="center" vertical="center"/>
    </xf>
    <xf numFmtId="0" fontId="7" fillId="0" borderId="16" xfId="1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2" fillId="0" borderId="3" xfId="1" applyFont="1" applyBorder="1" applyAlignment="1">
      <alignment horizontal="left" vertical="top" wrapText="1"/>
    </xf>
    <xf numFmtId="0" fontId="2" fillId="0" borderId="29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2" fillId="0" borderId="30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7.jpe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9.jpe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52916</xdr:colOff>
      <xdr:row>0</xdr:row>
      <xdr:rowOff>285750</xdr:rowOff>
    </xdr:from>
    <xdr:to>
      <xdr:col>14</xdr:col>
      <xdr:colOff>677333</xdr:colOff>
      <xdr:row>0</xdr:row>
      <xdr:rowOff>717057</xdr:rowOff>
    </xdr:to>
    <xdr:pic>
      <xdr:nvPicPr>
        <xdr:cNvPr id="19" name="Image 7" descr="logo3">
          <a:extLst>
            <a:ext uri="{FF2B5EF4-FFF2-40B4-BE49-F238E27FC236}">
              <a16:creationId xmlns:a16="http://schemas.microsoft.com/office/drawing/2014/main" id="{C654839E-9454-46C9-8EF6-42397F774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50999" y="285750"/>
          <a:ext cx="624417" cy="431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2095500</xdr:colOff>
      <xdr:row>0</xdr:row>
      <xdr:rowOff>142875</xdr:rowOff>
    </xdr:from>
    <xdr:to>
      <xdr:col>2</xdr:col>
      <xdr:colOff>3295650</xdr:colOff>
      <xdr:row>0</xdr:row>
      <xdr:rowOff>1000125</xdr:rowOff>
    </xdr:to>
    <xdr:pic>
      <xdr:nvPicPr>
        <xdr:cNvPr id="20" name="Image 3" descr="logo chc">
          <a:extLst>
            <a:ext uri="{FF2B5EF4-FFF2-40B4-BE49-F238E27FC236}">
              <a16:creationId xmlns:a16="http://schemas.microsoft.com/office/drawing/2014/main" id="{D984037B-98AB-41FE-983E-B87B92CF0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39275" y="142875"/>
          <a:ext cx="12001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624416</xdr:colOff>
      <xdr:row>0</xdr:row>
      <xdr:rowOff>264583</xdr:rowOff>
    </xdr:from>
    <xdr:to>
      <xdr:col>15</xdr:col>
      <xdr:colOff>1289481</xdr:colOff>
      <xdr:row>0</xdr:row>
      <xdr:rowOff>719667</xdr:rowOff>
    </xdr:to>
    <xdr:pic>
      <xdr:nvPicPr>
        <xdr:cNvPr id="21" name="Image 4">
          <a:extLst>
            <a:ext uri="{FF2B5EF4-FFF2-40B4-BE49-F238E27FC236}">
              <a16:creationId xmlns:a16="http://schemas.microsoft.com/office/drawing/2014/main" id="{BB2F5BC9-B10B-493A-BBAF-7E49B122EF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53833" y="264583"/>
          <a:ext cx="665065" cy="4550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66676</xdr:colOff>
      <xdr:row>0</xdr:row>
      <xdr:rowOff>95251</xdr:rowOff>
    </xdr:from>
    <xdr:to>
      <xdr:col>1</xdr:col>
      <xdr:colOff>116417</xdr:colOff>
      <xdr:row>0</xdr:row>
      <xdr:rowOff>603251</xdr:rowOff>
    </xdr:to>
    <xdr:pic>
      <xdr:nvPicPr>
        <xdr:cNvPr id="22" name="Image 5" descr="Une image contenant graphique&#10;&#10;Description générée automatiquement">
          <a:extLst>
            <a:ext uri="{FF2B5EF4-FFF2-40B4-BE49-F238E27FC236}">
              <a16:creationId xmlns:a16="http://schemas.microsoft.com/office/drawing/2014/main" id="{D25C49AC-BC92-47EC-993D-2F840BC0E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6" y="95251"/>
          <a:ext cx="811741" cy="50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772584</xdr:colOff>
      <xdr:row>0</xdr:row>
      <xdr:rowOff>264583</xdr:rowOff>
    </xdr:from>
    <xdr:to>
      <xdr:col>15</xdr:col>
      <xdr:colOff>508000</xdr:colOff>
      <xdr:row>0</xdr:row>
      <xdr:rowOff>719667</xdr:rowOff>
    </xdr:to>
    <xdr:pic>
      <xdr:nvPicPr>
        <xdr:cNvPr id="24" name="Image 3" descr="logo chc">
          <a:extLst>
            <a:ext uri="{FF2B5EF4-FFF2-40B4-BE49-F238E27FC236}">
              <a16:creationId xmlns:a16="http://schemas.microsoft.com/office/drawing/2014/main" id="{6B5163F7-19A3-4501-A5F2-115F57E641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70667" y="264583"/>
          <a:ext cx="666750" cy="4550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232834</xdr:colOff>
      <xdr:row>0</xdr:row>
      <xdr:rowOff>571500</xdr:rowOff>
    </xdr:from>
    <xdr:to>
      <xdr:col>2</xdr:col>
      <xdr:colOff>666750</xdr:colOff>
      <xdr:row>0</xdr:row>
      <xdr:rowOff>937158</xdr:rowOff>
    </xdr:to>
    <xdr:pic>
      <xdr:nvPicPr>
        <xdr:cNvPr id="3" name="Image 7" descr="logo3">
          <a:extLst>
            <a:ext uri="{FF2B5EF4-FFF2-40B4-BE49-F238E27FC236}">
              <a16:creationId xmlns:a16="http://schemas.microsoft.com/office/drawing/2014/main" id="{A790BA61-E031-4868-80C9-F78D954F8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7667" y="571500"/>
          <a:ext cx="433916" cy="365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2095500</xdr:colOff>
      <xdr:row>0</xdr:row>
      <xdr:rowOff>142875</xdr:rowOff>
    </xdr:from>
    <xdr:to>
      <xdr:col>2</xdr:col>
      <xdr:colOff>3295650</xdr:colOff>
      <xdr:row>0</xdr:row>
      <xdr:rowOff>1000125</xdr:rowOff>
    </xdr:to>
    <xdr:pic>
      <xdr:nvPicPr>
        <xdr:cNvPr id="4" name="Image 3" descr="logo chc">
          <a:extLst>
            <a:ext uri="{FF2B5EF4-FFF2-40B4-BE49-F238E27FC236}">
              <a16:creationId xmlns:a16="http://schemas.microsoft.com/office/drawing/2014/main" id="{7DBE1CC1-69AC-4490-AA94-B30067708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142875"/>
          <a:ext cx="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1391709</xdr:colOff>
      <xdr:row>0</xdr:row>
      <xdr:rowOff>565403</xdr:rowOff>
    </xdr:from>
    <xdr:to>
      <xdr:col>2</xdr:col>
      <xdr:colOff>1873250</xdr:colOff>
      <xdr:row>0</xdr:row>
      <xdr:rowOff>945091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3B0633E-F770-492A-AF44-38C533F35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6542" y="565403"/>
          <a:ext cx="481541" cy="3796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84667</xdr:rowOff>
    </xdr:from>
    <xdr:to>
      <xdr:col>0</xdr:col>
      <xdr:colOff>920750</xdr:colOff>
      <xdr:row>0</xdr:row>
      <xdr:rowOff>633418</xdr:rowOff>
    </xdr:to>
    <xdr:pic>
      <xdr:nvPicPr>
        <xdr:cNvPr id="6" name="Image 5" descr="Une image contenant graphique&#10;&#10;Description générée automatiquement">
          <a:extLst>
            <a:ext uri="{FF2B5EF4-FFF2-40B4-BE49-F238E27FC236}">
              <a16:creationId xmlns:a16="http://schemas.microsoft.com/office/drawing/2014/main" id="{F95C0805-6F9E-42CD-9E2E-5ADCEFEC1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4667"/>
          <a:ext cx="854075" cy="548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783168</xdr:colOff>
      <xdr:row>0</xdr:row>
      <xdr:rowOff>569035</xdr:rowOff>
    </xdr:from>
    <xdr:to>
      <xdr:col>2</xdr:col>
      <xdr:colOff>1280584</xdr:colOff>
      <xdr:row>0</xdr:row>
      <xdr:rowOff>935247</xdr:rowOff>
    </xdr:to>
    <xdr:pic>
      <xdr:nvPicPr>
        <xdr:cNvPr id="7" name="Image 3" descr="logo chc">
          <a:extLst>
            <a:ext uri="{FF2B5EF4-FFF2-40B4-BE49-F238E27FC236}">
              <a16:creationId xmlns:a16="http://schemas.microsoft.com/office/drawing/2014/main" id="{22117514-DE14-4FDD-B6D5-5F543DE84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8001" y="569035"/>
          <a:ext cx="497416" cy="3662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328084</xdr:colOff>
      <xdr:row>0</xdr:row>
      <xdr:rowOff>335004</xdr:rowOff>
    </xdr:from>
    <xdr:to>
      <xdr:col>14</xdr:col>
      <xdr:colOff>984250</xdr:colOff>
      <xdr:row>0</xdr:row>
      <xdr:rowOff>810151</xdr:rowOff>
    </xdr:to>
    <xdr:pic>
      <xdr:nvPicPr>
        <xdr:cNvPr id="2" name="Image 7" descr="logo3">
          <a:extLst>
            <a:ext uri="{FF2B5EF4-FFF2-40B4-BE49-F238E27FC236}">
              <a16:creationId xmlns:a16="http://schemas.microsoft.com/office/drawing/2014/main" id="{C86EC9B5-D16F-4EE1-A431-4D5374B494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7667" y="335004"/>
          <a:ext cx="656166" cy="4751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2095500</xdr:colOff>
      <xdr:row>0</xdr:row>
      <xdr:rowOff>142875</xdr:rowOff>
    </xdr:from>
    <xdr:to>
      <xdr:col>2</xdr:col>
      <xdr:colOff>3295650</xdr:colOff>
      <xdr:row>0</xdr:row>
      <xdr:rowOff>1000125</xdr:rowOff>
    </xdr:to>
    <xdr:pic>
      <xdr:nvPicPr>
        <xdr:cNvPr id="3" name="Image 3" descr="logo chc">
          <a:extLst>
            <a:ext uri="{FF2B5EF4-FFF2-40B4-BE49-F238E27FC236}">
              <a16:creationId xmlns:a16="http://schemas.microsoft.com/office/drawing/2014/main" id="{631DF13F-E2AF-48CF-A63C-3ADD4BB10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142875"/>
          <a:ext cx="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582083</xdr:colOff>
      <xdr:row>0</xdr:row>
      <xdr:rowOff>349249</xdr:rowOff>
    </xdr:from>
    <xdr:to>
      <xdr:col>15</xdr:col>
      <xdr:colOff>1268313</xdr:colOff>
      <xdr:row>0</xdr:row>
      <xdr:rowOff>831848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8F93197A-473A-4284-AB65-822A53143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98083" y="349249"/>
          <a:ext cx="686230" cy="482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66676</xdr:colOff>
      <xdr:row>0</xdr:row>
      <xdr:rowOff>95250</xdr:rowOff>
    </xdr:from>
    <xdr:to>
      <xdr:col>1</xdr:col>
      <xdr:colOff>63569</xdr:colOff>
      <xdr:row>0</xdr:row>
      <xdr:rowOff>592667</xdr:rowOff>
    </xdr:to>
    <xdr:pic>
      <xdr:nvPicPr>
        <xdr:cNvPr id="5" name="Image 5" descr="Une image contenant graphique&#10;&#10;Description générée automatiquement">
          <a:extLst>
            <a:ext uri="{FF2B5EF4-FFF2-40B4-BE49-F238E27FC236}">
              <a16:creationId xmlns:a16="http://schemas.microsoft.com/office/drawing/2014/main" id="{FD2AE3F4-7533-4C3F-9167-356EA2301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6" y="95250"/>
          <a:ext cx="811810" cy="4974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1090084</xdr:colOff>
      <xdr:row>0</xdr:row>
      <xdr:rowOff>349250</xdr:rowOff>
    </xdr:from>
    <xdr:to>
      <xdr:col>15</xdr:col>
      <xdr:colOff>480584</xdr:colOff>
      <xdr:row>0</xdr:row>
      <xdr:rowOff>825500</xdr:rowOff>
    </xdr:to>
    <xdr:pic>
      <xdr:nvPicPr>
        <xdr:cNvPr id="6" name="Image 3" descr="logo chc">
          <a:extLst>
            <a:ext uri="{FF2B5EF4-FFF2-40B4-BE49-F238E27FC236}">
              <a16:creationId xmlns:a16="http://schemas.microsoft.com/office/drawing/2014/main" id="{B97B3829-1E0B-48DA-8327-4F1D46ACD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19667" y="349250"/>
          <a:ext cx="776917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9"/>
  <sheetViews>
    <sheetView tabSelected="1" zoomScale="90" zoomScaleNormal="90" workbookViewId="0">
      <pane ySplit="1" topLeftCell="A2" activePane="bottomLeft" state="frozen"/>
      <selection pane="bottomLeft" activeCell="K10" sqref="K10"/>
    </sheetView>
  </sheetViews>
  <sheetFormatPr baseColWidth="10" defaultRowHeight="14.25" x14ac:dyDescent="0.2"/>
  <cols>
    <col min="1" max="1" width="11.42578125" style="1"/>
    <col min="2" max="2" width="12" style="1" customWidth="1"/>
    <col min="3" max="3" width="19.42578125" style="1" customWidth="1"/>
    <col min="4" max="4" width="15.28515625" style="1" customWidth="1"/>
    <col min="5" max="8" width="15.7109375" style="1" customWidth="1"/>
    <col min="9" max="9" width="3.5703125" style="1" customWidth="1"/>
    <col min="10" max="10" width="23.85546875" style="1" customWidth="1"/>
    <col min="11" max="12" width="20.7109375" style="1" customWidth="1"/>
    <col min="13" max="13" width="3.5703125" style="1" customWidth="1"/>
    <col min="14" max="14" width="20.7109375" style="1" customWidth="1"/>
    <col min="15" max="15" width="14" style="1" customWidth="1"/>
    <col min="16" max="16" width="20.7109375" style="1" customWidth="1"/>
    <col min="17" max="16384" width="11.42578125" style="1"/>
  </cols>
  <sheetData>
    <row r="1" spans="1:17" ht="63" customHeight="1" thickBot="1" x14ac:dyDescent="0.25">
      <c r="A1" s="77" t="s">
        <v>58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9"/>
    </row>
    <row r="2" spans="1:17" ht="17.25" customHeight="1" x14ac:dyDescent="0.2"/>
    <row r="3" spans="1:17" ht="18" customHeight="1" x14ac:dyDescent="0.25">
      <c r="A3" s="96" t="s">
        <v>33</v>
      </c>
      <c r="B3" s="96"/>
      <c r="C3" s="96"/>
      <c r="D3" s="96"/>
      <c r="E3" s="96"/>
      <c r="F3" s="96"/>
      <c r="G3" s="96"/>
      <c r="H3" s="96"/>
      <c r="J3" s="97" t="s">
        <v>34</v>
      </c>
      <c r="K3" s="98"/>
      <c r="L3" s="99"/>
      <c r="M3" s="54"/>
      <c r="N3" s="100" t="s">
        <v>42</v>
      </c>
      <c r="O3" s="101"/>
      <c r="P3" s="102"/>
      <c r="Q3" s="54"/>
    </row>
    <row r="4" spans="1:17" ht="17.25" customHeight="1" thickBot="1" x14ac:dyDescent="0.25"/>
    <row r="5" spans="1:17" ht="65.25" customHeight="1" thickBot="1" x14ac:dyDescent="0.25">
      <c r="A5" s="25" t="s">
        <v>12</v>
      </c>
      <c r="B5" s="7" t="s">
        <v>14</v>
      </c>
      <c r="C5" s="7" t="s">
        <v>19</v>
      </c>
      <c r="D5" s="8" t="s">
        <v>20</v>
      </c>
      <c r="E5" s="8" t="s">
        <v>16</v>
      </c>
      <c r="F5" s="8" t="s">
        <v>15</v>
      </c>
      <c r="G5" s="7" t="s">
        <v>17</v>
      </c>
      <c r="H5" s="26" t="s">
        <v>18</v>
      </c>
      <c r="J5" s="72" t="s">
        <v>35</v>
      </c>
      <c r="K5" s="59" t="s">
        <v>37</v>
      </c>
      <c r="L5" s="60" t="s">
        <v>36</v>
      </c>
      <c r="N5" s="63"/>
      <c r="O5" s="64" t="s">
        <v>40</v>
      </c>
      <c r="P5" s="65" t="s">
        <v>0</v>
      </c>
    </row>
    <row r="6" spans="1:17" ht="30" customHeight="1" thickBot="1" x14ac:dyDescent="0.25">
      <c r="A6" s="80" t="s">
        <v>13</v>
      </c>
      <c r="B6" s="27" t="s">
        <v>3</v>
      </c>
      <c r="C6" s="11" t="s">
        <v>5</v>
      </c>
      <c r="D6" s="11">
        <v>17</v>
      </c>
      <c r="E6" s="23"/>
      <c r="F6" s="20">
        <f>E6*1.2</f>
        <v>0</v>
      </c>
      <c r="G6" s="24">
        <f>D6*E6</f>
        <v>0</v>
      </c>
      <c r="H6" s="24">
        <f>G6*1.2</f>
        <v>0</v>
      </c>
      <c r="J6" s="70" t="s">
        <v>57</v>
      </c>
      <c r="K6" s="61" t="s">
        <v>37</v>
      </c>
      <c r="L6" s="62" t="s">
        <v>36</v>
      </c>
      <c r="N6" s="69" t="s">
        <v>38</v>
      </c>
      <c r="O6" s="67" t="s">
        <v>1</v>
      </c>
      <c r="P6" s="103" t="s">
        <v>41</v>
      </c>
    </row>
    <row r="7" spans="1:17" ht="30" customHeight="1" thickBot="1" x14ac:dyDescent="0.25">
      <c r="A7" s="80"/>
      <c r="B7" s="28" t="s">
        <v>3</v>
      </c>
      <c r="C7" s="9" t="s">
        <v>4</v>
      </c>
      <c r="D7" s="9">
        <v>3</v>
      </c>
      <c r="E7" s="15"/>
      <c r="F7" s="17">
        <f t="shared" ref="F7:F10" si="0">E7*1.2</f>
        <v>0</v>
      </c>
      <c r="G7" s="18">
        <f t="shared" ref="G7:G10" si="1">D7*E7</f>
        <v>0</v>
      </c>
      <c r="H7" s="18">
        <f t="shared" ref="H7:H11" si="2">G7*1.2</f>
        <v>0</v>
      </c>
      <c r="N7" s="70" t="s">
        <v>39</v>
      </c>
      <c r="O7" s="68" t="s">
        <v>2</v>
      </c>
      <c r="P7" s="104"/>
    </row>
    <row r="8" spans="1:17" ht="30" customHeight="1" x14ac:dyDescent="0.2">
      <c r="A8" s="80"/>
      <c r="B8" s="28" t="s">
        <v>3</v>
      </c>
      <c r="C8" s="9" t="s">
        <v>9</v>
      </c>
      <c r="D8" s="9">
        <v>7</v>
      </c>
      <c r="E8" s="15"/>
      <c r="F8" s="17">
        <f t="shared" si="0"/>
        <v>0</v>
      </c>
      <c r="G8" s="18">
        <f t="shared" si="1"/>
        <v>0</v>
      </c>
      <c r="H8" s="18">
        <f t="shared" si="2"/>
        <v>0</v>
      </c>
      <c r="N8" s="47"/>
      <c r="O8" s="56"/>
      <c r="P8" s="55"/>
    </row>
    <row r="9" spans="1:17" ht="30" customHeight="1" x14ac:dyDescent="0.2">
      <c r="A9" s="80"/>
      <c r="B9" s="28" t="s">
        <v>3</v>
      </c>
      <c r="C9" s="9" t="s">
        <v>8</v>
      </c>
      <c r="D9" s="9">
        <v>18</v>
      </c>
      <c r="E9" s="15"/>
      <c r="F9" s="17">
        <f t="shared" si="0"/>
        <v>0</v>
      </c>
      <c r="G9" s="18">
        <f t="shared" si="1"/>
        <v>0</v>
      </c>
      <c r="H9" s="18">
        <f t="shared" si="2"/>
        <v>0</v>
      </c>
      <c r="N9" s="84" t="s">
        <v>43</v>
      </c>
      <c r="O9" s="85"/>
      <c r="P9" s="86"/>
    </row>
    <row r="10" spans="1:17" ht="30" customHeight="1" x14ac:dyDescent="0.2">
      <c r="A10" s="81"/>
      <c r="B10" s="28" t="s">
        <v>3</v>
      </c>
      <c r="C10" s="10" t="s">
        <v>6</v>
      </c>
      <c r="D10" s="10">
        <v>9</v>
      </c>
      <c r="E10" s="16"/>
      <c r="F10" s="17">
        <f t="shared" si="0"/>
        <v>0</v>
      </c>
      <c r="G10" s="18">
        <f t="shared" si="1"/>
        <v>0</v>
      </c>
      <c r="H10" s="18">
        <f t="shared" si="2"/>
        <v>0</v>
      </c>
      <c r="N10" s="57"/>
      <c r="O10" s="66" t="s">
        <v>37</v>
      </c>
      <c r="P10" s="66" t="s">
        <v>36</v>
      </c>
    </row>
    <row r="11" spans="1:17" ht="30" customHeight="1" x14ac:dyDescent="0.2">
      <c r="A11" s="105" t="s">
        <v>27</v>
      </c>
      <c r="B11" s="106"/>
      <c r="C11" s="106"/>
      <c r="D11" s="106"/>
      <c r="E11" s="106"/>
      <c r="F11" s="107"/>
      <c r="G11" s="52">
        <f>SUM(G6:G10)</f>
        <v>0</v>
      </c>
      <c r="H11" s="52">
        <f t="shared" si="2"/>
        <v>0</v>
      </c>
      <c r="N11" s="58"/>
      <c r="O11" s="66" t="s">
        <v>37</v>
      </c>
      <c r="P11" s="66" t="s">
        <v>36</v>
      </c>
    </row>
    <row r="12" spans="1:17" ht="15" thickBot="1" x14ac:dyDescent="0.25">
      <c r="B12" s="12"/>
      <c r="C12" s="12"/>
      <c r="D12" s="12"/>
      <c r="E12" s="12"/>
      <c r="F12" s="12"/>
      <c r="G12" s="12"/>
    </row>
    <row r="13" spans="1:17" ht="65.25" customHeight="1" thickBot="1" x14ac:dyDescent="0.25">
      <c r="A13" s="25" t="s">
        <v>12</v>
      </c>
      <c r="B13" s="7" t="s">
        <v>14</v>
      </c>
      <c r="C13" s="7" t="s">
        <v>19</v>
      </c>
      <c r="D13" s="8" t="s">
        <v>20</v>
      </c>
      <c r="E13" s="8" t="s">
        <v>16</v>
      </c>
      <c r="F13" s="8" t="s">
        <v>15</v>
      </c>
      <c r="G13" s="7" t="s">
        <v>17</v>
      </c>
      <c r="H13" s="26" t="s">
        <v>18</v>
      </c>
    </row>
    <row r="14" spans="1:17" ht="30" customHeight="1" x14ac:dyDescent="0.2">
      <c r="A14" s="82" t="s">
        <v>21</v>
      </c>
      <c r="B14" s="27" t="s">
        <v>3</v>
      </c>
      <c r="C14" s="31" t="s">
        <v>5</v>
      </c>
      <c r="D14" s="31">
        <v>1</v>
      </c>
      <c r="E14" s="32"/>
      <c r="F14" s="32">
        <f>E14*1.2</f>
        <v>0</v>
      </c>
      <c r="G14" s="33">
        <f>D14*E14</f>
        <v>0</v>
      </c>
      <c r="H14" s="34">
        <f>G14*1.2</f>
        <v>0</v>
      </c>
    </row>
    <row r="15" spans="1:17" ht="30" customHeight="1" x14ac:dyDescent="0.2">
      <c r="A15" s="83"/>
      <c r="B15" s="28" t="s">
        <v>3</v>
      </c>
      <c r="C15" s="13" t="s">
        <v>4</v>
      </c>
      <c r="D15" s="13">
        <v>2</v>
      </c>
      <c r="E15" s="19"/>
      <c r="F15" s="32">
        <f t="shared" ref="F15:F16" si="3">E15*1.2</f>
        <v>0</v>
      </c>
      <c r="G15" s="33">
        <f t="shared" ref="G15:G16" si="4">D15*E15</f>
        <v>0</v>
      </c>
      <c r="H15" s="34">
        <f t="shared" ref="H15:H17" si="5">G15*1.2</f>
        <v>0</v>
      </c>
    </row>
    <row r="16" spans="1:17" ht="30" customHeight="1" x14ac:dyDescent="0.2">
      <c r="A16" s="83"/>
      <c r="B16" s="28" t="s">
        <v>3</v>
      </c>
      <c r="C16" s="13" t="s">
        <v>8</v>
      </c>
      <c r="D16" s="13">
        <v>5</v>
      </c>
      <c r="E16" s="19"/>
      <c r="F16" s="32">
        <f t="shared" si="3"/>
        <v>0</v>
      </c>
      <c r="G16" s="33">
        <f t="shared" si="4"/>
        <v>0</v>
      </c>
      <c r="H16" s="34">
        <f t="shared" si="5"/>
        <v>0</v>
      </c>
    </row>
    <row r="17" spans="1:16" ht="30" customHeight="1" x14ac:dyDescent="0.2">
      <c r="A17" s="105" t="s">
        <v>29</v>
      </c>
      <c r="B17" s="106"/>
      <c r="C17" s="106"/>
      <c r="D17" s="106"/>
      <c r="E17" s="106"/>
      <c r="F17" s="107"/>
      <c r="G17" s="52">
        <f>SUM(G14:G16)</f>
        <v>0</v>
      </c>
      <c r="H17" s="52">
        <f t="shared" si="5"/>
        <v>0</v>
      </c>
    </row>
    <row r="18" spans="1:16" ht="15" thickBot="1" x14ac:dyDescent="0.25">
      <c r="B18" s="12"/>
      <c r="C18" s="12"/>
      <c r="D18" s="12"/>
      <c r="E18" s="12"/>
      <c r="F18" s="12"/>
      <c r="G18" s="12"/>
    </row>
    <row r="19" spans="1:16" ht="65.25" customHeight="1" x14ac:dyDescent="0.2">
      <c r="A19" s="29" t="s">
        <v>12</v>
      </c>
      <c r="B19" s="21" t="s">
        <v>14</v>
      </c>
      <c r="C19" s="21" t="s">
        <v>19</v>
      </c>
      <c r="D19" s="22" t="s">
        <v>20</v>
      </c>
      <c r="E19" s="22" t="s">
        <v>16</v>
      </c>
      <c r="F19" s="22" t="s">
        <v>15</v>
      </c>
      <c r="G19" s="21" t="s">
        <v>17</v>
      </c>
      <c r="H19" s="30" t="s">
        <v>18</v>
      </c>
    </row>
    <row r="20" spans="1:16" ht="30" customHeight="1" x14ac:dyDescent="0.2">
      <c r="A20" s="83" t="s">
        <v>22</v>
      </c>
      <c r="B20" s="28" t="s">
        <v>3</v>
      </c>
      <c r="C20" s="13" t="s">
        <v>8</v>
      </c>
      <c r="D20" s="13">
        <v>5</v>
      </c>
      <c r="E20" s="19"/>
      <c r="F20" s="19">
        <f>E20*1.2</f>
        <v>0</v>
      </c>
      <c r="G20" s="18">
        <f>D20*E20</f>
        <v>0</v>
      </c>
      <c r="H20" s="18">
        <f>G20*1.2</f>
        <v>0</v>
      </c>
      <c r="M20" s="46"/>
    </row>
    <row r="21" spans="1:16" ht="30" customHeight="1" x14ac:dyDescent="0.2">
      <c r="A21" s="83"/>
      <c r="B21" s="28" t="s">
        <v>3</v>
      </c>
      <c r="C21" s="13" t="s">
        <v>6</v>
      </c>
      <c r="D21" s="13">
        <v>1</v>
      </c>
      <c r="E21" s="19"/>
      <c r="F21" s="19">
        <f t="shared" ref="F21:F22" si="6">E21*1.2</f>
        <v>0</v>
      </c>
      <c r="G21" s="18">
        <f t="shared" ref="G21:G22" si="7">D21*E21</f>
        <v>0</v>
      </c>
      <c r="H21" s="18">
        <f t="shared" ref="H21:H23" si="8">G21*1.2</f>
        <v>0</v>
      </c>
      <c r="M21" s="46"/>
    </row>
    <row r="22" spans="1:16" ht="30" customHeight="1" x14ac:dyDescent="0.2">
      <c r="A22" s="83"/>
      <c r="B22" s="28" t="s">
        <v>3</v>
      </c>
      <c r="C22" s="13" t="s">
        <v>7</v>
      </c>
      <c r="D22" s="13">
        <v>3</v>
      </c>
      <c r="E22" s="19"/>
      <c r="F22" s="19">
        <f t="shared" si="6"/>
        <v>0</v>
      </c>
      <c r="G22" s="18">
        <f t="shared" si="7"/>
        <v>0</v>
      </c>
      <c r="H22" s="18">
        <f t="shared" si="8"/>
        <v>0</v>
      </c>
      <c r="K22" s="51"/>
    </row>
    <row r="23" spans="1:16" ht="30" customHeight="1" x14ac:dyDescent="0.2">
      <c r="A23" s="105" t="s">
        <v>28</v>
      </c>
      <c r="B23" s="106"/>
      <c r="C23" s="106"/>
      <c r="D23" s="106"/>
      <c r="E23" s="106"/>
      <c r="F23" s="107"/>
      <c r="G23" s="52">
        <f>SUM(G20:G22)</f>
        <v>0</v>
      </c>
      <c r="H23" s="52">
        <f t="shared" si="8"/>
        <v>0</v>
      </c>
    </row>
    <row r="24" spans="1:16" ht="15" thickBot="1" x14ac:dyDescent="0.25">
      <c r="B24" s="12"/>
      <c r="C24" s="12"/>
      <c r="D24" s="12"/>
      <c r="E24" s="12"/>
      <c r="F24" s="12"/>
      <c r="G24" s="12"/>
      <c r="K24" s="51"/>
    </row>
    <row r="25" spans="1:16" ht="65.25" customHeight="1" thickBot="1" x14ac:dyDescent="0.25">
      <c r="A25" s="37" t="s">
        <v>12</v>
      </c>
      <c r="B25" s="38" t="s">
        <v>14</v>
      </c>
      <c r="C25" s="38" t="s">
        <v>19</v>
      </c>
      <c r="D25" s="39" t="s">
        <v>20</v>
      </c>
      <c r="E25" s="39" t="s">
        <v>23</v>
      </c>
      <c r="F25" s="39" t="s">
        <v>24</v>
      </c>
      <c r="G25" s="38" t="s">
        <v>25</v>
      </c>
      <c r="H25" s="40" t="s">
        <v>26</v>
      </c>
      <c r="K25" s="50"/>
    </row>
    <row r="26" spans="1:16" s="36" customFormat="1" ht="36" customHeight="1" x14ac:dyDescent="0.2">
      <c r="A26" s="41" t="s">
        <v>10</v>
      </c>
      <c r="B26" s="42" t="s">
        <v>3</v>
      </c>
      <c r="C26" s="42" t="s">
        <v>11</v>
      </c>
      <c r="D26" s="42">
        <v>43</v>
      </c>
      <c r="E26" s="42"/>
      <c r="F26" s="43">
        <f>E26*1.2</f>
        <v>0</v>
      </c>
      <c r="G26" s="42">
        <f>D26*E26</f>
        <v>0</v>
      </c>
      <c r="H26" s="44">
        <f>G26*1.2</f>
        <v>0</v>
      </c>
      <c r="K26" s="46"/>
    </row>
    <row r="27" spans="1:16" ht="30" customHeight="1" x14ac:dyDescent="0.2">
      <c r="A27" s="105" t="s">
        <v>32</v>
      </c>
      <c r="B27" s="106"/>
      <c r="C27" s="106"/>
      <c r="D27" s="106"/>
      <c r="E27" s="106"/>
      <c r="F27" s="107"/>
      <c r="G27" s="52">
        <f>SUM(G26)</f>
        <v>0</v>
      </c>
      <c r="H27" s="52">
        <f t="shared" ref="H27" si="9">G27*1.2</f>
        <v>0</v>
      </c>
    </row>
    <row r="28" spans="1:16" x14ac:dyDescent="0.2">
      <c r="A28" s="35"/>
    </row>
    <row r="29" spans="1:16" ht="30" customHeight="1" x14ac:dyDescent="0.2">
      <c r="A29" s="108" t="s">
        <v>31</v>
      </c>
      <c r="B29" s="108"/>
      <c r="C29" s="108"/>
      <c r="D29" s="108"/>
      <c r="E29" s="108"/>
      <c r="F29" s="108"/>
      <c r="G29" s="53">
        <f>G27+G23+G17+G11</f>
        <v>0</v>
      </c>
      <c r="H29" s="53">
        <f>G29*1.2</f>
        <v>0</v>
      </c>
    </row>
    <row r="31" spans="1:16" ht="14.25" customHeight="1" x14ac:dyDescent="0.2">
      <c r="A31" s="87" t="s">
        <v>30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9"/>
    </row>
    <row r="32" spans="1:16" x14ac:dyDescent="0.2">
      <c r="A32" s="90"/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2"/>
    </row>
    <row r="33" spans="1:16" x14ac:dyDescent="0.2">
      <c r="A33" s="90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2"/>
    </row>
    <row r="34" spans="1:16" x14ac:dyDescent="0.2">
      <c r="A34" s="93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5"/>
    </row>
    <row r="39" spans="1:16" x14ac:dyDescent="0.2">
      <c r="A39" s="45"/>
      <c r="B39" s="46"/>
      <c r="C39" s="46"/>
    </row>
    <row r="42" spans="1:16" x14ac:dyDescent="0.2">
      <c r="A42" s="47"/>
      <c r="B42" s="48"/>
      <c r="C42" s="48"/>
    </row>
    <row r="43" spans="1:16" x14ac:dyDescent="0.2">
      <c r="A43" s="45"/>
      <c r="B43" s="46"/>
      <c r="C43" s="46"/>
    </row>
    <row r="44" spans="1:16" x14ac:dyDescent="0.2">
      <c r="D44" s="12"/>
      <c r="E44" s="12"/>
      <c r="F44" s="14"/>
      <c r="G44" s="12"/>
    </row>
    <row r="49" spans="1:3" x14ac:dyDescent="0.2">
      <c r="A49" s="49"/>
      <c r="B49" s="46"/>
      <c r="C49" s="46"/>
    </row>
  </sheetData>
  <mergeCells count="15">
    <mergeCell ref="A31:P34"/>
    <mergeCell ref="A3:H3"/>
    <mergeCell ref="J3:L3"/>
    <mergeCell ref="N3:P3"/>
    <mergeCell ref="P6:P7"/>
    <mergeCell ref="A11:F11"/>
    <mergeCell ref="A17:F17"/>
    <mergeCell ref="A23:F23"/>
    <mergeCell ref="A27:F27"/>
    <mergeCell ref="A29:F29"/>
    <mergeCell ref="A1:P1"/>
    <mergeCell ref="A6:A10"/>
    <mergeCell ref="A14:A16"/>
    <mergeCell ref="A20:A22"/>
    <mergeCell ref="N9:P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8" orientation="landscape" r:id="rId1"/>
  <headerFooter>
    <oddFooter>&amp;L&amp;8Procédue 2025-GHT-PARA-019&amp;C&amp;"Calibri,Normal"&amp;8 &amp;"Arial,Normal"Annexe 4-CCP-Bordereau des Prix Lot 1&amp;R&amp;8&amp;P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8"/>
  <sheetViews>
    <sheetView zoomScale="90" zoomScaleNormal="90" workbookViewId="0">
      <selection activeCell="A25" sqref="A25"/>
    </sheetView>
  </sheetViews>
  <sheetFormatPr baseColWidth="10" defaultColWidth="11.42578125" defaultRowHeight="14.25" x14ac:dyDescent="0.2"/>
  <cols>
    <col min="1" max="1" width="42.7109375" style="2" customWidth="1"/>
    <col min="2" max="3" width="29.42578125" style="2" customWidth="1"/>
    <col min="4" max="16384" width="11.42578125" style="2"/>
  </cols>
  <sheetData>
    <row r="1" spans="1:3" ht="79.5" customHeight="1" thickBot="1" x14ac:dyDescent="0.25">
      <c r="A1" s="109" t="s">
        <v>59</v>
      </c>
      <c r="B1" s="110"/>
      <c r="C1" s="111"/>
    </row>
    <row r="3" spans="1:3" ht="9.75" customHeight="1" x14ac:dyDescent="0.2">
      <c r="A3" s="3"/>
      <c r="B3" s="4"/>
      <c r="C3" s="4"/>
    </row>
    <row r="4" spans="1:3" s="71" customFormat="1" ht="18" customHeight="1" x14ac:dyDescent="0.2">
      <c r="A4" s="100" t="s">
        <v>45</v>
      </c>
      <c r="B4" s="101"/>
      <c r="C4" s="102"/>
    </row>
    <row r="5" spans="1:3" ht="15" customHeight="1" thickBot="1" x14ac:dyDescent="0.25">
      <c r="A5" s="1"/>
      <c r="B5" s="1"/>
      <c r="C5" s="1"/>
    </row>
    <row r="6" spans="1:3" ht="39.950000000000003" customHeight="1" thickBot="1" x14ac:dyDescent="0.25">
      <c r="A6" s="63"/>
      <c r="B6" s="64" t="s">
        <v>40</v>
      </c>
      <c r="C6" s="65" t="s">
        <v>0</v>
      </c>
    </row>
    <row r="7" spans="1:3" ht="33.950000000000003" customHeight="1" x14ac:dyDescent="0.2">
      <c r="A7" s="69" t="s">
        <v>38</v>
      </c>
      <c r="B7" s="67" t="s">
        <v>1</v>
      </c>
      <c r="C7" s="103" t="s">
        <v>41</v>
      </c>
    </row>
    <row r="8" spans="1:3" ht="33.950000000000003" customHeight="1" thickBot="1" x14ac:dyDescent="0.25">
      <c r="A8" s="70" t="s">
        <v>44</v>
      </c>
      <c r="B8" s="68" t="s">
        <v>2</v>
      </c>
      <c r="C8" s="104"/>
    </row>
    <row r="9" spans="1:3" ht="18.75" customHeight="1" x14ac:dyDescent="0.2">
      <c r="A9" s="5"/>
    </row>
    <row r="10" spans="1:3" s="71" customFormat="1" ht="18" customHeight="1" x14ac:dyDescent="0.2">
      <c r="A10" s="100" t="s">
        <v>60</v>
      </c>
      <c r="B10" s="101"/>
      <c r="C10" s="102"/>
    </row>
    <row r="11" spans="1:3" ht="15" customHeight="1" thickBot="1" x14ac:dyDescent="0.25">
      <c r="A11" s="1"/>
      <c r="B11" s="1"/>
      <c r="C11" s="1"/>
    </row>
    <row r="12" spans="1:3" ht="33.950000000000003" customHeight="1" x14ac:dyDescent="0.2">
      <c r="A12" s="72" t="s">
        <v>35</v>
      </c>
      <c r="B12" s="59" t="s">
        <v>37</v>
      </c>
      <c r="C12" s="60" t="s">
        <v>36</v>
      </c>
    </row>
    <row r="13" spans="1:3" ht="33.950000000000003" customHeight="1" thickBot="1" x14ac:dyDescent="0.25">
      <c r="A13" s="70" t="s">
        <v>57</v>
      </c>
      <c r="B13" s="61" t="s">
        <v>37</v>
      </c>
      <c r="C13" s="62" t="s">
        <v>36</v>
      </c>
    </row>
    <row r="14" spans="1:3" ht="17.25" customHeight="1" x14ac:dyDescent="0.2">
      <c r="A14" s="76" t="s">
        <v>61</v>
      </c>
      <c r="B14" s="75"/>
      <c r="C14" s="75"/>
    </row>
    <row r="15" spans="1:3" x14ac:dyDescent="0.2">
      <c r="A15" s="6"/>
    </row>
    <row r="16" spans="1:3" x14ac:dyDescent="0.2">
      <c r="A16" s="6"/>
    </row>
    <row r="17" spans="1:3" ht="26.25" customHeight="1" x14ac:dyDescent="0.2">
      <c r="A17" s="112" t="s">
        <v>30</v>
      </c>
      <c r="B17" s="113"/>
      <c r="C17" s="114"/>
    </row>
    <row r="18" spans="1:3" ht="15.75" customHeight="1" x14ac:dyDescent="0.2">
      <c r="A18" s="115"/>
      <c r="B18" s="116"/>
      <c r="C18" s="117"/>
    </row>
  </sheetData>
  <mergeCells count="5">
    <mergeCell ref="A1:C1"/>
    <mergeCell ref="A4:C4"/>
    <mergeCell ref="C7:C8"/>
    <mergeCell ref="A10:C10"/>
    <mergeCell ref="A17:C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Footer>&amp;L&amp;8Procédue 2025-GHT-PARA-019&amp;C&amp;"Calibri,Normal"&amp;8 &amp;"Arial,Normal"Annexe 4-CCP-Bordereau des Prix Lot 2&amp;R&amp;8&amp;P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382B7-CE81-491E-AACA-DF5BB5489EFE}">
  <sheetPr>
    <pageSetUpPr fitToPage="1"/>
  </sheetPr>
  <dimension ref="A1:P18"/>
  <sheetViews>
    <sheetView zoomScale="90" zoomScaleNormal="90" workbookViewId="0">
      <selection activeCell="J10" sqref="J10"/>
    </sheetView>
  </sheetViews>
  <sheetFormatPr baseColWidth="10" defaultRowHeight="12.75" x14ac:dyDescent="0.2"/>
  <cols>
    <col min="1" max="1" width="12.28515625" customWidth="1"/>
    <col min="9" max="9" width="4.7109375" customWidth="1"/>
    <col min="10" max="12" width="20.7109375" customWidth="1"/>
    <col min="13" max="13" width="4.7109375" customWidth="1"/>
    <col min="14" max="16" width="20.7109375" customWidth="1"/>
  </cols>
  <sheetData>
    <row r="1" spans="1:16" ht="70.5" customHeight="1" thickBot="1" x14ac:dyDescent="0.25">
      <c r="A1" s="77" t="s">
        <v>46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9"/>
    </row>
    <row r="4" spans="1:16" s="73" customFormat="1" ht="18" customHeight="1" x14ac:dyDescent="0.2">
      <c r="A4" s="123" t="s">
        <v>33</v>
      </c>
      <c r="B4" s="123"/>
      <c r="C4" s="123"/>
      <c r="D4" s="123"/>
      <c r="E4" s="123"/>
      <c r="F4" s="123"/>
      <c r="G4" s="123"/>
      <c r="H4" s="123"/>
      <c r="J4" s="100" t="s">
        <v>34</v>
      </c>
      <c r="K4" s="101"/>
      <c r="L4" s="102"/>
      <c r="M4" s="74"/>
      <c r="N4" s="100" t="s">
        <v>42</v>
      </c>
      <c r="O4" s="101"/>
      <c r="P4" s="102"/>
    </row>
    <row r="5" spans="1:16" ht="1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72.75" thickBot="1" x14ac:dyDescent="0.25">
      <c r="A6" s="29" t="s">
        <v>12</v>
      </c>
      <c r="B6" s="7" t="s">
        <v>14</v>
      </c>
      <c r="C6" s="7" t="s">
        <v>19</v>
      </c>
      <c r="D6" s="8" t="s">
        <v>20</v>
      </c>
      <c r="E6" s="8" t="s">
        <v>16</v>
      </c>
      <c r="F6" s="8" t="s">
        <v>15</v>
      </c>
      <c r="G6" s="7" t="s">
        <v>17</v>
      </c>
      <c r="H6" s="26" t="s">
        <v>18</v>
      </c>
      <c r="I6" s="1"/>
      <c r="J6" s="72" t="s">
        <v>35</v>
      </c>
      <c r="K6" s="59" t="s">
        <v>37</v>
      </c>
      <c r="L6" s="60" t="s">
        <v>36</v>
      </c>
      <c r="M6" s="1"/>
      <c r="N6" s="63"/>
      <c r="O6" s="64" t="s">
        <v>40</v>
      </c>
      <c r="P6" s="65" t="s">
        <v>0</v>
      </c>
    </row>
    <row r="7" spans="1:16" ht="33.950000000000003" customHeight="1" thickBot="1" x14ac:dyDescent="0.25">
      <c r="A7" s="118" t="s">
        <v>49</v>
      </c>
      <c r="B7" s="27" t="s">
        <v>47</v>
      </c>
      <c r="C7" s="11" t="s">
        <v>52</v>
      </c>
      <c r="D7" s="11">
        <v>3</v>
      </c>
      <c r="E7" s="23"/>
      <c r="F7" s="20">
        <f>E7*1.2</f>
        <v>0</v>
      </c>
      <c r="G7" s="24">
        <f>D7*E7</f>
        <v>0</v>
      </c>
      <c r="H7" s="24">
        <f>G7*1.2</f>
        <v>0</v>
      </c>
      <c r="I7" s="1"/>
      <c r="J7" s="70" t="s">
        <v>57</v>
      </c>
      <c r="K7" s="61" t="s">
        <v>37</v>
      </c>
      <c r="L7" s="62" t="s">
        <v>36</v>
      </c>
      <c r="M7" s="1"/>
      <c r="N7" s="72" t="s">
        <v>38</v>
      </c>
      <c r="O7" s="67" t="s">
        <v>1</v>
      </c>
      <c r="P7" s="103" t="s">
        <v>41</v>
      </c>
    </row>
    <row r="8" spans="1:16" ht="33.950000000000003" customHeight="1" thickBot="1" x14ac:dyDescent="0.25">
      <c r="A8" s="119"/>
      <c r="B8" s="28" t="s">
        <v>50</v>
      </c>
      <c r="C8" s="9" t="s">
        <v>53</v>
      </c>
      <c r="D8" s="9">
        <v>1</v>
      </c>
      <c r="E8" s="15"/>
      <c r="F8" s="17">
        <f t="shared" ref="F8:F11" si="0">E8*1.2</f>
        <v>0</v>
      </c>
      <c r="G8" s="18">
        <f t="shared" ref="G8:G11" si="1">D8*E8</f>
        <v>0</v>
      </c>
      <c r="H8" s="18">
        <f t="shared" ref="H8:H12" si="2">G8*1.2</f>
        <v>0</v>
      </c>
      <c r="I8" s="1"/>
      <c r="J8" s="1"/>
      <c r="K8" s="1"/>
      <c r="L8" s="1"/>
      <c r="M8" s="1"/>
      <c r="N8" s="70" t="s">
        <v>39</v>
      </c>
      <c r="O8" s="68" t="s">
        <v>2</v>
      </c>
      <c r="P8" s="104"/>
    </row>
    <row r="9" spans="1:16" ht="33.950000000000003" customHeight="1" x14ac:dyDescent="0.2">
      <c r="A9" s="120" t="s">
        <v>51</v>
      </c>
      <c r="B9" s="28" t="s">
        <v>47</v>
      </c>
      <c r="C9" s="9" t="s">
        <v>52</v>
      </c>
      <c r="D9" s="9">
        <v>7</v>
      </c>
      <c r="E9" s="15"/>
      <c r="F9" s="17">
        <f t="shared" si="0"/>
        <v>0</v>
      </c>
      <c r="G9" s="18">
        <f t="shared" si="1"/>
        <v>0</v>
      </c>
      <c r="H9" s="18">
        <f t="shared" si="2"/>
        <v>0</v>
      </c>
      <c r="I9" s="1"/>
      <c r="J9" s="1"/>
      <c r="K9" s="1"/>
      <c r="L9" s="1"/>
      <c r="M9" s="1"/>
      <c r="N9" s="47"/>
      <c r="O9" s="56"/>
      <c r="P9" s="55"/>
    </row>
    <row r="10" spans="1:16" ht="33.950000000000003" customHeight="1" x14ac:dyDescent="0.2">
      <c r="A10" s="121"/>
      <c r="B10" s="28" t="s">
        <v>47</v>
      </c>
      <c r="C10" s="9" t="s">
        <v>54</v>
      </c>
      <c r="D10" s="9">
        <v>2</v>
      </c>
      <c r="E10" s="15"/>
      <c r="F10" s="17">
        <f t="shared" si="0"/>
        <v>0</v>
      </c>
      <c r="G10" s="18">
        <f t="shared" si="1"/>
        <v>0</v>
      </c>
      <c r="H10" s="18">
        <f t="shared" si="2"/>
        <v>0</v>
      </c>
      <c r="I10" s="1"/>
      <c r="J10" s="1"/>
      <c r="K10" s="1"/>
      <c r="L10" s="1"/>
      <c r="M10" s="1"/>
      <c r="N10" s="124" t="s">
        <v>56</v>
      </c>
      <c r="O10" s="125"/>
      <c r="P10" s="126"/>
    </row>
    <row r="11" spans="1:16" ht="33.950000000000003" customHeight="1" x14ac:dyDescent="0.2">
      <c r="A11" s="122"/>
      <c r="B11" s="28" t="s">
        <v>47</v>
      </c>
      <c r="C11" s="10" t="s">
        <v>55</v>
      </c>
      <c r="D11" s="10">
        <v>1</v>
      </c>
      <c r="E11" s="16"/>
      <c r="F11" s="17">
        <f t="shared" si="0"/>
        <v>0</v>
      </c>
      <c r="G11" s="18">
        <f t="shared" si="1"/>
        <v>0</v>
      </c>
      <c r="H11" s="18">
        <f t="shared" si="2"/>
        <v>0</v>
      </c>
      <c r="I11" s="1"/>
      <c r="J11" s="1"/>
      <c r="K11" s="1"/>
      <c r="L11" s="1"/>
      <c r="M11" s="1"/>
      <c r="N11" s="57"/>
      <c r="O11" s="66" t="s">
        <v>37</v>
      </c>
      <c r="P11" s="66" t="s">
        <v>36</v>
      </c>
    </row>
    <row r="12" spans="1:16" ht="24.75" customHeight="1" x14ac:dyDescent="0.2">
      <c r="A12" s="105" t="s">
        <v>48</v>
      </c>
      <c r="B12" s="106"/>
      <c r="C12" s="106"/>
      <c r="D12" s="106"/>
      <c r="E12" s="106"/>
      <c r="F12" s="107"/>
      <c r="G12" s="52">
        <f>SUM(G7:G11)</f>
        <v>0</v>
      </c>
      <c r="H12" s="52">
        <f t="shared" si="2"/>
        <v>0</v>
      </c>
      <c r="I12" s="1"/>
      <c r="J12" s="1"/>
      <c r="K12" s="1"/>
      <c r="L12" s="1"/>
      <c r="M12" s="1"/>
      <c r="N12" s="58"/>
      <c r="O12" s="66" t="s">
        <v>37</v>
      </c>
      <c r="P12" s="66" t="s">
        <v>36</v>
      </c>
    </row>
    <row r="15" spans="1:16" ht="12.75" customHeight="1" x14ac:dyDescent="0.2">
      <c r="A15" s="87" t="s">
        <v>30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9"/>
    </row>
    <row r="16" spans="1:16" x14ac:dyDescent="0.2">
      <c r="A16" s="90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x14ac:dyDescent="0.2">
      <c r="A17" s="90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2"/>
    </row>
    <row r="18" spans="1:16" x14ac:dyDescent="0.2">
      <c r="A18" s="93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5"/>
    </row>
  </sheetData>
  <mergeCells count="10">
    <mergeCell ref="A12:F12"/>
    <mergeCell ref="A15:P18"/>
    <mergeCell ref="A7:A8"/>
    <mergeCell ref="A9:A11"/>
    <mergeCell ref="A1:P1"/>
    <mergeCell ref="A4:H4"/>
    <mergeCell ref="J4:L4"/>
    <mergeCell ref="N4:P4"/>
    <mergeCell ref="P7:P8"/>
    <mergeCell ref="N10:P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Footer>&amp;L&amp;8Procédue 2025-GHT-PARA-019&amp;C&amp;"Calibri,Normal"&amp;8 &amp;"Arial,Normal"Annexe 4-CCP-Bordereau des Prix&amp;R&amp;8&amp;P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CHRU Tours</vt:lpstr>
      <vt:lpstr>CH Chinon</vt:lpstr>
      <vt:lpstr>CH Loches</vt:lpstr>
      <vt:lpstr>'CH Chinon'!Zone_d_impression</vt:lpstr>
      <vt:lpstr>'CHRU Tours'!Zone_d_impression</vt:lpstr>
    </vt:vector>
  </TitlesOfParts>
  <Company>CHRU Tours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DIH38923</dc:creator>
  <cp:lastModifiedBy>PAY Emmanuel</cp:lastModifiedBy>
  <cp:lastPrinted>2025-02-05T09:35:26Z</cp:lastPrinted>
  <dcterms:created xsi:type="dcterms:W3CDTF">2020-07-06T15:15:32Z</dcterms:created>
  <dcterms:modified xsi:type="dcterms:W3CDTF">2025-02-05T09:35:32Z</dcterms:modified>
</cp:coreProperties>
</file>