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S:\SDASEM\07 - BAN\7_ REDACTEURS\Eva FILLATRE\1_AOO\FORMATIONS IMMERSIVES\1_Preparation\DCE\Pour validation BAN\1.AE\"/>
    </mc:Choice>
  </mc:AlternateContent>
  <bookViews>
    <workbookView xWindow="0" yWindow="0" windowWidth="12090" windowHeight="7260" activeTab="1"/>
  </bookViews>
  <sheets>
    <sheet name="Page de garde" sheetId="3" r:id="rId1"/>
    <sheet name="AF" sheetId="1" r:id="rId2"/>
    <sheet name="DPGF" sheetId="2" r:id="rId3"/>
  </sheets>
  <calcPr calcId="162913" iterateDelta="1E-4"/>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57" i="1" l="1"/>
  <c r="F56" i="1"/>
  <c r="F55" i="1"/>
  <c r="F53" i="1"/>
  <c r="F52" i="1"/>
  <c r="F51" i="1"/>
  <c r="F49" i="1"/>
  <c r="F48" i="1"/>
  <c r="F47" i="1"/>
  <c r="E44" i="2" l="1"/>
  <c r="E41" i="2"/>
  <c r="G41" i="2" s="1"/>
  <c r="E40" i="2"/>
  <c r="G40" i="2" s="1"/>
  <c r="G39" i="2"/>
  <c r="E39" i="2"/>
  <c r="F61" i="1"/>
  <c r="F60" i="1"/>
  <c r="F59" i="1"/>
  <c r="F23" i="1"/>
  <c r="F22" i="1"/>
  <c r="F21" i="1"/>
  <c r="F20" i="1"/>
  <c r="F19" i="1"/>
  <c r="F18" i="1"/>
  <c r="F35" i="1" l="1"/>
  <c r="E100" i="2" l="1"/>
  <c r="D8" i="1" s="1"/>
  <c r="F8" i="1" s="1"/>
  <c r="E127" i="2"/>
  <c r="G127" i="2" s="1"/>
  <c r="E125" i="2"/>
  <c r="G125" i="2" s="1"/>
  <c r="G124" i="2"/>
  <c r="E124" i="2"/>
  <c r="E122" i="2"/>
  <c r="G122" i="2" s="1"/>
  <c r="E121" i="2"/>
  <c r="G121" i="2" s="1"/>
  <c r="E120" i="2"/>
  <c r="G120" i="2" s="1"/>
  <c r="E119" i="2"/>
  <c r="G119" i="2" s="1"/>
  <c r="E118" i="2"/>
  <c r="G118" i="2" s="1"/>
  <c r="E117" i="2"/>
  <c r="G117" i="2" s="1"/>
  <c r="E116" i="2"/>
  <c r="G116" i="2" s="1"/>
  <c r="E114" i="2"/>
  <c r="G114" i="2" s="1"/>
  <c r="E113" i="2"/>
  <c r="G113" i="2" s="1"/>
  <c r="E112" i="2"/>
  <c r="G112" i="2" s="1"/>
  <c r="E111" i="2"/>
  <c r="G111" i="2" s="1"/>
  <c r="E110" i="2"/>
  <c r="G110" i="2" s="1"/>
  <c r="E109" i="2"/>
  <c r="G109" i="2" s="1"/>
  <c r="E108" i="2"/>
  <c r="G108" i="2" s="1"/>
  <c r="E107" i="2"/>
  <c r="E99" i="2"/>
  <c r="G99" i="2" s="1"/>
  <c r="E97" i="2"/>
  <c r="G97" i="2" s="1"/>
  <c r="E96" i="2"/>
  <c r="G96" i="2" s="1"/>
  <c r="E94" i="2"/>
  <c r="G94" i="2" s="1"/>
  <c r="E93" i="2"/>
  <c r="G93" i="2" s="1"/>
  <c r="E92" i="2"/>
  <c r="G92" i="2" s="1"/>
  <c r="E91" i="2"/>
  <c r="G91" i="2" s="1"/>
  <c r="E90" i="2"/>
  <c r="G90" i="2" s="1"/>
  <c r="E89" i="2"/>
  <c r="G89" i="2" s="1"/>
  <c r="E88" i="2"/>
  <c r="G88" i="2" s="1"/>
  <c r="E86" i="2"/>
  <c r="G86" i="2" s="1"/>
  <c r="E85" i="2"/>
  <c r="G85" i="2" s="1"/>
  <c r="E84" i="2"/>
  <c r="G84" i="2" s="1"/>
  <c r="E83" i="2"/>
  <c r="G83" i="2" s="1"/>
  <c r="E82" i="2"/>
  <c r="G82" i="2" s="1"/>
  <c r="E81" i="2"/>
  <c r="G81" i="2" s="1"/>
  <c r="E80" i="2"/>
  <c r="G80" i="2" s="1"/>
  <c r="E79" i="2"/>
  <c r="G79" i="2" s="1"/>
  <c r="E66" i="2"/>
  <c r="G66" i="2" s="1"/>
  <c r="E65" i="2"/>
  <c r="G65" i="2" s="1"/>
  <c r="E64" i="2"/>
  <c r="G64" i="2" s="1"/>
  <c r="E63" i="2"/>
  <c r="G63" i="2" s="1"/>
  <c r="E62" i="2"/>
  <c r="G62" i="2" s="1"/>
  <c r="E61" i="2"/>
  <c r="G61" i="2" s="1"/>
  <c r="E60" i="2"/>
  <c r="G60" i="2" s="1"/>
  <c r="E31" i="2"/>
  <c r="G31" i="2" s="1"/>
  <c r="E30" i="2"/>
  <c r="G30" i="2" s="1"/>
  <c r="E29" i="2"/>
  <c r="G29" i="2" s="1"/>
  <c r="F29" i="1"/>
  <c r="F42" i="1"/>
  <c r="F43" i="1"/>
  <c r="F44" i="1"/>
  <c r="E128" i="2" l="1"/>
  <c r="D9" i="1" s="1"/>
  <c r="F9" i="1" s="1"/>
  <c r="G128" i="2"/>
  <c r="G107" i="2"/>
  <c r="G100" i="2"/>
  <c r="E43" i="2"/>
  <c r="G43" i="2" s="1"/>
  <c r="F41" i="1" l="1"/>
  <c r="E71" i="2" l="1"/>
  <c r="E69" i="2"/>
  <c r="G69" i="2" s="1"/>
  <c r="E68" i="2"/>
  <c r="E58" i="2"/>
  <c r="G58" i="2" s="1"/>
  <c r="E57" i="2"/>
  <c r="G57" i="2" s="1"/>
  <c r="E56" i="2"/>
  <c r="G56" i="2" s="1"/>
  <c r="E55" i="2"/>
  <c r="G55" i="2" s="1"/>
  <c r="E54" i="2"/>
  <c r="G54" i="2" s="1"/>
  <c r="E53" i="2"/>
  <c r="G53" i="2" s="1"/>
  <c r="E52" i="2"/>
  <c r="G52" i="2" s="1"/>
  <c r="E51" i="2"/>
  <c r="E37" i="2"/>
  <c r="G37" i="2" s="1"/>
  <c r="E36" i="2"/>
  <c r="G36" i="2" s="1"/>
  <c r="E35" i="2"/>
  <c r="G35" i="2" s="1"/>
  <c r="E34" i="2"/>
  <c r="G34" i="2" s="1"/>
  <c r="E28" i="2"/>
  <c r="G28" i="2" s="1"/>
  <c r="E27" i="2"/>
  <c r="G27" i="2" s="1"/>
  <c r="E26" i="2"/>
  <c r="G26" i="2" s="1"/>
  <c r="E25" i="2"/>
  <c r="G25" i="2" s="1"/>
  <c r="E23" i="2"/>
  <c r="G23" i="2" s="1"/>
  <c r="E22" i="2"/>
  <c r="G22" i="2" s="1"/>
  <c r="E21" i="2"/>
  <c r="G21" i="2" s="1"/>
  <c r="E20" i="2"/>
  <c r="G20" i="2" s="1"/>
  <c r="E17" i="2"/>
  <c r="E16" i="2"/>
  <c r="E8" i="2"/>
  <c r="G8" i="2" s="1"/>
  <c r="E9" i="2"/>
  <c r="G9" i="2" s="1"/>
  <c r="E10" i="2"/>
  <c r="G10" i="2" s="1"/>
  <c r="E11" i="2"/>
  <c r="G11" i="2" s="1"/>
  <c r="E12" i="2"/>
  <c r="G12" i="2" s="1"/>
  <c r="E13" i="2"/>
  <c r="G13" i="2" s="1"/>
  <c r="E14" i="2"/>
  <c r="G14" i="2" s="1"/>
  <c r="E7" i="2"/>
  <c r="G7" i="2" s="1"/>
  <c r="G17" i="2"/>
  <c r="G71" i="2" l="1"/>
  <c r="E72" i="2"/>
  <c r="G44" i="2"/>
  <c r="G16" i="2"/>
  <c r="G68" i="2"/>
  <c r="G72" i="2"/>
  <c r="G51" i="2"/>
  <c r="F40" i="1"/>
  <c r="F39" i="1"/>
  <c r="F38" i="1"/>
  <c r="F37" i="1"/>
  <c r="F33" i="1"/>
  <c r="F32" i="1"/>
  <c r="F31" i="1"/>
  <c r="F30" i="1"/>
  <c r="F28" i="1"/>
  <c r="F27" i="1"/>
  <c r="F26" i="1"/>
  <c r="F14" i="1"/>
  <c r="F13" i="1"/>
  <c r="F11" i="1"/>
  <c r="D6" i="1" l="1"/>
  <c r="F6" i="1" s="1"/>
  <c r="D7" i="1"/>
  <c r="F7" i="1" s="1"/>
</calcChain>
</file>

<file path=xl/sharedStrings.xml><?xml version="1.0" encoding="utf-8"?>
<sst xmlns="http://schemas.openxmlformats.org/spreadsheetml/2006/main" count="295" uniqueCount="172">
  <si>
    <t>T.V.A</t>
  </si>
  <si>
    <t>Prix 
€ HT</t>
  </si>
  <si>
    <t>Prix 
€ TTC</t>
  </si>
  <si>
    <t xml:space="preserve">Forme du prix </t>
  </si>
  <si>
    <t>N° de ligne</t>
  </si>
  <si>
    <t>Poste n°1 : Livraison et maintenance de la salle immersive et de ses accessoires</t>
  </si>
  <si>
    <t xml:space="preserve">Poste n°2 : Construction de scénario </t>
  </si>
  <si>
    <t xml:space="preserve">Poste n°3 : Equipements et armes additionnels </t>
  </si>
  <si>
    <t xml:space="preserve">Poste n°5 : Evolutions </t>
  </si>
  <si>
    <t>Poste n°4 : Formations complémentaires</t>
  </si>
  <si>
    <t xml:space="preserve">Forfait </t>
  </si>
  <si>
    <t xml:space="preserve">Pièces détachées spécifiques permettant la maintenance matérielle de la solution </t>
  </si>
  <si>
    <t>1.1</t>
  </si>
  <si>
    <t>1.2</t>
  </si>
  <si>
    <t xml:space="preserve">Sous-poste 1.1 : Salles immersives </t>
  </si>
  <si>
    <t xml:space="preserve">Sur catalogue </t>
  </si>
  <si>
    <t>Unitaire</t>
  </si>
  <si>
    <t>1.1.1</t>
  </si>
  <si>
    <t>1.1.2</t>
  </si>
  <si>
    <t>1.1.3</t>
  </si>
  <si>
    <t>Scénario complexe (entre 31 et 60 points de scénarios)</t>
  </si>
  <si>
    <t>Scénario moyen (entre 11 et 30 points de scénarios)</t>
  </si>
  <si>
    <t>Scénario simple (10 points de scénario ou moins)</t>
  </si>
  <si>
    <t>2.1</t>
  </si>
  <si>
    <t>2.2</t>
  </si>
  <si>
    <t>Fourniture d’un simulateur de poire radio</t>
  </si>
  <si>
    <t>Fourniture d’un simulateur de lampe torche</t>
  </si>
  <si>
    <t>3.1</t>
  </si>
  <si>
    <t>3.2</t>
  </si>
  <si>
    <t>3.3</t>
  </si>
  <si>
    <t>3.4</t>
  </si>
  <si>
    <t>3.5</t>
  </si>
  <si>
    <t>1.3</t>
  </si>
  <si>
    <t>1.2.1</t>
  </si>
  <si>
    <t>1.3.1</t>
  </si>
  <si>
    <t>1.3.2</t>
  </si>
  <si>
    <t>Quantités</t>
  </si>
  <si>
    <t xml:space="preserve">Livraison et installation de la salle </t>
  </si>
  <si>
    <t xml:space="preserve">Installation de la salle </t>
  </si>
  <si>
    <t xml:space="preserve">Livraison de la salle </t>
  </si>
  <si>
    <t xml:space="preserve">Fourniture du premier scénario </t>
  </si>
  <si>
    <t>Fourniture des simulateurs d'équipements et d'armes standard</t>
  </si>
  <si>
    <t>Fourniture du deuxième scénario</t>
  </si>
  <si>
    <t xml:space="preserve">Formation initiale des administrateurs </t>
  </si>
  <si>
    <t xml:space="preserve">Décomposition de la prestation globale et forfaitaire </t>
  </si>
  <si>
    <t>Matériels et équipements composant la salle immersive</t>
  </si>
  <si>
    <t xml:space="preserve">Prestation de service </t>
  </si>
  <si>
    <t xml:space="preserve">le candidat liste l'ensemble des composants de la salle et précise les quantités associées. Il peut ajouter autant de lignes que nécessaire. </t>
  </si>
  <si>
    <t>Prix total
€ HT</t>
  </si>
  <si>
    <t>Prix unitaire
€ HT</t>
  </si>
  <si>
    <t xml:space="preserve">le candidat précise la liste des éléments nécessaire à la réalisation du scénario et les quantifie. Il peut ajouter autant de lignes que nécessaire. </t>
  </si>
  <si>
    <t xml:space="preserve">Formation pour 10 personnes maximum </t>
  </si>
  <si>
    <t xml:space="preserve">Total de la prestation 1.1.1 :   </t>
  </si>
  <si>
    <t xml:space="preserve">Total de la prestation 1.1.2 :   </t>
  </si>
  <si>
    <t>T.V.A
%</t>
  </si>
  <si>
    <t xml:space="preserve">Conception et développement d’un nouveau simulateur d’arme ou d’équipement (comprenant le premier simulateur d’équipement) </t>
  </si>
  <si>
    <t xml:space="preserve">Précision sur la forme des prix </t>
  </si>
  <si>
    <t xml:space="preserve">L'accord-cadre est un accord-cadre composite composé de deux types de prix. Ainsi, la colonne "forme des prix" précise : 
 - Unitaire : prestations commandées via un bon de commande (inclus les prestations sur unités d'oeuvre (UO)) ;
 - Forfaitaire : prestations dont la notification du marché emporte la commande et qui ne nécessite pas de bon de commande. </t>
  </si>
  <si>
    <t xml:space="preserve">
DIRECTION DE L’ÉVALUATION DE LA PERFORMANCE, DE L’ACHAT,
DES FINANCES ET DE L’IMMOBILIER
SOUS-DIRECTION DE L’ACHAT ET DU SUIVI DE L’EXÉCUTION DES MARCHÉS
BUREAU DES ACHATS NUMERIQUES
ANNEXE I A L'ACTE D'ENGAGEMENT - ANNEXE FINANCIERE PRIX DES PRESTATIONS</t>
  </si>
  <si>
    <t>Pistolet SIG SAUER SP 2022</t>
  </si>
  <si>
    <t>Poire radio</t>
  </si>
  <si>
    <t>3.6</t>
  </si>
  <si>
    <t>Assistance au pilotage</t>
  </si>
  <si>
    <t>Assistance au pilotage pour la 1ème année du marché</t>
  </si>
  <si>
    <t>Forfait mensuel de maintenance du logiciel  post- garantie (inclus assistance au pilotage)</t>
  </si>
  <si>
    <t>A</t>
  </si>
  <si>
    <t>B</t>
  </si>
  <si>
    <t>a.1</t>
  </si>
  <si>
    <t>a.2</t>
  </si>
  <si>
    <t>a.3</t>
  </si>
  <si>
    <t>C</t>
  </si>
  <si>
    <t>D</t>
  </si>
  <si>
    <t>E</t>
  </si>
  <si>
    <t>F</t>
  </si>
  <si>
    <t>Sur devis</t>
  </si>
  <si>
    <t>3.7</t>
  </si>
  <si>
    <t>3.8</t>
  </si>
  <si>
    <t>Fourniture d’un simulateur de caméra piéton</t>
  </si>
  <si>
    <t>Fourniture d’un simulateur de bâton souple</t>
  </si>
  <si>
    <t>Fourniture d’un simulateur de bombe lacrymogène</t>
  </si>
  <si>
    <t xml:space="preserve">Fourniture d’un simulateur de pistolet à impulsion électrique Taser X-26 </t>
  </si>
  <si>
    <t xml:space="preserve">Fourniture d’un simulateur de pistolet SIG SAUER SP 2022 </t>
  </si>
  <si>
    <t>1.1.4</t>
  </si>
  <si>
    <t>Livraison d’une salle immersive supplémentaire pour une salle de 5 à 6 m de largeur</t>
  </si>
  <si>
    <t>Livraison d’une salle immersive supplémentaire pour une salle de 6  à 7 m de largeur</t>
  </si>
  <si>
    <t>Livraison d’une salle immersive supplémentaire pour une salle de 7 à 8 m de largeur</t>
  </si>
  <si>
    <t>Prestation 1.1.2_Livraison d’une salle immersive supplémentaire pour une salle de 5 à 6 m de largeur</t>
  </si>
  <si>
    <t xml:space="preserve"> Prestations 1.1.1_Livraison de la première salle immersive</t>
  </si>
  <si>
    <t xml:space="preserve">Pistolet à impulsion électrique  Taser X-26 </t>
  </si>
  <si>
    <t xml:space="preserve">Aérosol de défense </t>
  </si>
  <si>
    <t xml:space="preserve">Bâton souple </t>
  </si>
  <si>
    <t xml:space="preserve">Lampe torche </t>
  </si>
  <si>
    <t>Caméra piéton</t>
  </si>
  <si>
    <t>Livraison et installation de la salle de 5 à 6 mètres de largeur</t>
  </si>
  <si>
    <t>Livraison et installation de la salle de 7 à 8 mètres de largeur</t>
  </si>
  <si>
    <t>Prestation 1.1.4_Livraison d’une salle immersive supplémentaire pour une salle de 7 à 8 m de largeur</t>
  </si>
  <si>
    <t>Prestation 1.1.3_Livraison d’une salle immersive supplémentaire pour une salle de 6 à 7 m de largeur</t>
  </si>
  <si>
    <t>Livraison et installation de la salle de 6 à 7 mètres de largeur</t>
  </si>
  <si>
    <t xml:space="preserve">Total de la prestation 1.1.3 :   </t>
  </si>
  <si>
    <t xml:space="preserve">Total de la prestation 1.1.4 :   </t>
  </si>
  <si>
    <t>Livraison de la première salle immersive (inclus assistance au pilotage)</t>
  </si>
  <si>
    <t xml:space="preserve">Forfait mensuel de maintenance en matériel d’une salle post-garantie </t>
  </si>
  <si>
    <t xml:space="preserve">Formation à la construction de scénario pour 4 personnes maximum </t>
  </si>
  <si>
    <t xml:space="preserve">Sous-poste 2.1 : Réalisation de scénario par le titulaire </t>
  </si>
  <si>
    <t>2.1.1</t>
  </si>
  <si>
    <t>2.1.2</t>
  </si>
  <si>
    <t>2.1.3</t>
  </si>
  <si>
    <t>2.1.4</t>
  </si>
  <si>
    <t>2.1.5</t>
  </si>
  <si>
    <t>2.1.6</t>
  </si>
  <si>
    <t>2.1.7</t>
  </si>
  <si>
    <t>2.1.8</t>
  </si>
  <si>
    <t>2.2.1</t>
  </si>
  <si>
    <t xml:space="preserve">Sous-poste 2.2 : Licence pour le logiciel de constrution des scénarios </t>
  </si>
  <si>
    <r>
      <t xml:space="preserve">Consommables et matériels </t>
    </r>
    <r>
      <rPr>
        <b/>
        <sz val="10"/>
        <color theme="1"/>
        <rFont val="Calibri"/>
        <family val="2"/>
        <scheme val="minor"/>
      </rPr>
      <t>(</t>
    </r>
    <r>
      <rPr>
        <sz val="10"/>
        <color rgb="FFFF0000"/>
        <rFont val="Calibri"/>
        <family val="2"/>
        <scheme val="minor"/>
      </rPr>
      <t>le candidat liste tous les matériels et consommables nécessaire au bon fonctionnement d'une salle immersive et notamment tous les éléments identifiés dans la DPGF. Il peut ajouter autant de lignes que nécessaire.</t>
    </r>
    <r>
      <rPr>
        <b/>
        <sz val="10"/>
        <color theme="1"/>
        <rFont val="Calibri"/>
        <family val="2"/>
        <scheme val="minor"/>
      </rPr>
      <t>)</t>
    </r>
  </si>
  <si>
    <t>UO</t>
  </si>
  <si>
    <t>Licence perpétuelle pour 1 utilisateur - concession des droits d'usage</t>
  </si>
  <si>
    <t>5.1</t>
  </si>
  <si>
    <t xml:space="preserve">Evolution simple </t>
  </si>
  <si>
    <t>5.2</t>
  </si>
  <si>
    <t xml:space="preserve">Evolution moyenne </t>
  </si>
  <si>
    <t>5.3</t>
  </si>
  <si>
    <t>Evolution complexe</t>
  </si>
  <si>
    <t>5.4</t>
  </si>
  <si>
    <t>Matériel nécessaire à mise en œuvre d’une évolution sur une salle</t>
  </si>
  <si>
    <t>4.1</t>
  </si>
  <si>
    <t>4.2</t>
  </si>
  <si>
    <t>1) Le formalisme de ce fichier doit être respecté. Aucune donnée ne doit être modifiée. Aucune ligne ne doit être ajoutée à l'annexe financière.
Le candidat doit compléter toutes les cellules de couleur JAUNE.
2) Compte tenu des éléments figurant dans le cahier des charges (spécialement les prescriptions du CCAP relatives aux caractéristiques et aux performances attendues), le candidat présente les prix permettant de répondre aux besoins de l'administration.
3) Toutes les rubriques de l'annexe financière doivent être impérativement renseignées y compris si le prix est nul (renseigner expressément par «0» [zéro]).
Les prix doivent être renseignés avec deux décimales après la virgule uniquement, sans gestion automatisée des arrondis
4) L'annexe financière est insérée dans l'offre du candidat au format tableur (xls. ou odt.)
5) Le candidat prend soin de vérifier la cohérence des prix dans l'ensemble de ses documents.
6) Les lignes grisées ne doivent pas être complétées.</t>
  </si>
  <si>
    <t>Prestations</t>
  </si>
  <si>
    <t>Sous-poste 1.2 : Démontage et remontage d’une salle</t>
  </si>
  <si>
    <t xml:space="preserve">Sous-poste 1.4 : Accessoires et des pièces détachées </t>
  </si>
  <si>
    <t>1.4</t>
  </si>
  <si>
    <t>1.4.1</t>
  </si>
  <si>
    <t>1.4.2</t>
  </si>
  <si>
    <t>1.4.2.1</t>
  </si>
  <si>
    <t>1.4.2.2</t>
  </si>
  <si>
    <t>1.4.2.3</t>
  </si>
  <si>
    <t>1.4.2.4</t>
  </si>
  <si>
    <t>1.4.2.5</t>
  </si>
  <si>
    <t>1.4.2.6</t>
  </si>
  <si>
    <t>Sous-poste 1.3 : Maintien en condition opérationnelle des salles immersives</t>
  </si>
  <si>
    <t xml:space="preserve">Session de formation complémentaire opérateurs </t>
  </si>
  <si>
    <t>4.1.1</t>
  </si>
  <si>
    <t>Session de formation complémentaire opérateurs (pour 10 personnes maximum) - Ile de France</t>
  </si>
  <si>
    <t>4.1.2</t>
  </si>
  <si>
    <t>Session de formation complémentaire opérateurs (pour 10 personnes maximum) - Clermont-Ferrand</t>
  </si>
  <si>
    <t>4.1.3</t>
  </si>
  <si>
    <t>Session de formation complémentaire opérateurs (pour 10 personnes maximum) - Lyon</t>
  </si>
  <si>
    <t xml:space="preserve">Session de formation complémentaire administrateurs </t>
  </si>
  <si>
    <t>4.2.1</t>
  </si>
  <si>
    <t xml:space="preserve">Session de formation complémentaire administrateurs (pour 10 personnes maximum) - Ile de France </t>
  </si>
  <si>
    <t>4.2.2</t>
  </si>
  <si>
    <t>Session de formation complémentaire administrateurs (pour 10 personnes maximum) - ClermontFerrand</t>
  </si>
  <si>
    <t>4.2.3</t>
  </si>
  <si>
    <t xml:space="preserve">Session de formation complémentaire administrateurs (pour 10 personnes maximum) - Lyon </t>
  </si>
  <si>
    <t>4.3</t>
  </si>
  <si>
    <t xml:space="preserve">Session de formation à la construction de scénario </t>
  </si>
  <si>
    <t>4.3.1</t>
  </si>
  <si>
    <t xml:space="preserve">Session de formation à la construction de scénario  (pour 4 personnes maximum) - Ile de France </t>
  </si>
  <si>
    <t>4.3.2</t>
  </si>
  <si>
    <t>Session de formation à la construction de scénario  (pour 4 personnes maximum) - Clermont-Ferrand</t>
  </si>
  <si>
    <t>4.3.3</t>
  </si>
  <si>
    <t>Session de formation à la construction de scénario  (pour 4 personnes maximum) - Lyon</t>
  </si>
  <si>
    <t>Annexe financière - Acquisition de solutions de formation immersive aux gestes métier
LOT n°2 : Mur d'images</t>
  </si>
  <si>
    <t xml:space="preserve">Formation initial incluant l'utilisation du 1er scénario pour 10 personnes maximum </t>
  </si>
  <si>
    <t xml:space="preserve">Formation initial incluant l'utilisation du 2nd scénario pour 10 personnes maximum </t>
  </si>
  <si>
    <t>Démontage et remontage d’une salle (inclus transport dans un rayon de 50 km)</t>
  </si>
  <si>
    <t>Construction de brique de base spécifique « environnement 3D »</t>
  </si>
  <si>
    <t>Construction de brique de base spécifique « environnement filmé »</t>
  </si>
  <si>
    <t>Construction de brique de base spécifique « avatar »</t>
  </si>
  <si>
    <t>Construction de brique de base spécifique « objet »</t>
  </si>
  <si>
    <t>Construction de brique de base spécifique « simulation particulière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</si>
</sst>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 &quot;€&quot;"/>
  </numFmts>
  <fonts count="13">
    <font>
      <sz val="11"/>
      <color theme="1"/>
      <name val="Calibri"/>
      <family val="2"/>
      <scheme val="minor"/>
    </font>
    <font>
      <sz val="11"/>
      <color theme="1"/>
      <name val="Calibri"/>
      <family val="2"/>
      <scheme val="minor"/>
    </font>
    <font>
      <b/>
      <sz val="11"/>
      <color theme="0"/>
      <name val="Calibri"/>
      <family val="2"/>
      <scheme val="minor"/>
    </font>
    <font>
      <b/>
      <sz val="11"/>
      <color theme="1"/>
      <name val="Calibri"/>
      <family val="2"/>
      <scheme val="minor"/>
    </font>
    <font>
      <b/>
      <sz val="14"/>
      <color theme="0"/>
      <name val="Calibri"/>
      <family val="2"/>
      <scheme val="minor"/>
    </font>
    <font>
      <b/>
      <sz val="11"/>
      <color rgb="FF000000"/>
      <name val="Arial1"/>
      <charset val="1"/>
    </font>
    <font>
      <sz val="10"/>
      <color rgb="FF000000"/>
      <name val="Arial1"/>
      <charset val="1"/>
    </font>
    <font>
      <b/>
      <sz val="11"/>
      <name val="Arial"/>
      <family val="2"/>
    </font>
    <font>
      <sz val="10"/>
      <color theme="1"/>
      <name val="Arial"/>
      <family val="2"/>
    </font>
    <font>
      <i/>
      <sz val="11"/>
      <color theme="1"/>
      <name val="Calibri"/>
      <family val="2"/>
      <scheme val="minor"/>
    </font>
    <font>
      <b/>
      <sz val="10"/>
      <color theme="1"/>
      <name val="Calibri"/>
      <family val="2"/>
      <scheme val="minor"/>
    </font>
    <font>
      <sz val="10"/>
      <color rgb="FFFF0000"/>
      <name val="Calibri"/>
      <family val="2"/>
      <scheme val="minor"/>
    </font>
    <font>
      <b/>
      <sz val="14"/>
      <color theme="1"/>
      <name val="Calibri"/>
      <family val="2"/>
      <scheme val="minor"/>
    </font>
  </fonts>
  <fills count="13">
    <fill>
      <patternFill patternType="none"/>
    </fill>
    <fill>
      <patternFill patternType="gray125"/>
    </fill>
    <fill>
      <patternFill patternType="solid">
        <fgColor theme="0" tint="-0.14999847407452621"/>
        <bgColor indexed="64"/>
      </patternFill>
    </fill>
    <fill>
      <patternFill patternType="solid">
        <fgColor theme="7" tint="0.79998168889431442"/>
        <bgColor indexed="64"/>
      </patternFill>
    </fill>
    <fill>
      <patternFill patternType="solid">
        <fgColor theme="4"/>
        <bgColor indexed="64"/>
      </patternFill>
    </fill>
    <fill>
      <patternFill patternType="solid">
        <fgColor theme="8"/>
        <bgColor indexed="64"/>
      </patternFill>
    </fill>
    <fill>
      <patternFill patternType="solid">
        <fgColor theme="9" tint="0.39997558519241921"/>
        <bgColor indexed="64"/>
      </patternFill>
    </fill>
    <fill>
      <patternFill patternType="solid">
        <fgColor theme="9" tint="0.79998168889431442"/>
        <bgColor indexed="64"/>
      </patternFill>
    </fill>
    <fill>
      <patternFill patternType="solid">
        <fgColor theme="9" tint="-0.499984740745262"/>
        <bgColor indexed="64"/>
      </patternFill>
    </fill>
    <fill>
      <patternFill patternType="solid">
        <fgColor theme="0" tint="-0.14999847407452621"/>
        <bgColor theme="0" tint="-0.14999847407452621"/>
      </patternFill>
    </fill>
    <fill>
      <patternFill patternType="solid">
        <fgColor theme="6" tint="0.79998168889431442"/>
        <bgColor indexed="64"/>
      </patternFill>
    </fill>
    <fill>
      <patternFill patternType="solid">
        <fgColor theme="2"/>
        <bgColor indexed="64"/>
      </patternFill>
    </fill>
    <fill>
      <patternFill patternType="solid">
        <fgColor theme="4" tint="0.7999816888943144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s>
  <cellStyleXfs count="2">
    <xf numFmtId="0" fontId="0" fillId="0" borderId="0"/>
    <xf numFmtId="9" fontId="1" fillId="0" borderId="0" applyFont="0" applyFill="0" applyBorder="0" applyAlignment="0" applyProtection="0"/>
  </cellStyleXfs>
  <cellXfs count="123">
    <xf numFmtId="0" fontId="0" fillId="0" borderId="0" xfId="0"/>
    <xf numFmtId="0" fontId="0" fillId="0" borderId="0" xfId="0" applyAlignment="1">
      <alignment vertical="center"/>
    </xf>
    <xf numFmtId="0" fontId="0" fillId="0" borderId="0" xfId="0" applyAlignment="1">
      <alignment horizontal="center" vertical="center"/>
    </xf>
    <xf numFmtId="0" fontId="3" fillId="0" borderId="0" xfId="0" applyFont="1" applyAlignment="1">
      <alignment horizontal="center" vertical="center"/>
    </xf>
    <xf numFmtId="0" fontId="3" fillId="0" borderId="0" xfId="0" applyFont="1" applyAlignment="1">
      <alignment horizontal="center" vertical="center" wrapText="1"/>
    </xf>
    <xf numFmtId="164" fontId="0" fillId="0" borderId="0" xfId="0" applyNumberFormat="1" applyAlignment="1">
      <alignment vertical="center"/>
    </xf>
    <xf numFmtId="0" fontId="2" fillId="5" borderId="2" xfId="0" applyFont="1" applyFill="1" applyBorder="1" applyAlignment="1">
      <alignment horizontal="center" vertical="center"/>
    </xf>
    <xf numFmtId="0" fontId="2" fillId="5" borderId="3" xfId="0" applyFont="1" applyFill="1" applyBorder="1" applyAlignment="1">
      <alignment horizontal="center" vertical="center"/>
    </xf>
    <xf numFmtId="164" fontId="2" fillId="5" borderId="3" xfId="0" applyNumberFormat="1" applyFont="1" applyFill="1" applyBorder="1" applyAlignment="1">
      <alignment vertical="center"/>
    </xf>
    <xf numFmtId="164" fontId="2" fillId="5" borderId="4" xfId="0" applyNumberFormat="1" applyFont="1" applyFill="1" applyBorder="1" applyAlignment="1">
      <alignment vertical="center"/>
    </xf>
    <xf numFmtId="0" fontId="3" fillId="4" borderId="3" xfId="0" applyFont="1" applyFill="1" applyBorder="1" applyAlignment="1">
      <alignment horizontal="center" vertical="center"/>
    </xf>
    <xf numFmtId="164" fontId="3" fillId="4" borderId="3" xfId="0" applyNumberFormat="1" applyFont="1" applyFill="1" applyBorder="1" applyAlignment="1">
      <alignment vertical="center"/>
    </xf>
    <xf numFmtId="164" fontId="3" fillId="4" borderId="4" xfId="0" applyNumberFormat="1" applyFont="1" applyFill="1" applyBorder="1" applyAlignment="1">
      <alignment vertical="center"/>
    </xf>
    <xf numFmtId="0" fontId="2" fillId="4" borderId="2" xfId="0" applyFont="1" applyFill="1" applyBorder="1" applyAlignment="1">
      <alignment horizontal="center" vertical="center"/>
    </xf>
    <xf numFmtId="9" fontId="0" fillId="0" borderId="0" xfId="1" applyFont="1" applyAlignment="1">
      <alignment horizontal="center" vertical="center"/>
    </xf>
    <xf numFmtId="0" fontId="0" fillId="0" borderId="1" xfId="0" applyBorder="1" applyAlignment="1">
      <alignment horizontal="center" vertical="center"/>
    </xf>
    <xf numFmtId="0" fontId="0" fillId="0" borderId="1" xfId="0" applyBorder="1"/>
    <xf numFmtId="164" fontId="0" fillId="0" borderId="1" xfId="0" applyNumberFormat="1" applyBorder="1" applyAlignment="1">
      <alignment vertical="center"/>
    </xf>
    <xf numFmtId="0" fontId="0" fillId="0" borderId="1" xfId="0" applyBorder="1" applyAlignment="1">
      <alignment wrapText="1"/>
    </xf>
    <xf numFmtId="9" fontId="2" fillId="5" borderId="3" xfId="1" applyFont="1" applyFill="1" applyBorder="1" applyAlignment="1">
      <alignment horizontal="center" vertical="center"/>
    </xf>
    <xf numFmtId="9" fontId="3" fillId="4" borderId="3" xfId="1" applyFont="1" applyFill="1" applyBorder="1" applyAlignment="1">
      <alignment horizontal="center" vertical="center"/>
    </xf>
    <xf numFmtId="9" fontId="0" fillId="0" borderId="1" xfId="1" applyFont="1" applyBorder="1" applyAlignment="1">
      <alignment horizontal="center" vertical="center"/>
    </xf>
    <xf numFmtId="0" fontId="0" fillId="0" borderId="1" xfId="0" applyBorder="1" applyAlignment="1">
      <alignment vertical="center" wrapText="1"/>
    </xf>
    <xf numFmtId="0" fontId="0" fillId="0" borderId="2" xfId="0" applyBorder="1" applyAlignment="1">
      <alignment horizontal="center" vertical="center"/>
    </xf>
    <xf numFmtId="164" fontId="0" fillId="0" borderId="5" xfId="0" applyNumberFormat="1" applyBorder="1" applyAlignment="1">
      <alignment vertical="center"/>
    </xf>
    <xf numFmtId="9" fontId="0" fillId="0" borderId="5" xfId="1" applyFont="1" applyBorder="1" applyAlignment="1">
      <alignment horizontal="center" vertical="center"/>
    </xf>
    <xf numFmtId="164" fontId="2" fillId="5" borderId="9" xfId="0" applyNumberFormat="1" applyFont="1" applyFill="1" applyBorder="1" applyAlignment="1">
      <alignment vertical="center"/>
    </xf>
    <xf numFmtId="9" fontId="2" fillId="5" borderId="9" xfId="1" applyFont="1" applyFill="1" applyBorder="1" applyAlignment="1">
      <alignment horizontal="center" vertical="center"/>
    </xf>
    <xf numFmtId="164" fontId="2" fillId="5" borderId="10" xfId="0" applyNumberFormat="1" applyFont="1" applyFill="1" applyBorder="1" applyAlignment="1">
      <alignment vertical="center"/>
    </xf>
    <xf numFmtId="164" fontId="0" fillId="2" borderId="6" xfId="0" applyNumberFormat="1" applyFill="1" applyBorder="1" applyAlignment="1">
      <alignment vertical="center"/>
    </xf>
    <xf numFmtId="9" fontId="0" fillId="2" borderId="7" xfId="1" applyFont="1" applyFill="1" applyBorder="1" applyAlignment="1">
      <alignment horizontal="center" vertical="center"/>
    </xf>
    <xf numFmtId="164" fontId="0" fillId="2" borderId="8" xfId="0" applyNumberFormat="1" applyFill="1" applyBorder="1" applyAlignment="1">
      <alignment vertical="center"/>
    </xf>
    <xf numFmtId="164" fontId="0" fillId="2" borderId="2" xfId="0" applyNumberFormat="1" applyFill="1" applyBorder="1" applyAlignment="1">
      <alignment vertical="center"/>
    </xf>
    <xf numFmtId="9" fontId="0" fillId="2" borderId="3" xfId="1" applyFont="1" applyFill="1" applyBorder="1" applyAlignment="1">
      <alignment horizontal="center" vertical="center"/>
    </xf>
    <xf numFmtId="164" fontId="0" fillId="2" borderId="4" xfId="0" applyNumberFormat="1" applyFill="1" applyBorder="1" applyAlignment="1">
      <alignment vertical="center"/>
    </xf>
    <xf numFmtId="164" fontId="3" fillId="2" borderId="1" xfId="0" applyNumberFormat="1" applyFont="1" applyFill="1" applyBorder="1" applyAlignment="1">
      <alignment horizontal="center" vertical="center" wrapText="1"/>
    </xf>
    <xf numFmtId="0" fontId="3" fillId="0" borderId="0" xfId="0" applyFont="1"/>
    <xf numFmtId="0" fontId="3" fillId="2" borderId="11" xfId="0" applyFont="1" applyFill="1" applyBorder="1" applyAlignment="1">
      <alignment horizontal="center" vertical="center"/>
    </xf>
    <xf numFmtId="164" fontId="3" fillId="2" borderId="11" xfId="0" applyNumberFormat="1" applyFont="1" applyFill="1" applyBorder="1" applyAlignment="1">
      <alignment horizontal="center" vertical="center" wrapText="1"/>
    </xf>
    <xf numFmtId="9" fontId="3" fillId="2" borderId="11" xfId="1" applyFont="1" applyFill="1" applyBorder="1" applyAlignment="1">
      <alignment horizontal="center" vertical="center"/>
    </xf>
    <xf numFmtId="0" fontId="0" fillId="0" borderId="11" xfId="0" applyBorder="1" applyAlignment="1">
      <alignment horizontal="center" vertical="center"/>
    </xf>
    <xf numFmtId="0" fontId="0" fillId="0" borderId="11" xfId="0" applyBorder="1"/>
    <xf numFmtId="0" fontId="0" fillId="0" borderId="5" xfId="0" applyBorder="1" applyAlignment="1">
      <alignment horizontal="center" vertical="center"/>
    </xf>
    <xf numFmtId="0" fontId="0" fillId="0" borderId="5" xfId="0" applyBorder="1"/>
    <xf numFmtId="0" fontId="3" fillId="6" borderId="2" xfId="0" applyFont="1" applyFill="1" applyBorder="1" applyAlignment="1">
      <alignment horizontal="center" vertical="center"/>
    </xf>
    <xf numFmtId="0" fontId="3" fillId="6" borderId="3" xfId="0" applyFont="1" applyFill="1" applyBorder="1"/>
    <xf numFmtId="0" fontId="3" fillId="6" borderId="3" xfId="0" applyFont="1" applyFill="1" applyBorder="1" applyAlignment="1">
      <alignment horizontal="center" vertical="center"/>
    </xf>
    <xf numFmtId="164" fontId="3" fillId="6" borderId="3" xfId="0" applyNumberFormat="1" applyFont="1" applyFill="1" applyBorder="1" applyAlignment="1">
      <alignment vertical="center"/>
    </xf>
    <xf numFmtId="9" fontId="3" fillId="6" borderId="3" xfId="1" applyFont="1" applyFill="1" applyBorder="1" applyAlignment="1">
      <alignment horizontal="center" vertical="center"/>
    </xf>
    <xf numFmtId="164" fontId="3" fillId="6" borderId="4" xfId="0" applyNumberFormat="1" applyFont="1" applyFill="1" applyBorder="1" applyAlignment="1">
      <alignment vertical="center"/>
    </xf>
    <xf numFmtId="0" fontId="0" fillId="7" borderId="2" xfId="0" applyFill="1" applyBorder="1" applyAlignment="1">
      <alignment horizontal="center" vertical="center"/>
    </xf>
    <xf numFmtId="0" fontId="0" fillId="7" borderId="3" xfId="0" applyFill="1" applyBorder="1"/>
    <xf numFmtId="0" fontId="0" fillId="7" borderId="3" xfId="0" applyFill="1" applyBorder="1" applyAlignment="1">
      <alignment horizontal="center" vertical="center"/>
    </xf>
    <xf numFmtId="164" fontId="0" fillId="7" borderId="3" xfId="0" applyNumberFormat="1" applyFill="1" applyBorder="1" applyAlignment="1">
      <alignment vertical="center"/>
    </xf>
    <xf numFmtId="9" fontId="0" fillId="7" borderId="3" xfId="1" applyFont="1" applyFill="1" applyBorder="1" applyAlignment="1">
      <alignment horizontal="center" vertical="center"/>
    </xf>
    <xf numFmtId="164" fontId="0" fillId="7" borderId="4" xfId="0" applyNumberFormat="1" applyFill="1" applyBorder="1" applyAlignment="1">
      <alignment vertical="center"/>
    </xf>
    <xf numFmtId="0" fontId="0" fillId="0" borderId="12" xfId="0" applyBorder="1" applyAlignment="1">
      <alignment horizontal="center" vertical="center"/>
    </xf>
    <xf numFmtId="0" fontId="0" fillId="0" borderId="12" xfId="0" applyBorder="1"/>
    <xf numFmtId="0" fontId="2" fillId="8" borderId="2" xfId="0" applyFont="1" applyFill="1" applyBorder="1" applyAlignment="1">
      <alignment horizontal="center" vertical="center"/>
    </xf>
    <xf numFmtId="0" fontId="2" fillId="8" borderId="3" xfId="0" applyFont="1" applyFill="1" applyBorder="1"/>
    <xf numFmtId="0" fontId="2" fillId="8" borderId="3" xfId="0" applyFont="1" applyFill="1" applyBorder="1" applyAlignment="1">
      <alignment horizontal="center" vertical="center"/>
    </xf>
    <xf numFmtId="164" fontId="3" fillId="0" borderId="4" xfId="0" applyNumberFormat="1" applyFont="1" applyBorder="1" applyAlignment="1">
      <alignment vertical="center"/>
    </xf>
    <xf numFmtId="9" fontId="3" fillId="0" borderId="1" xfId="1" applyFont="1" applyBorder="1" applyAlignment="1">
      <alignment horizontal="center" vertical="center"/>
    </xf>
    <xf numFmtId="164" fontId="3" fillId="0" borderId="1" xfId="0" applyNumberFormat="1" applyFont="1" applyBorder="1" applyAlignment="1">
      <alignment vertical="center"/>
    </xf>
    <xf numFmtId="0" fontId="0" fillId="7" borderId="2" xfId="0" applyFont="1" applyFill="1" applyBorder="1" applyAlignment="1">
      <alignment horizontal="center" vertical="center"/>
    </xf>
    <xf numFmtId="0" fontId="0" fillId="7" borderId="3" xfId="0" applyFont="1" applyFill="1" applyBorder="1"/>
    <xf numFmtId="0" fontId="0" fillId="7" borderId="3" xfId="0" applyFont="1" applyFill="1" applyBorder="1" applyAlignment="1">
      <alignment horizontal="center" vertical="center"/>
    </xf>
    <xf numFmtId="164" fontId="0" fillId="7" borderId="3" xfId="0" applyNumberFormat="1" applyFont="1" applyFill="1" applyBorder="1" applyAlignment="1">
      <alignment vertical="center"/>
    </xf>
    <xf numFmtId="9" fontId="1" fillId="7" borderId="3" xfId="1" applyFont="1" applyFill="1" applyBorder="1" applyAlignment="1">
      <alignment horizontal="center" vertical="center"/>
    </xf>
    <xf numFmtId="164" fontId="0" fillId="7" borderId="4" xfId="0" applyNumberFormat="1" applyFont="1" applyFill="1" applyBorder="1" applyAlignment="1">
      <alignment vertical="center"/>
    </xf>
    <xf numFmtId="0" fontId="2" fillId="5" borderId="3" xfId="0" applyFont="1" applyFill="1" applyBorder="1" applyAlignment="1">
      <alignment vertical="center"/>
    </xf>
    <xf numFmtId="0" fontId="2" fillId="4" borderId="3" xfId="0" applyFont="1" applyFill="1" applyBorder="1" applyAlignment="1">
      <alignment vertical="center"/>
    </xf>
    <xf numFmtId="0" fontId="0" fillId="0" borderId="1" xfId="0" applyBorder="1" applyAlignment="1">
      <alignment vertical="center"/>
    </xf>
    <xf numFmtId="9" fontId="3" fillId="2" borderId="1" xfId="1" applyFont="1" applyFill="1" applyBorder="1" applyAlignment="1">
      <alignment horizontal="center" vertical="center" wrapText="1"/>
    </xf>
    <xf numFmtId="0" fontId="3" fillId="2" borderId="1" xfId="0" applyFont="1" applyFill="1" applyBorder="1" applyAlignment="1">
      <alignment horizontal="center" vertical="center" wrapText="1"/>
    </xf>
    <xf numFmtId="0" fontId="0" fillId="11" borderId="2" xfId="0" applyFill="1" applyBorder="1" applyAlignment="1">
      <alignment horizontal="center" vertical="center"/>
    </xf>
    <xf numFmtId="0" fontId="0" fillId="11" borderId="3" xfId="0" applyFill="1" applyBorder="1" applyAlignment="1">
      <alignment horizontal="center" vertical="center"/>
    </xf>
    <xf numFmtId="164" fontId="0" fillId="11" borderId="3" xfId="0" applyNumberFormat="1" applyFill="1" applyBorder="1" applyAlignment="1">
      <alignment vertical="center"/>
    </xf>
    <xf numFmtId="9" fontId="0" fillId="11" borderId="3" xfId="1" applyFont="1" applyFill="1" applyBorder="1" applyAlignment="1">
      <alignment horizontal="center" vertical="center"/>
    </xf>
    <xf numFmtId="164" fontId="0" fillId="11" borderId="4" xfId="0" applyNumberFormat="1" applyFill="1" applyBorder="1" applyAlignment="1">
      <alignment vertical="center"/>
    </xf>
    <xf numFmtId="0" fontId="0" fillId="3" borderId="5" xfId="0" applyFill="1" applyBorder="1" applyAlignment="1">
      <alignment horizontal="center" vertical="center"/>
    </xf>
    <xf numFmtId="0" fontId="0" fillId="3" borderId="5" xfId="0" applyFill="1" applyBorder="1"/>
    <xf numFmtId="0" fontId="0" fillId="3" borderId="1" xfId="0" applyFill="1" applyBorder="1"/>
    <xf numFmtId="0" fontId="0" fillId="3" borderId="1" xfId="0" applyFill="1" applyBorder="1" applyAlignment="1">
      <alignment horizontal="center" vertical="center"/>
    </xf>
    <xf numFmtId="0" fontId="0" fillId="3" borderId="11" xfId="0" applyFill="1" applyBorder="1"/>
    <xf numFmtId="0" fontId="0" fillId="3" borderId="11" xfId="0" applyFill="1" applyBorder="1" applyAlignment="1">
      <alignment horizontal="center" vertical="center"/>
    </xf>
    <xf numFmtId="0" fontId="9" fillId="11" borderId="3" xfId="0" applyFont="1" applyFill="1" applyBorder="1"/>
    <xf numFmtId="164" fontId="3" fillId="6" borderId="3" xfId="0" applyNumberFormat="1" applyFont="1" applyFill="1" applyBorder="1" applyAlignment="1">
      <alignment horizontal="center" vertical="center"/>
    </xf>
    <xf numFmtId="164" fontId="0" fillId="7" borderId="3" xfId="0" applyNumberFormat="1" applyFill="1" applyBorder="1" applyAlignment="1">
      <alignment horizontal="center" vertical="center"/>
    </xf>
    <xf numFmtId="164" fontId="0" fillId="11" borderId="3" xfId="0" applyNumberFormat="1" applyFill="1" applyBorder="1" applyAlignment="1">
      <alignment horizontal="center" vertical="center"/>
    </xf>
    <xf numFmtId="164" fontId="0" fillId="3" borderId="5" xfId="0" applyNumberFormat="1" applyFill="1" applyBorder="1" applyAlignment="1">
      <alignment horizontal="center" vertical="center"/>
    </xf>
    <xf numFmtId="164" fontId="0" fillId="3" borderId="1" xfId="0" applyNumberFormat="1" applyFill="1" applyBorder="1" applyAlignment="1">
      <alignment horizontal="center" vertical="center"/>
    </xf>
    <xf numFmtId="164" fontId="0" fillId="3" borderId="11" xfId="0" applyNumberFormat="1" applyFill="1" applyBorder="1" applyAlignment="1">
      <alignment horizontal="center" vertical="center"/>
    </xf>
    <xf numFmtId="164" fontId="0" fillId="3" borderId="12" xfId="0" applyNumberFormat="1" applyFill="1" applyBorder="1" applyAlignment="1">
      <alignment horizontal="center" vertical="center"/>
    </xf>
    <xf numFmtId="164" fontId="2" fillId="8" borderId="4" xfId="0" applyNumberFormat="1" applyFont="1" applyFill="1" applyBorder="1" applyAlignment="1">
      <alignment horizontal="right" vertical="center"/>
    </xf>
    <xf numFmtId="164" fontId="0" fillId="7" borderId="3" xfId="0" applyNumberFormat="1" applyFont="1" applyFill="1" applyBorder="1" applyAlignment="1">
      <alignment horizontal="center" vertical="center"/>
    </xf>
    <xf numFmtId="164" fontId="0" fillId="0" borderId="0" xfId="0" applyNumberFormat="1" applyAlignment="1">
      <alignment horizontal="center" vertical="center"/>
    </xf>
    <xf numFmtId="164" fontId="0" fillId="3" borderId="1" xfId="0" applyNumberFormat="1" applyFill="1" applyBorder="1" applyAlignment="1">
      <alignment vertical="center"/>
    </xf>
    <xf numFmtId="0" fontId="0" fillId="0" borderId="1" xfId="0" applyFill="1" applyBorder="1" applyAlignment="1">
      <alignment horizontal="center" vertical="center"/>
    </xf>
    <xf numFmtId="0" fontId="0" fillId="0" borderId="1" xfId="0" applyFill="1" applyBorder="1" applyAlignment="1">
      <alignment vertical="center" wrapText="1"/>
    </xf>
    <xf numFmtId="164" fontId="0" fillId="0" borderId="1" xfId="0" applyNumberFormat="1" applyFill="1" applyBorder="1" applyAlignment="1">
      <alignment vertical="center"/>
    </xf>
    <xf numFmtId="9" fontId="0" fillId="0" borderId="1" xfId="1" applyFont="1" applyFill="1" applyBorder="1" applyAlignment="1">
      <alignment horizontal="center" vertical="center"/>
    </xf>
    <xf numFmtId="0" fontId="3" fillId="12" borderId="3" xfId="0" applyFont="1" applyFill="1" applyBorder="1" applyAlignment="1">
      <alignment vertical="center" wrapText="1"/>
    </xf>
    <xf numFmtId="0" fontId="0" fillId="12" borderId="3" xfId="0" applyFill="1" applyBorder="1" applyAlignment="1">
      <alignment horizontal="center" vertical="center"/>
    </xf>
    <xf numFmtId="164" fontId="0" fillId="12" borderId="3" xfId="0" applyNumberFormat="1" applyFill="1" applyBorder="1" applyAlignment="1">
      <alignment vertical="center"/>
    </xf>
    <xf numFmtId="9" fontId="0" fillId="12" borderId="3" xfId="1" applyFont="1" applyFill="1" applyBorder="1" applyAlignment="1">
      <alignment horizontal="center" vertical="center"/>
    </xf>
    <xf numFmtId="164" fontId="0" fillId="12" borderId="4" xfId="0" applyNumberFormat="1" applyFill="1" applyBorder="1" applyAlignment="1">
      <alignment vertical="center"/>
    </xf>
    <xf numFmtId="0" fontId="0" fillId="3" borderId="5" xfId="0" applyFill="1" applyBorder="1" applyAlignment="1">
      <alignment vertical="center" wrapText="1"/>
    </xf>
    <xf numFmtId="164" fontId="0" fillId="3" borderId="5" xfId="0" applyNumberFormat="1" applyFill="1" applyBorder="1" applyAlignment="1">
      <alignment vertical="center"/>
    </xf>
    <xf numFmtId="0" fontId="0" fillId="3" borderId="1" xfId="0" applyFill="1" applyBorder="1" applyAlignment="1">
      <alignment vertical="center" wrapText="1"/>
    </xf>
    <xf numFmtId="0" fontId="0" fillId="3" borderId="1" xfId="0" applyFill="1" applyBorder="1" applyAlignment="1">
      <alignment vertical="center"/>
    </xf>
    <xf numFmtId="0" fontId="0" fillId="0" borderId="1" xfId="0" applyFill="1" applyBorder="1" applyAlignment="1">
      <alignment vertical="center"/>
    </xf>
    <xf numFmtId="0" fontId="0" fillId="12" borderId="2" xfId="0" applyFont="1" applyFill="1" applyBorder="1" applyAlignment="1">
      <alignment horizontal="center" vertical="center"/>
    </xf>
    <xf numFmtId="0" fontId="0" fillId="0" borderId="12" xfId="0" applyFill="1" applyBorder="1" applyAlignment="1">
      <alignment horizontal="center" vertical="center"/>
    </xf>
    <xf numFmtId="0" fontId="3" fillId="12" borderId="2" xfId="0" applyFont="1" applyFill="1" applyBorder="1" applyAlignment="1">
      <alignment horizontal="center" vertical="center"/>
    </xf>
    <xf numFmtId="0" fontId="5" fillId="0" borderId="1" xfId="0" applyFont="1" applyBorder="1" applyAlignment="1" applyProtection="1">
      <alignment horizontal="center" vertical="center" wrapText="1"/>
    </xf>
    <xf numFmtId="0" fontId="6" fillId="0" borderId="1" xfId="0" applyFont="1" applyBorder="1" applyAlignment="1" applyProtection="1">
      <alignment horizontal="left" vertical="center" wrapText="1"/>
    </xf>
    <xf numFmtId="0" fontId="7" fillId="9" borderId="1" xfId="0" applyFont="1" applyFill="1" applyBorder="1" applyAlignment="1">
      <alignment horizontal="center" vertical="center" wrapText="1"/>
    </xf>
    <xf numFmtId="0" fontId="8" fillId="0" borderId="1" xfId="0" applyFont="1" applyFill="1" applyBorder="1" applyAlignment="1">
      <alignment horizontal="left" vertical="center" wrapText="1"/>
    </xf>
    <xf numFmtId="0" fontId="12" fillId="10" borderId="2" xfId="0" applyFont="1" applyFill="1" applyBorder="1" applyAlignment="1">
      <alignment horizontal="center" vertical="center" wrapText="1"/>
    </xf>
    <xf numFmtId="0" fontId="12" fillId="10" borderId="3" xfId="0" applyFont="1" applyFill="1" applyBorder="1" applyAlignment="1">
      <alignment horizontal="center" vertical="center"/>
    </xf>
    <xf numFmtId="0" fontId="12" fillId="10" borderId="4" xfId="0" applyFont="1" applyFill="1" applyBorder="1" applyAlignment="1">
      <alignment horizontal="center" vertical="center"/>
    </xf>
    <xf numFmtId="0" fontId="4" fillId="8" borderId="9" xfId="0" applyFont="1" applyFill="1" applyBorder="1" applyAlignment="1">
      <alignment horizontal="center" vertical="center"/>
    </xf>
  </cellXfs>
  <cellStyles count="2">
    <cellStyle name="Normal" xfId="0" builtinId="0"/>
    <cellStyle name="Pourcentage"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47625</xdr:colOff>
      <xdr:row>0</xdr:row>
      <xdr:rowOff>28575</xdr:rowOff>
    </xdr:from>
    <xdr:to>
      <xdr:col>0</xdr:col>
      <xdr:colOff>1419225</xdr:colOff>
      <xdr:row>0</xdr:row>
      <xdr:rowOff>1123951</xdr:rowOff>
    </xdr:to>
    <xdr:pic>
      <xdr:nvPicPr>
        <xdr:cNvPr id="3" name="Image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7625" y="28575"/>
          <a:ext cx="1371600" cy="1095376"/>
        </a:xfrm>
        <a:prstGeom prst="rect">
          <a:avLst/>
        </a:prstGeom>
      </xdr:spPr>
    </xdr:pic>
    <xdr:clientData/>
  </xdr:twoCellAnchor>
  <xdr:twoCellAnchor editAs="oneCell">
    <xdr:from>
      <xdr:col>1</xdr:col>
      <xdr:colOff>2390775</xdr:colOff>
      <xdr:row>0</xdr:row>
      <xdr:rowOff>0</xdr:rowOff>
    </xdr:from>
    <xdr:to>
      <xdr:col>1</xdr:col>
      <xdr:colOff>3585082</xdr:colOff>
      <xdr:row>0</xdr:row>
      <xdr:rowOff>1210056</xdr:rowOff>
    </xdr:to>
    <xdr:pic>
      <xdr:nvPicPr>
        <xdr:cNvPr id="2" name="Image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6467475" y="0"/>
          <a:ext cx="1194307" cy="1210056"/>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topLeftCell="A94" workbookViewId="0">
      <selection sqref="A1:B1"/>
    </sheetView>
  </sheetViews>
  <sheetFormatPr baseColWidth="10" defaultColWidth="10.5703125" defaultRowHeight="15"/>
  <cols>
    <col min="1" max="1" width="61.140625" customWidth="1"/>
    <col min="2" max="2" width="54.140625" customWidth="1"/>
    <col min="3" max="3" width="15" customWidth="1"/>
    <col min="4" max="4" width="11.42578125" customWidth="1"/>
  </cols>
  <sheetData>
    <row r="1" spans="1:2" ht="221.25" customHeight="1">
      <c r="A1" s="115" t="s">
        <v>58</v>
      </c>
      <c r="B1" s="115"/>
    </row>
    <row r="2" spans="1:2" ht="234" customHeight="1">
      <c r="A2" s="116" t="s">
        <v>127</v>
      </c>
      <c r="B2" s="116"/>
    </row>
    <row r="3" spans="1:2" ht="20.25" customHeight="1">
      <c r="A3" s="117" t="s">
        <v>56</v>
      </c>
      <c r="B3" s="117"/>
    </row>
    <row r="4" spans="1:2" ht="61.5" customHeight="1">
      <c r="A4" s="118" t="s">
        <v>57</v>
      </c>
      <c r="B4" s="118"/>
    </row>
  </sheetData>
  <mergeCells count="4">
    <mergeCell ref="A1:B1"/>
    <mergeCell ref="A2:B2"/>
    <mergeCell ref="A3:B3"/>
    <mergeCell ref="A4:B4"/>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15"/>
  <sheetViews>
    <sheetView tabSelected="1" workbookViewId="0">
      <selection activeCell="B32" sqref="B32"/>
    </sheetView>
  </sheetViews>
  <sheetFormatPr baseColWidth="10" defaultRowHeight="15"/>
  <cols>
    <col min="1" max="1" width="10.85546875" style="2" customWidth="1"/>
    <col min="2" max="2" width="102" style="1" customWidth="1"/>
    <col min="3" max="3" width="15.85546875" style="2" customWidth="1"/>
    <col min="4" max="4" width="17.7109375" style="5" customWidth="1"/>
    <col min="5" max="5" width="10.42578125" style="14" customWidth="1"/>
    <col min="6" max="6" width="18.28515625" style="5" customWidth="1"/>
  </cols>
  <sheetData>
    <row r="1" spans="1:6" ht="51" customHeight="1">
      <c r="A1" s="119" t="s">
        <v>163</v>
      </c>
      <c r="B1" s="120"/>
      <c r="C1" s="120"/>
      <c r="D1" s="120"/>
      <c r="E1" s="120"/>
      <c r="F1" s="121"/>
    </row>
    <row r="2" spans="1:6" ht="20.100000000000001" customHeight="1"/>
    <row r="3" spans="1:6" s="4" customFormat="1" ht="39.75" customHeight="1">
      <c r="A3" s="74" t="s">
        <v>4</v>
      </c>
      <c r="B3" s="74" t="s">
        <v>128</v>
      </c>
      <c r="C3" s="74" t="s">
        <v>3</v>
      </c>
      <c r="D3" s="35" t="s">
        <v>1</v>
      </c>
      <c r="E3" s="73" t="s">
        <v>54</v>
      </c>
      <c r="F3" s="35" t="s">
        <v>2</v>
      </c>
    </row>
    <row r="4" spans="1:6" ht="20.100000000000001" customHeight="1">
      <c r="A4" s="6">
        <v>1</v>
      </c>
      <c r="B4" s="70" t="s">
        <v>5</v>
      </c>
      <c r="C4" s="7"/>
      <c r="D4" s="8"/>
      <c r="E4" s="19"/>
      <c r="F4" s="9"/>
    </row>
    <row r="5" spans="1:6" ht="20.100000000000001" customHeight="1">
      <c r="A5" s="13" t="s">
        <v>12</v>
      </c>
      <c r="B5" s="71" t="s">
        <v>14</v>
      </c>
      <c r="C5" s="10"/>
      <c r="D5" s="11"/>
      <c r="E5" s="20"/>
      <c r="F5" s="12"/>
    </row>
    <row r="6" spans="1:6" ht="20.100000000000001" customHeight="1">
      <c r="A6" s="15" t="s">
        <v>17</v>
      </c>
      <c r="B6" s="72" t="s">
        <v>100</v>
      </c>
      <c r="C6" s="15" t="s">
        <v>10</v>
      </c>
      <c r="D6" s="17">
        <f>DPGF!E44</f>
        <v>0</v>
      </c>
      <c r="E6" s="21">
        <v>0.2</v>
      </c>
      <c r="F6" s="17">
        <f>D6*1.2</f>
        <v>0</v>
      </c>
    </row>
    <row r="7" spans="1:6" ht="20.100000000000001" customHeight="1">
      <c r="A7" s="15" t="s">
        <v>18</v>
      </c>
      <c r="B7" s="72" t="s">
        <v>83</v>
      </c>
      <c r="C7" s="15" t="s">
        <v>16</v>
      </c>
      <c r="D7" s="17">
        <f>DPGF!E72</f>
        <v>0</v>
      </c>
      <c r="E7" s="21">
        <v>0.2</v>
      </c>
      <c r="F7" s="17">
        <f t="shared" ref="F7:F11" si="0">D7*1.2</f>
        <v>0</v>
      </c>
    </row>
    <row r="8" spans="1:6" ht="20.100000000000001" customHeight="1">
      <c r="A8" s="15" t="s">
        <v>19</v>
      </c>
      <c r="B8" s="72" t="s">
        <v>84</v>
      </c>
      <c r="C8" s="15" t="s">
        <v>16</v>
      </c>
      <c r="D8" s="17">
        <f>DPGF!E100</f>
        <v>0</v>
      </c>
      <c r="E8" s="21">
        <v>0.2</v>
      </c>
      <c r="F8" s="17">
        <f t="shared" si="0"/>
        <v>0</v>
      </c>
    </row>
    <row r="9" spans="1:6" ht="20.100000000000001" customHeight="1">
      <c r="A9" s="98" t="s">
        <v>82</v>
      </c>
      <c r="B9" s="99" t="s">
        <v>85</v>
      </c>
      <c r="C9" s="98" t="s">
        <v>16</v>
      </c>
      <c r="D9" s="100">
        <f>DPGF!E128</f>
        <v>0</v>
      </c>
      <c r="E9" s="101">
        <v>0.2</v>
      </c>
      <c r="F9" s="100">
        <f t="shared" si="0"/>
        <v>0</v>
      </c>
    </row>
    <row r="10" spans="1:6" ht="20.100000000000001" customHeight="1">
      <c r="A10" s="13" t="s">
        <v>13</v>
      </c>
      <c r="B10" s="71" t="s">
        <v>129</v>
      </c>
      <c r="C10" s="10"/>
      <c r="D10" s="11"/>
      <c r="E10" s="20"/>
      <c r="F10" s="12"/>
    </row>
    <row r="11" spans="1:6" ht="20.100000000000001" customHeight="1">
      <c r="A11" s="15" t="s">
        <v>33</v>
      </c>
      <c r="B11" s="22" t="s">
        <v>166</v>
      </c>
      <c r="C11" s="15" t="s">
        <v>16</v>
      </c>
      <c r="D11" s="97"/>
      <c r="E11" s="21">
        <v>0.2</v>
      </c>
      <c r="F11" s="17">
        <f t="shared" si="0"/>
        <v>0</v>
      </c>
    </row>
    <row r="12" spans="1:6" ht="20.100000000000001" customHeight="1">
      <c r="A12" s="13" t="s">
        <v>32</v>
      </c>
      <c r="B12" s="71" t="s">
        <v>140</v>
      </c>
      <c r="C12" s="10"/>
      <c r="D12" s="11"/>
      <c r="E12" s="20"/>
      <c r="F12" s="12"/>
    </row>
    <row r="13" spans="1:6" ht="20.100000000000001" customHeight="1">
      <c r="A13" s="15" t="s">
        <v>34</v>
      </c>
      <c r="B13" s="22" t="s">
        <v>64</v>
      </c>
      <c r="C13" s="15" t="s">
        <v>16</v>
      </c>
      <c r="D13" s="97"/>
      <c r="E13" s="21">
        <v>0.2</v>
      </c>
      <c r="F13" s="17">
        <f>D13*1.2</f>
        <v>0</v>
      </c>
    </row>
    <row r="14" spans="1:6" ht="20.100000000000001" customHeight="1">
      <c r="A14" s="15" t="s">
        <v>35</v>
      </c>
      <c r="B14" s="72" t="s">
        <v>101</v>
      </c>
      <c r="C14" s="15" t="s">
        <v>16</v>
      </c>
      <c r="D14" s="97"/>
      <c r="E14" s="21">
        <v>0.2</v>
      </c>
      <c r="F14" s="17">
        <f t="shared" ref="F14" si="1">D14*1.2</f>
        <v>0</v>
      </c>
    </row>
    <row r="15" spans="1:6" ht="20.100000000000001" customHeight="1">
      <c r="A15" s="13" t="s">
        <v>131</v>
      </c>
      <c r="B15" s="71" t="s">
        <v>130</v>
      </c>
      <c r="C15" s="10"/>
      <c r="D15" s="11"/>
      <c r="E15" s="20"/>
      <c r="F15" s="12"/>
    </row>
    <row r="16" spans="1:6" ht="20.100000000000001" customHeight="1">
      <c r="A16" s="15" t="s">
        <v>132</v>
      </c>
      <c r="B16" s="22" t="s">
        <v>11</v>
      </c>
      <c r="C16" s="23" t="s">
        <v>16</v>
      </c>
      <c r="D16" s="29"/>
      <c r="E16" s="30" t="s">
        <v>15</v>
      </c>
      <c r="F16" s="31"/>
    </row>
    <row r="17" spans="1:6" ht="36" customHeight="1">
      <c r="A17" s="112" t="s">
        <v>133</v>
      </c>
      <c r="B17" s="102" t="s">
        <v>114</v>
      </c>
      <c r="C17" s="103"/>
      <c r="D17" s="104"/>
      <c r="E17" s="105"/>
      <c r="F17" s="106"/>
    </row>
    <row r="18" spans="1:6" ht="20.100000000000001" customHeight="1">
      <c r="A18" s="42" t="s">
        <v>134</v>
      </c>
      <c r="B18" s="107"/>
      <c r="C18" s="42" t="s">
        <v>16</v>
      </c>
      <c r="D18" s="108"/>
      <c r="E18" s="25">
        <v>0.2</v>
      </c>
      <c r="F18" s="24">
        <f>D18*1.2</f>
        <v>0</v>
      </c>
    </row>
    <row r="19" spans="1:6" ht="20.100000000000001" customHeight="1">
      <c r="A19" s="42" t="s">
        <v>135</v>
      </c>
      <c r="B19" s="109"/>
      <c r="C19" s="15" t="s">
        <v>16</v>
      </c>
      <c r="D19" s="97"/>
      <c r="E19" s="21">
        <v>0.2</v>
      </c>
      <c r="F19" s="17">
        <f>D19*1.2</f>
        <v>0</v>
      </c>
    </row>
    <row r="20" spans="1:6" ht="20.100000000000001" customHeight="1">
      <c r="A20" s="42" t="s">
        <v>136</v>
      </c>
      <c r="B20" s="109"/>
      <c r="C20" s="15" t="s">
        <v>16</v>
      </c>
      <c r="D20" s="97"/>
      <c r="E20" s="21">
        <v>0.2</v>
      </c>
      <c r="F20" s="17">
        <f t="shared" ref="F20:F23" si="2">D20*1.2</f>
        <v>0</v>
      </c>
    </row>
    <row r="21" spans="1:6" ht="20.100000000000001" customHeight="1">
      <c r="A21" s="42" t="s">
        <v>137</v>
      </c>
      <c r="B21" s="110"/>
      <c r="C21" s="15" t="s">
        <v>16</v>
      </c>
      <c r="D21" s="97"/>
      <c r="E21" s="21">
        <v>0.2</v>
      </c>
      <c r="F21" s="17">
        <f t="shared" si="2"/>
        <v>0</v>
      </c>
    </row>
    <row r="22" spans="1:6" ht="20.100000000000001" customHeight="1">
      <c r="A22" s="42" t="s">
        <v>138</v>
      </c>
      <c r="B22" s="110"/>
      <c r="C22" s="15" t="s">
        <v>16</v>
      </c>
      <c r="D22" s="97"/>
      <c r="E22" s="21">
        <v>0.2</v>
      </c>
      <c r="F22" s="17">
        <f t="shared" si="2"/>
        <v>0</v>
      </c>
    </row>
    <row r="23" spans="1:6" ht="20.100000000000001" customHeight="1">
      <c r="A23" s="42" t="s">
        <v>139</v>
      </c>
      <c r="B23" s="110"/>
      <c r="C23" s="15" t="s">
        <v>16</v>
      </c>
      <c r="D23" s="97"/>
      <c r="E23" s="21">
        <v>0.2</v>
      </c>
      <c r="F23" s="17">
        <f t="shared" si="2"/>
        <v>0</v>
      </c>
    </row>
    <row r="24" spans="1:6" ht="20.100000000000001" customHeight="1">
      <c r="A24" s="6">
        <v>2</v>
      </c>
      <c r="B24" s="70" t="s">
        <v>6</v>
      </c>
      <c r="C24" s="7"/>
      <c r="D24" s="26"/>
      <c r="E24" s="27"/>
      <c r="F24" s="28"/>
    </row>
    <row r="25" spans="1:6" ht="20.100000000000001" customHeight="1">
      <c r="A25" s="13" t="s">
        <v>23</v>
      </c>
      <c r="B25" s="71" t="s">
        <v>103</v>
      </c>
      <c r="C25" s="10"/>
      <c r="D25" s="11"/>
      <c r="E25" s="20"/>
      <c r="F25" s="12"/>
    </row>
    <row r="26" spans="1:6" ht="20.100000000000001" customHeight="1">
      <c r="A26" s="15" t="s">
        <v>104</v>
      </c>
      <c r="B26" s="22" t="s">
        <v>167</v>
      </c>
      <c r="C26" s="15" t="s">
        <v>115</v>
      </c>
      <c r="D26" s="97"/>
      <c r="E26" s="21">
        <v>0.2</v>
      </c>
      <c r="F26" s="17">
        <f>D26*1.2</f>
        <v>0</v>
      </c>
    </row>
    <row r="27" spans="1:6" ht="20.100000000000001" customHeight="1">
      <c r="A27" s="15" t="s">
        <v>105</v>
      </c>
      <c r="B27" s="22" t="s">
        <v>168</v>
      </c>
      <c r="C27" s="15" t="s">
        <v>115</v>
      </c>
      <c r="D27" s="97"/>
      <c r="E27" s="21">
        <v>0.2</v>
      </c>
      <c r="F27" s="17">
        <f t="shared" ref="F27:F33" si="3">D27*1.2</f>
        <v>0</v>
      </c>
    </row>
    <row r="28" spans="1:6" ht="20.100000000000001" customHeight="1">
      <c r="A28" s="15" t="s">
        <v>106</v>
      </c>
      <c r="B28" s="72" t="s">
        <v>169</v>
      </c>
      <c r="C28" s="15" t="s">
        <v>115</v>
      </c>
      <c r="D28" s="97"/>
      <c r="E28" s="21">
        <v>0.2</v>
      </c>
      <c r="F28" s="17">
        <f t="shared" si="3"/>
        <v>0</v>
      </c>
    </row>
    <row r="29" spans="1:6" ht="20.100000000000001" customHeight="1">
      <c r="A29" s="15" t="s">
        <v>107</v>
      </c>
      <c r="B29" s="72" t="s">
        <v>170</v>
      </c>
      <c r="C29" s="15" t="s">
        <v>115</v>
      </c>
      <c r="D29" s="97"/>
      <c r="E29" s="21">
        <v>0.2</v>
      </c>
      <c r="F29" s="17">
        <f t="shared" si="3"/>
        <v>0</v>
      </c>
    </row>
    <row r="30" spans="1:6" ht="20.100000000000001" customHeight="1">
      <c r="A30" s="15" t="s">
        <v>108</v>
      </c>
      <c r="B30" s="72" t="s">
        <v>171</v>
      </c>
      <c r="C30" s="15" t="s">
        <v>115</v>
      </c>
      <c r="D30" s="97"/>
      <c r="E30" s="21">
        <v>0.2</v>
      </c>
      <c r="F30" s="17">
        <f t="shared" si="3"/>
        <v>0</v>
      </c>
    </row>
    <row r="31" spans="1:6" ht="20.100000000000001" customHeight="1">
      <c r="A31" s="15" t="s">
        <v>109</v>
      </c>
      <c r="B31" s="72" t="s">
        <v>22</v>
      </c>
      <c r="C31" s="15" t="s">
        <v>115</v>
      </c>
      <c r="D31" s="97"/>
      <c r="E31" s="21">
        <v>0.2</v>
      </c>
      <c r="F31" s="17">
        <f t="shared" si="3"/>
        <v>0</v>
      </c>
    </row>
    <row r="32" spans="1:6" ht="20.100000000000001" customHeight="1">
      <c r="A32" s="15" t="s">
        <v>110</v>
      </c>
      <c r="B32" s="72" t="s">
        <v>21</v>
      </c>
      <c r="C32" s="15" t="s">
        <v>115</v>
      </c>
      <c r="D32" s="97"/>
      <c r="E32" s="21">
        <v>0.2</v>
      </c>
      <c r="F32" s="17">
        <f t="shared" si="3"/>
        <v>0</v>
      </c>
    </row>
    <row r="33" spans="1:6" ht="20.100000000000001" customHeight="1">
      <c r="A33" s="15" t="s">
        <v>111</v>
      </c>
      <c r="B33" s="72" t="s">
        <v>20</v>
      </c>
      <c r="C33" s="15" t="s">
        <v>115</v>
      </c>
      <c r="D33" s="97"/>
      <c r="E33" s="21">
        <v>0.2</v>
      </c>
      <c r="F33" s="17">
        <f t="shared" si="3"/>
        <v>0</v>
      </c>
    </row>
    <row r="34" spans="1:6" ht="20.100000000000001" customHeight="1">
      <c r="A34" s="13" t="s">
        <v>24</v>
      </c>
      <c r="B34" s="71" t="s">
        <v>113</v>
      </c>
      <c r="C34" s="10"/>
      <c r="D34" s="11"/>
      <c r="E34" s="20"/>
      <c r="F34" s="12"/>
    </row>
    <row r="35" spans="1:6" ht="20.100000000000001" customHeight="1">
      <c r="A35" s="15" t="s">
        <v>112</v>
      </c>
      <c r="B35" s="72" t="s">
        <v>116</v>
      </c>
      <c r="C35" s="15" t="s">
        <v>16</v>
      </c>
      <c r="D35" s="97"/>
      <c r="E35" s="21">
        <v>0.2</v>
      </c>
      <c r="F35" s="17">
        <f t="shared" ref="F35" si="4">D35*1.2</f>
        <v>0</v>
      </c>
    </row>
    <row r="36" spans="1:6" ht="20.100000000000001" customHeight="1">
      <c r="A36" s="6">
        <v>3</v>
      </c>
      <c r="B36" s="70" t="s">
        <v>7</v>
      </c>
      <c r="C36" s="7"/>
      <c r="D36" s="8"/>
      <c r="E36" s="19"/>
      <c r="F36" s="9"/>
    </row>
    <row r="37" spans="1:6" ht="32.25" customHeight="1">
      <c r="A37" s="15" t="s">
        <v>27</v>
      </c>
      <c r="B37" s="18" t="s">
        <v>55</v>
      </c>
      <c r="C37" s="15" t="s">
        <v>16</v>
      </c>
      <c r="D37" s="97"/>
      <c r="E37" s="21">
        <v>0.2</v>
      </c>
      <c r="F37" s="17">
        <f>D37*1.2</f>
        <v>0</v>
      </c>
    </row>
    <row r="38" spans="1:6" ht="21" customHeight="1">
      <c r="A38" s="15" t="s">
        <v>28</v>
      </c>
      <c r="B38" s="22" t="s">
        <v>81</v>
      </c>
      <c r="C38" s="15" t="s">
        <v>16</v>
      </c>
      <c r="D38" s="97"/>
      <c r="E38" s="21">
        <v>0.2</v>
      </c>
      <c r="F38" s="17">
        <f t="shared" ref="F38:F40" si="5">D38*1.2</f>
        <v>0</v>
      </c>
    </row>
    <row r="39" spans="1:6" ht="20.100000000000001" customHeight="1">
      <c r="A39" s="15" t="s">
        <v>29</v>
      </c>
      <c r="B39" s="72" t="s">
        <v>80</v>
      </c>
      <c r="C39" s="15" t="s">
        <v>16</v>
      </c>
      <c r="D39" s="97"/>
      <c r="E39" s="21">
        <v>0.2</v>
      </c>
      <c r="F39" s="17">
        <f t="shared" si="5"/>
        <v>0</v>
      </c>
    </row>
    <row r="40" spans="1:6" ht="20.100000000000001" customHeight="1">
      <c r="A40" s="15" t="s">
        <v>30</v>
      </c>
      <c r="B40" s="72" t="s">
        <v>79</v>
      </c>
      <c r="C40" s="15" t="s">
        <v>16</v>
      </c>
      <c r="D40" s="97"/>
      <c r="E40" s="21">
        <v>0.2</v>
      </c>
      <c r="F40" s="17">
        <f t="shared" si="5"/>
        <v>0</v>
      </c>
    </row>
    <row r="41" spans="1:6" ht="20.100000000000001" customHeight="1">
      <c r="A41" s="15" t="s">
        <v>31</v>
      </c>
      <c r="B41" s="72" t="s">
        <v>78</v>
      </c>
      <c r="C41" s="15" t="s">
        <v>16</v>
      </c>
      <c r="D41" s="97"/>
      <c r="E41" s="21">
        <v>0.2</v>
      </c>
      <c r="F41" s="17">
        <f t="shared" ref="F41" si="6">D41*1.2</f>
        <v>0</v>
      </c>
    </row>
    <row r="42" spans="1:6" ht="20.100000000000001" customHeight="1">
      <c r="A42" s="15" t="s">
        <v>61</v>
      </c>
      <c r="B42" s="72" t="s">
        <v>26</v>
      </c>
      <c r="C42" s="15" t="s">
        <v>16</v>
      </c>
      <c r="D42" s="97"/>
      <c r="E42" s="21">
        <v>0.2</v>
      </c>
      <c r="F42" s="17">
        <f t="shared" ref="F42:F44" si="7">D42*1.2</f>
        <v>0</v>
      </c>
    </row>
    <row r="43" spans="1:6" ht="20.100000000000001" customHeight="1">
      <c r="A43" s="15" t="s">
        <v>75</v>
      </c>
      <c r="B43" s="72" t="s">
        <v>25</v>
      </c>
      <c r="C43" s="15" t="s">
        <v>16</v>
      </c>
      <c r="D43" s="97"/>
      <c r="E43" s="21">
        <v>0.2</v>
      </c>
      <c r="F43" s="17">
        <f t="shared" si="7"/>
        <v>0</v>
      </c>
    </row>
    <row r="44" spans="1:6" ht="20.100000000000001" customHeight="1">
      <c r="A44" s="15" t="s">
        <v>76</v>
      </c>
      <c r="B44" s="72" t="s">
        <v>77</v>
      </c>
      <c r="C44" s="15" t="s">
        <v>16</v>
      </c>
      <c r="D44" s="97"/>
      <c r="E44" s="21">
        <v>0.2</v>
      </c>
      <c r="F44" s="17">
        <f t="shared" si="7"/>
        <v>0</v>
      </c>
    </row>
    <row r="45" spans="1:6" ht="20.100000000000001" customHeight="1">
      <c r="A45" s="6">
        <v>4</v>
      </c>
      <c r="B45" s="70" t="s">
        <v>9</v>
      </c>
      <c r="C45" s="7"/>
      <c r="D45" s="8"/>
      <c r="E45" s="19"/>
      <c r="F45" s="9"/>
    </row>
    <row r="46" spans="1:6" ht="20.100000000000001" customHeight="1">
      <c r="A46" s="114" t="s">
        <v>125</v>
      </c>
      <c r="B46" s="102" t="s">
        <v>141</v>
      </c>
      <c r="C46" s="103"/>
      <c r="D46" s="104"/>
      <c r="E46" s="105"/>
      <c r="F46" s="106"/>
    </row>
    <row r="47" spans="1:6" ht="20.100000000000001" customHeight="1">
      <c r="A47" s="15" t="s">
        <v>142</v>
      </c>
      <c r="B47" s="72" t="s">
        <v>143</v>
      </c>
      <c r="C47" s="15" t="s">
        <v>16</v>
      </c>
      <c r="D47" s="97"/>
      <c r="E47" s="21">
        <v>0.2</v>
      </c>
      <c r="F47" s="17">
        <f t="shared" ref="F47:F49" si="8">D47*1.2</f>
        <v>0</v>
      </c>
    </row>
    <row r="48" spans="1:6" ht="20.100000000000001" customHeight="1">
      <c r="A48" s="15" t="s">
        <v>144</v>
      </c>
      <c r="B48" s="72" t="s">
        <v>145</v>
      </c>
      <c r="C48" s="15" t="s">
        <v>16</v>
      </c>
      <c r="D48" s="97"/>
      <c r="E48" s="21">
        <v>0.2</v>
      </c>
      <c r="F48" s="17">
        <f t="shared" si="8"/>
        <v>0</v>
      </c>
    </row>
    <row r="49" spans="1:6" ht="20.100000000000001" customHeight="1">
      <c r="A49" s="15" t="s">
        <v>146</v>
      </c>
      <c r="B49" s="72" t="s">
        <v>147</v>
      </c>
      <c r="C49" s="15" t="s">
        <v>16</v>
      </c>
      <c r="D49" s="97"/>
      <c r="E49" s="21">
        <v>0.2</v>
      </c>
      <c r="F49" s="17">
        <f t="shared" si="8"/>
        <v>0</v>
      </c>
    </row>
    <row r="50" spans="1:6" ht="20.100000000000001" customHeight="1">
      <c r="A50" s="114" t="s">
        <v>126</v>
      </c>
      <c r="B50" s="102" t="s">
        <v>148</v>
      </c>
      <c r="C50" s="103"/>
      <c r="D50" s="104"/>
      <c r="E50" s="105"/>
      <c r="F50" s="106"/>
    </row>
    <row r="51" spans="1:6" ht="20.100000000000001" customHeight="1">
      <c r="A51" s="15" t="s">
        <v>149</v>
      </c>
      <c r="B51" s="72" t="s">
        <v>150</v>
      </c>
      <c r="C51" s="15" t="s">
        <v>16</v>
      </c>
      <c r="D51" s="97"/>
      <c r="E51" s="21">
        <v>0.2</v>
      </c>
      <c r="F51" s="17">
        <f t="shared" ref="F51:F57" si="9">D51*1.2</f>
        <v>0</v>
      </c>
    </row>
    <row r="52" spans="1:6" ht="20.100000000000001" customHeight="1">
      <c r="A52" s="15" t="s">
        <v>151</v>
      </c>
      <c r="B52" s="72" t="s">
        <v>152</v>
      </c>
      <c r="C52" s="15" t="s">
        <v>16</v>
      </c>
      <c r="D52" s="97"/>
      <c r="E52" s="21">
        <v>0.2</v>
      </c>
      <c r="F52" s="17">
        <f t="shared" si="9"/>
        <v>0</v>
      </c>
    </row>
    <row r="53" spans="1:6" ht="20.100000000000001" customHeight="1">
      <c r="A53" s="15" t="s">
        <v>153</v>
      </c>
      <c r="B53" s="72" t="s">
        <v>154</v>
      </c>
      <c r="C53" s="15" t="s">
        <v>16</v>
      </c>
      <c r="D53" s="97"/>
      <c r="E53" s="21">
        <v>0.2</v>
      </c>
      <c r="F53" s="17">
        <f t="shared" si="9"/>
        <v>0</v>
      </c>
    </row>
    <row r="54" spans="1:6" ht="20.100000000000001" customHeight="1">
      <c r="A54" s="114" t="s">
        <v>155</v>
      </c>
      <c r="B54" s="102" t="s">
        <v>156</v>
      </c>
      <c r="C54" s="103"/>
      <c r="D54" s="104"/>
      <c r="E54" s="105"/>
      <c r="F54" s="106"/>
    </row>
    <row r="55" spans="1:6" ht="20.100000000000001" customHeight="1">
      <c r="A55" s="15" t="s">
        <v>157</v>
      </c>
      <c r="B55" s="72" t="s">
        <v>158</v>
      </c>
      <c r="C55" s="15" t="s">
        <v>16</v>
      </c>
      <c r="D55" s="97"/>
      <c r="E55" s="21">
        <v>0.2</v>
      </c>
      <c r="F55" s="17">
        <f t="shared" si="9"/>
        <v>0</v>
      </c>
    </row>
    <row r="56" spans="1:6" ht="20.100000000000001" customHeight="1">
      <c r="A56" s="15" t="s">
        <v>159</v>
      </c>
      <c r="B56" s="72" t="s">
        <v>160</v>
      </c>
      <c r="C56" s="15" t="s">
        <v>16</v>
      </c>
      <c r="D56" s="97"/>
      <c r="E56" s="21">
        <v>0.2</v>
      </c>
      <c r="F56" s="17">
        <f t="shared" si="9"/>
        <v>0</v>
      </c>
    </row>
    <row r="57" spans="1:6" ht="20.100000000000001" customHeight="1">
      <c r="A57" s="15" t="s">
        <v>161</v>
      </c>
      <c r="B57" s="72" t="s">
        <v>162</v>
      </c>
      <c r="C57" s="15" t="s">
        <v>16</v>
      </c>
      <c r="D57" s="97"/>
      <c r="E57" s="21">
        <v>0.2</v>
      </c>
      <c r="F57" s="17">
        <f t="shared" si="9"/>
        <v>0</v>
      </c>
    </row>
    <row r="58" spans="1:6" ht="20.100000000000001" customHeight="1">
      <c r="A58" s="6">
        <v>5</v>
      </c>
      <c r="B58" s="70" t="s">
        <v>8</v>
      </c>
      <c r="C58" s="7"/>
      <c r="D58" s="8"/>
      <c r="E58" s="19"/>
      <c r="F58" s="9"/>
    </row>
    <row r="59" spans="1:6" ht="20.100000000000001" customHeight="1">
      <c r="A59" s="15" t="s">
        <v>117</v>
      </c>
      <c r="B59" s="99" t="s">
        <v>118</v>
      </c>
      <c r="C59" s="15" t="s">
        <v>115</v>
      </c>
      <c r="D59" s="97"/>
      <c r="E59" s="21">
        <v>0.2</v>
      </c>
      <c r="F59" s="17">
        <f t="shared" ref="F59:F61" si="10">D59*1.2</f>
        <v>0</v>
      </c>
    </row>
    <row r="60" spans="1:6" ht="20.100000000000001" customHeight="1">
      <c r="A60" s="15" t="s">
        <v>119</v>
      </c>
      <c r="B60" s="99" t="s">
        <v>120</v>
      </c>
      <c r="C60" s="15" t="s">
        <v>115</v>
      </c>
      <c r="D60" s="97"/>
      <c r="E60" s="21">
        <v>0.2</v>
      </c>
      <c r="F60" s="17">
        <f t="shared" si="10"/>
        <v>0</v>
      </c>
    </row>
    <row r="61" spans="1:6" ht="20.100000000000001" customHeight="1">
      <c r="A61" s="15" t="s">
        <v>121</v>
      </c>
      <c r="B61" s="99" t="s">
        <v>122</v>
      </c>
      <c r="C61" s="15" t="s">
        <v>115</v>
      </c>
      <c r="D61" s="97"/>
      <c r="E61" s="21">
        <v>0.2</v>
      </c>
      <c r="F61" s="17">
        <f t="shared" si="10"/>
        <v>0</v>
      </c>
    </row>
    <row r="62" spans="1:6" ht="20.100000000000001" customHeight="1">
      <c r="A62" s="15" t="s">
        <v>123</v>
      </c>
      <c r="B62" s="111" t="s">
        <v>124</v>
      </c>
      <c r="C62" s="15" t="s">
        <v>16</v>
      </c>
      <c r="D62" s="32"/>
      <c r="E62" s="33" t="s">
        <v>74</v>
      </c>
      <c r="F62" s="34"/>
    </row>
    <row r="63" spans="1:6" ht="20.100000000000001" customHeight="1"/>
    <row r="64" spans="1:6" ht="20.100000000000001" customHeight="1"/>
    <row r="65" ht="20.100000000000001" customHeight="1"/>
    <row r="66" ht="20.100000000000001" customHeight="1"/>
    <row r="67" ht="20.100000000000001" customHeight="1"/>
    <row r="68" ht="20.100000000000001" customHeight="1"/>
    <row r="69" ht="20.100000000000001" customHeight="1"/>
    <row r="70" ht="20.100000000000001" customHeight="1"/>
    <row r="71" ht="20.100000000000001" customHeight="1"/>
    <row r="72" ht="20.100000000000001" customHeight="1"/>
    <row r="73" ht="20.100000000000001" customHeight="1"/>
    <row r="74" ht="20.100000000000001" customHeight="1"/>
    <row r="75" ht="20.100000000000001" customHeight="1"/>
    <row r="76" ht="20.100000000000001" customHeight="1"/>
    <row r="77" ht="20.100000000000001" customHeight="1"/>
    <row r="78" ht="20.100000000000001" customHeight="1"/>
    <row r="79" ht="20.100000000000001" customHeight="1"/>
    <row r="80" ht="20.100000000000001" customHeight="1"/>
    <row r="81" ht="20.100000000000001" customHeight="1"/>
    <row r="82" ht="20.100000000000001" customHeight="1"/>
    <row r="83" ht="20.100000000000001" customHeight="1"/>
    <row r="84" ht="20.100000000000001" customHeight="1"/>
    <row r="85" ht="20.100000000000001" customHeight="1"/>
    <row r="86" ht="20.100000000000001" customHeight="1"/>
    <row r="87" ht="20.100000000000001" customHeight="1"/>
    <row r="88" ht="20.100000000000001" customHeight="1"/>
    <row r="89" ht="20.100000000000001" customHeight="1"/>
    <row r="90" ht="20.100000000000001" customHeight="1"/>
    <row r="91" ht="20.100000000000001" customHeight="1"/>
    <row r="92" ht="20.100000000000001" customHeight="1"/>
    <row r="93" ht="20.100000000000001" customHeight="1"/>
    <row r="94" ht="20.100000000000001" customHeight="1"/>
    <row r="95" ht="20.100000000000001" customHeight="1"/>
    <row r="96" ht="20.100000000000001" customHeight="1"/>
    <row r="97" ht="20.100000000000001" customHeight="1"/>
    <row r="98" ht="20.100000000000001" customHeight="1"/>
    <row r="99" ht="20.100000000000001" customHeight="1"/>
    <row r="100" ht="20.100000000000001" customHeight="1"/>
    <row r="101" ht="20.100000000000001" customHeight="1"/>
    <row r="102" ht="20.100000000000001" customHeight="1"/>
    <row r="103" ht="20.100000000000001" customHeight="1"/>
    <row r="104" ht="20.100000000000001" customHeight="1"/>
    <row r="105" ht="20.100000000000001" customHeight="1"/>
    <row r="106" ht="20.100000000000001" customHeight="1"/>
    <row r="107" ht="20.100000000000001" customHeight="1"/>
    <row r="108" ht="20.100000000000001" customHeight="1"/>
    <row r="109" ht="20.100000000000001" customHeight="1"/>
    <row r="110" ht="20.100000000000001" customHeight="1"/>
    <row r="111" ht="20.100000000000001" customHeight="1"/>
    <row r="112" ht="20.100000000000001" customHeight="1"/>
    <row r="113" ht="20.100000000000001" customHeight="1"/>
    <row r="114" ht="20.100000000000001" customHeight="1"/>
    <row r="115" ht="20.100000000000001" customHeight="1"/>
    <row r="116" ht="20.100000000000001" customHeight="1"/>
    <row r="117" ht="20.100000000000001" customHeight="1"/>
    <row r="118" ht="20.100000000000001" customHeight="1"/>
    <row r="119" ht="20.100000000000001" customHeight="1"/>
    <row r="120" ht="20.100000000000001" customHeight="1"/>
    <row r="121" ht="20.100000000000001" customHeight="1"/>
    <row r="122" ht="20.100000000000001" customHeight="1"/>
    <row r="123" ht="20.100000000000001" customHeight="1"/>
    <row r="124" ht="20.100000000000001" customHeight="1"/>
    <row r="125" ht="20.100000000000001" customHeight="1"/>
    <row r="126" ht="20.100000000000001" customHeight="1"/>
    <row r="127" ht="20.100000000000001" customHeight="1"/>
    <row r="128" ht="20.100000000000001" customHeight="1"/>
    <row r="129" ht="20.100000000000001" customHeight="1"/>
    <row r="130" ht="20.100000000000001" customHeight="1"/>
    <row r="131" ht="20.100000000000001" customHeight="1"/>
    <row r="132" ht="20.100000000000001" customHeight="1"/>
    <row r="133" ht="20.100000000000001" customHeight="1"/>
    <row r="134" ht="20.100000000000001" customHeight="1"/>
    <row r="135" ht="20.100000000000001" customHeight="1"/>
    <row r="136" ht="20.100000000000001" customHeight="1"/>
    <row r="137" ht="20.100000000000001" customHeight="1"/>
    <row r="138" ht="20.100000000000001" customHeight="1"/>
    <row r="139" ht="20.100000000000001" customHeight="1"/>
    <row r="140" ht="20.100000000000001" customHeight="1"/>
    <row r="141" ht="20.100000000000001" customHeight="1"/>
    <row r="142" ht="20.100000000000001" customHeight="1"/>
    <row r="143" ht="20.100000000000001" customHeight="1"/>
    <row r="144" ht="20.100000000000001" customHeight="1"/>
    <row r="145" ht="20.100000000000001" customHeight="1"/>
    <row r="146" ht="20.100000000000001" customHeight="1"/>
    <row r="147" ht="20.100000000000001" customHeight="1"/>
    <row r="148" ht="20.100000000000001" customHeight="1"/>
    <row r="149" ht="20.100000000000001" customHeight="1"/>
    <row r="150" ht="20.100000000000001" customHeight="1"/>
    <row r="151" ht="20.100000000000001" customHeight="1"/>
    <row r="152" ht="20.100000000000001" customHeight="1"/>
    <row r="153" ht="20.100000000000001" customHeight="1"/>
    <row r="154" ht="20.100000000000001" customHeight="1"/>
    <row r="155" ht="20.100000000000001" customHeight="1"/>
    <row r="156" ht="20.100000000000001" customHeight="1"/>
    <row r="157" ht="20.100000000000001" customHeight="1"/>
    <row r="158" ht="20.100000000000001" customHeight="1"/>
    <row r="159" ht="20.100000000000001" customHeight="1"/>
    <row r="160" ht="20.100000000000001" customHeight="1"/>
    <row r="161" ht="20.100000000000001" customHeight="1"/>
    <row r="162" ht="20.100000000000001" customHeight="1"/>
    <row r="163" ht="20.100000000000001" customHeight="1"/>
    <row r="164" ht="20.100000000000001" customHeight="1"/>
    <row r="165" ht="20.100000000000001" customHeight="1"/>
    <row r="166" ht="20.100000000000001" customHeight="1"/>
    <row r="167" ht="20.100000000000001" customHeight="1"/>
    <row r="168" ht="20.100000000000001" customHeight="1"/>
    <row r="169" ht="20.100000000000001" customHeight="1"/>
    <row r="170" ht="20.100000000000001" customHeight="1"/>
    <row r="171" ht="20.100000000000001" customHeight="1"/>
    <row r="172" ht="20.100000000000001" customHeight="1"/>
    <row r="173" ht="20.100000000000001" customHeight="1"/>
    <row r="174" ht="20.100000000000001" customHeight="1"/>
    <row r="175" ht="20.100000000000001" customHeight="1"/>
    <row r="176" ht="20.100000000000001" customHeight="1"/>
    <row r="177" ht="20.100000000000001" customHeight="1"/>
    <row r="178" ht="20.100000000000001" customHeight="1"/>
    <row r="179" ht="20.100000000000001" customHeight="1"/>
    <row r="180" ht="20.100000000000001" customHeight="1"/>
    <row r="181" ht="20.100000000000001" customHeight="1"/>
    <row r="182" ht="20.100000000000001" customHeight="1"/>
    <row r="183" ht="20.100000000000001" customHeight="1"/>
    <row r="184" ht="20.100000000000001" customHeight="1"/>
    <row r="185" ht="20.100000000000001" customHeight="1"/>
    <row r="186" ht="20.100000000000001" customHeight="1"/>
    <row r="187" ht="20.100000000000001" customHeight="1"/>
    <row r="188" ht="20.100000000000001" customHeight="1"/>
    <row r="189" ht="20.100000000000001" customHeight="1"/>
    <row r="190" ht="20.100000000000001" customHeight="1"/>
    <row r="191" ht="20.100000000000001" customHeight="1"/>
    <row r="192" ht="20.100000000000001" customHeight="1"/>
    <row r="193" ht="20.100000000000001" customHeight="1"/>
    <row r="194" ht="20.100000000000001" customHeight="1"/>
    <row r="195" ht="20.100000000000001" customHeight="1"/>
    <row r="196" ht="20.100000000000001" customHeight="1"/>
    <row r="197" ht="20.100000000000001" customHeight="1"/>
    <row r="198" ht="20.100000000000001" customHeight="1"/>
    <row r="199" ht="20.100000000000001" customHeight="1"/>
    <row r="200" ht="20.100000000000001" customHeight="1"/>
    <row r="201" ht="20.100000000000001" customHeight="1"/>
    <row r="202" ht="20.100000000000001" customHeight="1"/>
    <row r="203" ht="20.100000000000001" customHeight="1"/>
    <row r="204" ht="20.100000000000001" customHeight="1"/>
    <row r="205" ht="20.100000000000001" customHeight="1"/>
    <row r="206" ht="20.100000000000001" customHeight="1"/>
    <row r="207" ht="20.100000000000001" customHeight="1"/>
    <row r="208" ht="20.100000000000001" customHeight="1"/>
    <row r="209" ht="20.100000000000001" customHeight="1"/>
    <row r="210" ht="20.100000000000001" customHeight="1"/>
    <row r="211" ht="20.100000000000001" customHeight="1"/>
    <row r="212" ht="20.100000000000001" customHeight="1"/>
    <row r="213" ht="20.100000000000001" customHeight="1"/>
    <row r="214" ht="20.100000000000001" customHeight="1"/>
    <row r="215" ht="20.100000000000001" customHeight="1"/>
  </sheetData>
  <mergeCells count="1">
    <mergeCell ref="A1:F1"/>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G128"/>
  <sheetViews>
    <sheetView topLeftCell="A16" workbookViewId="0">
      <selection activeCell="B34" sqref="B34"/>
    </sheetView>
  </sheetViews>
  <sheetFormatPr baseColWidth="10" defaultRowHeight="15"/>
  <cols>
    <col min="1" max="1" width="11.42578125" style="2"/>
    <col min="2" max="2" width="78.85546875" customWidth="1"/>
    <col min="3" max="3" width="17.7109375" style="2" customWidth="1"/>
    <col min="4" max="4" width="17.7109375" style="96" customWidth="1"/>
    <col min="5" max="5" width="17.7109375" style="5" customWidth="1"/>
    <col min="6" max="6" width="10.85546875" style="14" customWidth="1"/>
    <col min="7" max="7" width="18.28515625" style="5" customWidth="1"/>
  </cols>
  <sheetData>
    <row r="2" spans="1:7" ht="24" customHeight="1">
      <c r="A2" s="122" t="s">
        <v>87</v>
      </c>
      <c r="B2" s="122"/>
      <c r="C2" s="122"/>
      <c r="D2" s="122"/>
      <c r="E2" s="122"/>
      <c r="F2" s="122"/>
      <c r="G2" s="122"/>
    </row>
    <row r="3" spans="1:7" s="3" customFormat="1" ht="34.5" customHeight="1">
      <c r="A3" s="37" t="s">
        <v>4</v>
      </c>
      <c r="B3" s="37" t="s">
        <v>44</v>
      </c>
      <c r="C3" s="37" t="s">
        <v>36</v>
      </c>
      <c r="D3" s="38" t="s">
        <v>49</v>
      </c>
      <c r="E3" s="38" t="s">
        <v>48</v>
      </c>
      <c r="F3" s="39" t="s">
        <v>0</v>
      </c>
      <c r="G3" s="38" t="s">
        <v>2</v>
      </c>
    </row>
    <row r="4" spans="1:7" s="36" customFormat="1">
      <c r="A4" s="44" t="s">
        <v>65</v>
      </c>
      <c r="B4" s="45" t="s">
        <v>37</v>
      </c>
      <c r="C4" s="46"/>
      <c r="D4" s="87"/>
      <c r="E4" s="47"/>
      <c r="F4" s="48"/>
      <c r="G4" s="49"/>
    </row>
    <row r="5" spans="1:7">
      <c r="A5" s="50" t="s">
        <v>67</v>
      </c>
      <c r="B5" s="51" t="s">
        <v>45</v>
      </c>
      <c r="C5" s="52"/>
      <c r="D5" s="88"/>
      <c r="E5" s="53"/>
      <c r="F5" s="54"/>
      <c r="G5" s="55"/>
    </row>
    <row r="6" spans="1:7">
      <c r="A6" s="75"/>
      <c r="B6" s="86" t="s">
        <v>47</v>
      </c>
      <c r="C6" s="76"/>
      <c r="D6" s="89"/>
      <c r="E6" s="77"/>
      <c r="F6" s="78"/>
      <c r="G6" s="79"/>
    </row>
    <row r="7" spans="1:7">
      <c r="A7" s="80"/>
      <c r="B7" s="81"/>
      <c r="C7" s="80"/>
      <c r="D7" s="90"/>
      <c r="E7" s="24">
        <f>D7*C7</f>
        <v>0</v>
      </c>
      <c r="F7" s="25">
        <v>0.2</v>
      </c>
      <c r="G7" s="24">
        <f>E7*1.2</f>
        <v>0</v>
      </c>
    </row>
    <row r="8" spans="1:7">
      <c r="A8" s="80"/>
      <c r="B8" s="82"/>
      <c r="C8" s="83"/>
      <c r="D8" s="91"/>
      <c r="E8" s="24">
        <f t="shared" ref="E8:E17" si="0">D8*C8</f>
        <v>0</v>
      </c>
      <c r="F8" s="25">
        <v>0.2</v>
      </c>
      <c r="G8" s="24">
        <f t="shared" ref="G8:G14" si="1">E8*1.2</f>
        <v>0</v>
      </c>
    </row>
    <row r="9" spans="1:7">
      <c r="A9" s="80"/>
      <c r="B9" s="82"/>
      <c r="C9" s="83"/>
      <c r="D9" s="91"/>
      <c r="E9" s="24">
        <f t="shared" si="0"/>
        <v>0</v>
      </c>
      <c r="F9" s="25">
        <v>0.2</v>
      </c>
      <c r="G9" s="24">
        <f t="shared" si="1"/>
        <v>0</v>
      </c>
    </row>
    <row r="10" spans="1:7">
      <c r="A10" s="80"/>
      <c r="B10" s="82"/>
      <c r="C10" s="83"/>
      <c r="D10" s="91"/>
      <c r="E10" s="24">
        <f t="shared" si="0"/>
        <v>0</v>
      </c>
      <c r="F10" s="25">
        <v>0.2</v>
      </c>
      <c r="G10" s="24">
        <f t="shared" si="1"/>
        <v>0</v>
      </c>
    </row>
    <row r="11" spans="1:7">
      <c r="A11" s="80"/>
      <c r="B11" s="82"/>
      <c r="C11" s="83"/>
      <c r="D11" s="91"/>
      <c r="E11" s="24">
        <f t="shared" si="0"/>
        <v>0</v>
      </c>
      <c r="F11" s="25">
        <v>0.2</v>
      </c>
      <c r="G11" s="24">
        <f t="shared" si="1"/>
        <v>0</v>
      </c>
    </row>
    <row r="12" spans="1:7">
      <c r="A12" s="80"/>
      <c r="B12" s="82"/>
      <c r="C12" s="83"/>
      <c r="D12" s="91"/>
      <c r="E12" s="24">
        <f t="shared" si="0"/>
        <v>0</v>
      </c>
      <c r="F12" s="25">
        <v>0.2</v>
      </c>
      <c r="G12" s="24">
        <f t="shared" si="1"/>
        <v>0</v>
      </c>
    </row>
    <row r="13" spans="1:7">
      <c r="A13" s="80"/>
      <c r="B13" s="82"/>
      <c r="C13" s="83"/>
      <c r="D13" s="91"/>
      <c r="E13" s="24">
        <f t="shared" si="0"/>
        <v>0</v>
      </c>
      <c r="F13" s="25">
        <v>0.2</v>
      </c>
      <c r="G13" s="24">
        <f t="shared" si="1"/>
        <v>0</v>
      </c>
    </row>
    <row r="14" spans="1:7">
      <c r="A14" s="80"/>
      <c r="B14" s="84"/>
      <c r="C14" s="85"/>
      <c r="D14" s="92"/>
      <c r="E14" s="24">
        <f t="shared" si="0"/>
        <v>0</v>
      </c>
      <c r="F14" s="25">
        <v>0.2</v>
      </c>
      <c r="G14" s="24">
        <f t="shared" si="1"/>
        <v>0</v>
      </c>
    </row>
    <row r="15" spans="1:7">
      <c r="A15" s="50" t="s">
        <v>68</v>
      </c>
      <c r="B15" s="51" t="s">
        <v>46</v>
      </c>
      <c r="C15" s="52"/>
      <c r="D15" s="88"/>
      <c r="E15" s="53"/>
      <c r="F15" s="54"/>
      <c r="G15" s="55"/>
    </row>
    <row r="16" spans="1:7">
      <c r="A16" s="42"/>
      <c r="B16" s="43" t="s">
        <v>39</v>
      </c>
      <c r="C16" s="42">
        <v>1</v>
      </c>
      <c r="D16" s="90"/>
      <c r="E16" s="24">
        <f t="shared" si="0"/>
        <v>0</v>
      </c>
      <c r="F16" s="25">
        <v>0.2</v>
      </c>
      <c r="G16" s="24">
        <f t="shared" ref="G16:G17" si="2">E16*1.2</f>
        <v>0</v>
      </c>
    </row>
    <row r="17" spans="1:7">
      <c r="A17" s="40"/>
      <c r="B17" s="41" t="s">
        <v>38</v>
      </c>
      <c r="C17" s="40">
        <v>1</v>
      </c>
      <c r="D17" s="92"/>
      <c r="E17" s="24">
        <f t="shared" si="0"/>
        <v>0</v>
      </c>
      <c r="F17" s="25">
        <v>0.2</v>
      </c>
      <c r="G17" s="24">
        <f t="shared" si="2"/>
        <v>0</v>
      </c>
    </row>
    <row r="18" spans="1:7" s="36" customFormat="1">
      <c r="A18" s="44" t="s">
        <v>66</v>
      </c>
      <c r="B18" s="45" t="s">
        <v>40</v>
      </c>
      <c r="C18" s="46"/>
      <c r="D18" s="87"/>
      <c r="E18" s="47"/>
      <c r="F18" s="48"/>
      <c r="G18" s="49"/>
    </row>
    <row r="19" spans="1:7">
      <c r="A19" s="75"/>
      <c r="B19" s="86" t="s">
        <v>50</v>
      </c>
      <c r="C19" s="76"/>
      <c r="D19" s="89"/>
      <c r="E19" s="77"/>
      <c r="F19" s="78"/>
      <c r="G19" s="79"/>
    </row>
    <row r="20" spans="1:7">
      <c r="A20" s="80"/>
      <c r="B20" s="81"/>
      <c r="C20" s="80"/>
      <c r="D20" s="90"/>
      <c r="E20" s="24">
        <f>D20*C20</f>
        <v>0</v>
      </c>
      <c r="F20" s="25">
        <v>0.2</v>
      </c>
      <c r="G20" s="24">
        <f>E20*1.2</f>
        <v>0</v>
      </c>
    </row>
    <row r="21" spans="1:7">
      <c r="A21" s="85"/>
      <c r="B21" s="84"/>
      <c r="C21" s="85"/>
      <c r="D21" s="92"/>
      <c r="E21" s="24">
        <f t="shared" ref="E21:E23" si="3">D21*C21</f>
        <v>0</v>
      </c>
      <c r="F21" s="25">
        <v>0.2</v>
      </c>
      <c r="G21" s="24">
        <f t="shared" ref="G21:G23" si="4">E21*1.2</f>
        <v>0</v>
      </c>
    </row>
    <row r="22" spans="1:7">
      <c r="A22" s="83"/>
      <c r="B22" s="82"/>
      <c r="C22" s="83"/>
      <c r="D22" s="91"/>
      <c r="E22" s="24">
        <f t="shared" si="3"/>
        <v>0</v>
      </c>
      <c r="F22" s="25">
        <v>0.2</v>
      </c>
      <c r="G22" s="24">
        <f t="shared" si="4"/>
        <v>0</v>
      </c>
    </row>
    <row r="23" spans="1:7">
      <c r="A23" s="83"/>
      <c r="B23" s="82"/>
      <c r="C23" s="83"/>
      <c r="D23" s="91"/>
      <c r="E23" s="24">
        <f t="shared" si="3"/>
        <v>0</v>
      </c>
      <c r="F23" s="25">
        <v>0.2</v>
      </c>
      <c r="G23" s="24">
        <f t="shared" si="4"/>
        <v>0</v>
      </c>
    </row>
    <row r="24" spans="1:7" s="36" customFormat="1">
      <c r="A24" s="44" t="s">
        <v>70</v>
      </c>
      <c r="B24" s="45" t="s">
        <v>41</v>
      </c>
      <c r="C24" s="46"/>
      <c r="D24" s="87"/>
      <c r="E24" s="47"/>
      <c r="F24" s="48"/>
      <c r="G24" s="49"/>
    </row>
    <row r="25" spans="1:7">
      <c r="A25" s="42"/>
      <c r="B25" s="43" t="s">
        <v>59</v>
      </c>
      <c r="C25" s="42">
        <v>4</v>
      </c>
      <c r="D25" s="90"/>
      <c r="E25" s="24">
        <f>D25*C25</f>
        <v>0</v>
      </c>
      <c r="F25" s="25">
        <v>0.2</v>
      </c>
      <c r="G25" s="24">
        <f>E25*1.2</f>
        <v>0</v>
      </c>
    </row>
    <row r="26" spans="1:7">
      <c r="A26" s="15"/>
      <c r="B26" s="16" t="s">
        <v>88</v>
      </c>
      <c r="C26" s="15">
        <v>1</v>
      </c>
      <c r="D26" s="91"/>
      <c r="E26" s="24">
        <f t="shared" ref="E26:E28" si="5">D26*C26</f>
        <v>0</v>
      </c>
      <c r="F26" s="25">
        <v>0.2</v>
      </c>
      <c r="G26" s="24">
        <f t="shared" ref="G26:G28" si="6">E26*1.2</f>
        <v>0</v>
      </c>
    </row>
    <row r="27" spans="1:7">
      <c r="A27" s="15"/>
      <c r="B27" s="16" t="s">
        <v>89</v>
      </c>
      <c r="C27" s="15">
        <v>1</v>
      </c>
      <c r="D27" s="91"/>
      <c r="E27" s="24">
        <f t="shared" si="5"/>
        <v>0</v>
      </c>
      <c r="F27" s="25">
        <v>0.2</v>
      </c>
      <c r="G27" s="24">
        <f t="shared" si="6"/>
        <v>0</v>
      </c>
    </row>
    <row r="28" spans="1:7">
      <c r="A28" s="40"/>
      <c r="B28" s="41" t="s">
        <v>90</v>
      </c>
      <c r="C28" s="40">
        <v>4</v>
      </c>
      <c r="D28" s="92"/>
      <c r="E28" s="24">
        <f t="shared" si="5"/>
        <v>0</v>
      </c>
      <c r="F28" s="25">
        <v>0.2</v>
      </c>
      <c r="G28" s="24">
        <f t="shared" si="6"/>
        <v>0</v>
      </c>
    </row>
    <row r="29" spans="1:7">
      <c r="A29" s="15"/>
      <c r="B29" s="16" t="s">
        <v>91</v>
      </c>
      <c r="C29" s="15">
        <v>4</v>
      </c>
      <c r="D29" s="91"/>
      <c r="E29" s="24">
        <f t="shared" ref="E29:E31" si="7">D29*C29</f>
        <v>0</v>
      </c>
      <c r="F29" s="25">
        <v>0.2</v>
      </c>
      <c r="G29" s="24">
        <f t="shared" ref="G29:G31" si="8">E29*1.2</f>
        <v>0</v>
      </c>
    </row>
    <row r="30" spans="1:7">
      <c r="A30" s="15"/>
      <c r="B30" s="16" t="s">
        <v>60</v>
      </c>
      <c r="C30" s="15">
        <v>4</v>
      </c>
      <c r="D30" s="91"/>
      <c r="E30" s="24">
        <f t="shared" si="7"/>
        <v>0</v>
      </c>
      <c r="F30" s="25">
        <v>0.2</v>
      </c>
      <c r="G30" s="24">
        <f t="shared" si="8"/>
        <v>0</v>
      </c>
    </row>
    <row r="31" spans="1:7">
      <c r="A31" s="40"/>
      <c r="B31" s="41" t="s">
        <v>92</v>
      </c>
      <c r="C31" s="40">
        <v>1</v>
      </c>
      <c r="D31" s="92"/>
      <c r="E31" s="24">
        <f t="shared" si="7"/>
        <v>0</v>
      </c>
      <c r="F31" s="25">
        <v>0.2</v>
      </c>
      <c r="G31" s="24">
        <f t="shared" si="8"/>
        <v>0</v>
      </c>
    </row>
    <row r="32" spans="1:7" s="36" customFormat="1">
      <c r="A32" s="44" t="s">
        <v>71</v>
      </c>
      <c r="B32" s="45" t="s">
        <v>42</v>
      </c>
      <c r="C32" s="46"/>
      <c r="D32" s="87"/>
      <c r="E32" s="47"/>
      <c r="F32" s="48"/>
      <c r="G32" s="49"/>
    </row>
    <row r="33" spans="1:7">
      <c r="A33" s="75"/>
      <c r="B33" s="86" t="s">
        <v>50</v>
      </c>
      <c r="C33" s="76"/>
      <c r="D33" s="89"/>
      <c r="E33" s="77"/>
      <c r="F33" s="78"/>
      <c r="G33" s="79"/>
    </row>
    <row r="34" spans="1:7">
      <c r="A34" s="80"/>
      <c r="B34" s="81"/>
      <c r="C34" s="80"/>
      <c r="D34" s="90"/>
      <c r="E34" s="24">
        <f>D34*C34</f>
        <v>0</v>
      </c>
      <c r="F34" s="25">
        <v>0.2</v>
      </c>
      <c r="G34" s="24">
        <f>E34*1.2</f>
        <v>0</v>
      </c>
    </row>
    <row r="35" spans="1:7">
      <c r="A35" s="83"/>
      <c r="B35" s="82"/>
      <c r="C35" s="83"/>
      <c r="D35" s="91"/>
      <c r="E35" s="24">
        <f t="shared" ref="E35:E37" si="9">D35*C35</f>
        <v>0</v>
      </c>
      <c r="F35" s="25">
        <v>0.2</v>
      </c>
      <c r="G35" s="24">
        <f t="shared" ref="G35:G37" si="10">E35*1.2</f>
        <v>0</v>
      </c>
    </row>
    <row r="36" spans="1:7">
      <c r="A36" s="85"/>
      <c r="B36" s="84"/>
      <c r="C36" s="85"/>
      <c r="D36" s="92"/>
      <c r="E36" s="24">
        <f t="shared" si="9"/>
        <v>0</v>
      </c>
      <c r="F36" s="25">
        <v>0.2</v>
      </c>
      <c r="G36" s="24">
        <f t="shared" si="10"/>
        <v>0</v>
      </c>
    </row>
    <row r="37" spans="1:7">
      <c r="A37" s="85"/>
      <c r="B37" s="84"/>
      <c r="C37" s="85"/>
      <c r="D37" s="92"/>
      <c r="E37" s="24">
        <f t="shared" si="9"/>
        <v>0</v>
      </c>
      <c r="F37" s="25">
        <v>0.2</v>
      </c>
      <c r="G37" s="24">
        <f t="shared" si="10"/>
        <v>0</v>
      </c>
    </row>
    <row r="38" spans="1:7" s="36" customFormat="1">
      <c r="A38" s="44" t="s">
        <v>72</v>
      </c>
      <c r="B38" s="45" t="s">
        <v>43</v>
      </c>
      <c r="C38" s="46"/>
      <c r="D38" s="87"/>
      <c r="E38" s="47"/>
      <c r="F38" s="48"/>
      <c r="G38" s="49"/>
    </row>
    <row r="39" spans="1:7">
      <c r="A39" s="15"/>
      <c r="B39" s="16" t="s">
        <v>164</v>
      </c>
      <c r="C39" s="98">
        <v>1</v>
      </c>
      <c r="D39" s="91"/>
      <c r="E39" s="17">
        <f t="shared" ref="E39:E41" si="11">D39*C39</f>
        <v>0</v>
      </c>
      <c r="F39" s="21">
        <v>0.2</v>
      </c>
      <c r="G39" s="17">
        <f t="shared" ref="G39:G41" si="12">E39*1.2</f>
        <v>0</v>
      </c>
    </row>
    <row r="40" spans="1:7">
      <c r="A40" s="15"/>
      <c r="B40" s="16" t="s">
        <v>165</v>
      </c>
      <c r="C40" s="98">
        <v>1</v>
      </c>
      <c r="D40" s="91"/>
      <c r="E40" s="17">
        <f t="shared" si="11"/>
        <v>0</v>
      </c>
      <c r="F40" s="21">
        <v>0.2</v>
      </c>
      <c r="G40" s="17">
        <f t="shared" si="12"/>
        <v>0</v>
      </c>
    </row>
    <row r="41" spans="1:7">
      <c r="A41" s="15"/>
      <c r="B41" s="16" t="s">
        <v>102</v>
      </c>
      <c r="C41" s="98">
        <v>1</v>
      </c>
      <c r="D41" s="91"/>
      <c r="E41" s="24">
        <f t="shared" si="11"/>
        <v>0</v>
      </c>
      <c r="F41" s="25">
        <v>0.2</v>
      </c>
      <c r="G41" s="24">
        <f t="shared" si="12"/>
        <v>0</v>
      </c>
    </row>
    <row r="42" spans="1:7" s="36" customFormat="1">
      <c r="A42" s="44" t="s">
        <v>73</v>
      </c>
      <c r="B42" s="45" t="s">
        <v>62</v>
      </c>
      <c r="C42" s="46"/>
      <c r="D42" s="87"/>
      <c r="E42" s="47"/>
      <c r="F42" s="48"/>
      <c r="G42" s="49"/>
    </row>
    <row r="43" spans="1:7">
      <c r="A43" s="56"/>
      <c r="B43" s="57" t="s">
        <v>63</v>
      </c>
      <c r="C43" s="56">
        <v>1</v>
      </c>
      <c r="D43" s="93"/>
      <c r="E43" s="24">
        <f t="shared" ref="E43" si="13">D43*C43</f>
        <v>0</v>
      </c>
      <c r="F43" s="25">
        <v>0.2</v>
      </c>
      <c r="G43" s="24">
        <f t="shared" ref="G43" si="14">E43*1.2</f>
        <v>0</v>
      </c>
    </row>
    <row r="44" spans="1:7">
      <c r="A44" s="58"/>
      <c r="B44" s="59"/>
      <c r="C44" s="60"/>
      <c r="D44" s="94" t="s">
        <v>52</v>
      </c>
      <c r="E44" s="61">
        <f>SUM(E7:E43)</f>
        <v>0</v>
      </c>
      <c r="F44" s="62">
        <v>0.2</v>
      </c>
      <c r="G44" s="63">
        <f>E44*1.2</f>
        <v>0</v>
      </c>
    </row>
    <row r="46" spans="1:7" ht="27" customHeight="1">
      <c r="A46" s="122" t="s">
        <v>86</v>
      </c>
      <c r="B46" s="122"/>
      <c r="C46" s="122"/>
      <c r="D46" s="122"/>
      <c r="E46" s="122"/>
      <c r="F46" s="122"/>
      <c r="G46" s="122"/>
    </row>
    <row r="47" spans="1:7" ht="36.75" customHeight="1">
      <c r="A47" s="37" t="s">
        <v>4</v>
      </c>
      <c r="B47" s="37" t="s">
        <v>44</v>
      </c>
      <c r="C47" s="37" t="s">
        <v>36</v>
      </c>
      <c r="D47" s="38" t="s">
        <v>49</v>
      </c>
      <c r="E47" s="38" t="s">
        <v>48</v>
      </c>
      <c r="F47" s="39" t="s">
        <v>0</v>
      </c>
      <c r="G47" s="38" t="s">
        <v>2</v>
      </c>
    </row>
    <row r="48" spans="1:7">
      <c r="A48" s="44" t="s">
        <v>65</v>
      </c>
      <c r="B48" s="45" t="s">
        <v>93</v>
      </c>
      <c r="C48" s="46"/>
      <c r="D48" s="87"/>
      <c r="E48" s="47"/>
      <c r="F48" s="48"/>
      <c r="G48" s="49"/>
    </row>
    <row r="49" spans="1:7">
      <c r="A49" s="50" t="s">
        <v>67</v>
      </c>
      <c r="B49" s="51" t="s">
        <v>45</v>
      </c>
      <c r="C49" s="52"/>
      <c r="D49" s="88"/>
      <c r="E49" s="53"/>
      <c r="F49" s="54"/>
      <c r="G49" s="55"/>
    </row>
    <row r="50" spans="1:7">
      <c r="A50" s="75"/>
      <c r="B50" s="86" t="s">
        <v>47</v>
      </c>
      <c r="C50" s="76"/>
      <c r="D50" s="89"/>
      <c r="E50" s="77"/>
      <c r="F50" s="78"/>
      <c r="G50" s="79"/>
    </row>
    <row r="51" spans="1:7">
      <c r="A51" s="80"/>
      <c r="B51" s="81"/>
      <c r="C51" s="80"/>
      <c r="D51" s="90"/>
      <c r="E51" s="24">
        <f>D51*C51</f>
        <v>0</v>
      </c>
      <c r="F51" s="25">
        <v>0.2</v>
      </c>
      <c r="G51" s="24">
        <f>E51*1.2</f>
        <v>0</v>
      </c>
    </row>
    <row r="52" spans="1:7">
      <c r="A52" s="80"/>
      <c r="B52" s="82"/>
      <c r="C52" s="83"/>
      <c r="D52" s="91"/>
      <c r="E52" s="24">
        <f t="shared" ref="E52:E58" si="15">D52*C52</f>
        <v>0</v>
      </c>
      <c r="F52" s="25">
        <v>0.2</v>
      </c>
      <c r="G52" s="24">
        <f t="shared" ref="G52:G58" si="16">E52*1.2</f>
        <v>0</v>
      </c>
    </row>
    <row r="53" spans="1:7">
      <c r="A53" s="80"/>
      <c r="B53" s="82"/>
      <c r="C53" s="83"/>
      <c r="D53" s="91"/>
      <c r="E53" s="24">
        <f t="shared" si="15"/>
        <v>0</v>
      </c>
      <c r="F53" s="25">
        <v>0.2</v>
      </c>
      <c r="G53" s="24">
        <f t="shared" si="16"/>
        <v>0</v>
      </c>
    </row>
    <row r="54" spans="1:7">
      <c r="A54" s="80"/>
      <c r="B54" s="82"/>
      <c r="C54" s="83"/>
      <c r="D54" s="91"/>
      <c r="E54" s="24">
        <f t="shared" si="15"/>
        <v>0</v>
      </c>
      <c r="F54" s="25">
        <v>0.2</v>
      </c>
      <c r="G54" s="24">
        <f t="shared" si="16"/>
        <v>0</v>
      </c>
    </row>
    <row r="55" spans="1:7">
      <c r="A55" s="80"/>
      <c r="B55" s="82"/>
      <c r="C55" s="83"/>
      <c r="D55" s="91"/>
      <c r="E55" s="24">
        <f t="shared" si="15"/>
        <v>0</v>
      </c>
      <c r="F55" s="25">
        <v>0.2</v>
      </c>
      <c r="G55" s="24">
        <f t="shared" si="16"/>
        <v>0</v>
      </c>
    </row>
    <row r="56" spans="1:7">
      <c r="A56" s="80"/>
      <c r="B56" s="82"/>
      <c r="C56" s="83"/>
      <c r="D56" s="91"/>
      <c r="E56" s="24">
        <f t="shared" si="15"/>
        <v>0</v>
      </c>
      <c r="F56" s="25">
        <v>0.2</v>
      </c>
      <c r="G56" s="24">
        <f t="shared" si="16"/>
        <v>0</v>
      </c>
    </row>
    <row r="57" spans="1:7">
      <c r="A57" s="80"/>
      <c r="B57" s="82"/>
      <c r="C57" s="83"/>
      <c r="D57" s="91"/>
      <c r="E57" s="24">
        <f t="shared" si="15"/>
        <v>0</v>
      </c>
      <c r="F57" s="25">
        <v>0.2</v>
      </c>
      <c r="G57" s="24">
        <f t="shared" si="16"/>
        <v>0</v>
      </c>
    </row>
    <row r="58" spans="1:7">
      <c r="A58" s="80"/>
      <c r="B58" s="84"/>
      <c r="C58" s="85"/>
      <c r="D58" s="92"/>
      <c r="E58" s="24">
        <f t="shared" si="15"/>
        <v>0</v>
      </c>
      <c r="F58" s="25">
        <v>0.2</v>
      </c>
      <c r="G58" s="24">
        <f t="shared" si="16"/>
        <v>0</v>
      </c>
    </row>
    <row r="59" spans="1:7">
      <c r="A59" s="64" t="s">
        <v>68</v>
      </c>
      <c r="B59" s="65" t="s">
        <v>41</v>
      </c>
      <c r="C59" s="66"/>
      <c r="D59" s="95"/>
      <c r="E59" s="67"/>
      <c r="F59" s="68"/>
      <c r="G59" s="69"/>
    </row>
    <row r="60" spans="1:7">
      <c r="A60" s="42"/>
      <c r="B60" s="43" t="s">
        <v>59</v>
      </c>
      <c r="C60" s="42">
        <v>4</v>
      </c>
      <c r="D60" s="90"/>
      <c r="E60" s="24">
        <f>D60*C60</f>
        <v>0</v>
      </c>
      <c r="F60" s="25">
        <v>0.2</v>
      </c>
      <c r="G60" s="24">
        <f>E60*1.2</f>
        <v>0</v>
      </c>
    </row>
    <row r="61" spans="1:7">
      <c r="A61" s="15"/>
      <c r="B61" s="16" t="s">
        <v>88</v>
      </c>
      <c r="C61" s="15">
        <v>1</v>
      </c>
      <c r="D61" s="91"/>
      <c r="E61" s="24">
        <f t="shared" ref="E61:E66" si="17">D61*C61</f>
        <v>0</v>
      </c>
      <c r="F61" s="25">
        <v>0.2</v>
      </c>
      <c r="G61" s="24">
        <f t="shared" ref="G61:G66" si="18">E61*1.2</f>
        <v>0</v>
      </c>
    </row>
    <row r="62" spans="1:7">
      <c r="A62" s="15"/>
      <c r="B62" s="16" t="s">
        <v>89</v>
      </c>
      <c r="C62" s="15">
        <v>1</v>
      </c>
      <c r="D62" s="91"/>
      <c r="E62" s="24">
        <f t="shared" si="17"/>
        <v>0</v>
      </c>
      <c r="F62" s="25">
        <v>0.2</v>
      </c>
      <c r="G62" s="24">
        <f t="shared" si="18"/>
        <v>0</v>
      </c>
    </row>
    <row r="63" spans="1:7">
      <c r="A63" s="40"/>
      <c r="B63" s="41" t="s">
        <v>90</v>
      </c>
      <c r="C63" s="40">
        <v>4</v>
      </c>
      <c r="D63" s="92"/>
      <c r="E63" s="24">
        <f t="shared" si="17"/>
        <v>0</v>
      </c>
      <c r="F63" s="25">
        <v>0.2</v>
      </c>
      <c r="G63" s="24">
        <f t="shared" si="18"/>
        <v>0</v>
      </c>
    </row>
    <row r="64" spans="1:7">
      <c r="A64" s="15"/>
      <c r="B64" s="16" t="s">
        <v>91</v>
      </c>
      <c r="C64" s="15">
        <v>4</v>
      </c>
      <c r="D64" s="91"/>
      <c r="E64" s="24">
        <f t="shared" si="17"/>
        <v>0</v>
      </c>
      <c r="F64" s="25">
        <v>0.2</v>
      </c>
      <c r="G64" s="24">
        <f t="shared" si="18"/>
        <v>0</v>
      </c>
    </row>
    <row r="65" spans="1:7">
      <c r="A65" s="15"/>
      <c r="B65" s="16" t="s">
        <v>60</v>
      </c>
      <c r="C65" s="15">
        <v>4</v>
      </c>
      <c r="D65" s="91"/>
      <c r="E65" s="24">
        <f t="shared" si="17"/>
        <v>0</v>
      </c>
      <c r="F65" s="25">
        <v>0.2</v>
      </c>
      <c r="G65" s="24">
        <f t="shared" si="18"/>
        <v>0</v>
      </c>
    </row>
    <row r="66" spans="1:7">
      <c r="A66" s="40"/>
      <c r="B66" s="41" t="s">
        <v>92</v>
      </c>
      <c r="C66" s="40">
        <v>1</v>
      </c>
      <c r="D66" s="92"/>
      <c r="E66" s="24">
        <f t="shared" si="17"/>
        <v>0</v>
      </c>
      <c r="F66" s="25">
        <v>0.2</v>
      </c>
      <c r="G66" s="24">
        <f t="shared" si="18"/>
        <v>0</v>
      </c>
    </row>
    <row r="67" spans="1:7">
      <c r="A67" s="50" t="s">
        <v>69</v>
      </c>
      <c r="B67" s="51" t="s">
        <v>46</v>
      </c>
      <c r="C67" s="52"/>
      <c r="D67" s="88"/>
      <c r="E67" s="53"/>
      <c r="F67" s="54"/>
      <c r="G67" s="55"/>
    </row>
    <row r="68" spans="1:7">
      <c r="A68" s="42"/>
      <c r="B68" s="43" t="s">
        <v>39</v>
      </c>
      <c r="C68" s="42">
        <v>1</v>
      </c>
      <c r="D68" s="90"/>
      <c r="E68" s="24">
        <f t="shared" ref="E68:E69" si="19">D68*C68</f>
        <v>0</v>
      </c>
      <c r="F68" s="25">
        <v>0.2</v>
      </c>
      <c r="G68" s="24">
        <f t="shared" ref="G68:G69" si="20">E68*1.2</f>
        <v>0</v>
      </c>
    </row>
    <row r="69" spans="1:7">
      <c r="A69" s="40"/>
      <c r="B69" s="41" t="s">
        <v>38</v>
      </c>
      <c r="C69" s="40">
        <v>1</v>
      </c>
      <c r="D69" s="92"/>
      <c r="E69" s="24">
        <f t="shared" si="19"/>
        <v>0</v>
      </c>
      <c r="F69" s="25">
        <v>0.2</v>
      </c>
      <c r="G69" s="24">
        <f t="shared" si="20"/>
        <v>0</v>
      </c>
    </row>
    <row r="70" spans="1:7">
      <c r="A70" s="44" t="s">
        <v>66</v>
      </c>
      <c r="B70" s="45" t="s">
        <v>43</v>
      </c>
      <c r="C70" s="46"/>
      <c r="D70" s="87"/>
      <c r="E70" s="47"/>
      <c r="F70" s="48"/>
      <c r="G70" s="49"/>
    </row>
    <row r="71" spans="1:7">
      <c r="A71" s="56"/>
      <c r="B71" s="57" t="s">
        <v>51</v>
      </c>
      <c r="C71" s="113">
        <v>1</v>
      </c>
      <c r="D71" s="93"/>
      <c r="E71" s="24">
        <f t="shared" ref="E71" si="21">D71*C71</f>
        <v>0</v>
      </c>
      <c r="F71" s="25">
        <v>0.2</v>
      </c>
      <c r="G71" s="24">
        <f t="shared" ref="G71" si="22">E71*1.2</f>
        <v>0</v>
      </c>
    </row>
    <row r="72" spans="1:7">
      <c r="A72" s="58"/>
      <c r="B72" s="59"/>
      <c r="C72" s="60"/>
      <c r="D72" s="94" t="s">
        <v>53</v>
      </c>
      <c r="E72" s="61">
        <f>SUM(E51:E71)</f>
        <v>0</v>
      </c>
      <c r="F72" s="62">
        <v>0.2</v>
      </c>
      <c r="G72" s="63">
        <f>E72*1.2</f>
        <v>0</v>
      </c>
    </row>
    <row r="74" spans="1:7" ht="27" customHeight="1">
      <c r="A74" s="122" t="s">
        <v>96</v>
      </c>
      <c r="B74" s="122"/>
      <c r="C74" s="122"/>
      <c r="D74" s="122"/>
      <c r="E74" s="122"/>
      <c r="F74" s="122"/>
      <c r="G74" s="122"/>
    </row>
    <row r="75" spans="1:7" ht="36.75" customHeight="1">
      <c r="A75" s="37" t="s">
        <v>4</v>
      </c>
      <c r="B75" s="37" t="s">
        <v>44</v>
      </c>
      <c r="C75" s="37" t="s">
        <v>36</v>
      </c>
      <c r="D75" s="38" t="s">
        <v>49</v>
      </c>
      <c r="E75" s="38" t="s">
        <v>48</v>
      </c>
      <c r="F75" s="39" t="s">
        <v>0</v>
      </c>
      <c r="G75" s="38" t="s">
        <v>2</v>
      </c>
    </row>
    <row r="76" spans="1:7">
      <c r="A76" s="44" t="s">
        <v>65</v>
      </c>
      <c r="B76" s="45" t="s">
        <v>97</v>
      </c>
      <c r="C76" s="46"/>
      <c r="D76" s="87"/>
      <c r="E76" s="47"/>
      <c r="F76" s="48"/>
      <c r="G76" s="49"/>
    </row>
    <row r="77" spans="1:7">
      <c r="A77" s="50" t="s">
        <v>67</v>
      </c>
      <c r="B77" s="51" t="s">
        <v>45</v>
      </c>
      <c r="C77" s="52"/>
      <c r="D77" s="88"/>
      <c r="E77" s="53"/>
      <c r="F77" s="54"/>
      <c r="G77" s="55"/>
    </row>
    <row r="78" spans="1:7">
      <c r="A78" s="75"/>
      <c r="B78" s="86" t="s">
        <v>47</v>
      </c>
      <c r="C78" s="76"/>
      <c r="D78" s="89"/>
      <c r="E78" s="77"/>
      <c r="F78" s="78"/>
      <c r="G78" s="79"/>
    </row>
    <row r="79" spans="1:7">
      <c r="A79" s="80"/>
      <c r="B79" s="81"/>
      <c r="C79" s="80"/>
      <c r="D79" s="90"/>
      <c r="E79" s="24">
        <f>D79*C79</f>
        <v>0</v>
      </c>
      <c r="F79" s="25">
        <v>0.2</v>
      </c>
      <c r="G79" s="24">
        <f>E79*1.2</f>
        <v>0</v>
      </c>
    </row>
    <row r="80" spans="1:7">
      <c r="A80" s="80"/>
      <c r="B80" s="82"/>
      <c r="C80" s="83"/>
      <c r="D80" s="91"/>
      <c r="E80" s="24">
        <f t="shared" ref="E80:E86" si="23">D80*C80</f>
        <v>0</v>
      </c>
      <c r="F80" s="25">
        <v>0.2</v>
      </c>
      <c r="G80" s="24">
        <f t="shared" ref="G80:G86" si="24">E80*1.2</f>
        <v>0</v>
      </c>
    </row>
    <row r="81" spans="1:7">
      <c r="A81" s="80"/>
      <c r="B81" s="82"/>
      <c r="C81" s="83"/>
      <c r="D81" s="91"/>
      <c r="E81" s="24">
        <f t="shared" si="23"/>
        <v>0</v>
      </c>
      <c r="F81" s="25">
        <v>0.2</v>
      </c>
      <c r="G81" s="24">
        <f t="shared" si="24"/>
        <v>0</v>
      </c>
    </row>
    <row r="82" spans="1:7">
      <c r="A82" s="80"/>
      <c r="B82" s="82"/>
      <c r="C82" s="83"/>
      <c r="D82" s="91"/>
      <c r="E82" s="24">
        <f t="shared" si="23"/>
        <v>0</v>
      </c>
      <c r="F82" s="25">
        <v>0.2</v>
      </c>
      <c r="G82" s="24">
        <f t="shared" si="24"/>
        <v>0</v>
      </c>
    </row>
    <row r="83" spans="1:7">
      <c r="A83" s="80"/>
      <c r="B83" s="82"/>
      <c r="C83" s="83"/>
      <c r="D83" s="91"/>
      <c r="E83" s="24">
        <f t="shared" si="23"/>
        <v>0</v>
      </c>
      <c r="F83" s="25">
        <v>0.2</v>
      </c>
      <c r="G83" s="24">
        <f t="shared" si="24"/>
        <v>0</v>
      </c>
    </row>
    <row r="84" spans="1:7">
      <c r="A84" s="80"/>
      <c r="B84" s="82"/>
      <c r="C84" s="83"/>
      <c r="D84" s="91"/>
      <c r="E84" s="24">
        <f t="shared" si="23"/>
        <v>0</v>
      </c>
      <c r="F84" s="25">
        <v>0.2</v>
      </c>
      <c r="G84" s="24">
        <f t="shared" si="24"/>
        <v>0</v>
      </c>
    </row>
    <row r="85" spans="1:7">
      <c r="A85" s="80"/>
      <c r="B85" s="82"/>
      <c r="C85" s="83"/>
      <c r="D85" s="91"/>
      <c r="E85" s="24">
        <f t="shared" si="23"/>
        <v>0</v>
      </c>
      <c r="F85" s="25">
        <v>0.2</v>
      </c>
      <c r="G85" s="24">
        <f t="shared" si="24"/>
        <v>0</v>
      </c>
    </row>
    <row r="86" spans="1:7">
      <c r="A86" s="80"/>
      <c r="B86" s="84"/>
      <c r="C86" s="85"/>
      <c r="D86" s="92"/>
      <c r="E86" s="24">
        <f t="shared" si="23"/>
        <v>0</v>
      </c>
      <c r="F86" s="25">
        <v>0.2</v>
      </c>
      <c r="G86" s="24">
        <f t="shared" si="24"/>
        <v>0</v>
      </c>
    </row>
    <row r="87" spans="1:7">
      <c r="A87" s="64" t="s">
        <v>68</v>
      </c>
      <c r="B87" s="65" t="s">
        <v>41</v>
      </c>
      <c r="C87" s="66"/>
      <c r="D87" s="95"/>
      <c r="E87" s="67"/>
      <c r="F87" s="68"/>
      <c r="G87" s="69"/>
    </row>
    <row r="88" spans="1:7">
      <c r="A88" s="42"/>
      <c r="B88" s="43" t="s">
        <v>59</v>
      </c>
      <c r="C88" s="42">
        <v>4</v>
      </c>
      <c r="D88" s="90"/>
      <c r="E88" s="24">
        <f>D88*C88</f>
        <v>0</v>
      </c>
      <c r="F88" s="25">
        <v>0.2</v>
      </c>
      <c r="G88" s="24">
        <f>E88*1.2</f>
        <v>0</v>
      </c>
    </row>
    <row r="89" spans="1:7">
      <c r="A89" s="15"/>
      <c r="B89" s="16" t="s">
        <v>88</v>
      </c>
      <c r="C89" s="15">
        <v>1</v>
      </c>
      <c r="D89" s="91"/>
      <c r="E89" s="24">
        <f t="shared" ref="E89:E94" si="25">D89*C89</f>
        <v>0</v>
      </c>
      <c r="F89" s="25">
        <v>0.2</v>
      </c>
      <c r="G89" s="24">
        <f t="shared" ref="G89:G94" si="26">E89*1.2</f>
        <v>0</v>
      </c>
    </row>
    <row r="90" spans="1:7">
      <c r="A90" s="15"/>
      <c r="B90" s="16" t="s">
        <v>89</v>
      </c>
      <c r="C90" s="15">
        <v>1</v>
      </c>
      <c r="D90" s="91"/>
      <c r="E90" s="24">
        <f t="shared" si="25"/>
        <v>0</v>
      </c>
      <c r="F90" s="25">
        <v>0.2</v>
      </c>
      <c r="G90" s="24">
        <f t="shared" si="26"/>
        <v>0</v>
      </c>
    </row>
    <row r="91" spans="1:7">
      <c r="A91" s="40"/>
      <c r="B91" s="41" t="s">
        <v>90</v>
      </c>
      <c r="C91" s="40">
        <v>4</v>
      </c>
      <c r="D91" s="92"/>
      <c r="E91" s="24">
        <f t="shared" si="25"/>
        <v>0</v>
      </c>
      <c r="F91" s="25">
        <v>0.2</v>
      </c>
      <c r="G91" s="24">
        <f t="shared" si="26"/>
        <v>0</v>
      </c>
    </row>
    <row r="92" spans="1:7">
      <c r="A92" s="15"/>
      <c r="B92" s="16" t="s">
        <v>91</v>
      </c>
      <c r="C92" s="15">
        <v>4</v>
      </c>
      <c r="D92" s="91"/>
      <c r="E92" s="24">
        <f t="shared" si="25"/>
        <v>0</v>
      </c>
      <c r="F92" s="25">
        <v>0.2</v>
      </c>
      <c r="G92" s="24">
        <f t="shared" si="26"/>
        <v>0</v>
      </c>
    </row>
    <row r="93" spans="1:7">
      <c r="A93" s="15"/>
      <c r="B93" s="16" t="s">
        <v>60</v>
      </c>
      <c r="C93" s="15">
        <v>4</v>
      </c>
      <c r="D93" s="91"/>
      <c r="E93" s="24">
        <f t="shared" si="25"/>
        <v>0</v>
      </c>
      <c r="F93" s="25">
        <v>0.2</v>
      </c>
      <c r="G93" s="24">
        <f t="shared" si="26"/>
        <v>0</v>
      </c>
    </row>
    <row r="94" spans="1:7">
      <c r="A94" s="40"/>
      <c r="B94" s="41" t="s">
        <v>92</v>
      </c>
      <c r="C94" s="40">
        <v>1</v>
      </c>
      <c r="D94" s="92"/>
      <c r="E94" s="24">
        <f t="shared" si="25"/>
        <v>0</v>
      </c>
      <c r="F94" s="25">
        <v>0.2</v>
      </c>
      <c r="G94" s="24">
        <f t="shared" si="26"/>
        <v>0</v>
      </c>
    </row>
    <row r="95" spans="1:7">
      <c r="A95" s="50" t="s">
        <v>69</v>
      </c>
      <c r="B95" s="51" t="s">
        <v>46</v>
      </c>
      <c r="C95" s="52"/>
      <c r="D95" s="88"/>
      <c r="E95" s="53"/>
      <c r="F95" s="54"/>
      <c r="G95" s="55"/>
    </row>
    <row r="96" spans="1:7">
      <c r="A96" s="42"/>
      <c r="B96" s="43" t="s">
        <v>39</v>
      </c>
      <c r="C96" s="42">
        <v>1</v>
      </c>
      <c r="D96" s="90"/>
      <c r="E96" s="24">
        <f t="shared" ref="E96:E97" si="27">D96*C96</f>
        <v>0</v>
      </c>
      <c r="F96" s="25">
        <v>0.2</v>
      </c>
      <c r="G96" s="24">
        <f t="shared" ref="G96:G97" si="28">E96*1.2</f>
        <v>0</v>
      </c>
    </row>
    <row r="97" spans="1:7">
      <c r="A97" s="40"/>
      <c r="B97" s="41" t="s">
        <v>38</v>
      </c>
      <c r="C97" s="40">
        <v>1</v>
      </c>
      <c r="D97" s="92"/>
      <c r="E97" s="24">
        <f t="shared" si="27"/>
        <v>0</v>
      </c>
      <c r="F97" s="25">
        <v>0.2</v>
      </c>
      <c r="G97" s="24">
        <f t="shared" si="28"/>
        <v>0</v>
      </c>
    </row>
    <row r="98" spans="1:7">
      <c r="A98" s="44" t="s">
        <v>66</v>
      </c>
      <c r="B98" s="45" t="s">
        <v>43</v>
      </c>
      <c r="C98" s="46"/>
      <c r="D98" s="87"/>
      <c r="E98" s="47"/>
      <c r="F98" s="48"/>
      <c r="G98" s="49"/>
    </row>
    <row r="99" spans="1:7">
      <c r="A99" s="56"/>
      <c r="B99" s="57" t="s">
        <v>51</v>
      </c>
      <c r="C99" s="40">
        <v>1</v>
      </c>
      <c r="D99" s="93"/>
      <c r="E99" s="24">
        <f t="shared" ref="E99" si="29">D99*C99</f>
        <v>0</v>
      </c>
      <c r="F99" s="25">
        <v>0.2</v>
      </c>
      <c r="G99" s="24">
        <f t="shared" ref="G99" si="30">E99*1.2</f>
        <v>0</v>
      </c>
    </row>
    <row r="100" spans="1:7">
      <c r="A100" s="58"/>
      <c r="B100" s="59"/>
      <c r="C100" s="60"/>
      <c r="D100" s="94" t="s">
        <v>98</v>
      </c>
      <c r="E100" s="61">
        <f>SUM(E79:E99)</f>
        <v>0</v>
      </c>
      <c r="F100" s="62">
        <v>0.2</v>
      </c>
      <c r="G100" s="63">
        <f>E100*1.2</f>
        <v>0</v>
      </c>
    </row>
    <row r="102" spans="1:7" ht="27" customHeight="1">
      <c r="A102" s="122" t="s">
        <v>95</v>
      </c>
      <c r="B102" s="122"/>
      <c r="C102" s="122"/>
      <c r="D102" s="122"/>
      <c r="E102" s="122"/>
      <c r="F102" s="122"/>
      <c r="G102" s="122"/>
    </row>
    <row r="103" spans="1:7" ht="36.75" customHeight="1">
      <c r="A103" s="37" t="s">
        <v>4</v>
      </c>
      <c r="B103" s="37" t="s">
        <v>44</v>
      </c>
      <c r="C103" s="37" t="s">
        <v>36</v>
      </c>
      <c r="D103" s="38" t="s">
        <v>49</v>
      </c>
      <c r="E103" s="38" t="s">
        <v>48</v>
      </c>
      <c r="F103" s="39" t="s">
        <v>0</v>
      </c>
      <c r="G103" s="38" t="s">
        <v>2</v>
      </c>
    </row>
    <row r="104" spans="1:7">
      <c r="A104" s="44" t="s">
        <v>65</v>
      </c>
      <c r="B104" s="45" t="s">
        <v>94</v>
      </c>
      <c r="C104" s="46"/>
      <c r="D104" s="87"/>
      <c r="E104" s="47"/>
      <c r="F104" s="48"/>
      <c r="G104" s="49"/>
    </row>
    <row r="105" spans="1:7">
      <c r="A105" s="50" t="s">
        <v>67</v>
      </c>
      <c r="B105" s="51" t="s">
        <v>45</v>
      </c>
      <c r="C105" s="52"/>
      <c r="D105" s="88"/>
      <c r="E105" s="53"/>
      <c r="F105" s="54"/>
      <c r="G105" s="55"/>
    </row>
    <row r="106" spans="1:7">
      <c r="A106" s="75"/>
      <c r="B106" s="86" t="s">
        <v>47</v>
      </c>
      <c r="C106" s="76"/>
      <c r="D106" s="89"/>
      <c r="E106" s="77"/>
      <c r="F106" s="78"/>
      <c r="G106" s="79"/>
    </row>
    <row r="107" spans="1:7">
      <c r="A107" s="80"/>
      <c r="B107" s="81"/>
      <c r="C107" s="80"/>
      <c r="D107" s="90"/>
      <c r="E107" s="24">
        <f>D107*C107</f>
        <v>0</v>
      </c>
      <c r="F107" s="25">
        <v>0.2</v>
      </c>
      <c r="G107" s="24">
        <f>E107*1.2</f>
        <v>0</v>
      </c>
    </row>
    <row r="108" spans="1:7">
      <c r="A108" s="80"/>
      <c r="B108" s="82"/>
      <c r="C108" s="83"/>
      <c r="D108" s="91"/>
      <c r="E108" s="24">
        <f t="shared" ref="E108:E114" si="31">D108*C108</f>
        <v>0</v>
      </c>
      <c r="F108" s="25">
        <v>0.2</v>
      </c>
      <c r="G108" s="24">
        <f t="shared" ref="G108:G114" si="32">E108*1.2</f>
        <v>0</v>
      </c>
    </row>
    <row r="109" spans="1:7">
      <c r="A109" s="80"/>
      <c r="B109" s="82"/>
      <c r="C109" s="83"/>
      <c r="D109" s="91"/>
      <c r="E109" s="24">
        <f t="shared" si="31"/>
        <v>0</v>
      </c>
      <c r="F109" s="25">
        <v>0.2</v>
      </c>
      <c r="G109" s="24">
        <f t="shared" si="32"/>
        <v>0</v>
      </c>
    </row>
    <row r="110" spans="1:7">
      <c r="A110" s="80"/>
      <c r="B110" s="82"/>
      <c r="C110" s="83"/>
      <c r="D110" s="91"/>
      <c r="E110" s="24">
        <f t="shared" si="31"/>
        <v>0</v>
      </c>
      <c r="F110" s="25">
        <v>0.2</v>
      </c>
      <c r="G110" s="24">
        <f t="shared" si="32"/>
        <v>0</v>
      </c>
    </row>
    <row r="111" spans="1:7">
      <c r="A111" s="80"/>
      <c r="B111" s="82"/>
      <c r="C111" s="83"/>
      <c r="D111" s="91"/>
      <c r="E111" s="24">
        <f t="shared" si="31"/>
        <v>0</v>
      </c>
      <c r="F111" s="25">
        <v>0.2</v>
      </c>
      <c r="G111" s="24">
        <f t="shared" si="32"/>
        <v>0</v>
      </c>
    </row>
    <row r="112" spans="1:7">
      <c r="A112" s="80"/>
      <c r="B112" s="82"/>
      <c r="C112" s="83"/>
      <c r="D112" s="91"/>
      <c r="E112" s="24">
        <f t="shared" si="31"/>
        <v>0</v>
      </c>
      <c r="F112" s="25">
        <v>0.2</v>
      </c>
      <c r="G112" s="24">
        <f t="shared" si="32"/>
        <v>0</v>
      </c>
    </row>
    <row r="113" spans="1:7">
      <c r="A113" s="80"/>
      <c r="B113" s="82"/>
      <c r="C113" s="83"/>
      <c r="D113" s="91"/>
      <c r="E113" s="24">
        <f t="shared" si="31"/>
        <v>0</v>
      </c>
      <c r="F113" s="25">
        <v>0.2</v>
      </c>
      <c r="G113" s="24">
        <f t="shared" si="32"/>
        <v>0</v>
      </c>
    </row>
    <row r="114" spans="1:7">
      <c r="A114" s="80"/>
      <c r="B114" s="84"/>
      <c r="C114" s="85"/>
      <c r="D114" s="92"/>
      <c r="E114" s="24">
        <f t="shared" si="31"/>
        <v>0</v>
      </c>
      <c r="F114" s="25">
        <v>0.2</v>
      </c>
      <c r="G114" s="24">
        <f t="shared" si="32"/>
        <v>0</v>
      </c>
    </row>
    <row r="115" spans="1:7">
      <c r="A115" s="64" t="s">
        <v>68</v>
      </c>
      <c r="B115" s="65" t="s">
        <v>41</v>
      </c>
      <c r="C115" s="66"/>
      <c r="D115" s="95"/>
      <c r="E115" s="67"/>
      <c r="F115" s="68"/>
      <c r="G115" s="69"/>
    </row>
    <row r="116" spans="1:7">
      <c r="A116" s="42"/>
      <c r="B116" s="43" t="s">
        <v>59</v>
      </c>
      <c r="C116" s="42">
        <v>4</v>
      </c>
      <c r="D116" s="90"/>
      <c r="E116" s="24">
        <f>D116*C116</f>
        <v>0</v>
      </c>
      <c r="F116" s="25">
        <v>0.2</v>
      </c>
      <c r="G116" s="24">
        <f>E116*1.2</f>
        <v>0</v>
      </c>
    </row>
    <row r="117" spans="1:7">
      <c r="A117" s="15"/>
      <c r="B117" s="16" t="s">
        <v>88</v>
      </c>
      <c r="C117" s="15">
        <v>1</v>
      </c>
      <c r="D117" s="91"/>
      <c r="E117" s="24">
        <f t="shared" ref="E117:E122" si="33">D117*C117</f>
        <v>0</v>
      </c>
      <c r="F117" s="25">
        <v>0.2</v>
      </c>
      <c r="G117" s="24">
        <f t="shared" ref="G117:G122" si="34">E117*1.2</f>
        <v>0</v>
      </c>
    </row>
    <row r="118" spans="1:7">
      <c r="A118" s="15"/>
      <c r="B118" s="16" t="s">
        <v>89</v>
      </c>
      <c r="C118" s="15">
        <v>1</v>
      </c>
      <c r="D118" s="91"/>
      <c r="E118" s="24">
        <f t="shared" si="33"/>
        <v>0</v>
      </c>
      <c r="F118" s="25">
        <v>0.2</v>
      </c>
      <c r="G118" s="24">
        <f t="shared" si="34"/>
        <v>0</v>
      </c>
    </row>
    <row r="119" spans="1:7">
      <c r="A119" s="40"/>
      <c r="B119" s="41" t="s">
        <v>90</v>
      </c>
      <c r="C119" s="40">
        <v>4</v>
      </c>
      <c r="D119" s="92"/>
      <c r="E119" s="24">
        <f t="shared" si="33"/>
        <v>0</v>
      </c>
      <c r="F119" s="25">
        <v>0.2</v>
      </c>
      <c r="G119" s="24">
        <f t="shared" si="34"/>
        <v>0</v>
      </c>
    </row>
    <row r="120" spans="1:7">
      <c r="A120" s="15"/>
      <c r="B120" s="16" t="s">
        <v>91</v>
      </c>
      <c r="C120" s="15">
        <v>4</v>
      </c>
      <c r="D120" s="91"/>
      <c r="E120" s="24">
        <f t="shared" si="33"/>
        <v>0</v>
      </c>
      <c r="F120" s="25">
        <v>0.2</v>
      </c>
      <c r="G120" s="24">
        <f t="shared" si="34"/>
        <v>0</v>
      </c>
    </row>
    <row r="121" spans="1:7">
      <c r="A121" s="15"/>
      <c r="B121" s="16" t="s">
        <v>60</v>
      </c>
      <c r="C121" s="15">
        <v>4</v>
      </c>
      <c r="D121" s="91"/>
      <c r="E121" s="24">
        <f t="shared" si="33"/>
        <v>0</v>
      </c>
      <c r="F121" s="25">
        <v>0.2</v>
      </c>
      <c r="G121" s="24">
        <f t="shared" si="34"/>
        <v>0</v>
      </c>
    </row>
    <row r="122" spans="1:7">
      <c r="A122" s="40"/>
      <c r="B122" s="41" t="s">
        <v>92</v>
      </c>
      <c r="C122" s="40">
        <v>1</v>
      </c>
      <c r="D122" s="92"/>
      <c r="E122" s="24">
        <f t="shared" si="33"/>
        <v>0</v>
      </c>
      <c r="F122" s="25">
        <v>0.2</v>
      </c>
      <c r="G122" s="24">
        <f t="shared" si="34"/>
        <v>0</v>
      </c>
    </row>
    <row r="123" spans="1:7">
      <c r="A123" s="50" t="s">
        <v>69</v>
      </c>
      <c r="B123" s="51" t="s">
        <v>46</v>
      </c>
      <c r="C123" s="52"/>
      <c r="D123" s="88"/>
      <c r="E123" s="53"/>
      <c r="F123" s="54"/>
      <c r="G123" s="55"/>
    </row>
    <row r="124" spans="1:7">
      <c r="A124" s="42"/>
      <c r="B124" s="43" t="s">
        <v>39</v>
      </c>
      <c r="C124" s="42">
        <v>1</v>
      </c>
      <c r="D124" s="90"/>
      <c r="E124" s="24">
        <f t="shared" ref="E124:E125" si="35">D124*C124</f>
        <v>0</v>
      </c>
      <c r="F124" s="25">
        <v>0.2</v>
      </c>
      <c r="G124" s="24">
        <f t="shared" ref="G124:G125" si="36">E124*1.2</f>
        <v>0</v>
      </c>
    </row>
    <row r="125" spans="1:7">
      <c r="A125" s="40"/>
      <c r="B125" s="41" t="s">
        <v>38</v>
      </c>
      <c r="C125" s="40">
        <v>1</v>
      </c>
      <c r="D125" s="92"/>
      <c r="E125" s="24">
        <f t="shared" si="35"/>
        <v>0</v>
      </c>
      <c r="F125" s="25">
        <v>0.2</v>
      </c>
      <c r="G125" s="24">
        <f t="shared" si="36"/>
        <v>0</v>
      </c>
    </row>
    <row r="126" spans="1:7">
      <c r="A126" s="44" t="s">
        <v>66</v>
      </c>
      <c r="B126" s="45" t="s">
        <v>43</v>
      </c>
      <c r="C126" s="46"/>
      <c r="D126" s="87"/>
      <c r="E126" s="47"/>
      <c r="F126" s="48"/>
      <c r="G126" s="49"/>
    </row>
    <row r="127" spans="1:7">
      <c r="A127" s="56"/>
      <c r="B127" s="57" t="s">
        <v>51</v>
      </c>
      <c r="C127" s="40">
        <v>1</v>
      </c>
      <c r="D127" s="93"/>
      <c r="E127" s="24">
        <f t="shared" ref="E127" si="37">D127*C127</f>
        <v>0</v>
      </c>
      <c r="F127" s="25">
        <v>0.2</v>
      </c>
      <c r="G127" s="24">
        <f t="shared" ref="G127" si="38">E127*1.2</f>
        <v>0</v>
      </c>
    </row>
    <row r="128" spans="1:7">
      <c r="A128" s="58"/>
      <c r="B128" s="59"/>
      <c r="C128" s="60"/>
      <c r="D128" s="94" t="s">
        <v>99</v>
      </c>
      <c r="E128" s="61">
        <f>SUM(E107:E127)</f>
        <v>0</v>
      </c>
      <c r="F128" s="62">
        <v>0.2</v>
      </c>
      <c r="G128" s="63">
        <f>E128*1.2</f>
        <v>0</v>
      </c>
    </row>
  </sheetData>
  <mergeCells count="4">
    <mergeCell ref="A2:G2"/>
    <mergeCell ref="A46:G46"/>
    <mergeCell ref="A74:G74"/>
    <mergeCell ref="A102:G102"/>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3</vt:i4>
      </vt:variant>
    </vt:vector>
  </HeadingPairs>
  <TitlesOfParts>
    <vt:vector size="3" baseType="lpstr">
      <vt:lpstr>Page de garde</vt:lpstr>
      <vt:lpstr>AF</vt:lpstr>
      <vt:lpstr>DPGF</vt:lpstr>
    </vt:vector>
  </TitlesOfParts>
  <Company>DSIC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FILLATRE Eva</dc:creator>
  <cp:lastModifiedBy>FILLATRE Eva</cp:lastModifiedBy>
  <dcterms:created xsi:type="dcterms:W3CDTF">2024-12-16T09:28:29Z</dcterms:created>
  <dcterms:modified xsi:type="dcterms:W3CDTF">2025-02-04T08:15:56Z</dcterms:modified>
</cp:coreProperties>
</file>