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DASEM\07 - BAN\7_ REDACTEURS\Eva FILLATRE\1_AOO\FORMATIONS IMMERSIVES\1_Preparation\DCE\Pour validation BAN\1.AE\"/>
    </mc:Choice>
  </mc:AlternateContent>
  <bookViews>
    <workbookView xWindow="0" yWindow="0" windowWidth="12090" windowHeight="7260" firstSheet="1" activeTab="1"/>
  </bookViews>
  <sheets>
    <sheet name="Page de garde" sheetId="3" r:id="rId1"/>
    <sheet name="AF" sheetId="1" r:id="rId2"/>
    <sheet name="DPGF" sheetId="2"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7" i="1" l="1"/>
  <c r="F48" i="1"/>
  <c r="F49" i="1"/>
  <c r="F51" i="1"/>
  <c r="F52" i="1"/>
  <c r="F53" i="1"/>
  <c r="F43" i="1"/>
  <c r="F44" i="1"/>
  <c r="F45" i="1"/>
  <c r="F9" i="1" l="1"/>
  <c r="E37" i="2" l="1"/>
  <c r="G37" i="2" s="1"/>
  <c r="F22" i="1"/>
  <c r="F21" i="1"/>
  <c r="F20" i="1"/>
  <c r="F19" i="1"/>
  <c r="F18" i="1"/>
  <c r="F17" i="1"/>
  <c r="F56" i="1"/>
  <c r="F57" i="1"/>
  <c r="G38" i="2" l="1"/>
  <c r="E38" i="2"/>
  <c r="F34" i="1"/>
  <c r="F26" i="1"/>
  <c r="E40" i="2" l="1"/>
  <c r="G40" i="2" s="1"/>
  <c r="F40" i="1" l="1"/>
  <c r="F55" i="1" l="1"/>
  <c r="E65" i="2" l="1"/>
  <c r="G65" i="2" s="1"/>
  <c r="E60" i="2"/>
  <c r="G60" i="2" s="1"/>
  <c r="E59" i="2"/>
  <c r="G59" i="2" s="1"/>
  <c r="E58" i="2"/>
  <c r="G58" i="2" s="1"/>
  <c r="E57" i="2"/>
  <c r="G57" i="2" s="1"/>
  <c r="E63" i="2"/>
  <c r="G63" i="2" s="1"/>
  <c r="E62" i="2"/>
  <c r="E55" i="2"/>
  <c r="G55" i="2" s="1"/>
  <c r="E54" i="2"/>
  <c r="G54" i="2" s="1"/>
  <c r="E53" i="2"/>
  <c r="G53" i="2" s="1"/>
  <c r="E52" i="2"/>
  <c r="G52" i="2" s="1"/>
  <c r="E51" i="2"/>
  <c r="G51" i="2" s="1"/>
  <c r="E50" i="2"/>
  <c r="G50" i="2" s="1"/>
  <c r="E49" i="2"/>
  <c r="G49" i="2" s="1"/>
  <c r="E48" i="2"/>
  <c r="E36" i="2"/>
  <c r="G36" i="2" s="1"/>
  <c r="E34" i="2"/>
  <c r="G34" i="2" s="1"/>
  <c r="E33" i="2"/>
  <c r="G33" i="2" s="1"/>
  <c r="E32" i="2"/>
  <c r="G32" i="2" s="1"/>
  <c r="E31" i="2"/>
  <c r="G31" i="2" s="1"/>
  <c r="E28" i="2"/>
  <c r="G28" i="2" s="1"/>
  <c r="E27" i="2"/>
  <c r="G27" i="2" s="1"/>
  <c r="E26" i="2"/>
  <c r="G26" i="2" s="1"/>
  <c r="E25" i="2"/>
  <c r="G25" i="2" s="1"/>
  <c r="E23" i="2"/>
  <c r="G23" i="2" s="1"/>
  <c r="E22" i="2"/>
  <c r="G22" i="2" s="1"/>
  <c r="E21" i="2"/>
  <c r="G21" i="2" s="1"/>
  <c r="E20" i="2"/>
  <c r="G20" i="2" s="1"/>
  <c r="E17" i="2"/>
  <c r="E16" i="2"/>
  <c r="E8" i="2"/>
  <c r="G8" i="2" s="1"/>
  <c r="E9" i="2"/>
  <c r="G9" i="2" s="1"/>
  <c r="E10" i="2"/>
  <c r="G10" i="2" s="1"/>
  <c r="E11" i="2"/>
  <c r="G11" i="2" s="1"/>
  <c r="E12" i="2"/>
  <c r="G12" i="2" s="1"/>
  <c r="E13" i="2"/>
  <c r="G13" i="2" s="1"/>
  <c r="E14" i="2"/>
  <c r="G14" i="2" s="1"/>
  <c r="E7" i="2"/>
  <c r="G7" i="2" s="1"/>
  <c r="G17" i="2"/>
  <c r="G16" i="2" l="1"/>
  <c r="E41" i="2"/>
  <c r="G41" i="2" s="1"/>
  <c r="G62" i="2"/>
  <c r="E66" i="2"/>
  <c r="G66" i="2" s="1"/>
  <c r="G48" i="2"/>
  <c r="F39" i="1"/>
  <c r="F38" i="1"/>
  <c r="F37" i="1"/>
  <c r="F36" i="1"/>
  <c r="F32" i="1"/>
  <c r="F31" i="1"/>
  <c r="F30" i="1"/>
  <c r="F29" i="1"/>
  <c r="F28" i="1"/>
  <c r="F27" i="1"/>
  <c r="F25" i="1"/>
  <c r="F14" i="1"/>
  <c r="F12" i="1"/>
  <c r="F11" i="1"/>
  <c r="D6" i="1" l="1"/>
  <c r="F6" i="1" s="1"/>
  <c r="D7" i="1"/>
  <c r="F7" i="1" s="1"/>
</calcChain>
</file>

<file path=xl/sharedStrings.xml><?xml version="1.0" encoding="utf-8"?>
<sst xmlns="http://schemas.openxmlformats.org/spreadsheetml/2006/main" count="217" uniqueCount="154">
  <si>
    <t>T.V.A</t>
  </si>
  <si>
    <t>Prix 
€ HT</t>
  </si>
  <si>
    <t>Prix 
€ TTC</t>
  </si>
  <si>
    <t xml:space="preserve">Forme du prix </t>
  </si>
  <si>
    <t>N° de ligne</t>
  </si>
  <si>
    <t>Poste n°1 : Livraison et maintenance de la salle immersive et de ses accessoires</t>
  </si>
  <si>
    <t xml:space="preserve">Poste n°3 : Equipements et armes additionnels </t>
  </si>
  <si>
    <t xml:space="preserve">Poste n°5 : Evolutions </t>
  </si>
  <si>
    <t>Poste n°4 : Formations complémentaires</t>
  </si>
  <si>
    <t xml:space="preserve">Livraison de la première salle immersive </t>
  </si>
  <si>
    <t xml:space="preserve">Livraison d'une salle immersive supplémentaire </t>
  </si>
  <si>
    <t xml:space="preserve">Forfait </t>
  </si>
  <si>
    <t>Casque de réalité virtuel supplémentaire et son dispositif de recharge</t>
  </si>
  <si>
    <t xml:space="preserve">Pièces détachées spécifiques permettant la maintenance matérielle de la solution </t>
  </si>
  <si>
    <t>1.1</t>
  </si>
  <si>
    <t>1.2</t>
  </si>
  <si>
    <t xml:space="preserve">Sous-poste 1.1 : Salles immersives </t>
  </si>
  <si>
    <t xml:space="preserve">Sur catalogue </t>
  </si>
  <si>
    <t>Unitaire</t>
  </si>
  <si>
    <t>1.1.1</t>
  </si>
  <si>
    <t>1.1.2</t>
  </si>
  <si>
    <t>Scénario complexe (entre 31 et 60 points de scénarios)</t>
  </si>
  <si>
    <t>Scénario moyen (entre 11 et 30 points de scénarios)</t>
  </si>
  <si>
    <t>Scénario simple (10 points de scénario ou moins)</t>
  </si>
  <si>
    <t>2.1</t>
  </si>
  <si>
    <t>2.2</t>
  </si>
  <si>
    <t>Fourniture d’un simulateur de poire radio</t>
  </si>
  <si>
    <t>Fourniture d’un simulateur de lampe torche</t>
  </si>
  <si>
    <t>3.1</t>
  </si>
  <si>
    <t>3.2</t>
  </si>
  <si>
    <t>3.3</t>
  </si>
  <si>
    <t>3.4</t>
  </si>
  <si>
    <t>3.5</t>
  </si>
  <si>
    <t>Matériel nécessaire à mise en œuvre d’une évolution sur une salle</t>
  </si>
  <si>
    <t>1.3</t>
  </si>
  <si>
    <t>1.2.1</t>
  </si>
  <si>
    <t>1.3.1</t>
  </si>
  <si>
    <t>1.3.2</t>
  </si>
  <si>
    <t>Quantités</t>
  </si>
  <si>
    <t xml:space="preserve">Livraison et installation de la salle </t>
  </si>
  <si>
    <t xml:space="preserve">Installation de la salle </t>
  </si>
  <si>
    <t xml:space="preserve">Livraison de la salle </t>
  </si>
  <si>
    <t xml:space="preserve">Fourniture du premier scénario </t>
  </si>
  <si>
    <t>Fourniture des simulateurs d'équipements et d'armes standard</t>
  </si>
  <si>
    <t>Fourniture du deuxième scénario</t>
  </si>
  <si>
    <t xml:space="preserve">Décomposition de la prestation globale et forfaitaire </t>
  </si>
  <si>
    <t>Matériels et équipements composant la salle immersive</t>
  </si>
  <si>
    <t xml:space="preserve">Prestation de service </t>
  </si>
  <si>
    <t xml:space="preserve">le candidat liste l'ensemble des composants de la salle et précise les quantités associées. Il peut ajouter autant de lignes que nécessaire. </t>
  </si>
  <si>
    <t>Prix total
€ HT</t>
  </si>
  <si>
    <t>Prix unitaire
€ HT</t>
  </si>
  <si>
    <t xml:space="preserve">le candidat précise la liste des éléments nécessaire à la réalisation du scénario et les quantifie. Il peut ajouter autant de lignes que nécessaire. </t>
  </si>
  <si>
    <t xml:space="preserve">Formation pour 10 personnes maximum </t>
  </si>
  <si>
    <t xml:space="preserve">Total de la prestation 1.1.1 :   </t>
  </si>
  <si>
    <t xml:space="preserve">Total de la prestation 1.1.2 :   </t>
  </si>
  <si>
    <t>Livraison de la première salle immersive - prestations 1.1.1</t>
  </si>
  <si>
    <t>Livraison d'une salle immersive supplémentaire - prestation 1.1.2</t>
  </si>
  <si>
    <t>T.V.A
%</t>
  </si>
  <si>
    <t xml:space="preserve">Conception et développement d’un nouveau simulateur d’arme ou d’équipement (comprenant le premier simulateur d’équipement) </t>
  </si>
  <si>
    <t xml:space="preserve">1) Le formalisme de ce fichier doit être respecté. Aucune donnée ne doit être modifiée. Aucune ligne ne doit être ajoutée à l'annexe financière.
Le candidat doit compléter toutes les cellules de couleur JAUNE.
2) Compte tenu des éléments figurant dans le cahier des charges (spécialement les prescriptions du CCAP relatives aux caractéristiques et aux performances attendues), le candidat présente les prix permettant de répondre aux besoins de l'administration.
3) Toutes les rubriques de l'annexe financière doivent être impérativement renseignées y compris si le prix est nul (renseigner expressément par «0» [zéro]).
Les prix doivent être renseignés avec deux décimales après la virgule uniquement, sans gestion automatisée des arrondis
4) L'annexe financière est insérée dans l'offre du candidat au format tableur (xls. ou odt.)
5) Le candidat prend soin de vérifier la cohérence des prix dans l'ensemble de ses documents.
6) Les lignes grisées ne doivent pas être complétées.
</t>
  </si>
  <si>
    <t xml:space="preserve">Précision sur la forme des prix </t>
  </si>
  <si>
    <t xml:space="preserve">L'accord-cadre est un accord-cadre composite composé de deux types de prix. Ainsi, la colonne "forme des prix" précise : 
 - Unitaire : prestations commandées via un bon de commande (inclus les prestations sur unités d'oeuvre (UO)) ;
 - Forfaitaire : prestations dont la notification du marché emporte la commande et qui ne nécessite pas de bon de commande. </t>
  </si>
  <si>
    <t xml:space="preserve">
DIRECTION DE L’ÉVALUATION DE LA PERFORMANCE, DE L’ACHAT,
DES FINANCES ET DE L’IMMOBILIER
SOUS-DIRECTION DE L’ACHAT ET DU SUIVI DE L’EXÉCUTION DES MARCHÉS
BUREAU DES ACHATS NUMERIQUES
ANNEXE I A L'ACTE D'ENGAGEMENT - ANNEXE FINANCIERE PRIX DES PRESTATIONS</t>
  </si>
  <si>
    <t>Pistolet SIG SAUER SP 2022</t>
  </si>
  <si>
    <t>Lampe torche</t>
  </si>
  <si>
    <t>Poire radio</t>
  </si>
  <si>
    <t>Aérosol de défense</t>
  </si>
  <si>
    <t xml:space="preserve">Fourniture d’un simulateur de pistolets SIG SAUER SP 2022 </t>
  </si>
  <si>
    <t>Fourniture d’un simulateur d'aérosol de défense</t>
  </si>
  <si>
    <t>Assistance au pilotage</t>
  </si>
  <si>
    <t>Assistance au pilotage pour la 1ème année du marché</t>
  </si>
  <si>
    <t>A</t>
  </si>
  <si>
    <t>B</t>
  </si>
  <si>
    <t>a.1</t>
  </si>
  <si>
    <t>a.2</t>
  </si>
  <si>
    <t>a.3</t>
  </si>
  <si>
    <t>C</t>
  </si>
  <si>
    <t>D</t>
  </si>
  <si>
    <t>E</t>
  </si>
  <si>
    <t>F</t>
  </si>
  <si>
    <t>Sur devis</t>
  </si>
  <si>
    <t>Annexe financière - Acquisition de solutions de formation immersive aux gestes métier
LOT n°1 : Casques de réalité virtuelle ou lunette immersive</t>
  </si>
  <si>
    <t>Forfait annuel de maintenance du logiciel  post- garantie (inclus assistance au pilotage)</t>
  </si>
  <si>
    <t>Forfait annuel de maintenance en matériel d’une salle post-garantie</t>
  </si>
  <si>
    <t xml:space="preserve">Construction d’un environnement de simulation </t>
  </si>
  <si>
    <t xml:space="preserve">Sous-poste 2.1 : Réalisation de scénario par le titulaire </t>
  </si>
  <si>
    <t xml:space="preserve">Sous-poste 2.2 : Licence pour le logiciel de constrution des scénarios </t>
  </si>
  <si>
    <t>2.2.1</t>
  </si>
  <si>
    <t>2.1.1</t>
  </si>
  <si>
    <t>2.1.2</t>
  </si>
  <si>
    <t>2.1.3</t>
  </si>
  <si>
    <t>2.1.4</t>
  </si>
  <si>
    <t>2.1.5</t>
  </si>
  <si>
    <t>2.1.6</t>
  </si>
  <si>
    <t>2.1.7</t>
  </si>
  <si>
    <t>2.1.8</t>
  </si>
  <si>
    <t xml:space="preserve">Formation à la construction de scénario pour 4 personnes maximum </t>
  </si>
  <si>
    <t xml:space="preserve">Formation initiale des opérateurs et administrateurs </t>
  </si>
  <si>
    <t>Poste n°2 : Construction de scénarios</t>
  </si>
  <si>
    <t xml:space="preserve">Evolution simple </t>
  </si>
  <si>
    <t xml:space="preserve">Evolution moyenne </t>
  </si>
  <si>
    <t>Evolution complexe</t>
  </si>
  <si>
    <t>UO</t>
  </si>
  <si>
    <t>Licence perpétuelle pour 1 utilisateur - concession des droits d'usage</t>
  </si>
  <si>
    <t>4.1</t>
  </si>
  <si>
    <t>4.2</t>
  </si>
  <si>
    <t>5.1</t>
  </si>
  <si>
    <t>5.2</t>
  </si>
  <si>
    <t>5.3</t>
  </si>
  <si>
    <t>5.4</t>
  </si>
  <si>
    <r>
      <t xml:space="preserve">Consommables et matériels </t>
    </r>
    <r>
      <rPr>
        <b/>
        <sz val="10"/>
        <color theme="1"/>
        <rFont val="Calibri"/>
        <family val="2"/>
        <scheme val="minor"/>
      </rPr>
      <t>(</t>
    </r>
    <r>
      <rPr>
        <sz val="10"/>
        <color rgb="FFFF0000"/>
        <rFont val="Calibri"/>
        <family val="2"/>
        <scheme val="minor"/>
      </rPr>
      <t>le candidat liste tous les matériels et consommables nécessaire au bon fonctionnement d'une salle immersive et notamment tous les éléments identifiés dans la DPGF. Il peut ajouter autant de lignes que nécessaire.</t>
    </r>
    <r>
      <rPr>
        <b/>
        <sz val="10"/>
        <color theme="1"/>
        <rFont val="Calibri"/>
        <family val="2"/>
        <scheme val="minor"/>
      </rPr>
      <t>)</t>
    </r>
  </si>
  <si>
    <t>Prestations</t>
  </si>
  <si>
    <t>Sous-poste 1.2 : Démontage et remontage d’une salle</t>
  </si>
  <si>
    <t>Démontage et remontage d’une salle (inclus transport dans un rayon de 50km)</t>
  </si>
  <si>
    <t>1.4</t>
  </si>
  <si>
    <t>1.4.1</t>
  </si>
  <si>
    <t>1.4.2</t>
  </si>
  <si>
    <t>1.4.3</t>
  </si>
  <si>
    <t>1.4.3.1</t>
  </si>
  <si>
    <t>1.4.3.2</t>
  </si>
  <si>
    <t>1.4.3.3</t>
  </si>
  <si>
    <t>1.4.3.4</t>
  </si>
  <si>
    <t>1.4.3.5</t>
  </si>
  <si>
    <t>1.4.3.6</t>
  </si>
  <si>
    <t>Sous-poste 1.3 : Maintien en condition opérationnelle des salles immersives</t>
  </si>
  <si>
    <t>4.3</t>
  </si>
  <si>
    <t>Session de formation complémentaire opérateurs (pour 10 personnes maximum) - Ile de France</t>
  </si>
  <si>
    <t>Session de formation complémentaire opérateurs (pour 10 personnes maximum) - Clermont-Ferrand</t>
  </si>
  <si>
    <t>Session de formation complémentaire opérateurs (pour 10 personnes maximum) - Lyon</t>
  </si>
  <si>
    <t xml:space="preserve">Session de formation complémentaire administrateurs (pour 10 personnes maximum) - Ile de France </t>
  </si>
  <si>
    <t>Session de formation complémentaire administrateurs (pour 10 personnes maximum) - ClermontFerrand</t>
  </si>
  <si>
    <t xml:space="preserve">Session de formation complémentaire administrateurs (pour 10 personnes maximum) - Lyon </t>
  </si>
  <si>
    <t xml:space="preserve">Session de formation à la construction de scénario  (pour 4 personnes maximum) - Ile de France </t>
  </si>
  <si>
    <t>Session de formation à la construction de scénario  (pour 4 personnes maximum) - Clermont-Ferrand</t>
  </si>
  <si>
    <t>Session de formation à la construction de scénario  (pour 4 personnes maximum) - Lyon</t>
  </si>
  <si>
    <t>4.3.1</t>
  </si>
  <si>
    <t>4.2.1</t>
  </si>
  <si>
    <t>4.1.1</t>
  </si>
  <si>
    <t>4.1.2</t>
  </si>
  <si>
    <t>4.1.3</t>
  </si>
  <si>
    <t>4.2.2</t>
  </si>
  <si>
    <t>4.2.3</t>
  </si>
  <si>
    <t>4.3.2</t>
  </si>
  <si>
    <t>4.3.3</t>
  </si>
  <si>
    <t xml:space="preserve">Session de formation complémentaire opérateurs </t>
  </si>
  <si>
    <t xml:space="preserve">Session de formation complémentaire administrateurs </t>
  </si>
  <si>
    <t xml:space="preserve">Session de formation à la construction de scénario </t>
  </si>
  <si>
    <t xml:space="preserve">Formation initial incluant l'utilisation du 1er scénario pour 10 personnes maximum </t>
  </si>
  <si>
    <t xml:space="preserve">Formation initial incluant l'utilisation du 2nd scénario pour 10 personnes maximum </t>
  </si>
  <si>
    <t xml:space="preserve">Sous-poste 1.4 : Accessoires et pièces détachées </t>
  </si>
  <si>
    <t>Construction d'une brique de base spécifique « environnement 3D »</t>
  </si>
  <si>
    <t>Construction d'une brique de base spécifique « avatar »</t>
  </si>
  <si>
    <t>Construction d'une brique de base spécifique « objet »</t>
  </si>
  <si>
    <t>Construction d'une brique de base spécifique « simulation particulière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</si>
</sst>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4">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4"/>
      <color theme="0"/>
      <name val="Calibri"/>
      <family val="2"/>
      <scheme val="minor"/>
    </font>
    <font>
      <b/>
      <sz val="11"/>
      <color rgb="FF000000"/>
      <name val="Arial1"/>
      <charset val="1"/>
    </font>
    <font>
      <sz val="10"/>
      <color rgb="FF000000"/>
      <name val="Arial1"/>
      <charset val="1"/>
    </font>
    <font>
      <b/>
      <sz val="11"/>
      <name val="Arial"/>
      <family val="2"/>
    </font>
    <font>
      <sz val="10"/>
      <color theme="1"/>
      <name val="Arial"/>
      <family val="2"/>
    </font>
    <font>
      <i/>
      <sz val="11"/>
      <color theme="1"/>
      <name val="Calibri"/>
      <family val="2"/>
      <scheme val="minor"/>
    </font>
    <font>
      <sz val="10"/>
      <color theme="1"/>
      <name val="Arial"/>
      <family val="2"/>
    </font>
    <font>
      <b/>
      <sz val="10"/>
      <color theme="1"/>
      <name val="Calibri"/>
      <family val="2"/>
      <scheme val="minor"/>
    </font>
    <font>
      <sz val="10"/>
      <color rgb="FFFF0000"/>
      <name val="Calibri"/>
      <family val="2"/>
      <scheme val="minor"/>
    </font>
    <font>
      <b/>
      <sz val="14"/>
      <color theme="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4"/>
        <bgColor indexed="64"/>
      </patternFill>
    </fill>
    <fill>
      <patternFill patternType="solid">
        <fgColor theme="8"/>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499984740745262"/>
        <bgColor indexed="64"/>
      </patternFill>
    </fill>
    <fill>
      <patternFill patternType="solid">
        <fgColor theme="0" tint="-0.14999847407452621"/>
        <bgColor theme="0" tint="-0.14999847407452621"/>
      </patternFill>
    </fill>
    <fill>
      <patternFill patternType="solid">
        <fgColor theme="6" tint="0.79998168889431442"/>
        <bgColor indexed="64"/>
      </patternFill>
    </fill>
    <fill>
      <patternFill patternType="solid">
        <fgColor theme="2"/>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123">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164" fontId="0" fillId="0" borderId="0" xfId="0" applyNumberFormat="1" applyAlignment="1">
      <alignment vertical="center"/>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164" fontId="2" fillId="5" borderId="3" xfId="0" applyNumberFormat="1" applyFont="1" applyFill="1" applyBorder="1" applyAlignment="1">
      <alignment vertical="center"/>
    </xf>
    <xf numFmtId="164" fontId="2" fillId="5" borderId="4" xfId="0" applyNumberFormat="1" applyFont="1" applyFill="1" applyBorder="1" applyAlignment="1">
      <alignment vertical="center"/>
    </xf>
    <xf numFmtId="0" fontId="3" fillId="4" borderId="3" xfId="0" applyFont="1" applyFill="1" applyBorder="1" applyAlignment="1">
      <alignment horizontal="center" vertical="center"/>
    </xf>
    <xf numFmtId="164" fontId="3" fillId="4" borderId="3" xfId="0" applyNumberFormat="1" applyFont="1" applyFill="1" applyBorder="1" applyAlignment="1">
      <alignment vertical="center"/>
    </xf>
    <xf numFmtId="164" fontId="3" fillId="4" borderId="4" xfId="0" applyNumberFormat="1" applyFont="1" applyFill="1" applyBorder="1" applyAlignment="1">
      <alignment vertical="center"/>
    </xf>
    <xf numFmtId="0" fontId="2" fillId="4" borderId="2" xfId="0" applyFont="1" applyFill="1" applyBorder="1" applyAlignment="1">
      <alignment horizontal="center" vertical="center"/>
    </xf>
    <xf numFmtId="9" fontId="0" fillId="0" borderId="0" xfId="1" applyFont="1" applyAlignment="1">
      <alignment horizontal="center" vertical="center"/>
    </xf>
    <xf numFmtId="0" fontId="0" fillId="0" borderId="1" xfId="0" applyBorder="1" applyAlignment="1">
      <alignment horizontal="center" vertical="center"/>
    </xf>
    <xf numFmtId="0" fontId="0" fillId="0" borderId="1" xfId="0" applyBorder="1"/>
    <xf numFmtId="164" fontId="0" fillId="0" borderId="1" xfId="0" applyNumberFormat="1" applyBorder="1" applyAlignment="1">
      <alignment vertical="center"/>
    </xf>
    <xf numFmtId="0" fontId="0" fillId="0" borderId="1" xfId="0" applyBorder="1" applyAlignment="1">
      <alignment wrapText="1"/>
    </xf>
    <xf numFmtId="9" fontId="2" fillId="5" borderId="3" xfId="1" applyFont="1" applyFill="1" applyBorder="1" applyAlignment="1">
      <alignment horizontal="center" vertical="center"/>
    </xf>
    <xf numFmtId="9" fontId="3" fillId="4" borderId="3" xfId="1" applyFont="1" applyFill="1" applyBorder="1" applyAlignment="1">
      <alignment horizontal="center" vertical="center"/>
    </xf>
    <xf numFmtId="9" fontId="0" fillId="0" borderId="1" xfId="1" applyFont="1" applyBorder="1" applyAlignment="1">
      <alignment horizontal="center" vertical="center"/>
    </xf>
    <xf numFmtId="0" fontId="0" fillId="0" borderId="1" xfId="0" applyBorder="1" applyAlignment="1">
      <alignment vertical="center" wrapText="1"/>
    </xf>
    <xf numFmtId="0" fontId="0" fillId="0" borderId="2" xfId="0" applyBorder="1" applyAlignment="1">
      <alignment horizontal="center" vertical="center"/>
    </xf>
    <xf numFmtId="164" fontId="0" fillId="0" borderId="5" xfId="0" applyNumberFormat="1" applyBorder="1" applyAlignment="1">
      <alignment vertical="center"/>
    </xf>
    <xf numFmtId="9" fontId="0" fillId="0" borderId="5" xfId="1" applyFont="1" applyBorder="1" applyAlignment="1">
      <alignment horizontal="center" vertical="center"/>
    </xf>
    <xf numFmtId="164" fontId="2" fillId="5" borderId="9" xfId="0" applyNumberFormat="1" applyFont="1" applyFill="1" applyBorder="1" applyAlignment="1">
      <alignment vertical="center"/>
    </xf>
    <xf numFmtId="9" fontId="2" fillId="5" borderId="9" xfId="1" applyFont="1" applyFill="1" applyBorder="1" applyAlignment="1">
      <alignment horizontal="center" vertical="center"/>
    </xf>
    <xf numFmtId="164" fontId="2" fillId="5" borderId="10" xfId="0" applyNumberFormat="1" applyFont="1" applyFill="1" applyBorder="1" applyAlignment="1">
      <alignment vertical="center"/>
    </xf>
    <xf numFmtId="164" fontId="0" fillId="2" borderId="6" xfId="0" applyNumberFormat="1" applyFill="1" applyBorder="1" applyAlignment="1">
      <alignment vertical="center"/>
    </xf>
    <xf numFmtId="9" fontId="0" fillId="2" borderId="7" xfId="1" applyFont="1" applyFill="1" applyBorder="1" applyAlignment="1">
      <alignment horizontal="center" vertical="center"/>
    </xf>
    <xf numFmtId="164" fontId="0" fillId="2" borderId="8" xfId="0" applyNumberFormat="1" applyFill="1" applyBorder="1" applyAlignment="1">
      <alignment vertical="center"/>
    </xf>
    <xf numFmtId="164" fontId="0" fillId="2" borderId="2" xfId="0" applyNumberFormat="1" applyFill="1" applyBorder="1" applyAlignment="1">
      <alignment vertical="center"/>
    </xf>
    <xf numFmtId="9" fontId="0" fillId="2" borderId="3" xfId="1" applyFont="1" applyFill="1" applyBorder="1" applyAlignment="1">
      <alignment horizontal="center" vertical="center"/>
    </xf>
    <xf numFmtId="164" fontId="0" fillId="2" borderId="4" xfId="0" applyNumberFormat="1" applyFill="1" applyBorder="1" applyAlignment="1">
      <alignment vertical="center"/>
    </xf>
    <xf numFmtId="164" fontId="3" fillId="2" borderId="1" xfId="0" applyNumberFormat="1" applyFont="1" applyFill="1" applyBorder="1" applyAlignment="1">
      <alignment horizontal="center" vertical="center" wrapText="1"/>
    </xf>
    <xf numFmtId="0" fontId="3" fillId="0" borderId="0" xfId="0" applyFont="1"/>
    <xf numFmtId="0" fontId="3" fillId="2" borderId="11" xfId="0" applyFont="1" applyFill="1" applyBorder="1" applyAlignment="1">
      <alignment horizontal="center" vertical="center"/>
    </xf>
    <xf numFmtId="164" fontId="3" fillId="2" borderId="11" xfId="0" applyNumberFormat="1" applyFont="1" applyFill="1" applyBorder="1" applyAlignment="1">
      <alignment horizontal="center" vertical="center" wrapText="1"/>
    </xf>
    <xf numFmtId="9" fontId="3" fillId="2" borderId="11" xfId="1" applyFont="1" applyFill="1" applyBorder="1" applyAlignment="1">
      <alignment horizontal="center" vertical="center"/>
    </xf>
    <xf numFmtId="0" fontId="0" fillId="0" borderId="11" xfId="0" applyBorder="1" applyAlignment="1">
      <alignment horizontal="center" vertical="center"/>
    </xf>
    <xf numFmtId="0" fontId="0" fillId="0" borderId="11" xfId="0" applyBorder="1"/>
    <xf numFmtId="0" fontId="0" fillId="0" borderId="5" xfId="0" applyBorder="1" applyAlignment="1">
      <alignment horizontal="center" vertical="center"/>
    </xf>
    <xf numFmtId="0" fontId="0" fillId="0" borderId="5" xfId="0" applyBorder="1"/>
    <xf numFmtId="0" fontId="3" fillId="6" borderId="2" xfId="0" applyFont="1" applyFill="1" applyBorder="1" applyAlignment="1">
      <alignment horizontal="center" vertical="center"/>
    </xf>
    <xf numFmtId="0" fontId="3" fillId="6" borderId="3" xfId="0" applyFont="1" applyFill="1" applyBorder="1"/>
    <xf numFmtId="0" fontId="3" fillId="6" borderId="3" xfId="0" applyFont="1" applyFill="1" applyBorder="1" applyAlignment="1">
      <alignment horizontal="center" vertical="center"/>
    </xf>
    <xf numFmtId="164" fontId="3" fillId="6" borderId="3" xfId="0" applyNumberFormat="1" applyFont="1" applyFill="1" applyBorder="1" applyAlignment="1">
      <alignment vertical="center"/>
    </xf>
    <xf numFmtId="9" fontId="3" fillId="6" borderId="3" xfId="1" applyFont="1" applyFill="1" applyBorder="1" applyAlignment="1">
      <alignment horizontal="center" vertical="center"/>
    </xf>
    <xf numFmtId="164" fontId="3" fillId="6" borderId="4" xfId="0" applyNumberFormat="1" applyFont="1" applyFill="1" applyBorder="1" applyAlignment="1">
      <alignment vertical="center"/>
    </xf>
    <xf numFmtId="0" fontId="0" fillId="7" borderId="2" xfId="0" applyFill="1" applyBorder="1" applyAlignment="1">
      <alignment horizontal="center" vertical="center"/>
    </xf>
    <xf numFmtId="0" fontId="0" fillId="7" borderId="3" xfId="0" applyFill="1" applyBorder="1"/>
    <xf numFmtId="0" fontId="0" fillId="7" borderId="3" xfId="0" applyFill="1" applyBorder="1" applyAlignment="1">
      <alignment horizontal="center" vertical="center"/>
    </xf>
    <xf numFmtId="164" fontId="0" fillId="7" borderId="3" xfId="0" applyNumberFormat="1" applyFill="1" applyBorder="1" applyAlignment="1">
      <alignment vertical="center"/>
    </xf>
    <xf numFmtId="9" fontId="0" fillId="7" borderId="3" xfId="1" applyFont="1" applyFill="1" applyBorder="1" applyAlignment="1">
      <alignment horizontal="center" vertical="center"/>
    </xf>
    <xf numFmtId="164" fontId="0" fillId="7" borderId="4" xfId="0" applyNumberFormat="1" applyFill="1" applyBorder="1" applyAlignment="1">
      <alignment vertical="center"/>
    </xf>
    <xf numFmtId="0" fontId="0" fillId="0" borderId="12" xfId="0" applyBorder="1" applyAlignment="1">
      <alignment horizontal="center" vertical="center"/>
    </xf>
    <xf numFmtId="0" fontId="0" fillId="0" borderId="12" xfId="0" applyBorder="1"/>
    <xf numFmtId="0" fontId="2" fillId="8" borderId="2" xfId="0" applyFont="1" applyFill="1" applyBorder="1" applyAlignment="1">
      <alignment horizontal="center" vertical="center"/>
    </xf>
    <xf numFmtId="0" fontId="2" fillId="8" borderId="3" xfId="0" applyFont="1" applyFill="1" applyBorder="1"/>
    <xf numFmtId="0" fontId="2" fillId="8" borderId="3" xfId="0" applyFont="1" applyFill="1" applyBorder="1" applyAlignment="1">
      <alignment horizontal="center" vertical="center"/>
    </xf>
    <xf numFmtId="164" fontId="3" fillId="0" borderId="4" xfId="0" applyNumberFormat="1" applyFont="1" applyBorder="1" applyAlignment="1">
      <alignment vertical="center"/>
    </xf>
    <xf numFmtId="9" fontId="3" fillId="0" borderId="1" xfId="1" applyFont="1" applyBorder="1" applyAlignment="1">
      <alignment horizontal="center" vertical="center"/>
    </xf>
    <xf numFmtId="164" fontId="3" fillId="0" borderId="1" xfId="0" applyNumberFormat="1" applyFont="1" applyBorder="1" applyAlignment="1">
      <alignment vertical="center"/>
    </xf>
    <xf numFmtId="0" fontId="0" fillId="7" borderId="2" xfId="0" applyFont="1" applyFill="1" applyBorder="1" applyAlignment="1">
      <alignment horizontal="center" vertical="center"/>
    </xf>
    <xf numFmtId="0" fontId="0" fillId="7" borderId="3" xfId="0" applyFont="1" applyFill="1" applyBorder="1"/>
    <xf numFmtId="0" fontId="0" fillId="7" borderId="3" xfId="0" applyFont="1" applyFill="1" applyBorder="1" applyAlignment="1">
      <alignment horizontal="center" vertical="center"/>
    </xf>
    <xf numFmtId="164" fontId="0" fillId="7" borderId="3" xfId="0" applyNumberFormat="1" applyFont="1" applyFill="1" applyBorder="1" applyAlignment="1">
      <alignment vertical="center"/>
    </xf>
    <xf numFmtId="9" fontId="1" fillId="7" borderId="3" xfId="1" applyFont="1" applyFill="1" applyBorder="1" applyAlignment="1">
      <alignment horizontal="center" vertical="center"/>
    </xf>
    <xf numFmtId="164" fontId="0" fillId="7" borderId="4" xfId="0" applyNumberFormat="1" applyFont="1" applyFill="1" applyBorder="1" applyAlignment="1">
      <alignment vertical="center"/>
    </xf>
    <xf numFmtId="0" fontId="2" fillId="5" borderId="3" xfId="0" applyFont="1" applyFill="1" applyBorder="1" applyAlignment="1">
      <alignment vertical="center"/>
    </xf>
    <xf numFmtId="0" fontId="2" fillId="4" borderId="3" xfId="0" applyFont="1" applyFill="1" applyBorder="1" applyAlignment="1">
      <alignment vertical="center"/>
    </xf>
    <xf numFmtId="0" fontId="0" fillId="0" borderId="1" xfId="0" applyBorder="1" applyAlignment="1">
      <alignment vertical="center"/>
    </xf>
    <xf numFmtId="9" fontId="3" fillId="2" borderId="1" xfId="1"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11" borderId="2" xfId="0" applyFill="1" applyBorder="1" applyAlignment="1">
      <alignment horizontal="center" vertical="center"/>
    </xf>
    <xf numFmtId="0" fontId="0" fillId="11" borderId="3" xfId="0" applyFill="1" applyBorder="1" applyAlignment="1">
      <alignment horizontal="center" vertical="center"/>
    </xf>
    <xf numFmtId="164" fontId="0" fillId="11" borderId="3" xfId="0" applyNumberFormat="1" applyFill="1" applyBorder="1" applyAlignment="1">
      <alignment vertical="center"/>
    </xf>
    <xf numFmtId="9" fontId="0" fillId="11" borderId="3" xfId="1" applyFont="1" applyFill="1" applyBorder="1" applyAlignment="1">
      <alignment horizontal="center" vertical="center"/>
    </xf>
    <xf numFmtId="164" fontId="0" fillId="11" borderId="4" xfId="0" applyNumberFormat="1" applyFill="1" applyBorder="1" applyAlignment="1">
      <alignment vertical="center"/>
    </xf>
    <xf numFmtId="0" fontId="0" fillId="3" borderId="5" xfId="0" applyFill="1" applyBorder="1" applyAlignment="1">
      <alignment horizontal="center" vertical="center"/>
    </xf>
    <xf numFmtId="0" fontId="0" fillId="3" borderId="5" xfId="0" applyFill="1" applyBorder="1"/>
    <xf numFmtId="0" fontId="0" fillId="3" borderId="1" xfId="0" applyFill="1" applyBorder="1"/>
    <xf numFmtId="0" fontId="0" fillId="3" borderId="1" xfId="0" applyFill="1" applyBorder="1" applyAlignment="1">
      <alignment horizontal="center" vertical="center"/>
    </xf>
    <xf numFmtId="0" fontId="0" fillId="3" borderId="11" xfId="0" applyFill="1" applyBorder="1"/>
    <xf numFmtId="0" fontId="0" fillId="3" borderId="11" xfId="0" applyFill="1" applyBorder="1" applyAlignment="1">
      <alignment horizontal="center" vertical="center"/>
    </xf>
    <xf numFmtId="0" fontId="9" fillId="11" borderId="3" xfId="0" applyFont="1" applyFill="1" applyBorder="1"/>
    <xf numFmtId="164" fontId="3" fillId="6" borderId="3" xfId="0" applyNumberFormat="1" applyFont="1" applyFill="1" applyBorder="1" applyAlignment="1">
      <alignment horizontal="center" vertical="center"/>
    </xf>
    <xf numFmtId="164" fontId="0" fillId="7" borderId="3" xfId="0" applyNumberFormat="1" applyFill="1" applyBorder="1" applyAlignment="1">
      <alignment horizontal="center" vertical="center"/>
    </xf>
    <xf numFmtId="164" fontId="0" fillId="11" borderId="3" xfId="0" applyNumberFormat="1" applyFill="1" applyBorder="1" applyAlignment="1">
      <alignment horizontal="center" vertical="center"/>
    </xf>
    <xf numFmtId="164" fontId="0" fillId="3" borderId="5" xfId="0" applyNumberFormat="1" applyFill="1" applyBorder="1" applyAlignment="1">
      <alignment horizontal="center" vertical="center"/>
    </xf>
    <xf numFmtId="164" fontId="0" fillId="3" borderId="1" xfId="0" applyNumberFormat="1" applyFill="1" applyBorder="1" applyAlignment="1">
      <alignment horizontal="center" vertical="center"/>
    </xf>
    <xf numFmtId="164" fontId="0" fillId="3" borderId="11" xfId="0" applyNumberFormat="1" applyFill="1" applyBorder="1" applyAlignment="1">
      <alignment horizontal="center" vertical="center"/>
    </xf>
    <xf numFmtId="164" fontId="0" fillId="3" borderId="12" xfId="0" applyNumberFormat="1" applyFill="1" applyBorder="1" applyAlignment="1">
      <alignment horizontal="center" vertical="center"/>
    </xf>
    <xf numFmtId="164" fontId="2" fillId="8" borderId="4" xfId="0" applyNumberFormat="1" applyFont="1" applyFill="1" applyBorder="1" applyAlignment="1">
      <alignment horizontal="right" vertical="center"/>
    </xf>
    <xf numFmtId="164" fontId="0" fillId="7" borderId="3" xfId="0" applyNumberFormat="1" applyFont="1" applyFill="1" applyBorder="1" applyAlignment="1">
      <alignment horizontal="center" vertical="center"/>
    </xf>
    <xf numFmtId="164" fontId="0" fillId="0" borderId="0" xfId="0" applyNumberFormat="1" applyAlignment="1">
      <alignment horizontal="center" vertical="center"/>
    </xf>
    <xf numFmtId="164" fontId="0" fillId="3" borderId="1" xfId="0" applyNumberFormat="1" applyFill="1" applyBorder="1" applyAlignment="1">
      <alignment vertical="center"/>
    </xf>
    <xf numFmtId="0" fontId="0" fillId="0" borderId="1" xfId="0" applyFill="1" applyBorder="1" applyAlignment="1">
      <alignment horizontal="center" vertical="center"/>
    </xf>
    <xf numFmtId="0" fontId="0" fillId="0" borderId="12" xfId="0" applyFill="1" applyBorder="1" applyAlignment="1">
      <alignment horizontal="center" vertical="center"/>
    </xf>
    <xf numFmtId="0" fontId="0" fillId="0" borderId="1" xfId="0" applyFill="1" applyBorder="1" applyAlignment="1">
      <alignment vertical="center" wrapText="1"/>
    </xf>
    <xf numFmtId="0" fontId="0" fillId="0" borderId="1" xfId="0" applyFill="1" applyBorder="1" applyAlignment="1">
      <alignment vertical="center"/>
    </xf>
    <xf numFmtId="9" fontId="0" fillId="12" borderId="3" xfId="1" applyFont="1" applyFill="1" applyBorder="1" applyAlignment="1">
      <alignment horizontal="center" vertical="center"/>
    </xf>
    <xf numFmtId="164" fontId="0" fillId="12" borderId="4" xfId="0" applyNumberFormat="1" applyFill="1" applyBorder="1" applyAlignment="1">
      <alignment vertical="center"/>
    </xf>
    <xf numFmtId="0" fontId="0" fillId="0" borderId="11" xfId="0" applyBorder="1" applyAlignment="1">
      <alignment vertical="center" wrapText="1"/>
    </xf>
    <xf numFmtId="0" fontId="0" fillId="0" borderId="6" xfId="0" applyBorder="1" applyAlignment="1">
      <alignment horizontal="center" vertical="center"/>
    </xf>
    <xf numFmtId="164" fontId="0" fillId="3" borderId="5" xfId="0" applyNumberFormat="1" applyFill="1" applyBorder="1" applyAlignment="1">
      <alignment vertical="center"/>
    </xf>
    <xf numFmtId="0" fontId="0" fillId="12" borderId="3" xfId="0" applyFill="1" applyBorder="1" applyAlignment="1">
      <alignment horizontal="center" vertical="center"/>
    </xf>
    <xf numFmtId="164" fontId="0" fillId="12" borderId="3" xfId="0" applyNumberFormat="1" applyFill="1" applyBorder="1" applyAlignment="1">
      <alignment vertical="center"/>
    </xf>
    <xf numFmtId="0" fontId="3" fillId="12" borderId="2" xfId="0" applyFont="1" applyFill="1" applyBorder="1" applyAlignment="1">
      <alignment horizontal="center" vertical="center"/>
    </xf>
    <xf numFmtId="0" fontId="3" fillId="12" borderId="3" xfId="0" applyFont="1" applyFill="1" applyBorder="1" applyAlignment="1">
      <alignment vertical="center" wrapText="1"/>
    </xf>
    <xf numFmtId="0" fontId="0" fillId="3" borderId="5" xfId="0" applyFill="1" applyBorder="1" applyAlignment="1">
      <alignment vertical="center" wrapText="1"/>
    </xf>
    <xf numFmtId="0" fontId="0" fillId="3" borderId="1" xfId="0" applyFill="1" applyBorder="1" applyAlignment="1">
      <alignment vertical="center" wrapText="1"/>
    </xf>
    <xf numFmtId="0" fontId="0" fillId="3" borderId="1" xfId="0" applyFill="1" applyBorder="1" applyAlignment="1">
      <alignment vertical="center"/>
    </xf>
    <xf numFmtId="0" fontId="5" fillId="0" borderId="1" xfId="0" applyFont="1" applyBorder="1" applyAlignment="1" applyProtection="1">
      <alignment horizontal="center" vertical="center" wrapText="1"/>
    </xf>
    <xf numFmtId="0" fontId="6" fillId="0" borderId="1" xfId="0" applyFont="1" applyBorder="1" applyAlignment="1" applyProtection="1">
      <alignment horizontal="left" vertical="center" wrapText="1"/>
    </xf>
    <xf numFmtId="0" fontId="7" fillId="9"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3" fillId="10" borderId="2" xfId="0" applyFont="1" applyFill="1" applyBorder="1" applyAlignment="1">
      <alignment horizontal="center" vertical="center" wrapText="1"/>
    </xf>
    <xf numFmtId="0" fontId="13" fillId="10" borderId="3" xfId="0" applyFont="1" applyFill="1" applyBorder="1" applyAlignment="1">
      <alignment horizontal="center" vertical="center"/>
    </xf>
    <xf numFmtId="0" fontId="13" fillId="10" borderId="4" xfId="0" applyFont="1" applyFill="1" applyBorder="1" applyAlignment="1">
      <alignment horizontal="center" vertical="center"/>
    </xf>
    <xf numFmtId="0" fontId="4" fillId="8" borderId="9"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28575</xdr:rowOff>
    </xdr:from>
    <xdr:to>
      <xdr:col>0</xdr:col>
      <xdr:colOff>1419225</xdr:colOff>
      <xdr:row>0</xdr:row>
      <xdr:rowOff>1123951</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28575"/>
          <a:ext cx="1371600" cy="1095376"/>
        </a:xfrm>
        <a:prstGeom prst="rect">
          <a:avLst/>
        </a:prstGeom>
      </xdr:spPr>
    </xdr:pic>
    <xdr:clientData/>
  </xdr:twoCellAnchor>
  <xdr:twoCellAnchor editAs="oneCell">
    <xdr:from>
      <xdr:col>1</xdr:col>
      <xdr:colOff>2514600</xdr:colOff>
      <xdr:row>0</xdr:row>
      <xdr:rowOff>0</xdr:rowOff>
    </xdr:from>
    <xdr:to>
      <xdr:col>1</xdr:col>
      <xdr:colOff>3483282</xdr:colOff>
      <xdr:row>0</xdr:row>
      <xdr:rowOff>981456</xdr:rowOff>
    </xdr:to>
    <xdr:pic>
      <xdr:nvPicPr>
        <xdr:cNvPr id="2" name="Imag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591300" y="0"/>
          <a:ext cx="968682" cy="98145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16" workbookViewId="0">
      <selection activeCell="C1" sqref="C1"/>
    </sheetView>
  </sheetViews>
  <sheetFormatPr baseColWidth="10" defaultColWidth="10.5703125" defaultRowHeight="15"/>
  <cols>
    <col min="1" max="1" width="61.140625" customWidth="1"/>
    <col min="2" max="2" width="54.140625" customWidth="1"/>
    <col min="3" max="3" width="15" customWidth="1"/>
    <col min="4" max="4" width="11.42578125" customWidth="1"/>
  </cols>
  <sheetData>
    <row r="1" spans="1:2" ht="221.25" customHeight="1">
      <c r="A1" s="114" t="s">
        <v>62</v>
      </c>
      <c r="B1" s="114"/>
    </row>
    <row r="2" spans="1:2" ht="243.75" customHeight="1">
      <c r="A2" s="115" t="s">
        <v>59</v>
      </c>
      <c r="B2" s="115"/>
    </row>
    <row r="3" spans="1:2" ht="20.25" customHeight="1">
      <c r="A3" s="116" t="s">
        <v>60</v>
      </c>
      <c r="B3" s="116"/>
    </row>
    <row r="4" spans="1:2" ht="65.25" customHeight="1">
      <c r="A4" s="117" t="s">
        <v>61</v>
      </c>
      <c r="B4" s="118"/>
    </row>
  </sheetData>
  <mergeCells count="4">
    <mergeCell ref="A1:B1"/>
    <mergeCell ref="A2:B2"/>
    <mergeCell ref="A3:B3"/>
    <mergeCell ref="A4:B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2"/>
  <sheetViews>
    <sheetView tabSelected="1" topLeftCell="A22" zoomScaleNormal="100" workbookViewId="0">
      <selection activeCell="B31" sqref="B31"/>
    </sheetView>
  </sheetViews>
  <sheetFormatPr baseColWidth="10" defaultRowHeight="15"/>
  <cols>
    <col min="1" max="1" width="10.85546875" style="2" customWidth="1"/>
    <col min="2" max="2" width="102" style="1" customWidth="1"/>
    <col min="3" max="3" width="15.85546875" style="2" customWidth="1"/>
    <col min="4" max="4" width="17.7109375" style="5" customWidth="1"/>
    <col min="5" max="5" width="10.42578125" style="14" customWidth="1"/>
    <col min="6" max="6" width="18.28515625" style="5" customWidth="1"/>
  </cols>
  <sheetData>
    <row r="1" spans="1:6" ht="51" customHeight="1">
      <c r="A1" s="119" t="s">
        <v>81</v>
      </c>
      <c r="B1" s="120"/>
      <c r="C1" s="120"/>
      <c r="D1" s="120"/>
      <c r="E1" s="120"/>
      <c r="F1" s="121"/>
    </row>
    <row r="2" spans="1:6" ht="20.100000000000001" customHeight="1"/>
    <row r="3" spans="1:6" s="4" customFormat="1" ht="39.75" customHeight="1">
      <c r="A3" s="74" t="s">
        <v>4</v>
      </c>
      <c r="B3" s="74" t="s">
        <v>111</v>
      </c>
      <c r="C3" s="74" t="s">
        <v>3</v>
      </c>
      <c r="D3" s="35" t="s">
        <v>1</v>
      </c>
      <c r="E3" s="73" t="s">
        <v>57</v>
      </c>
      <c r="F3" s="35" t="s">
        <v>2</v>
      </c>
    </row>
    <row r="4" spans="1:6" ht="20.100000000000001" customHeight="1">
      <c r="A4" s="6">
        <v>1</v>
      </c>
      <c r="B4" s="70" t="s">
        <v>5</v>
      </c>
      <c r="C4" s="7"/>
      <c r="D4" s="8"/>
      <c r="E4" s="19"/>
      <c r="F4" s="9"/>
    </row>
    <row r="5" spans="1:6" ht="20.100000000000001" customHeight="1">
      <c r="A5" s="13" t="s">
        <v>14</v>
      </c>
      <c r="B5" s="71" t="s">
        <v>16</v>
      </c>
      <c r="C5" s="10"/>
      <c r="D5" s="11"/>
      <c r="E5" s="20"/>
      <c r="F5" s="12"/>
    </row>
    <row r="6" spans="1:6" ht="20.100000000000001" customHeight="1">
      <c r="A6" s="15" t="s">
        <v>19</v>
      </c>
      <c r="B6" s="72" t="s">
        <v>9</v>
      </c>
      <c r="C6" s="15" t="s">
        <v>11</v>
      </c>
      <c r="D6" s="17">
        <f>DPGF!E41</f>
        <v>0</v>
      </c>
      <c r="E6" s="21">
        <v>0.2</v>
      </c>
      <c r="F6" s="17">
        <f>D6*1.2</f>
        <v>0</v>
      </c>
    </row>
    <row r="7" spans="1:6" ht="20.100000000000001" customHeight="1">
      <c r="A7" s="15" t="s">
        <v>20</v>
      </c>
      <c r="B7" s="72" t="s">
        <v>10</v>
      </c>
      <c r="C7" s="15" t="s">
        <v>18</v>
      </c>
      <c r="D7" s="17">
        <f>DPGF!E66</f>
        <v>0</v>
      </c>
      <c r="E7" s="21">
        <v>0.2</v>
      </c>
      <c r="F7" s="17">
        <f t="shared" ref="F7" si="0">D7*1.2</f>
        <v>0</v>
      </c>
    </row>
    <row r="8" spans="1:6" ht="20.100000000000001" customHeight="1">
      <c r="A8" s="13" t="s">
        <v>15</v>
      </c>
      <c r="B8" s="71" t="s">
        <v>112</v>
      </c>
      <c r="C8" s="10"/>
      <c r="D8" s="11"/>
      <c r="E8" s="20"/>
      <c r="F8" s="12"/>
    </row>
    <row r="9" spans="1:6" ht="20.100000000000001" customHeight="1">
      <c r="A9" s="15" t="s">
        <v>35</v>
      </c>
      <c r="B9" s="22" t="s">
        <v>113</v>
      </c>
      <c r="C9" s="15" t="s">
        <v>18</v>
      </c>
      <c r="D9" s="97"/>
      <c r="E9" s="21">
        <v>0.2</v>
      </c>
      <c r="F9" s="17">
        <f t="shared" ref="F9" si="1">D9*1.2</f>
        <v>0</v>
      </c>
    </row>
    <row r="10" spans="1:6" ht="20.100000000000001" customHeight="1">
      <c r="A10" s="13" t="s">
        <v>34</v>
      </c>
      <c r="B10" s="71" t="s">
        <v>124</v>
      </c>
      <c r="C10" s="10"/>
      <c r="D10" s="11"/>
      <c r="E10" s="20"/>
      <c r="F10" s="12"/>
    </row>
    <row r="11" spans="1:6" ht="20.100000000000001" customHeight="1">
      <c r="A11" s="15" t="s">
        <v>36</v>
      </c>
      <c r="B11" s="22" t="s">
        <v>82</v>
      </c>
      <c r="C11" s="15" t="s">
        <v>18</v>
      </c>
      <c r="D11" s="97"/>
      <c r="E11" s="21">
        <v>0.2</v>
      </c>
      <c r="F11" s="17">
        <f>D11*1.2</f>
        <v>0</v>
      </c>
    </row>
    <row r="12" spans="1:6" ht="20.100000000000001" customHeight="1">
      <c r="A12" s="15" t="s">
        <v>37</v>
      </c>
      <c r="B12" s="72" t="s">
        <v>83</v>
      </c>
      <c r="C12" s="15" t="s">
        <v>18</v>
      </c>
      <c r="D12" s="97"/>
      <c r="E12" s="21">
        <v>0.2</v>
      </c>
      <c r="F12" s="17">
        <f t="shared" ref="F12" si="2">D12*1.2</f>
        <v>0</v>
      </c>
    </row>
    <row r="13" spans="1:6" ht="20.100000000000001" customHeight="1">
      <c r="A13" s="13" t="s">
        <v>114</v>
      </c>
      <c r="B13" s="71" t="s">
        <v>149</v>
      </c>
      <c r="C13" s="10"/>
      <c r="D13" s="11"/>
      <c r="E13" s="20"/>
      <c r="F13" s="12"/>
    </row>
    <row r="14" spans="1:6" ht="20.100000000000001" customHeight="1">
      <c r="A14" s="15" t="s">
        <v>115</v>
      </c>
      <c r="B14" s="72" t="s">
        <v>12</v>
      </c>
      <c r="C14" s="23" t="s">
        <v>18</v>
      </c>
      <c r="D14" s="97"/>
      <c r="E14" s="21">
        <v>0.2</v>
      </c>
      <c r="F14" s="17">
        <f t="shared" ref="F14" si="3">D14*1.2</f>
        <v>0</v>
      </c>
    </row>
    <row r="15" spans="1:6" ht="20.100000000000001" customHeight="1">
      <c r="A15" s="40" t="s">
        <v>116</v>
      </c>
      <c r="B15" s="104" t="s">
        <v>13</v>
      </c>
      <c r="C15" s="105" t="s">
        <v>18</v>
      </c>
      <c r="D15" s="29"/>
      <c r="E15" s="30" t="s">
        <v>17</v>
      </c>
      <c r="F15" s="31"/>
    </row>
    <row r="16" spans="1:6" ht="36" customHeight="1">
      <c r="A16" s="109" t="s">
        <v>117</v>
      </c>
      <c r="B16" s="110" t="s">
        <v>110</v>
      </c>
      <c r="C16" s="107"/>
      <c r="D16" s="108"/>
      <c r="E16" s="102"/>
      <c r="F16" s="103"/>
    </row>
    <row r="17" spans="1:6" ht="20.100000000000001" customHeight="1">
      <c r="A17" s="42" t="s">
        <v>118</v>
      </c>
      <c r="B17" s="111"/>
      <c r="C17" s="42" t="s">
        <v>18</v>
      </c>
      <c r="D17" s="106"/>
      <c r="E17" s="25">
        <v>0.2</v>
      </c>
      <c r="F17" s="24">
        <f>D17*1.2</f>
        <v>0</v>
      </c>
    </row>
    <row r="18" spans="1:6" ht="20.100000000000001" customHeight="1">
      <c r="A18" s="42" t="s">
        <v>119</v>
      </c>
      <c r="B18" s="112"/>
      <c r="C18" s="15" t="s">
        <v>18</v>
      </c>
      <c r="D18" s="97"/>
      <c r="E18" s="21">
        <v>0.2</v>
      </c>
      <c r="F18" s="17">
        <f>D18*1.2</f>
        <v>0</v>
      </c>
    </row>
    <row r="19" spans="1:6" ht="20.100000000000001" customHeight="1">
      <c r="A19" s="42" t="s">
        <v>120</v>
      </c>
      <c r="B19" s="112"/>
      <c r="C19" s="15" t="s">
        <v>18</v>
      </c>
      <c r="D19" s="97"/>
      <c r="E19" s="21">
        <v>0.2</v>
      </c>
      <c r="F19" s="17">
        <f t="shared" ref="F19:F22" si="4">D19*1.2</f>
        <v>0</v>
      </c>
    </row>
    <row r="20" spans="1:6" ht="20.100000000000001" customHeight="1">
      <c r="A20" s="42" t="s">
        <v>121</v>
      </c>
      <c r="B20" s="113"/>
      <c r="C20" s="15" t="s">
        <v>18</v>
      </c>
      <c r="D20" s="97"/>
      <c r="E20" s="21">
        <v>0.2</v>
      </c>
      <c r="F20" s="17">
        <f t="shared" si="4"/>
        <v>0</v>
      </c>
    </row>
    <row r="21" spans="1:6" ht="20.100000000000001" customHeight="1">
      <c r="A21" s="42" t="s">
        <v>122</v>
      </c>
      <c r="B21" s="113"/>
      <c r="C21" s="15" t="s">
        <v>18</v>
      </c>
      <c r="D21" s="97"/>
      <c r="E21" s="21">
        <v>0.2</v>
      </c>
      <c r="F21" s="17">
        <f t="shared" si="4"/>
        <v>0</v>
      </c>
    </row>
    <row r="22" spans="1:6" ht="20.100000000000001" customHeight="1">
      <c r="A22" s="42" t="s">
        <v>123</v>
      </c>
      <c r="B22" s="113"/>
      <c r="C22" s="15" t="s">
        <v>18</v>
      </c>
      <c r="D22" s="97"/>
      <c r="E22" s="21">
        <v>0.2</v>
      </c>
      <c r="F22" s="17">
        <f t="shared" si="4"/>
        <v>0</v>
      </c>
    </row>
    <row r="23" spans="1:6" ht="20.100000000000001" customHeight="1">
      <c r="A23" s="6">
        <v>2</v>
      </c>
      <c r="B23" s="70" t="s">
        <v>98</v>
      </c>
      <c r="C23" s="7"/>
      <c r="D23" s="26"/>
      <c r="E23" s="27"/>
      <c r="F23" s="28"/>
    </row>
    <row r="24" spans="1:6" ht="20.100000000000001" customHeight="1">
      <c r="A24" s="13" t="s">
        <v>24</v>
      </c>
      <c r="B24" s="71" t="s">
        <v>85</v>
      </c>
      <c r="C24" s="10"/>
      <c r="D24" s="11"/>
      <c r="E24" s="20"/>
      <c r="F24" s="12"/>
    </row>
    <row r="25" spans="1:6" ht="20.100000000000001" customHeight="1">
      <c r="A25" s="15" t="s">
        <v>88</v>
      </c>
      <c r="B25" s="22" t="s">
        <v>84</v>
      </c>
      <c r="C25" s="15" t="s">
        <v>102</v>
      </c>
      <c r="D25" s="97"/>
      <c r="E25" s="21">
        <v>0.2</v>
      </c>
      <c r="F25" s="17">
        <f>D25*1.2</f>
        <v>0</v>
      </c>
    </row>
    <row r="26" spans="1:6" ht="20.100000000000001" customHeight="1">
      <c r="A26" s="15" t="s">
        <v>89</v>
      </c>
      <c r="B26" s="22" t="s">
        <v>150</v>
      </c>
      <c r="C26" s="15" t="s">
        <v>102</v>
      </c>
      <c r="D26" s="97"/>
      <c r="E26" s="21">
        <v>0.2</v>
      </c>
      <c r="F26" s="17">
        <f>D26*1.2</f>
        <v>0</v>
      </c>
    </row>
    <row r="27" spans="1:6" ht="20.100000000000001" customHeight="1">
      <c r="A27" s="15" t="s">
        <v>90</v>
      </c>
      <c r="B27" s="22" t="s">
        <v>151</v>
      </c>
      <c r="C27" s="15" t="s">
        <v>102</v>
      </c>
      <c r="D27" s="97"/>
      <c r="E27" s="21">
        <v>0.2</v>
      </c>
      <c r="F27" s="17">
        <f t="shared" ref="F27:F34" si="5">D27*1.2</f>
        <v>0</v>
      </c>
    </row>
    <row r="28" spans="1:6" ht="20.100000000000001" customHeight="1">
      <c r="A28" s="15" t="s">
        <v>91</v>
      </c>
      <c r="B28" s="72" t="s">
        <v>152</v>
      </c>
      <c r="C28" s="15" t="s">
        <v>102</v>
      </c>
      <c r="D28" s="97"/>
      <c r="E28" s="21">
        <v>0.2</v>
      </c>
      <c r="F28" s="17">
        <f t="shared" si="5"/>
        <v>0</v>
      </c>
    </row>
    <row r="29" spans="1:6" ht="20.100000000000001" customHeight="1">
      <c r="A29" s="15" t="s">
        <v>92</v>
      </c>
      <c r="B29" s="72" t="s">
        <v>153</v>
      </c>
      <c r="C29" s="15" t="s">
        <v>102</v>
      </c>
      <c r="D29" s="97"/>
      <c r="E29" s="21">
        <v>0.2</v>
      </c>
      <c r="F29" s="17">
        <f t="shared" si="5"/>
        <v>0</v>
      </c>
    </row>
    <row r="30" spans="1:6" ht="20.100000000000001" customHeight="1">
      <c r="A30" s="15" t="s">
        <v>93</v>
      </c>
      <c r="B30" s="72" t="s">
        <v>23</v>
      </c>
      <c r="C30" s="15" t="s">
        <v>102</v>
      </c>
      <c r="D30" s="97"/>
      <c r="E30" s="21">
        <v>0.2</v>
      </c>
      <c r="F30" s="17">
        <f t="shared" si="5"/>
        <v>0</v>
      </c>
    </row>
    <row r="31" spans="1:6" ht="20.100000000000001" customHeight="1">
      <c r="A31" s="15" t="s">
        <v>94</v>
      </c>
      <c r="B31" s="72" t="s">
        <v>22</v>
      </c>
      <c r="C31" s="15" t="s">
        <v>102</v>
      </c>
      <c r="D31" s="97"/>
      <c r="E31" s="21">
        <v>0.2</v>
      </c>
      <c r="F31" s="17">
        <f t="shared" si="5"/>
        <v>0</v>
      </c>
    </row>
    <row r="32" spans="1:6" ht="20.100000000000001" customHeight="1">
      <c r="A32" s="15" t="s">
        <v>95</v>
      </c>
      <c r="B32" s="72" t="s">
        <v>21</v>
      </c>
      <c r="C32" s="15" t="s">
        <v>102</v>
      </c>
      <c r="D32" s="97"/>
      <c r="E32" s="21">
        <v>0.2</v>
      </c>
      <c r="F32" s="17">
        <f t="shared" si="5"/>
        <v>0</v>
      </c>
    </row>
    <row r="33" spans="1:6" ht="20.100000000000001" customHeight="1">
      <c r="A33" s="13" t="s">
        <v>25</v>
      </c>
      <c r="B33" s="71" t="s">
        <v>86</v>
      </c>
      <c r="C33" s="10"/>
      <c r="D33" s="11"/>
      <c r="E33" s="20"/>
      <c r="F33" s="12"/>
    </row>
    <row r="34" spans="1:6" ht="20.100000000000001" customHeight="1">
      <c r="A34" s="15" t="s">
        <v>87</v>
      </c>
      <c r="B34" s="72" t="s">
        <v>103</v>
      </c>
      <c r="C34" s="15" t="s">
        <v>18</v>
      </c>
      <c r="D34" s="97"/>
      <c r="E34" s="21">
        <v>0.2</v>
      </c>
      <c r="F34" s="17">
        <f t="shared" si="5"/>
        <v>0</v>
      </c>
    </row>
    <row r="35" spans="1:6" ht="20.100000000000001" customHeight="1">
      <c r="A35" s="6">
        <v>3</v>
      </c>
      <c r="B35" s="70" t="s">
        <v>6</v>
      </c>
      <c r="C35" s="7"/>
      <c r="D35" s="8"/>
      <c r="E35" s="19"/>
      <c r="F35" s="9"/>
    </row>
    <row r="36" spans="1:6" ht="32.25" customHeight="1">
      <c r="A36" s="15" t="s">
        <v>28</v>
      </c>
      <c r="B36" s="18" t="s">
        <v>58</v>
      </c>
      <c r="C36" s="15" t="s">
        <v>18</v>
      </c>
      <c r="D36" s="97"/>
      <c r="E36" s="21">
        <v>0.2</v>
      </c>
      <c r="F36" s="17">
        <f>D36*1.2</f>
        <v>0</v>
      </c>
    </row>
    <row r="37" spans="1:6" ht="20.100000000000001" customHeight="1">
      <c r="A37" s="15" t="s">
        <v>29</v>
      </c>
      <c r="B37" s="72" t="s">
        <v>67</v>
      </c>
      <c r="C37" s="15" t="s">
        <v>18</v>
      </c>
      <c r="D37" s="97"/>
      <c r="E37" s="21">
        <v>0.2</v>
      </c>
      <c r="F37" s="17">
        <f t="shared" ref="F37:F39" si="6">D37*1.2</f>
        <v>0</v>
      </c>
    </row>
    <row r="38" spans="1:6" ht="20.100000000000001" customHeight="1">
      <c r="A38" s="15" t="s">
        <v>30</v>
      </c>
      <c r="B38" s="72" t="s">
        <v>27</v>
      </c>
      <c r="C38" s="15" t="s">
        <v>18</v>
      </c>
      <c r="D38" s="97"/>
      <c r="E38" s="21">
        <v>0.2</v>
      </c>
      <c r="F38" s="17">
        <f t="shared" si="6"/>
        <v>0</v>
      </c>
    </row>
    <row r="39" spans="1:6" ht="20.100000000000001" customHeight="1">
      <c r="A39" s="15" t="s">
        <v>31</v>
      </c>
      <c r="B39" s="72" t="s">
        <v>26</v>
      </c>
      <c r="C39" s="15" t="s">
        <v>18</v>
      </c>
      <c r="D39" s="97"/>
      <c r="E39" s="21">
        <v>0.2</v>
      </c>
      <c r="F39" s="17">
        <f t="shared" si="6"/>
        <v>0</v>
      </c>
    </row>
    <row r="40" spans="1:6" ht="20.100000000000001" customHeight="1">
      <c r="A40" s="15" t="s">
        <v>32</v>
      </c>
      <c r="B40" s="72" t="s">
        <v>68</v>
      </c>
      <c r="C40" s="15" t="s">
        <v>18</v>
      </c>
      <c r="D40" s="97"/>
      <c r="E40" s="21">
        <v>0.2</v>
      </c>
      <c r="F40" s="17">
        <f t="shared" ref="F40" si="7">D40*1.2</f>
        <v>0</v>
      </c>
    </row>
    <row r="41" spans="1:6" ht="20.100000000000001" customHeight="1">
      <c r="A41" s="6">
        <v>4</v>
      </c>
      <c r="B41" s="70" t="s">
        <v>8</v>
      </c>
      <c r="C41" s="7"/>
      <c r="D41" s="8"/>
      <c r="E41" s="19"/>
      <c r="F41" s="9"/>
    </row>
    <row r="42" spans="1:6" ht="20.100000000000001" customHeight="1">
      <c r="A42" s="109" t="s">
        <v>104</v>
      </c>
      <c r="B42" s="110" t="s">
        <v>144</v>
      </c>
      <c r="C42" s="107"/>
      <c r="D42" s="108"/>
      <c r="E42" s="102"/>
      <c r="F42" s="103"/>
    </row>
    <row r="43" spans="1:6" ht="20.100000000000001" customHeight="1">
      <c r="A43" s="15" t="s">
        <v>137</v>
      </c>
      <c r="B43" s="72" t="s">
        <v>126</v>
      </c>
      <c r="C43" s="15" t="s">
        <v>18</v>
      </c>
      <c r="D43" s="97"/>
      <c r="E43" s="21">
        <v>0.2</v>
      </c>
      <c r="F43" s="17">
        <f t="shared" ref="F43:F45" si="8">D43*1.2</f>
        <v>0</v>
      </c>
    </row>
    <row r="44" spans="1:6" ht="20.100000000000001" customHeight="1">
      <c r="A44" s="15" t="s">
        <v>138</v>
      </c>
      <c r="B44" s="72" t="s">
        <v>127</v>
      </c>
      <c r="C44" s="15" t="s">
        <v>18</v>
      </c>
      <c r="D44" s="97"/>
      <c r="E44" s="21">
        <v>0.2</v>
      </c>
      <c r="F44" s="17">
        <f t="shared" si="8"/>
        <v>0</v>
      </c>
    </row>
    <row r="45" spans="1:6" ht="20.100000000000001" customHeight="1">
      <c r="A45" s="15" t="s">
        <v>139</v>
      </c>
      <c r="B45" s="72" t="s">
        <v>128</v>
      </c>
      <c r="C45" s="15" t="s">
        <v>18</v>
      </c>
      <c r="D45" s="97"/>
      <c r="E45" s="21">
        <v>0.2</v>
      </c>
      <c r="F45" s="17">
        <f t="shared" si="8"/>
        <v>0</v>
      </c>
    </row>
    <row r="46" spans="1:6" ht="20.100000000000001" customHeight="1">
      <c r="A46" s="109" t="s">
        <v>105</v>
      </c>
      <c r="B46" s="110" t="s">
        <v>145</v>
      </c>
      <c r="C46" s="107"/>
      <c r="D46" s="108"/>
      <c r="E46" s="102"/>
      <c r="F46" s="103"/>
    </row>
    <row r="47" spans="1:6" ht="20.100000000000001" customHeight="1">
      <c r="A47" s="15" t="s">
        <v>136</v>
      </c>
      <c r="B47" s="72" t="s">
        <v>129</v>
      </c>
      <c r="C47" s="15" t="s">
        <v>18</v>
      </c>
      <c r="D47" s="97"/>
      <c r="E47" s="21">
        <v>0.2</v>
      </c>
      <c r="F47" s="17">
        <f t="shared" ref="F47:F53" si="9">D47*1.2</f>
        <v>0</v>
      </c>
    </row>
    <row r="48" spans="1:6" ht="20.100000000000001" customHeight="1">
      <c r="A48" s="15" t="s">
        <v>140</v>
      </c>
      <c r="B48" s="72" t="s">
        <v>130</v>
      </c>
      <c r="C48" s="15" t="s">
        <v>18</v>
      </c>
      <c r="D48" s="97"/>
      <c r="E48" s="21">
        <v>0.2</v>
      </c>
      <c r="F48" s="17">
        <f t="shared" si="9"/>
        <v>0</v>
      </c>
    </row>
    <row r="49" spans="1:6" ht="20.100000000000001" customHeight="1">
      <c r="A49" s="15" t="s">
        <v>141</v>
      </c>
      <c r="B49" s="72" t="s">
        <v>131</v>
      </c>
      <c r="C49" s="15" t="s">
        <v>18</v>
      </c>
      <c r="D49" s="97"/>
      <c r="E49" s="21">
        <v>0.2</v>
      </c>
      <c r="F49" s="17">
        <f t="shared" si="9"/>
        <v>0</v>
      </c>
    </row>
    <row r="50" spans="1:6" ht="20.100000000000001" customHeight="1">
      <c r="A50" s="109" t="s">
        <v>125</v>
      </c>
      <c r="B50" s="110" t="s">
        <v>146</v>
      </c>
      <c r="C50" s="107"/>
      <c r="D50" s="108"/>
      <c r="E50" s="102"/>
      <c r="F50" s="103"/>
    </row>
    <row r="51" spans="1:6" ht="20.100000000000001" customHeight="1">
      <c r="A51" s="15" t="s">
        <v>135</v>
      </c>
      <c r="B51" s="72" t="s">
        <v>132</v>
      </c>
      <c r="C51" s="15" t="s">
        <v>18</v>
      </c>
      <c r="D51" s="97"/>
      <c r="E51" s="21">
        <v>0.2</v>
      </c>
      <c r="F51" s="17">
        <f t="shared" si="9"/>
        <v>0</v>
      </c>
    </row>
    <row r="52" spans="1:6" ht="20.100000000000001" customHeight="1">
      <c r="A52" s="15" t="s">
        <v>142</v>
      </c>
      <c r="B52" s="72" t="s">
        <v>133</v>
      </c>
      <c r="C52" s="15" t="s">
        <v>18</v>
      </c>
      <c r="D52" s="97"/>
      <c r="E52" s="21">
        <v>0.2</v>
      </c>
      <c r="F52" s="17">
        <f t="shared" si="9"/>
        <v>0</v>
      </c>
    </row>
    <row r="53" spans="1:6" ht="20.100000000000001" customHeight="1">
      <c r="A53" s="15" t="s">
        <v>143</v>
      </c>
      <c r="B53" s="72" t="s">
        <v>134</v>
      </c>
      <c r="C53" s="15" t="s">
        <v>18</v>
      </c>
      <c r="D53" s="97"/>
      <c r="E53" s="21">
        <v>0.2</v>
      </c>
      <c r="F53" s="17">
        <f t="shared" si="9"/>
        <v>0</v>
      </c>
    </row>
    <row r="54" spans="1:6" ht="20.100000000000001" customHeight="1">
      <c r="A54" s="6">
        <v>5</v>
      </c>
      <c r="B54" s="70" t="s">
        <v>7</v>
      </c>
      <c r="C54" s="7"/>
      <c r="D54" s="8"/>
      <c r="E54" s="19"/>
      <c r="F54" s="9"/>
    </row>
    <row r="55" spans="1:6" ht="20.100000000000001" customHeight="1">
      <c r="A55" s="15" t="s">
        <v>106</v>
      </c>
      <c r="B55" s="100" t="s">
        <v>99</v>
      </c>
      <c r="C55" s="15" t="s">
        <v>102</v>
      </c>
      <c r="D55" s="97"/>
      <c r="E55" s="21">
        <v>0.2</v>
      </c>
      <c r="F55" s="17">
        <f t="shared" ref="F55" si="10">D55*1.2</f>
        <v>0</v>
      </c>
    </row>
    <row r="56" spans="1:6" ht="20.100000000000001" customHeight="1">
      <c r="A56" s="15" t="s">
        <v>107</v>
      </c>
      <c r="B56" s="100" t="s">
        <v>100</v>
      </c>
      <c r="C56" s="15" t="s">
        <v>102</v>
      </c>
      <c r="D56" s="97"/>
      <c r="E56" s="21">
        <v>0.2</v>
      </c>
      <c r="F56" s="17">
        <f t="shared" ref="F56:F57" si="11">D56*1.2</f>
        <v>0</v>
      </c>
    </row>
    <row r="57" spans="1:6" ht="20.100000000000001" customHeight="1">
      <c r="A57" s="15" t="s">
        <v>108</v>
      </c>
      <c r="B57" s="100" t="s">
        <v>101</v>
      </c>
      <c r="C57" s="15" t="s">
        <v>102</v>
      </c>
      <c r="D57" s="97"/>
      <c r="E57" s="21">
        <v>0.2</v>
      </c>
      <c r="F57" s="17">
        <f t="shared" si="11"/>
        <v>0</v>
      </c>
    </row>
    <row r="58" spans="1:6" ht="20.100000000000001" customHeight="1">
      <c r="A58" s="15" t="s">
        <v>109</v>
      </c>
      <c r="B58" s="101" t="s">
        <v>33</v>
      </c>
      <c r="C58" s="15" t="s">
        <v>18</v>
      </c>
      <c r="D58" s="32"/>
      <c r="E58" s="33" t="s">
        <v>80</v>
      </c>
      <c r="F58" s="34"/>
    </row>
    <row r="59" spans="1:6" ht="20.100000000000001" customHeight="1"/>
    <row r="60" spans="1:6" ht="20.100000000000001" customHeight="1"/>
    <row r="61" spans="1:6" ht="20.100000000000001" customHeight="1"/>
    <row r="62" spans="1:6" ht="20.100000000000001" customHeight="1"/>
    <row r="63" spans="1:6" ht="20.100000000000001" customHeight="1"/>
    <row r="64" spans="1:6"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row r="83" ht="20.100000000000001" customHeight="1"/>
    <row r="84" ht="20.100000000000001" customHeight="1"/>
    <row r="85" ht="20.100000000000001" customHeight="1"/>
    <row r="86" ht="20.100000000000001"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row r="146" ht="20.100000000000001" customHeight="1"/>
    <row r="147" ht="20.100000000000001" customHeight="1"/>
    <row r="148" ht="20.100000000000001" customHeight="1"/>
    <row r="149" ht="20.100000000000001" customHeight="1"/>
    <row r="150" ht="20.100000000000001" customHeight="1"/>
    <row r="151" ht="20.100000000000001" customHeight="1"/>
    <row r="152" ht="20.100000000000001" customHeight="1"/>
    <row r="153" ht="20.100000000000001" customHeight="1"/>
    <row r="154" ht="20.100000000000001" customHeight="1"/>
    <row r="155" ht="20.100000000000001" customHeight="1"/>
    <row r="156" ht="20.100000000000001" customHeight="1"/>
    <row r="157" ht="20.100000000000001" customHeight="1"/>
    <row r="158" ht="20.100000000000001" customHeight="1"/>
    <row r="159" ht="20.100000000000001" customHeight="1"/>
    <row r="160" ht="20.100000000000001" customHeight="1"/>
    <row r="161" ht="20.100000000000001" customHeight="1"/>
    <row r="162" ht="20.100000000000001" customHeight="1"/>
    <row r="163" ht="20.100000000000001" customHeight="1"/>
    <row r="164" ht="20.100000000000001" customHeight="1"/>
    <row r="165" ht="20.100000000000001" customHeight="1"/>
    <row r="166" ht="20.100000000000001" customHeight="1"/>
    <row r="167" ht="20.100000000000001" customHeight="1"/>
    <row r="168" ht="20.100000000000001" customHeight="1"/>
    <row r="169" ht="20.100000000000001" customHeight="1"/>
    <row r="170" ht="20.100000000000001" customHeight="1"/>
    <row r="171" ht="20.100000000000001" customHeight="1"/>
    <row r="172" ht="20.100000000000001" customHeight="1"/>
    <row r="173" ht="20.100000000000001" customHeight="1"/>
    <row r="174" ht="20.100000000000001" customHeight="1"/>
    <row r="175" ht="20.100000000000001" customHeight="1"/>
    <row r="176" ht="20.100000000000001" customHeight="1"/>
    <row r="177" ht="20.100000000000001" customHeight="1"/>
    <row r="178" ht="20.100000000000001" customHeight="1"/>
    <row r="179" ht="20.100000000000001" customHeight="1"/>
    <row r="180" ht="20.100000000000001" customHeight="1"/>
    <row r="181" ht="20.100000000000001" customHeight="1"/>
    <row r="182" ht="20.100000000000001" customHeight="1"/>
    <row r="183" ht="20.100000000000001" customHeight="1"/>
    <row r="184" ht="20.100000000000001" customHeight="1"/>
    <row r="185" ht="20.100000000000001" customHeight="1"/>
    <row r="186" ht="20.100000000000001" customHeight="1"/>
    <row r="187" ht="20.100000000000001" customHeight="1"/>
    <row r="188" ht="20.100000000000001" customHeight="1"/>
    <row r="189" ht="20.100000000000001" customHeight="1"/>
    <row r="190" ht="20.100000000000001" customHeight="1"/>
    <row r="191" ht="20.100000000000001" customHeight="1"/>
    <row r="192" ht="20.100000000000001" customHeight="1"/>
    <row r="193" ht="20.100000000000001" customHeight="1"/>
    <row r="194" ht="20.100000000000001" customHeight="1"/>
    <row r="195" ht="20.100000000000001" customHeight="1"/>
    <row r="196" ht="20.100000000000001" customHeight="1"/>
    <row r="197" ht="20.100000000000001" customHeight="1"/>
    <row r="198" ht="20.100000000000001" customHeight="1"/>
    <row r="199" ht="20.100000000000001" customHeight="1"/>
    <row r="200" ht="20.100000000000001" customHeight="1"/>
    <row r="201" ht="20.100000000000001" customHeight="1"/>
    <row r="202" ht="20.100000000000001" customHeight="1"/>
    <row r="203" ht="20.100000000000001" customHeight="1"/>
    <row r="204" ht="20.100000000000001" customHeight="1"/>
    <row r="205" ht="20.100000000000001" customHeight="1"/>
    <row r="206" ht="20.100000000000001" customHeight="1"/>
    <row r="207" ht="20.100000000000001" customHeight="1"/>
    <row r="208" ht="20.100000000000001" customHeight="1"/>
    <row r="209" ht="20.100000000000001" customHeight="1"/>
    <row r="210" ht="20.100000000000001" customHeight="1"/>
    <row r="211" ht="20.100000000000001" customHeight="1"/>
    <row r="212" ht="20.100000000000001" customHeight="1"/>
  </sheetData>
  <mergeCells count="1">
    <mergeCell ref="A1:F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66"/>
  <sheetViews>
    <sheetView topLeftCell="A4" workbookViewId="0">
      <selection activeCell="B21" sqref="B21"/>
    </sheetView>
  </sheetViews>
  <sheetFormatPr baseColWidth="10" defaultRowHeight="15"/>
  <cols>
    <col min="1" max="1" width="11.42578125" style="2"/>
    <col min="2" max="2" width="78.85546875" customWidth="1"/>
    <col min="3" max="3" width="17.7109375" style="2" customWidth="1"/>
    <col min="4" max="4" width="17.7109375" style="96" customWidth="1"/>
    <col min="5" max="5" width="17.7109375" style="5" customWidth="1"/>
    <col min="6" max="6" width="10.85546875" style="14" customWidth="1"/>
    <col min="7" max="7" width="18.28515625" style="5" customWidth="1"/>
  </cols>
  <sheetData>
    <row r="2" spans="1:7" ht="24" customHeight="1">
      <c r="A2" s="122" t="s">
        <v>55</v>
      </c>
      <c r="B2" s="122"/>
      <c r="C2" s="122"/>
      <c r="D2" s="122"/>
      <c r="E2" s="122"/>
      <c r="F2" s="122"/>
      <c r="G2" s="122"/>
    </row>
    <row r="3" spans="1:7" s="3" customFormat="1" ht="34.5" customHeight="1">
      <c r="A3" s="37" t="s">
        <v>4</v>
      </c>
      <c r="B3" s="37" t="s">
        <v>45</v>
      </c>
      <c r="C3" s="37" t="s">
        <v>38</v>
      </c>
      <c r="D3" s="38" t="s">
        <v>50</v>
      </c>
      <c r="E3" s="38" t="s">
        <v>49</v>
      </c>
      <c r="F3" s="39" t="s">
        <v>0</v>
      </c>
      <c r="G3" s="38" t="s">
        <v>2</v>
      </c>
    </row>
    <row r="4" spans="1:7" s="36" customFormat="1">
      <c r="A4" s="44" t="s">
        <v>71</v>
      </c>
      <c r="B4" s="45" t="s">
        <v>39</v>
      </c>
      <c r="C4" s="46"/>
      <c r="D4" s="87"/>
      <c r="E4" s="47"/>
      <c r="F4" s="48"/>
      <c r="G4" s="49"/>
    </row>
    <row r="5" spans="1:7">
      <c r="A5" s="50" t="s">
        <v>73</v>
      </c>
      <c r="B5" s="51" t="s">
        <v>46</v>
      </c>
      <c r="C5" s="52"/>
      <c r="D5" s="88"/>
      <c r="E5" s="53"/>
      <c r="F5" s="54"/>
      <c r="G5" s="55"/>
    </row>
    <row r="6" spans="1:7">
      <c r="A6" s="75"/>
      <c r="B6" s="86" t="s">
        <v>48</v>
      </c>
      <c r="C6" s="76"/>
      <c r="D6" s="89"/>
      <c r="E6" s="77"/>
      <c r="F6" s="78"/>
      <c r="G6" s="79"/>
    </row>
    <row r="7" spans="1:7">
      <c r="A7" s="80"/>
      <c r="B7" s="81"/>
      <c r="C7" s="80"/>
      <c r="D7" s="90"/>
      <c r="E7" s="24">
        <f>D7*C7</f>
        <v>0</v>
      </c>
      <c r="F7" s="25">
        <v>0.2</v>
      </c>
      <c r="G7" s="24">
        <f>E7*1.2</f>
        <v>0</v>
      </c>
    </row>
    <row r="8" spans="1:7">
      <c r="A8" s="80"/>
      <c r="B8" s="82"/>
      <c r="C8" s="83"/>
      <c r="D8" s="91"/>
      <c r="E8" s="24">
        <f t="shared" ref="E8:E17" si="0">D8*C8</f>
        <v>0</v>
      </c>
      <c r="F8" s="25">
        <v>0.2</v>
      </c>
      <c r="G8" s="24">
        <f t="shared" ref="G8:G14" si="1">E8*1.2</f>
        <v>0</v>
      </c>
    </row>
    <row r="9" spans="1:7">
      <c r="A9" s="80"/>
      <c r="B9" s="82"/>
      <c r="C9" s="83"/>
      <c r="D9" s="91"/>
      <c r="E9" s="24">
        <f t="shared" si="0"/>
        <v>0</v>
      </c>
      <c r="F9" s="25">
        <v>0.2</v>
      </c>
      <c r="G9" s="24">
        <f t="shared" si="1"/>
        <v>0</v>
      </c>
    </row>
    <row r="10" spans="1:7">
      <c r="A10" s="80"/>
      <c r="B10" s="82"/>
      <c r="C10" s="83"/>
      <c r="D10" s="91"/>
      <c r="E10" s="24">
        <f t="shared" si="0"/>
        <v>0</v>
      </c>
      <c r="F10" s="25">
        <v>0.2</v>
      </c>
      <c r="G10" s="24">
        <f t="shared" si="1"/>
        <v>0</v>
      </c>
    </row>
    <row r="11" spans="1:7">
      <c r="A11" s="80"/>
      <c r="B11" s="82"/>
      <c r="C11" s="83"/>
      <c r="D11" s="91"/>
      <c r="E11" s="24">
        <f t="shared" si="0"/>
        <v>0</v>
      </c>
      <c r="F11" s="25">
        <v>0.2</v>
      </c>
      <c r="G11" s="24">
        <f t="shared" si="1"/>
        <v>0</v>
      </c>
    </row>
    <row r="12" spans="1:7">
      <c r="A12" s="80"/>
      <c r="B12" s="82"/>
      <c r="C12" s="83"/>
      <c r="D12" s="91"/>
      <c r="E12" s="24">
        <f t="shared" si="0"/>
        <v>0</v>
      </c>
      <c r="F12" s="25">
        <v>0.2</v>
      </c>
      <c r="G12" s="24">
        <f t="shared" si="1"/>
        <v>0</v>
      </c>
    </row>
    <row r="13" spans="1:7">
      <c r="A13" s="80"/>
      <c r="B13" s="82"/>
      <c r="C13" s="83"/>
      <c r="D13" s="91"/>
      <c r="E13" s="24">
        <f t="shared" si="0"/>
        <v>0</v>
      </c>
      <c r="F13" s="25">
        <v>0.2</v>
      </c>
      <c r="G13" s="24">
        <f t="shared" si="1"/>
        <v>0</v>
      </c>
    </row>
    <row r="14" spans="1:7">
      <c r="A14" s="80"/>
      <c r="B14" s="84"/>
      <c r="C14" s="85"/>
      <c r="D14" s="92"/>
      <c r="E14" s="24">
        <f t="shared" si="0"/>
        <v>0</v>
      </c>
      <c r="F14" s="25">
        <v>0.2</v>
      </c>
      <c r="G14" s="24">
        <f t="shared" si="1"/>
        <v>0</v>
      </c>
    </row>
    <row r="15" spans="1:7">
      <c r="A15" s="50" t="s">
        <v>74</v>
      </c>
      <c r="B15" s="51" t="s">
        <v>47</v>
      </c>
      <c r="C15" s="52"/>
      <c r="D15" s="88"/>
      <c r="E15" s="53"/>
      <c r="F15" s="54"/>
      <c r="G15" s="55"/>
    </row>
    <row r="16" spans="1:7">
      <c r="A16" s="42"/>
      <c r="B16" s="43" t="s">
        <v>41</v>
      </c>
      <c r="C16" s="42">
        <v>1</v>
      </c>
      <c r="D16" s="90"/>
      <c r="E16" s="24">
        <f t="shared" si="0"/>
        <v>0</v>
      </c>
      <c r="F16" s="25">
        <v>0.2</v>
      </c>
      <c r="G16" s="24">
        <f t="shared" ref="G16:G17" si="2">E16*1.2</f>
        <v>0</v>
      </c>
    </row>
    <row r="17" spans="1:7">
      <c r="A17" s="40"/>
      <c r="B17" s="41" t="s">
        <v>40</v>
      </c>
      <c r="C17" s="40">
        <v>1</v>
      </c>
      <c r="D17" s="92"/>
      <c r="E17" s="24">
        <f t="shared" si="0"/>
        <v>0</v>
      </c>
      <c r="F17" s="25">
        <v>0.2</v>
      </c>
      <c r="G17" s="24">
        <f t="shared" si="2"/>
        <v>0</v>
      </c>
    </row>
    <row r="18" spans="1:7" s="36" customFormat="1">
      <c r="A18" s="44" t="s">
        <v>72</v>
      </c>
      <c r="B18" s="45" t="s">
        <v>42</v>
      </c>
      <c r="C18" s="46"/>
      <c r="D18" s="87"/>
      <c r="E18" s="47"/>
      <c r="F18" s="48"/>
      <c r="G18" s="49"/>
    </row>
    <row r="19" spans="1:7">
      <c r="A19" s="75"/>
      <c r="B19" s="86" t="s">
        <v>51</v>
      </c>
      <c r="C19" s="76"/>
      <c r="D19" s="89"/>
      <c r="E19" s="77"/>
      <c r="F19" s="78"/>
      <c r="G19" s="79"/>
    </row>
    <row r="20" spans="1:7">
      <c r="A20" s="80"/>
      <c r="B20" s="81"/>
      <c r="C20" s="80"/>
      <c r="D20" s="90"/>
      <c r="E20" s="24">
        <f>D20*C20</f>
        <v>0</v>
      </c>
      <c r="F20" s="25">
        <v>0.2</v>
      </c>
      <c r="G20" s="24">
        <f>E20*1.2</f>
        <v>0</v>
      </c>
    </row>
    <row r="21" spans="1:7">
      <c r="A21" s="85"/>
      <c r="B21" s="84"/>
      <c r="C21" s="85"/>
      <c r="D21" s="92"/>
      <c r="E21" s="24">
        <f t="shared" ref="E21:E23" si="3">D21*C21</f>
        <v>0</v>
      </c>
      <c r="F21" s="25">
        <v>0.2</v>
      </c>
      <c r="G21" s="24">
        <f t="shared" ref="G21:G23" si="4">E21*1.2</f>
        <v>0</v>
      </c>
    </row>
    <row r="22" spans="1:7">
      <c r="A22" s="83"/>
      <c r="B22" s="82"/>
      <c r="C22" s="83"/>
      <c r="D22" s="91"/>
      <c r="E22" s="24">
        <f t="shared" si="3"/>
        <v>0</v>
      </c>
      <c r="F22" s="25">
        <v>0.2</v>
      </c>
      <c r="G22" s="24">
        <f t="shared" si="4"/>
        <v>0</v>
      </c>
    </row>
    <row r="23" spans="1:7">
      <c r="A23" s="83"/>
      <c r="B23" s="82"/>
      <c r="C23" s="83"/>
      <c r="D23" s="91"/>
      <c r="E23" s="24">
        <f t="shared" si="3"/>
        <v>0</v>
      </c>
      <c r="F23" s="25">
        <v>0.2</v>
      </c>
      <c r="G23" s="24">
        <f t="shared" si="4"/>
        <v>0</v>
      </c>
    </row>
    <row r="24" spans="1:7" s="36" customFormat="1">
      <c r="A24" s="44" t="s">
        <v>76</v>
      </c>
      <c r="B24" s="45" t="s">
        <v>43</v>
      </c>
      <c r="C24" s="46"/>
      <c r="D24" s="87"/>
      <c r="E24" s="47"/>
      <c r="F24" s="48"/>
      <c r="G24" s="49"/>
    </row>
    <row r="25" spans="1:7">
      <c r="A25" s="42"/>
      <c r="B25" s="43" t="s">
        <v>63</v>
      </c>
      <c r="C25" s="42">
        <v>4</v>
      </c>
      <c r="D25" s="90"/>
      <c r="E25" s="24">
        <f>D25*C25</f>
        <v>0</v>
      </c>
      <c r="F25" s="25">
        <v>0.2</v>
      </c>
      <c r="G25" s="24">
        <f>E25*1.2</f>
        <v>0</v>
      </c>
    </row>
    <row r="26" spans="1:7">
      <c r="A26" s="15"/>
      <c r="B26" s="16" t="s">
        <v>64</v>
      </c>
      <c r="C26" s="15">
        <v>4</v>
      </c>
      <c r="D26" s="91"/>
      <c r="E26" s="24">
        <f t="shared" ref="E26:E28" si="5">D26*C26</f>
        <v>0</v>
      </c>
      <c r="F26" s="25">
        <v>0.2</v>
      </c>
      <c r="G26" s="24">
        <f t="shared" ref="G26:G28" si="6">E26*1.2</f>
        <v>0</v>
      </c>
    </row>
    <row r="27" spans="1:7">
      <c r="A27" s="15"/>
      <c r="B27" s="16" t="s">
        <v>65</v>
      </c>
      <c r="C27" s="15">
        <v>4</v>
      </c>
      <c r="D27" s="91"/>
      <c r="E27" s="24">
        <f t="shared" si="5"/>
        <v>0</v>
      </c>
      <c r="F27" s="25">
        <v>0.2</v>
      </c>
      <c r="G27" s="24">
        <f t="shared" si="6"/>
        <v>0</v>
      </c>
    </row>
    <row r="28" spans="1:7">
      <c r="A28" s="40"/>
      <c r="B28" s="41" t="s">
        <v>66</v>
      </c>
      <c r="C28" s="40">
        <v>1</v>
      </c>
      <c r="D28" s="92"/>
      <c r="E28" s="24">
        <f t="shared" si="5"/>
        <v>0</v>
      </c>
      <c r="F28" s="25">
        <v>0.2</v>
      </c>
      <c r="G28" s="24">
        <f t="shared" si="6"/>
        <v>0</v>
      </c>
    </row>
    <row r="29" spans="1:7" s="36" customFormat="1">
      <c r="A29" s="44" t="s">
        <v>77</v>
      </c>
      <c r="B29" s="45" t="s">
        <v>44</v>
      </c>
      <c r="C29" s="46"/>
      <c r="D29" s="87"/>
      <c r="E29" s="47"/>
      <c r="F29" s="48"/>
      <c r="G29" s="49"/>
    </row>
    <row r="30" spans="1:7">
      <c r="A30" s="75"/>
      <c r="B30" s="86" t="s">
        <v>51</v>
      </c>
      <c r="C30" s="76"/>
      <c r="D30" s="89"/>
      <c r="E30" s="77"/>
      <c r="F30" s="78"/>
      <c r="G30" s="79"/>
    </row>
    <row r="31" spans="1:7">
      <c r="A31" s="80"/>
      <c r="B31" s="81"/>
      <c r="C31" s="80"/>
      <c r="D31" s="90"/>
      <c r="E31" s="24">
        <f>D31*C31</f>
        <v>0</v>
      </c>
      <c r="F31" s="25">
        <v>0.2</v>
      </c>
      <c r="G31" s="24">
        <f>E31*1.2</f>
        <v>0</v>
      </c>
    </row>
    <row r="32" spans="1:7">
      <c r="A32" s="83"/>
      <c r="B32" s="82"/>
      <c r="C32" s="83"/>
      <c r="D32" s="91"/>
      <c r="E32" s="24">
        <f t="shared" ref="E32:E34" si="7">D32*C32</f>
        <v>0</v>
      </c>
      <c r="F32" s="25">
        <v>0.2</v>
      </c>
      <c r="G32" s="24">
        <f t="shared" ref="G32:G34" si="8">E32*1.2</f>
        <v>0</v>
      </c>
    </row>
    <row r="33" spans="1:7">
      <c r="A33" s="85"/>
      <c r="B33" s="84"/>
      <c r="C33" s="85"/>
      <c r="D33" s="92"/>
      <c r="E33" s="24">
        <f t="shared" si="7"/>
        <v>0</v>
      </c>
      <c r="F33" s="25">
        <v>0.2</v>
      </c>
      <c r="G33" s="24">
        <f t="shared" si="8"/>
        <v>0</v>
      </c>
    </row>
    <row r="34" spans="1:7">
      <c r="A34" s="85"/>
      <c r="B34" s="84"/>
      <c r="C34" s="85"/>
      <c r="D34" s="92"/>
      <c r="E34" s="24">
        <f t="shared" si="7"/>
        <v>0</v>
      </c>
      <c r="F34" s="25">
        <v>0.2</v>
      </c>
      <c r="G34" s="24">
        <f t="shared" si="8"/>
        <v>0</v>
      </c>
    </row>
    <row r="35" spans="1:7" s="36" customFormat="1">
      <c r="A35" s="44" t="s">
        <v>78</v>
      </c>
      <c r="B35" s="45" t="s">
        <v>97</v>
      </c>
      <c r="C35" s="46"/>
      <c r="D35" s="87"/>
      <c r="E35" s="47"/>
      <c r="F35" s="48"/>
      <c r="G35" s="49"/>
    </row>
    <row r="36" spans="1:7">
      <c r="A36" s="15"/>
      <c r="B36" s="16" t="s">
        <v>147</v>
      </c>
      <c r="C36" s="98">
        <v>1</v>
      </c>
      <c r="D36" s="91"/>
      <c r="E36" s="17">
        <f t="shared" ref="E36:E38" si="9">D36*C36</f>
        <v>0</v>
      </c>
      <c r="F36" s="21">
        <v>0.2</v>
      </c>
      <c r="G36" s="17">
        <f t="shared" ref="G36:G38" si="10">E36*1.2</f>
        <v>0</v>
      </c>
    </row>
    <row r="37" spans="1:7">
      <c r="A37" s="15"/>
      <c r="B37" s="16" t="s">
        <v>148</v>
      </c>
      <c r="C37" s="98">
        <v>1</v>
      </c>
      <c r="D37" s="91"/>
      <c r="E37" s="17">
        <f t="shared" ref="E37" si="11">D37*C37</f>
        <v>0</v>
      </c>
      <c r="F37" s="21">
        <v>0.2</v>
      </c>
      <c r="G37" s="17">
        <f t="shared" ref="G37" si="12">E37*1.2</f>
        <v>0</v>
      </c>
    </row>
    <row r="38" spans="1:7">
      <c r="A38" s="15"/>
      <c r="B38" s="16" t="s">
        <v>96</v>
      </c>
      <c r="C38" s="98">
        <v>1</v>
      </c>
      <c r="D38" s="91"/>
      <c r="E38" s="24">
        <f t="shared" si="9"/>
        <v>0</v>
      </c>
      <c r="F38" s="25">
        <v>0.2</v>
      </c>
      <c r="G38" s="24">
        <f t="shared" si="10"/>
        <v>0</v>
      </c>
    </row>
    <row r="39" spans="1:7" s="36" customFormat="1">
      <c r="A39" s="44" t="s">
        <v>79</v>
      </c>
      <c r="B39" s="45" t="s">
        <v>69</v>
      </c>
      <c r="C39" s="46"/>
      <c r="D39" s="87"/>
      <c r="E39" s="47"/>
      <c r="F39" s="48"/>
      <c r="G39" s="49"/>
    </row>
    <row r="40" spans="1:7">
      <c r="A40" s="56"/>
      <c r="B40" s="57" t="s">
        <v>70</v>
      </c>
      <c r="C40" s="56">
        <v>1</v>
      </c>
      <c r="D40" s="93"/>
      <c r="E40" s="24">
        <f t="shared" ref="E40" si="13">D40*C40</f>
        <v>0</v>
      </c>
      <c r="F40" s="25">
        <v>0.2</v>
      </c>
      <c r="G40" s="24">
        <f t="shared" ref="G40" si="14">E40*1.2</f>
        <v>0</v>
      </c>
    </row>
    <row r="41" spans="1:7">
      <c r="A41" s="58"/>
      <c r="B41" s="59"/>
      <c r="C41" s="60"/>
      <c r="D41" s="94" t="s">
        <v>53</v>
      </c>
      <c r="E41" s="61">
        <f>SUM(E7:E40)</f>
        <v>0</v>
      </c>
      <c r="F41" s="62">
        <v>0.2</v>
      </c>
      <c r="G41" s="63">
        <f>E41*1.2</f>
        <v>0</v>
      </c>
    </row>
    <row r="43" spans="1:7" ht="27" customHeight="1">
      <c r="A43" s="122" t="s">
        <v>56</v>
      </c>
      <c r="B43" s="122"/>
      <c r="C43" s="122"/>
      <c r="D43" s="122"/>
      <c r="E43" s="122"/>
      <c r="F43" s="122"/>
      <c r="G43" s="122"/>
    </row>
    <row r="44" spans="1:7" ht="36.75" customHeight="1">
      <c r="A44" s="37" t="s">
        <v>4</v>
      </c>
      <c r="B44" s="37" t="s">
        <v>45</v>
      </c>
      <c r="C44" s="37" t="s">
        <v>38</v>
      </c>
      <c r="D44" s="38" t="s">
        <v>50</v>
      </c>
      <c r="E44" s="38" t="s">
        <v>49</v>
      </c>
      <c r="F44" s="39" t="s">
        <v>0</v>
      </c>
      <c r="G44" s="38" t="s">
        <v>2</v>
      </c>
    </row>
    <row r="45" spans="1:7">
      <c r="A45" s="44" t="s">
        <v>71</v>
      </c>
      <c r="B45" s="45" t="s">
        <v>39</v>
      </c>
      <c r="C45" s="46"/>
      <c r="D45" s="87"/>
      <c r="E45" s="47"/>
      <c r="F45" s="48"/>
      <c r="G45" s="49"/>
    </row>
    <row r="46" spans="1:7">
      <c r="A46" s="50" t="s">
        <v>73</v>
      </c>
      <c r="B46" s="51" t="s">
        <v>46</v>
      </c>
      <c r="C46" s="52"/>
      <c r="D46" s="88"/>
      <c r="E46" s="53"/>
      <c r="F46" s="54"/>
      <c r="G46" s="55"/>
    </row>
    <row r="47" spans="1:7">
      <c r="A47" s="75"/>
      <c r="B47" s="86" t="s">
        <v>48</v>
      </c>
      <c r="C47" s="76"/>
      <c r="D47" s="89"/>
      <c r="E47" s="77"/>
      <c r="F47" s="78"/>
      <c r="G47" s="79"/>
    </row>
    <row r="48" spans="1:7">
      <c r="A48" s="80"/>
      <c r="B48" s="81"/>
      <c r="C48" s="80"/>
      <c r="D48" s="90"/>
      <c r="E48" s="24">
        <f>D48*C48</f>
        <v>0</v>
      </c>
      <c r="F48" s="25">
        <v>0.2</v>
      </c>
      <c r="G48" s="24">
        <f>E48*1.2</f>
        <v>0</v>
      </c>
    </row>
    <row r="49" spans="1:7">
      <c r="A49" s="80"/>
      <c r="B49" s="82"/>
      <c r="C49" s="83"/>
      <c r="D49" s="91"/>
      <c r="E49" s="24">
        <f t="shared" ref="E49:E55" si="15">D49*C49</f>
        <v>0</v>
      </c>
      <c r="F49" s="25">
        <v>0.2</v>
      </c>
      <c r="G49" s="24">
        <f t="shared" ref="G49:G55" si="16">E49*1.2</f>
        <v>0</v>
      </c>
    </row>
    <row r="50" spans="1:7">
      <c r="A50" s="80"/>
      <c r="B50" s="82"/>
      <c r="C50" s="83"/>
      <c r="D50" s="91"/>
      <c r="E50" s="24">
        <f t="shared" si="15"/>
        <v>0</v>
      </c>
      <c r="F50" s="25">
        <v>0.2</v>
      </c>
      <c r="G50" s="24">
        <f t="shared" si="16"/>
        <v>0</v>
      </c>
    </row>
    <row r="51" spans="1:7">
      <c r="A51" s="80"/>
      <c r="B51" s="82"/>
      <c r="C51" s="83"/>
      <c r="D51" s="91"/>
      <c r="E51" s="24">
        <f t="shared" si="15"/>
        <v>0</v>
      </c>
      <c r="F51" s="25">
        <v>0.2</v>
      </c>
      <c r="G51" s="24">
        <f t="shared" si="16"/>
        <v>0</v>
      </c>
    </row>
    <row r="52" spans="1:7">
      <c r="A52" s="80"/>
      <c r="B52" s="82"/>
      <c r="C52" s="83"/>
      <c r="D52" s="91"/>
      <c r="E52" s="24">
        <f t="shared" si="15"/>
        <v>0</v>
      </c>
      <c r="F52" s="25">
        <v>0.2</v>
      </c>
      <c r="G52" s="24">
        <f t="shared" si="16"/>
        <v>0</v>
      </c>
    </row>
    <row r="53" spans="1:7">
      <c r="A53" s="80"/>
      <c r="B53" s="82"/>
      <c r="C53" s="83"/>
      <c r="D53" s="91"/>
      <c r="E53" s="24">
        <f t="shared" si="15"/>
        <v>0</v>
      </c>
      <c r="F53" s="25">
        <v>0.2</v>
      </c>
      <c r="G53" s="24">
        <f t="shared" si="16"/>
        <v>0</v>
      </c>
    </row>
    <row r="54" spans="1:7">
      <c r="A54" s="80"/>
      <c r="B54" s="82"/>
      <c r="C54" s="83"/>
      <c r="D54" s="91"/>
      <c r="E54" s="24">
        <f t="shared" si="15"/>
        <v>0</v>
      </c>
      <c r="F54" s="25">
        <v>0.2</v>
      </c>
      <c r="G54" s="24">
        <f t="shared" si="16"/>
        <v>0</v>
      </c>
    </row>
    <row r="55" spans="1:7">
      <c r="A55" s="80"/>
      <c r="B55" s="84"/>
      <c r="C55" s="85"/>
      <c r="D55" s="92"/>
      <c r="E55" s="24">
        <f t="shared" si="15"/>
        <v>0</v>
      </c>
      <c r="F55" s="25">
        <v>0.2</v>
      </c>
      <c r="G55" s="24">
        <f t="shared" si="16"/>
        <v>0</v>
      </c>
    </row>
    <row r="56" spans="1:7">
      <c r="A56" s="64" t="s">
        <v>74</v>
      </c>
      <c r="B56" s="65" t="s">
        <v>43</v>
      </c>
      <c r="C56" s="66"/>
      <c r="D56" s="95"/>
      <c r="E56" s="67"/>
      <c r="F56" s="68"/>
      <c r="G56" s="69"/>
    </row>
    <row r="57" spans="1:7">
      <c r="A57" s="42"/>
      <c r="B57" s="43" t="s">
        <v>63</v>
      </c>
      <c r="C57" s="42">
        <v>4</v>
      </c>
      <c r="D57" s="90"/>
      <c r="E57" s="24">
        <f>D57*C57</f>
        <v>0</v>
      </c>
      <c r="F57" s="25">
        <v>0.2</v>
      </c>
      <c r="G57" s="24">
        <f>E57*1.2</f>
        <v>0</v>
      </c>
    </row>
    <row r="58" spans="1:7">
      <c r="A58" s="15"/>
      <c r="B58" s="16" t="s">
        <v>64</v>
      </c>
      <c r="C58" s="15">
        <v>4</v>
      </c>
      <c r="D58" s="91"/>
      <c r="E58" s="24">
        <f t="shared" ref="E58:E60" si="17">D58*C58</f>
        <v>0</v>
      </c>
      <c r="F58" s="25">
        <v>0.2</v>
      </c>
      <c r="G58" s="24">
        <f t="shared" ref="G58:G60" si="18">E58*1.2</f>
        <v>0</v>
      </c>
    </row>
    <row r="59" spans="1:7">
      <c r="A59" s="15"/>
      <c r="B59" s="16" t="s">
        <v>65</v>
      </c>
      <c r="C59" s="15">
        <v>4</v>
      </c>
      <c r="D59" s="91"/>
      <c r="E59" s="24">
        <f t="shared" si="17"/>
        <v>0</v>
      </c>
      <c r="F59" s="25">
        <v>0.2</v>
      </c>
      <c r="G59" s="24">
        <f t="shared" si="18"/>
        <v>0</v>
      </c>
    </row>
    <row r="60" spans="1:7">
      <c r="A60" s="40"/>
      <c r="B60" s="41" t="s">
        <v>66</v>
      </c>
      <c r="C60" s="40">
        <v>1</v>
      </c>
      <c r="D60" s="92"/>
      <c r="E60" s="24">
        <f t="shared" si="17"/>
        <v>0</v>
      </c>
      <c r="F60" s="25">
        <v>0.2</v>
      </c>
      <c r="G60" s="24">
        <f t="shared" si="18"/>
        <v>0</v>
      </c>
    </row>
    <row r="61" spans="1:7">
      <c r="A61" s="50" t="s">
        <v>75</v>
      </c>
      <c r="B61" s="51" t="s">
        <v>47</v>
      </c>
      <c r="C61" s="52"/>
      <c r="D61" s="88"/>
      <c r="E61" s="53"/>
      <c r="F61" s="54"/>
      <c r="G61" s="55"/>
    </row>
    <row r="62" spans="1:7">
      <c r="A62" s="42"/>
      <c r="B62" s="43" t="s">
        <v>41</v>
      </c>
      <c r="C62" s="42">
        <v>1</v>
      </c>
      <c r="D62" s="90"/>
      <c r="E62" s="24">
        <f t="shared" ref="E62:E63" si="19">D62*C62</f>
        <v>0</v>
      </c>
      <c r="F62" s="25">
        <v>0.2</v>
      </c>
      <c r="G62" s="24">
        <f t="shared" ref="G62:G63" si="20">E62*1.2</f>
        <v>0</v>
      </c>
    </row>
    <row r="63" spans="1:7">
      <c r="A63" s="40"/>
      <c r="B63" s="41" t="s">
        <v>40</v>
      </c>
      <c r="C63" s="40">
        <v>1</v>
      </c>
      <c r="D63" s="92"/>
      <c r="E63" s="24">
        <f t="shared" si="19"/>
        <v>0</v>
      </c>
      <c r="F63" s="25">
        <v>0.2</v>
      </c>
      <c r="G63" s="24">
        <f t="shared" si="20"/>
        <v>0</v>
      </c>
    </row>
    <row r="64" spans="1:7">
      <c r="A64" s="44" t="s">
        <v>72</v>
      </c>
      <c r="B64" s="45" t="s">
        <v>97</v>
      </c>
      <c r="C64" s="46"/>
      <c r="D64" s="87"/>
      <c r="E64" s="47"/>
      <c r="F64" s="48"/>
      <c r="G64" s="49"/>
    </row>
    <row r="65" spans="1:7">
      <c r="A65" s="56"/>
      <c r="B65" s="57" t="s">
        <v>52</v>
      </c>
      <c r="C65" s="99">
        <v>1</v>
      </c>
      <c r="D65" s="93"/>
      <c r="E65" s="24">
        <f t="shared" ref="E65" si="21">D65*C65</f>
        <v>0</v>
      </c>
      <c r="F65" s="25">
        <v>0.2</v>
      </c>
      <c r="G65" s="24">
        <f t="shared" ref="G65" si="22">E65*1.2</f>
        <v>0</v>
      </c>
    </row>
    <row r="66" spans="1:7">
      <c r="A66" s="58"/>
      <c r="B66" s="59"/>
      <c r="C66" s="60"/>
      <c r="D66" s="94" t="s">
        <v>54</v>
      </c>
      <c r="E66" s="61">
        <f>SUM(E48:E65)</f>
        <v>0</v>
      </c>
      <c r="F66" s="62">
        <v>0.2</v>
      </c>
      <c r="G66" s="63">
        <f>E66*1.2</f>
        <v>0</v>
      </c>
    </row>
  </sheetData>
  <mergeCells count="2">
    <mergeCell ref="A2:G2"/>
    <mergeCell ref="A43:G4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AF</vt:lpstr>
      <vt:lpstr>DPGF</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FILLATRE Eva</dc:creator>
  <cp:lastModifiedBy>FILLATRE Eva</cp:lastModifiedBy>
  <dcterms:created xsi:type="dcterms:W3CDTF">2024-12-16T09:28:29Z</dcterms:created>
  <dcterms:modified xsi:type="dcterms:W3CDTF">2025-02-04T08:14:41Z</dcterms:modified>
</cp:coreProperties>
</file>