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ase Contrats\Contrats\LOC-PACA_Nettoyage_locaux_2025_2028_\1-Consultation\6-DCE_brouillons\DCE visa CF avant envoi circuit de validation\"/>
    </mc:Choice>
  </mc:AlternateContent>
  <xr:revisionPtr revIDLastSave="0" documentId="13_ncr:1_{4C70FF55-42DE-4401-9797-36B7F561E753}" xr6:coauthVersionLast="36" xr6:coauthVersionMax="36" xr10:uidLastSave="{00000000-0000-0000-0000-000000000000}"/>
  <bookViews>
    <workbookView xWindow="0" yWindow="0" windowWidth="25200" windowHeight="11550" tabRatio="735" xr2:uid="{00000000-000D-0000-FFFF-FFFF00000000}"/>
  </bookViews>
  <sheets>
    <sheet name=" DPGF" sheetId="38" r:id="rId1"/>
  </sheets>
  <definedNames>
    <definedName name="_xlnm.Print_Area" localSheetId="0">' DPGF'!$A$1:$K$16</definedName>
  </definedNames>
  <calcPr calcId="191029"/>
</workbook>
</file>

<file path=xl/calcChain.xml><?xml version="1.0" encoding="utf-8"?>
<calcChain xmlns="http://schemas.openxmlformats.org/spreadsheetml/2006/main">
  <c r="E11" i="38" l="1"/>
  <c r="E13" i="38" s="1"/>
  <c r="I11" i="38"/>
  <c r="I13" i="38" s="1"/>
  <c r="J10" i="38"/>
  <c r="J9" i="38"/>
  <c r="J8" i="38"/>
  <c r="J7" i="38"/>
  <c r="J6" i="38"/>
  <c r="J4" i="38"/>
  <c r="F10" i="38"/>
  <c r="F9" i="38"/>
  <c r="F8" i="38"/>
  <c r="F7" i="38"/>
  <c r="F6" i="38"/>
  <c r="F4" i="38"/>
  <c r="B3" i="38" l="1"/>
  <c r="F11" i="38"/>
  <c r="F13" i="38" s="1"/>
  <c r="J5" i="38"/>
  <c r="F5" i="38"/>
  <c r="J11" i="38" l="1"/>
  <c r="J13" i="38" s="1"/>
  <c r="H11" i="38"/>
  <c r="H13" i="38" s="1"/>
  <c r="D11" i="38" l="1"/>
  <c r="D13" i="38" s="1"/>
  <c r="C11" i="38"/>
  <c r="C13" i="38" s="1"/>
  <c r="B11" i="38"/>
  <c r="B13" i="38" s="1"/>
</calcChain>
</file>

<file path=xl/sharedStrings.xml><?xml version="1.0" encoding="utf-8"?>
<sst xmlns="http://schemas.openxmlformats.org/spreadsheetml/2006/main" count="23" uniqueCount="23">
  <si>
    <t>SURFACE SOL (m²)</t>
  </si>
  <si>
    <t>EFFECTIFS MOYENS SUR SITE</t>
  </si>
  <si>
    <t xml:space="preserve">DENOMINATION SOCIALE DU SOUMISSIONNAIRE </t>
  </si>
  <si>
    <t>Bâtiment de la CRC PACA</t>
  </si>
  <si>
    <t>Accueil, zones attenantes et assimilés</t>
  </si>
  <si>
    <t>Locaux d'hygiènes sanitaires et assimilés</t>
  </si>
  <si>
    <t>Espaces repas et détente et assimilés</t>
  </si>
  <si>
    <t>Bureaux, salles de réunion et assimilés</t>
  </si>
  <si>
    <t>Circulations et assimilés</t>
  </si>
  <si>
    <t>Locaux de stockage, techniques et assimilés</t>
  </si>
  <si>
    <t>Locaux sportifs et assimilés</t>
  </si>
  <si>
    <t xml:space="preserve">FAMILLES DE LOCAUX </t>
  </si>
  <si>
    <t>TAUX DE T.V.A. (%)</t>
  </si>
  <si>
    <t>MONTANT FORFAITAIRE ANNUEL</t>
  </si>
  <si>
    <t>MONTANT FORFAITAIRE SUR LA DUREE TOTALE DU MARCHE(RECONDUCTIONS COMPRISES)</t>
  </si>
  <si>
    <t>PRIX FORFAIT ANNUEL NETTOYAGE H.T.</t>
  </si>
  <si>
    <t>PRIX ANNUEL TOTAL H.T.</t>
  </si>
  <si>
    <t>PRIX FORFAIT ANNUEL NETTOYAGE T.T.C</t>
  </si>
  <si>
    <t>PRIX ANNUEL TOTAL T.T.C</t>
  </si>
  <si>
    <t>PRIX FORFAITAIRE ANNUEL H.T. (€)</t>
  </si>
  <si>
    <t>PRIX FORFAITAIRE ANNUEL T.T.C (€)</t>
  </si>
  <si>
    <t>PRIX ANNUEL FOURNITURE CONSOMMABLES SANITAIRES H.T.</t>
  </si>
  <si>
    <t>PRIX ANNUEL FOURNITURE CONSOMMABLES SANITAIRES T.T.C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</si>
</sst>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#,##0.00&quot; h&quot;"/>
    <numFmt numFmtId="165" formatCode="_-* #,##0.00\ [$€-1]_-;\-* #,##0.00\ [$€-1]_-;_-* &quot;-&quot;??\ [$€-1]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trike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44" fontId="2" fillId="3" borderId="18" xfId="1" applyFont="1" applyFill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4" borderId="1" xfId="1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44" fontId="1" fillId="4" borderId="20" xfId="1" applyFont="1" applyFill="1" applyBorder="1" applyAlignment="1">
      <alignment horizontal="center" vertical="center"/>
    </xf>
    <xf numFmtId="44" fontId="2" fillId="3" borderId="21" xfId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0" fontId="1" fillId="0" borderId="17" xfId="0" applyNumberFormat="1" applyFont="1" applyFill="1" applyBorder="1" applyAlignment="1">
      <alignment horizontal="center" vertical="center"/>
    </xf>
    <xf numFmtId="44" fontId="1" fillId="2" borderId="1" xfId="1" applyFont="1" applyFill="1" applyBorder="1" applyAlignment="1">
      <alignment horizontal="center" vertical="center"/>
    </xf>
    <xf numFmtId="44" fontId="1" fillId="2" borderId="20" xfId="1" applyFont="1" applyFill="1" applyBorder="1" applyAlignment="1">
      <alignment horizontal="center" vertical="center"/>
    </xf>
    <xf numFmtId="0" fontId="0" fillId="0" borderId="22" xfId="0" applyBorder="1"/>
    <xf numFmtId="44" fontId="1" fillId="4" borderId="23" xfId="1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44" fontId="1" fillId="4" borderId="12" xfId="1" applyFont="1" applyFill="1" applyBorder="1" applyAlignment="1">
      <alignment horizontal="center" vertical="center"/>
    </xf>
    <xf numFmtId="44" fontId="1" fillId="2" borderId="6" xfId="1" applyFont="1" applyFill="1" applyBorder="1" applyAlignment="1">
      <alignment horizontal="center" vertical="center"/>
    </xf>
    <xf numFmtId="44" fontId="1" fillId="0" borderId="6" xfId="1" applyFont="1" applyBorder="1" applyAlignment="1">
      <alignment horizontal="center" vertical="center"/>
    </xf>
    <xf numFmtId="3" fontId="2" fillId="3" borderId="18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right" vertical="center"/>
    </xf>
    <xf numFmtId="3" fontId="2" fillId="3" borderId="17" xfId="0" applyNumberFormat="1" applyFont="1" applyFill="1" applyBorder="1" applyAlignment="1">
      <alignment horizontal="center" vertical="center"/>
    </xf>
    <xf numFmtId="3" fontId="2" fillId="3" borderId="10" xfId="0" applyNumberFormat="1" applyFont="1" applyFill="1" applyBorder="1" applyAlignment="1">
      <alignment horizontal="center" vertical="center"/>
    </xf>
    <xf numFmtId="44" fontId="2" fillId="3" borderId="10" xfId="1" applyFont="1" applyFill="1" applyBorder="1" applyAlignment="1">
      <alignment horizontal="center" vertical="center"/>
    </xf>
    <xf numFmtId="44" fontId="2" fillId="3" borderId="27" xfId="1" applyFont="1" applyFill="1" applyBorder="1" applyAlignment="1">
      <alignment horizontal="center" vertical="center"/>
    </xf>
    <xf numFmtId="44" fontId="2" fillId="3" borderId="28" xfId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" fillId="3" borderId="29" xfId="0" applyFont="1" applyFill="1" applyBorder="1" applyAlignment="1">
      <alignment horizontal="right" vertical="center" wrapText="1"/>
    </xf>
    <xf numFmtId="0" fontId="2" fillId="0" borderId="30" xfId="0" applyFont="1" applyFill="1" applyBorder="1" applyAlignment="1">
      <alignment horizontal="right" vertical="center"/>
    </xf>
    <xf numFmtId="44" fontId="2" fillId="0" borderId="0" xfId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44" fontId="2" fillId="0" borderId="28" xfId="1" applyFont="1" applyFill="1" applyBorder="1" applyAlignment="1">
      <alignment horizontal="center" vertical="center"/>
    </xf>
    <xf numFmtId="0" fontId="0" fillId="0" borderId="0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64" fontId="6" fillId="2" borderId="24" xfId="0" applyNumberFormat="1" applyFont="1" applyFill="1" applyBorder="1" applyAlignment="1">
      <alignment horizontal="center" vertical="center"/>
    </xf>
    <xf numFmtId="164" fontId="6" fillId="2" borderId="15" xfId="0" applyNumberFormat="1" applyFont="1" applyFill="1" applyBorder="1" applyAlignment="1">
      <alignment horizontal="center" vertical="center"/>
    </xf>
    <xf numFmtId="164" fontId="6" fillId="2" borderId="25" xfId="0" applyNumberFormat="1" applyFont="1" applyFill="1" applyBorder="1" applyAlignment="1">
      <alignment horizontal="center" vertical="center"/>
    </xf>
  </cellXfs>
  <cellStyles count="3">
    <cellStyle name="Euro" xfId="2" xr:uid="{00000000-0005-0000-0000-000000000000}"/>
    <cellStyle name="Monétaire" xfId="1" builtinId="4"/>
    <cellStyle name="Normal" xfId="0" builtinId="0"/>
  </cellStyles>
  <dxfs count="4">
    <dxf>
      <fill>
        <patternFill>
          <bgColor theme="2"/>
        </patternFill>
      </fill>
    </dxf>
    <dxf>
      <font>
        <b/>
        <i val="0"/>
      </font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font>
        <b/>
        <i val="0"/>
      </font>
      <fill>
        <patternFill>
          <bgColor theme="2" tint="-9.9948118533890809E-2"/>
        </patternFill>
      </fill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font>
        <b val="0"/>
        <i val="0"/>
      </font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</dxfs>
  <tableStyles count="1" defaultTableStyle="TableStyleMedium2" defaultPivotStyle="PivotStyleLight16">
    <tableStyle name="Style de tableau 1" pivot="0" count="4" xr9:uid="{00000000-0011-0000-FFFF-FFFF00000000}">
      <tableStyleElement type="wholeTable" dxfId="3"/>
      <tableStyleElement type="headerRow" dxfId="2"/>
      <tableStyleElement type="total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showWhiteSpace="0" view="pageBreakPreview" zoomScale="90" zoomScaleNormal="100" zoomScaleSheetLayoutView="90" zoomScalePageLayoutView="80" workbookViewId="0">
      <selection activeCell="D13" sqref="D13"/>
    </sheetView>
  </sheetViews>
  <sheetFormatPr baseColWidth="10" defaultRowHeight="15" x14ac:dyDescent="0.25"/>
  <cols>
    <col min="1" max="1" width="45.140625" customWidth="1"/>
    <col min="2" max="2" width="11.140625" customWidth="1"/>
    <col min="3" max="3" width="11.42578125" customWidth="1"/>
    <col min="4" max="4" width="18.5703125" customWidth="1"/>
    <col min="5" max="5" width="21.7109375" customWidth="1"/>
    <col min="6" max="6" width="18.5703125" customWidth="1"/>
    <col min="7" max="7" width="12.85546875" customWidth="1"/>
    <col min="8" max="8" width="18.42578125" customWidth="1"/>
    <col min="9" max="9" width="21.140625" customWidth="1"/>
    <col min="10" max="10" width="18.42578125" customWidth="1"/>
    <col min="11" max="11" width="8.140625" customWidth="1"/>
  </cols>
  <sheetData>
    <row r="1" spans="1:11" ht="65.25" customHeight="1" x14ac:dyDescent="0.25">
      <c r="A1" s="46" t="s">
        <v>11</v>
      </c>
      <c r="B1" s="48" t="s">
        <v>0</v>
      </c>
      <c r="C1" s="48" t="s">
        <v>1</v>
      </c>
      <c r="D1" s="44" t="s">
        <v>19</v>
      </c>
      <c r="E1" s="44"/>
      <c r="F1" s="44"/>
      <c r="G1" s="50" t="s">
        <v>12</v>
      </c>
      <c r="H1" s="44" t="s">
        <v>20</v>
      </c>
      <c r="I1" s="44"/>
      <c r="J1" s="45"/>
    </row>
    <row r="2" spans="1:11" ht="50.25" customHeight="1" thickBot="1" x14ac:dyDescent="0.3">
      <c r="A2" s="47"/>
      <c r="B2" s="49"/>
      <c r="C2" s="49"/>
      <c r="D2" s="5" t="s">
        <v>15</v>
      </c>
      <c r="E2" s="5" t="s">
        <v>21</v>
      </c>
      <c r="F2" s="5" t="s">
        <v>16</v>
      </c>
      <c r="G2" s="51"/>
      <c r="H2" s="5" t="s">
        <v>17</v>
      </c>
      <c r="I2" s="5" t="s">
        <v>22</v>
      </c>
      <c r="J2" s="6" t="s">
        <v>18</v>
      </c>
    </row>
    <row r="3" spans="1:11" s="3" customFormat="1" ht="29.25" customHeight="1" x14ac:dyDescent="0.25">
      <c r="A3" s="8" t="s">
        <v>3</v>
      </c>
      <c r="B3" s="15">
        <f>SUM(B4:B10)</f>
        <v>2578</v>
      </c>
      <c r="C3" s="7">
        <v>70</v>
      </c>
      <c r="D3" s="52"/>
      <c r="E3" s="53"/>
      <c r="F3" s="53"/>
      <c r="G3" s="53"/>
      <c r="H3" s="53"/>
      <c r="I3" s="53"/>
      <c r="J3" s="54"/>
      <c r="K3" s="22"/>
    </row>
    <row r="4" spans="1:11" s="3" customFormat="1" ht="29.25" customHeight="1" x14ac:dyDescent="0.25">
      <c r="A4" s="16" t="s">
        <v>4</v>
      </c>
      <c r="B4" s="17">
        <v>169</v>
      </c>
      <c r="C4" s="12"/>
      <c r="D4" s="10"/>
      <c r="E4" s="18"/>
      <c r="F4" s="11">
        <f>D4</f>
        <v>0</v>
      </c>
      <c r="G4" s="11"/>
      <c r="H4" s="11"/>
      <c r="I4" s="18"/>
      <c r="J4" s="23">
        <f>H4</f>
        <v>0</v>
      </c>
      <c r="K4" s="22"/>
    </row>
    <row r="5" spans="1:11" s="3" customFormat="1" ht="29.25" customHeight="1" x14ac:dyDescent="0.25">
      <c r="A5" s="16" t="s">
        <v>5</v>
      </c>
      <c r="B5" s="17">
        <v>79</v>
      </c>
      <c r="C5" s="12"/>
      <c r="D5" s="10"/>
      <c r="E5" s="10"/>
      <c r="F5" s="11">
        <f t="shared" ref="F5" si="0">D5+E5</f>
        <v>0</v>
      </c>
      <c r="G5" s="11"/>
      <c r="H5" s="11"/>
      <c r="I5" s="11"/>
      <c r="J5" s="23">
        <f t="shared" ref="J5" si="1">H5+I5</f>
        <v>0</v>
      </c>
      <c r="K5" s="22"/>
    </row>
    <row r="6" spans="1:11" s="3" customFormat="1" ht="29.25" customHeight="1" x14ac:dyDescent="0.25">
      <c r="A6" s="16" t="s">
        <v>6</v>
      </c>
      <c r="B6" s="17">
        <v>77</v>
      </c>
      <c r="C6" s="12"/>
      <c r="D6" s="10"/>
      <c r="E6" s="18"/>
      <c r="F6" s="11">
        <f>D6</f>
        <v>0</v>
      </c>
      <c r="G6" s="11"/>
      <c r="H6" s="11"/>
      <c r="I6" s="18"/>
      <c r="J6" s="23">
        <f>H6</f>
        <v>0</v>
      </c>
      <c r="K6" s="22"/>
    </row>
    <row r="7" spans="1:11" s="3" customFormat="1" ht="29.25" customHeight="1" x14ac:dyDescent="0.25">
      <c r="A7" s="16" t="s">
        <v>7</v>
      </c>
      <c r="B7" s="17">
        <v>1538</v>
      </c>
      <c r="C7" s="12"/>
      <c r="D7" s="10"/>
      <c r="E7" s="18"/>
      <c r="F7" s="11">
        <f>D7</f>
        <v>0</v>
      </c>
      <c r="G7" s="11"/>
      <c r="H7" s="11"/>
      <c r="I7" s="18"/>
      <c r="J7" s="23">
        <f>H7</f>
        <v>0</v>
      </c>
      <c r="K7" s="22"/>
    </row>
    <row r="8" spans="1:11" s="3" customFormat="1" ht="29.25" customHeight="1" x14ac:dyDescent="0.25">
      <c r="A8" s="16" t="s">
        <v>8</v>
      </c>
      <c r="B8" s="17">
        <v>649</v>
      </c>
      <c r="C8" s="12"/>
      <c r="D8" s="10"/>
      <c r="E8" s="18"/>
      <c r="F8" s="11">
        <f>D8</f>
        <v>0</v>
      </c>
      <c r="G8" s="11"/>
      <c r="H8" s="11"/>
      <c r="I8" s="18"/>
      <c r="J8" s="23">
        <f>H8</f>
        <v>0</v>
      </c>
      <c r="K8" s="22"/>
    </row>
    <row r="9" spans="1:11" s="3" customFormat="1" ht="29.25" customHeight="1" x14ac:dyDescent="0.25">
      <c r="A9" s="16" t="s">
        <v>9</v>
      </c>
      <c r="B9" s="17">
        <v>8</v>
      </c>
      <c r="C9" s="12"/>
      <c r="D9" s="10"/>
      <c r="E9" s="18"/>
      <c r="F9" s="11">
        <f>D9</f>
        <v>0</v>
      </c>
      <c r="G9" s="11"/>
      <c r="H9" s="11"/>
      <c r="I9" s="18"/>
      <c r="J9" s="23">
        <f>H9</f>
        <v>0</v>
      </c>
      <c r="K9" s="22"/>
    </row>
    <row r="10" spans="1:11" s="3" customFormat="1" ht="29.25" customHeight="1" thickBot="1" x14ac:dyDescent="0.3">
      <c r="A10" s="16" t="s">
        <v>10</v>
      </c>
      <c r="B10" s="27">
        <v>58</v>
      </c>
      <c r="C10" s="12"/>
      <c r="D10" s="25"/>
      <c r="E10" s="19"/>
      <c r="F10" s="13">
        <f>D10</f>
        <v>0</v>
      </c>
      <c r="G10" s="13"/>
      <c r="H10" s="13"/>
      <c r="I10" s="24"/>
      <c r="J10" s="21">
        <f>H10</f>
        <v>0</v>
      </c>
      <c r="K10" s="22"/>
    </row>
    <row r="11" spans="1:11" ht="31.5" customHeight="1" thickBot="1" x14ac:dyDescent="0.3">
      <c r="A11" s="28" t="s">
        <v>13</v>
      </c>
      <c r="B11" s="29">
        <f>SUM(B3:B3)</f>
        <v>2578</v>
      </c>
      <c r="C11" s="30">
        <f>SUM(C3:C3)</f>
        <v>70</v>
      </c>
      <c r="D11" s="9">
        <f>SUM(D3:D3)</f>
        <v>0</v>
      </c>
      <c r="E11" s="31">
        <f>E5</f>
        <v>0</v>
      </c>
      <c r="F11" s="9">
        <f>SUM(F3:F3)</f>
        <v>0</v>
      </c>
      <c r="G11" s="31"/>
      <c r="H11" s="31">
        <f>SUM(H3:H3)</f>
        <v>0</v>
      </c>
      <c r="I11" s="9">
        <f>I5</f>
        <v>0</v>
      </c>
      <c r="J11" s="32">
        <f>SUM(J3:J3)</f>
        <v>0</v>
      </c>
      <c r="K11" s="20"/>
    </row>
    <row r="12" spans="1:11" ht="31.5" customHeight="1" thickBot="1" x14ac:dyDescent="0.3">
      <c r="A12" s="36"/>
      <c r="B12" s="38"/>
      <c r="C12" s="38"/>
      <c r="D12" s="37"/>
      <c r="E12" s="39"/>
      <c r="F12" s="39"/>
      <c r="G12" s="39"/>
      <c r="H12" s="39"/>
      <c r="I12" s="39"/>
      <c r="J12" s="39"/>
      <c r="K12" s="40"/>
    </row>
    <row r="13" spans="1:11" ht="31.5" customHeight="1" thickBot="1" x14ac:dyDescent="0.3">
      <c r="A13" s="35" t="s">
        <v>14</v>
      </c>
      <c r="B13" s="26">
        <f>B11</f>
        <v>2578</v>
      </c>
      <c r="C13" s="26">
        <f>C11</f>
        <v>70</v>
      </c>
      <c r="D13" s="33">
        <f>D11*3</f>
        <v>0</v>
      </c>
      <c r="E13" s="14">
        <f>E11*3</f>
        <v>0</v>
      </c>
      <c r="F13" s="14">
        <f>F11*3</f>
        <v>0</v>
      </c>
      <c r="G13" s="14"/>
      <c r="H13" s="14">
        <f>H11*3</f>
        <v>0</v>
      </c>
      <c r="I13" s="14">
        <f>I11*3</f>
        <v>0</v>
      </c>
      <c r="J13" s="32">
        <f>J11*3</f>
        <v>0</v>
      </c>
      <c r="K13" s="20"/>
    </row>
    <row r="14" spans="1:11" x14ac:dyDescent="0.25">
      <c r="A14" s="1"/>
      <c r="B14" s="2"/>
      <c r="C14" s="2"/>
      <c r="D14" s="2"/>
      <c r="E14" s="2"/>
      <c r="F14" s="34"/>
      <c r="G14" s="2"/>
      <c r="H14" s="2"/>
      <c r="I14" s="34"/>
      <c r="J14" s="2"/>
    </row>
    <row r="15" spans="1:11" ht="42.75" customHeight="1" x14ac:dyDescent="0.25">
      <c r="A15" s="4" t="s">
        <v>2</v>
      </c>
      <c r="B15" s="41"/>
      <c r="C15" s="42"/>
      <c r="D15" s="42"/>
      <c r="E15" s="42"/>
      <c r="F15" s="42"/>
      <c r="G15" s="42"/>
      <c r="H15" s="42"/>
      <c r="I15" s="42"/>
      <c r="J15" s="43"/>
    </row>
  </sheetData>
  <mergeCells count="8">
    <mergeCell ref="B15:J15"/>
    <mergeCell ref="D1:F1"/>
    <mergeCell ref="H1:J1"/>
    <mergeCell ref="A1:A2"/>
    <mergeCell ref="B1:B2"/>
    <mergeCell ref="C1:C2"/>
    <mergeCell ref="G1:G2"/>
    <mergeCell ref="D3:J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1" orientation="landscape" r:id="rId1"/>
  <headerFooter>
    <oddHeader>&amp;C&amp;"-,Gras"&amp;14DECOMPOSITION DU PRIX GLOBAL ET FORFAITAIRE (DPGF) 
Nettoyage des locaux et de la vitrerie du bâtiment de la Chambre régionale des comptes (CRC) Provence-Alpes-Côte d’Azur
Lot 1 : Nettoyage des locaux
Annexe à l'acte d'engagement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DPGF</vt:lpstr>
      <vt:lpstr>' DPGF'!Zone_d_impression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Béatrice Dufaux</dc:creator>
  <cp:lastModifiedBy>GOULARD, Emma</cp:lastModifiedBy>
  <cp:lastPrinted>2025-01-28T16:23:19Z</cp:lastPrinted>
  <dcterms:created xsi:type="dcterms:W3CDTF">2014-11-19T09:58:37Z</dcterms:created>
  <dcterms:modified xsi:type="dcterms:W3CDTF">2025-02-06T14:28:05Z</dcterms:modified>
</cp:coreProperties>
</file>