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DMLP-Logistique\Marché Produits d entretien\2025\"/>
    </mc:Choice>
  </mc:AlternateContent>
  <bookViews>
    <workbookView xWindow="0" yWindow="0" windowWidth="28800" windowHeight="1213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I6" i="1" s="1"/>
  <c r="G20" i="1"/>
  <c r="I20" i="1" s="1"/>
  <c r="G19" i="1"/>
  <c r="I19" i="1" s="1"/>
  <c r="G18" i="1"/>
  <c r="I18" i="1" s="1"/>
  <c r="G17" i="1"/>
  <c r="I17" i="1" s="1"/>
  <c r="G16" i="1"/>
  <c r="G15" i="1"/>
  <c r="I15" i="1" s="1"/>
  <c r="G13" i="1"/>
  <c r="I13" i="1" s="1"/>
  <c r="G12" i="1"/>
  <c r="I12" i="1" s="1"/>
  <c r="G11" i="1"/>
  <c r="G9" i="1"/>
  <c r="I9" i="1" s="1"/>
  <c r="G8" i="1"/>
  <c r="I8" i="1" s="1"/>
  <c r="G7" i="1"/>
  <c r="I7" i="1" s="1"/>
  <c r="G5" i="1"/>
  <c r="I5" i="1" s="1"/>
  <c r="G3" i="1"/>
  <c r="I3" i="1" s="1"/>
  <c r="I16" i="1"/>
  <c r="I11" i="1"/>
  <c r="I23" i="1" l="1"/>
</calcChain>
</file>

<file path=xl/sharedStrings.xml><?xml version="1.0" encoding="utf-8"?>
<sst xmlns="http://schemas.openxmlformats.org/spreadsheetml/2006/main" count="44" uniqueCount="36">
  <si>
    <t>PRODUITS</t>
  </si>
  <si>
    <t>Quantité annuelle</t>
  </si>
  <si>
    <t>Conditionnement souhaité</t>
  </si>
  <si>
    <t>Conditionnement proposé, désignation et taux de dilution conseillée</t>
  </si>
  <si>
    <t>Prix public HT</t>
  </si>
  <si>
    <t>Taux de remise</t>
  </si>
  <si>
    <t>Prix HT UVHC</t>
  </si>
  <si>
    <t>Prix HT au litre dilué</t>
  </si>
  <si>
    <t>Total HT quantité annuelle</t>
  </si>
  <si>
    <t>Produits pour entretien des moquettes</t>
  </si>
  <si>
    <t>Aérosol nettoyant moquette de 750ml</t>
  </si>
  <si>
    <t>Unité</t>
  </si>
  <si>
    <t>Produits pour entretien des sols et surfaces lavables</t>
  </si>
  <si>
    <t>Décapant sans rinçage multi-surfaces</t>
  </si>
  <si>
    <t>Détergent neutre parfumé pour autolaveuse et spray méthode</t>
  </si>
  <si>
    <t>Emulsion pour sol thermoplastiques et linoléum pour passage fréquent</t>
  </si>
  <si>
    <t>Produit multi-surfaces hautes (tables, portes,…)</t>
  </si>
  <si>
    <t>Entretien des sanitaires</t>
  </si>
  <si>
    <t>Crème à récurer</t>
  </si>
  <si>
    <t>1 kg</t>
  </si>
  <si>
    <t>Détartrant WC cuvette parfumé</t>
  </si>
  <si>
    <t>Détergent désinfectant bactéricide parfumé pour surfaces lavables des sanitaires (sans détartrant)</t>
  </si>
  <si>
    <t>Produits d'entretien divers</t>
  </si>
  <si>
    <t>Aérosol 500ml dépoussiérant polish pour meubles</t>
  </si>
  <si>
    <t>Aérosol désodorisant en flacon            de 750ml</t>
  </si>
  <si>
    <t>Eau de javel en cruchon de 250cl</t>
  </si>
  <si>
    <t>Eau de javel en pastilles chlorées</t>
  </si>
  <si>
    <t>Boîte de 150</t>
  </si>
  <si>
    <t>Produit nettoyant et dégraisant pour vitres</t>
  </si>
  <si>
    <t>Total lot 4 :</t>
  </si>
  <si>
    <t>Détergent désinfectant Norme EN 14476 à diluer</t>
  </si>
  <si>
    <t>Cartouche savon mousse pour mains - 850 ml</t>
  </si>
  <si>
    <t>Carton de 6</t>
  </si>
  <si>
    <t>Bidon de 5 litres</t>
  </si>
  <si>
    <t>Flacon de 1 litre</t>
  </si>
  <si>
    <t>Carton de 40 cruchons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</si>
</sst>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\ &quot;€&quot;"/>
    <numFmt numFmtId="165" formatCode="#,##0.00\ &quot;€&quot;"/>
    <numFmt numFmtId="166" formatCode="#,##0.00000\ &quot;€&quot;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b/>
      <sz val="16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i/>
      <u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165" fontId="0" fillId="0" borderId="0" xfId="0" applyNumberFormat="1"/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J19" sqref="J19"/>
    </sheetView>
  </sheetViews>
  <sheetFormatPr baseColWidth="10" defaultRowHeight="15" x14ac:dyDescent="0.25"/>
  <cols>
    <col min="1" max="1" width="34.140625" customWidth="1"/>
    <col min="3" max="3" width="18.85546875" customWidth="1"/>
    <col min="4" max="4" width="26.5703125" customWidth="1"/>
  </cols>
  <sheetData>
    <row r="1" spans="1:9" ht="38.2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ht="20.25" x14ac:dyDescent="0.25">
      <c r="A2" s="22" t="s">
        <v>9</v>
      </c>
      <c r="B2" s="22"/>
      <c r="C2" s="22"/>
      <c r="D2" s="22"/>
      <c r="E2" s="22"/>
      <c r="F2" s="22"/>
      <c r="G2" s="22"/>
      <c r="H2" s="22"/>
      <c r="I2" s="22"/>
    </row>
    <row r="3" spans="1:9" x14ac:dyDescent="0.25">
      <c r="A3" s="3" t="s">
        <v>10</v>
      </c>
      <c r="B3" s="1">
        <v>30</v>
      </c>
      <c r="C3" s="1" t="s">
        <v>11</v>
      </c>
      <c r="D3" s="4"/>
      <c r="E3" s="5"/>
      <c r="F3" s="6"/>
      <c r="G3" s="5">
        <f>E3*(1-F3)</f>
        <v>0</v>
      </c>
      <c r="H3" s="7"/>
      <c r="I3" s="8">
        <f>G3*B3</f>
        <v>0</v>
      </c>
    </row>
    <row r="4" spans="1:9" ht="20.25" x14ac:dyDescent="0.25">
      <c r="A4" s="22" t="s">
        <v>12</v>
      </c>
      <c r="B4" s="22"/>
      <c r="C4" s="22"/>
      <c r="D4" s="22"/>
      <c r="E4" s="22"/>
      <c r="F4" s="22"/>
      <c r="G4" s="22"/>
      <c r="H4" s="22"/>
      <c r="I4" s="22"/>
    </row>
    <row r="5" spans="1:9" x14ac:dyDescent="0.25">
      <c r="A5" s="3" t="s">
        <v>13</v>
      </c>
      <c r="B5" s="1">
        <v>50</v>
      </c>
      <c r="C5" s="1" t="s">
        <v>33</v>
      </c>
      <c r="D5" s="10"/>
      <c r="E5" s="11"/>
      <c r="F5" s="12"/>
      <c r="G5" s="5">
        <f>E5*(1-F5)</f>
        <v>0</v>
      </c>
      <c r="H5" s="13"/>
      <c r="I5" s="14">
        <f>G5*200</f>
        <v>0</v>
      </c>
    </row>
    <row r="6" spans="1:9" ht="25.5" x14ac:dyDescent="0.25">
      <c r="A6" s="3" t="s">
        <v>30</v>
      </c>
      <c r="B6" s="1">
        <v>30</v>
      </c>
      <c r="C6" s="1" t="s">
        <v>33</v>
      </c>
      <c r="D6" s="10"/>
      <c r="E6" s="11"/>
      <c r="F6" s="12"/>
      <c r="G6" s="5">
        <f>E6*(1-F6)</f>
        <v>0</v>
      </c>
      <c r="H6" s="13"/>
      <c r="I6" s="14">
        <f>G6*200</f>
        <v>0</v>
      </c>
    </row>
    <row r="7" spans="1:9" ht="25.5" x14ac:dyDescent="0.25">
      <c r="A7" s="3" t="s">
        <v>14</v>
      </c>
      <c r="B7" s="1">
        <v>50</v>
      </c>
      <c r="C7" s="1" t="s">
        <v>33</v>
      </c>
      <c r="D7" s="10"/>
      <c r="E7" s="11"/>
      <c r="F7" s="12"/>
      <c r="G7" s="5">
        <f t="shared" ref="G7:G9" si="0">E7*(1-F7)</f>
        <v>0</v>
      </c>
      <c r="H7" s="13"/>
      <c r="I7" s="14">
        <f>G7*260</f>
        <v>0</v>
      </c>
    </row>
    <row r="8" spans="1:9" ht="25.5" x14ac:dyDescent="0.25">
      <c r="A8" s="3" t="s">
        <v>15</v>
      </c>
      <c r="B8" s="1">
        <v>10</v>
      </c>
      <c r="C8" s="1" t="s">
        <v>33</v>
      </c>
      <c r="D8" s="4"/>
      <c r="E8" s="5"/>
      <c r="F8" s="6"/>
      <c r="G8" s="5">
        <f t="shared" si="0"/>
        <v>0</v>
      </c>
      <c r="H8" s="7"/>
      <c r="I8" s="8">
        <f>G8*300</f>
        <v>0</v>
      </c>
    </row>
    <row r="9" spans="1:9" ht="25.5" x14ac:dyDescent="0.25">
      <c r="A9" s="3" t="s">
        <v>16</v>
      </c>
      <c r="B9" s="1">
        <v>200</v>
      </c>
      <c r="C9" s="1" t="s">
        <v>33</v>
      </c>
      <c r="D9" s="15"/>
      <c r="E9" s="11"/>
      <c r="F9" s="12"/>
      <c r="G9" s="5">
        <f t="shared" si="0"/>
        <v>0</v>
      </c>
      <c r="H9" s="13"/>
      <c r="I9" s="14">
        <f>G9*400</f>
        <v>0</v>
      </c>
    </row>
    <row r="10" spans="1:9" ht="20.25" x14ac:dyDescent="0.25">
      <c r="A10" s="23" t="s">
        <v>17</v>
      </c>
      <c r="B10" s="22"/>
      <c r="C10" s="22"/>
      <c r="D10" s="22"/>
      <c r="E10" s="22"/>
      <c r="F10" s="22"/>
      <c r="G10" s="22"/>
      <c r="H10" s="22"/>
      <c r="I10" s="22"/>
    </row>
    <row r="11" spans="1:9" x14ac:dyDescent="0.25">
      <c r="A11" s="3" t="s">
        <v>18</v>
      </c>
      <c r="B11" s="1">
        <v>50</v>
      </c>
      <c r="C11" s="1" t="s">
        <v>19</v>
      </c>
      <c r="D11" s="4"/>
      <c r="E11" s="5"/>
      <c r="F11" s="6"/>
      <c r="G11" s="5">
        <f t="shared" ref="G11:G13" si="1">E11*(1-F11)</f>
        <v>0</v>
      </c>
      <c r="H11" s="7"/>
      <c r="I11" s="8">
        <f>G11*B11</f>
        <v>0</v>
      </c>
    </row>
    <row r="12" spans="1:9" x14ac:dyDescent="0.25">
      <c r="A12" s="3" t="s">
        <v>20</v>
      </c>
      <c r="B12" s="1">
        <v>350</v>
      </c>
      <c r="C12" s="1" t="s">
        <v>34</v>
      </c>
      <c r="D12" s="10"/>
      <c r="E12" s="11"/>
      <c r="F12" s="12"/>
      <c r="G12" s="5">
        <f t="shared" si="1"/>
        <v>0</v>
      </c>
      <c r="H12" s="16"/>
      <c r="I12" s="14">
        <f>G12*B12</f>
        <v>0</v>
      </c>
    </row>
    <row r="13" spans="1:9" ht="38.25" x14ac:dyDescent="0.25">
      <c r="A13" s="3" t="s">
        <v>21</v>
      </c>
      <c r="B13" s="1">
        <v>130</v>
      </c>
      <c r="C13" s="1" t="s">
        <v>33</v>
      </c>
      <c r="D13" s="4"/>
      <c r="E13" s="5"/>
      <c r="F13" s="6"/>
      <c r="G13" s="5">
        <f t="shared" si="1"/>
        <v>0</v>
      </c>
      <c r="H13" s="9"/>
      <c r="I13" s="8">
        <f>G13*110</f>
        <v>0</v>
      </c>
    </row>
    <row r="14" spans="1:9" ht="20.25" x14ac:dyDescent="0.25">
      <c r="A14" s="22" t="s">
        <v>22</v>
      </c>
      <c r="B14" s="22"/>
      <c r="C14" s="22"/>
      <c r="D14" s="22"/>
      <c r="E14" s="22"/>
      <c r="F14" s="22"/>
      <c r="G14" s="22"/>
      <c r="H14" s="22"/>
      <c r="I14" s="22"/>
    </row>
    <row r="15" spans="1:9" ht="25.5" x14ac:dyDescent="0.25">
      <c r="A15" s="3" t="s">
        <v>23</v>
      </c>
      <c r="B15" s="1">
        <v>50</v>
      </c>
      <c r="C15" s="1" t="s">
        <v>11</v>
      </c>
      <c r="D15" s="4"/>
      <c r="E15" s="17"/>
      <c r="F15" s="6"/>
      <c r="G15" s="5">
        <f>E15*(1-F15)</f>
        <v>0</v>
      </c>
      <c r="H15" s="7"/>
      <c r="I15" s="8">
        <f>G15*B15</f>
        <v>0</v>
      </c>
    </row>
    <row r="16" spans="1:9" ht="25.5" x14ac:dyDescent="0.25">
      <c r="A16" s="3" t="s">
        <v>24</v>
      </c>
      <c r="B16" s="1">
        <v>200</v>
      </c>
      <c r="C16" s="1" t="s">
        <v>11</v>
      </c>
      <c r="D16" s="4"/>
      <c r="E16" s="17"/>
      <c r="F16" s="6"/>
      <c r="G16" s="5">
        <f t="shared" ref="G16:G20" si="2">E16*(1-F16)</f>
        <v>0</v>
      </c>
      <c r="H16" s="7"/>
      <c r="I16" s="8">
        <f t="shared" ref="I16" si="3">G16*B16</f>
        <v>0</v>
      </c>
    </row>
    <row r="17" spans="1:9" x14ac:dyDescent="0.25">
      <c r="A17" s="3" t="s">
        <v>25</v>
      </c>
      <c r="B17" s="1">
        <v>100</v>
      </c>
      <c r="C17" s="1" t="s">
        <v>35</v>
      </c>
      <c r="D17" s="4"/>
      <c r="E17" s="5"/>
      <c r="F17" s="6"/>
      <c r="G17" s="5">
        <f t="shared" si="2"/>
        <v>0</v>
      </c>
      <c r="H17" s="9"/>
      <c r="I17" s="8">
        <f>G17*100</f>
        <v>0</v>
      </c>
    </row>
    <row r="18" spans="1:9" x14ac:dyDescent="0.25">
      <c r="A18" s="3" t="s">
        <v>26</v>
      </c>
      <c r="B18" s="1">
        <v>600</v>
      </c>
      <c r="C18" s="1" t="s">
        <v>27</v>
      </c>
      <c r="D18" s="4"/>
      <c r="E18" s="17"/>
      <c r="F18" s="6"/>
      <c r="G18" s="5">
        <f t="shared" si="2"/>
        <v>0</v>
      </c>
      <c r="H18" s="9"/>
      <c r="I18" s="8">
        <f>G18*600</f>
        <v>0</v>
      </c>
    </row>
    <row r="19" spans="1:9" ht="25.5" x14ac:dyDescent="0.25">
      <c r="A19" s="3" t="s">
        <v>31</v>
      </c>
      <c r="B19" s="1">
        <v>100</v>
      </c>
      <c r="C19" s="1" t="s">
        <v>32</v>
      </c>
      <c r="D19" s="10"/>
      <c r="E19" s="18"/>
      <c r="F19" s="12"/>
      <c r="G19" s="5">
        <f t="shared" si="2"/>
        <v>0</v>
      </c>
      <c r="H19" s="16"/>
      <c r="I19" s="14">
        <f>G19*100</f>
        <v>0</v>
      </c>
    </row>
    <row r="20" spans="1:9" x14ac:dyDescent="0.25">
      <c r="A20" s="3" t="s">
        <v>28</v>
      </c>
      <c r="B20" s="1">
        <v>100</v>
      </c>
      <c r="C20" s="1" t="s">
        <v>33</v>
      </c>
      <c r="D20" s="10"/>
      <c r="E20" s="11"/>
      <c r="F20" s="12"/>
      <c r="G20" s="5">
        <f t="shared" si="2"/>
        <v>0</v>
      </c>
      <c r="H20" s="19"/>
      <c r="I20" s="14">
        <f>G20*100</f>
        <v>0</v>
      </c>
    </row>
    <row r="21" spans="1:9" x14ac:dyDescent="0.25">
      <c r="A21" s="20"/>
    </row>
    <row r="22" spans="1:9" x14ac:dyDescent="0.25">
      <c r="A22" s="24"/>
      <c r="B22" s="24"/>
      <c r="C22" s="24"/>
    </row>
    <row r="23" spans="1:9" x14ac:dyDescent="0.25">
      <c r="A23" s="20"/>
      <c r="G23" t="s">
        <v>29</v>
      </c>
      <c r="I23" s="21">
        <f>SUM(I15:I20)+SUM(I11:I13)+SUM(I5:I9)+SUM(I3:I3)</f>
        <v>0</v>
      </c>
    </row>
  </sheetData>
  <mergeCells count="5">
    <mergeCell ref="A2:I2"/>
    <mergeCell ref="A4:I4"/>
    <mergeCell ref="A10:I10"/>
    <mergeCell ref="A14:I14"/>
    <mergeCell ref="A22:C2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UVHC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 Cantenot</dc:creator>
  <cp:lastModifiedBy>Francis Cantenot</cp:lastModifiedBy>
  <dcterms:created xsi:type="dcterms:W3CDTF">2021-02-08T10:03:52Z</dcterms:created>
  <dcterms:modified xsi:type="dcterms:W3CDTF">2025-02-03T09:12:55Z</dcterms:modified>
</cp:coreProperties>
</file>