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G-Contrats-Marches\1) PROCEDURES EN COURS\2025_Maintenance portes auto_MAPA\2025_Maintenance-porte-auto_MAPA\1_Passation\2_Publications\Publication 1\DCE\RC\RC_Annexes\"/>
    </mc:Choice>
  </mc:AlternateContent>
  <bookViews>
    <workbookView xWindow="0" yWindow="0" windowWidth="25200" windowHeight="11850" activeTab="1"/>
  </bookViews>
  <sheets>
    <sheet name="Présentation" sheetId="1" r:id="rId1"/>
    <sheet name="Simulation de commande BPU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" i="3" l="1"/>
  <c r="K9" i="3"/>
  <c r="K11" i="3"/>
  <c r="K60" i="3" l="1"/>
  <c r="L60" i="3" s="1"/>
  <c r="K67" i="3"/>
  <c r="K61" i="3"/>
  <c r="L61" i="3" l="1"/>
  <c r="K57" i="3"/>
  <c r="L57" i="3" s="1"/>
  <c r="K58" i="3"/>
  <c r="L58" i="3" s="1"/>
  <c r="K59" i="3"/>
  <c r="L59" i="3" s="1"/>
  <c r="K62" i="3"/>
  <c r="L62" i="3" s="1"/>
  <c r="K63" i="3"/>
  <c r="L63" i="3" s="1"/>
  <c r="K64" i="3"/>
  <c r="L64" i="3" s="1"/>
  <c r="K65" i="3"/>
  <c r="L65" i="3" s="1"/>
  <c r="K66" i="3"/>
  <c r="L66" i="3" s="1"/>
  <c r="L67" i="3"/>
  <c r="K56" i="3"/>
  <c r="K51" i="3"/>
  <c r="L51" i="3" s="1"/>
  <c r="K49" i="3"/>
  <c r="L49" i="3" s="1"/>
  <c r="K48" i="3"/>
  <c r="L48" i="3" s="1"/>
  <c r="K50" i="3"/>
  <c r="L50" i="3" s="1"/>
  <c r="K38" i="3"/>
  <c r="L38" i="3" s="1"/>
  <c r="K39" i="3"/>
  <c r="L39" i="3" s="1"/>
  <c r="K40" i="3"/>
  <c r="L40" i="3" s="1"/>
  <c r="K41" i="3"/>
  <c r="L41" i="3" s="1"/>
  <c r="K42" i="3"/>
  <c r="L42" i="3" s="1"/>
  <c r="K43" i="3"/>
  <c r="L43" i="3" s="1"/>
  <c r="K29" i="3"/>
  <c r="L29" i="3" s="1"/>
  <c r="K26" i="3"/>
  <c r="L26" i="3" s="1"/>
  <c r="K17" i="3"/>
  <c r="L17" i="3" s="1"/>
  <c r="K18" i="3"/>
  <c r="L18" i="3" s="1"/>
  <c r="K19" i="3"/>
  <c r="L19" i="3" s="1"/>
  <c r="K20" i="3"/>
  <c r="L20" i="3" s="1"/>
  <c r="K21" i="3"/>
  <c r="L21" i="3" s="1"/>
  <c r="K22" i="3"/>
  <c r="L22" i="3" s="1"/>
  <c r="K23" i="3"/>
  <c r="L23" i="3" s="1"/>
  <c r="K24" i="3"/>
  <c r="L24" i="3" s="1"/>
  <c r="K25" i="3"/>
  <c r="L25" i="3" s="1"/>
  <c r="K27" i="3"/>
  <c r="L27" i="3" s="1"/>
  <c r="K28" i="3"/>
  <c r="L28" i="3" s="1"/>
  <c r="K30" i="3"/>
  <c r="L30" i="3" s="1"/>
  <c r="K31" i="3"/>
  <c r="K32" i="3"/>
  <c r="L32" i="3" s="1"/>
  <c r="K33" i="3"/>
  <c r="L33" i="3" s="1"/>
  <c r="K16" i="3"/>
  <c r="L16" i="3" s="1"/>
  <c r="K5" i="3"/>
  <c r="L5" i="3" s="1"/>
  <c r="L6" i="3"/>
  <c r="K7" i="3"/>
  <c r="L7" i="3" s="1"/>
  <c r="K8" i="3"/>
  <c r="L8" i="3" s="1"/>
  <c r="L9" i="3"/>
  <c r="K10" i="3"/>
  <c r="L10" i="3" s="1"/>
  <c r="L11" i="3"/>
  <c r="K4" i="3"/>
  <c r="L4" i="3" s="1"/>
  <c r="L31" i="3" l="1"/>
  <c r="K71" i="3"/>
  <c r="L71" i="3" s="1"/>
  <c r="L56" i="3"/>
  <c r="H68" i="3"/>
  <c r="H52" i="3"/>
  <c r="H44" i="3"/>
  <c r="H34" i="3"/>
</calcChain>
</file>

<file path=xl/sharedStrings.xml><?xml version="1.0" encoding="utf-8"?>
<sst xmlns="http://schemas.openxmlformats.org/spreadsheetml/2006/main" count="145" uniqueCount="62">
  <si>
    <t>Siège social et agences</t>
  </si>
  <si>
    <t>Le candidat n'est pas autorisé à modifier le document</t>
  </si>
  <si>
    <t>Le calcul des prix est fait avec un arrondi au centième</t>
  </si>
  <si>
    <t>Adresse du site</t>
  </si>
  <si>
    <t>Unité (nombre de portes par site)</t>
  </si>
  <si>
    <t>Unité (nombre de barrières par site)</t>
  </si>
  <si>
    <r>
      <rPr>
        <b/>
        <sz val="11"/>
        <color theme="1"/>
        <rFont val="Calibri"/>
        <family val="2"/>
        <scheme val="minor"/>
      </rPr>
      <t>SIEGE SOCIAL</t>
    </r>
    <r>
      <rPr>
        <sz val="11"/>
        <color theme="1"/>
        <rFont val="Calibri"/>
        <family val="2"/>
        <scheme val="minor"/>
      </rPr>
      <t xml:space="preserve"> - 2, rue des Alliés  38100 GRENOBLE</t>
    </r>
  </si>
  <si>
    <r>
      <rPr>
        <b/>
        <sz val="11"/>
        <color theme="1"/>
        <rFont val="Calibri"/>
        <family val="2"/>
        <scheme val="minor"/>
      </rPr>
      <t>Site de VIENNE</t>
    </r>
    <r>
      <rPr>
        <sz val="11"/>
        <color theme="1"/>
        <rFont val="Calibri"/>
        <family val="2"/>
        <scheme val="minor"/>
      </rPr>
      <t>- 1 place ST Pierre  38200 VIENNE</t>
    </r>
  </si>
  <si>
    <r>
      <rPr>
        <b/>
        <sz val="11"/>
        <color theme="1"/>
        <rFont val="Calibri"/>
        <family val="2"/>
        <scheme val="minor"/>
      </rPr>
      <t>SERVICE MEDICAL</t>
    </r>
    <r>
      <rPr>
        <sz val="11"/>
        <color theme="1"/>
        <rFont val="Calibri"/>
        <family val="2"/>
        <scheme val="minor"/>
      </rPr>
      <t xml:space="preserve"> - 66, avenue M. Berthelot  38100 GRENOBLE</t>
    </r>
  </si>
  <si>
    <r>
      <rPr>
        <b/>
        <sz val="11"/>
        <color theme="1"/>
        <rFont val="Calibri"/>
        <family val="2"/>
        <scheme val="minor"/>
      </rPr>
      <t>Agence de BOURGOIN JALLIEU</t>
    </r>
    <r>
      <rPr>
        <sz val="11"/>
        <color theme="1"/>
        <rFont val="Calibri"/>
        <family val="2"/>
        <scheme val="minor"/>
      </rPr>
      <t xml:space="preserve"> - avenue du Parc  38300 BOURGOIN JALLIEU</t>
    </r>
  </si>
  <si>
    <r>
      <rPr>
        <b/>
        <sz val="11"/>
        <color theme="1"/>
        <rFont val="Calibri"/>
        <family val="2"/>
        <scheme val="minor"/>
      </rPr>
      <t xml:space="preserve">Agence de RIVES </t>
    </r>
    <r>
      <rPr>
        <sz val="11"/>
        <color theme="1"/>
        <rFont val="Calibri"/>
        <family val="2"/>
        <scheme val="minor"/>
      </rPr>
      <t>- 57, rue Pasteur - BP 101   38140 RIVES</t>
    </r>
  </si>
  <si>
    <r>
      <rPr>
        <b/>
        <sz val="11"/>
        <color theme="1"/>
        <rFont val="Calibri"/>
        <family val="2"/>
        <scheme val="minor"/>
      </rPr>
      <t xml:space="preserve">Agence de LA TOUR DU PIN </t>
    </r>
    <r>
      <rPr>
        <sz val="11"/>
        <color theme="1"/>
        <rFont val="Calibri"/>
        <family val="2"/>
        <scheme val="minor"/>
      </rPr>
      <t>- 130, rue d’Italie - BP 206  38110 LA TOUR DU PIN</t>
    </r>
  </si>
  <si>
    <r>
      <rPr>
        <b/>
        <sz val="11"/>
        <color theme="1"/>
        <rFont val="Calibri"/>
        <family val="2"/>
        <scheme val="minor"/>
      </rPr>
      <t>Agence de VILLEFONTAINE</t>
    </r>
    <r>
      <rPr>
        <sz val="11"/>
        <color theme="1"/>
        <rFont val="Calibri"/>
        <family val="2"/>
        <scheme val="minor"/>
      </rPr>
      <t xml:space="preserve"> - Impasse Ambroise Croizat  38090 VILLEFONTAINE</t>
    </r>
  </si>
  <si>
    <r>
      <rPr>
        <b/>
        <sz val="11"/>
        <color theme="1"/>
        <rFont val="Calibri"/>
        <family val="2"/>
        <scheme val="minor"/>
      </rPr>
      <t xml:space="preserve">Agence de ROUSSILLON </t>
    </r>
    <r>
      <rPr>
        <sz val="11"/>
        <color theme="1"/>
        <rFont val="Calibri"/>
        <family val="2"/>
        <scheme val="minor"/>
      </rPr>
      <t>- Rue Ambroise Croizat  38150 ROUSSILLON</t>
    </r>
  </si>
  <si>
    <t>les prix par site sont réputés frais de déplacement et de main d’œuvre inclus</t>
  </si>
  <si>
    <t>Description</t>
  </si>
  <si>
    <t>Portes de garages battantes motorisées</t>
  </si>
  <si>
    <t>porte de garage basculante automatisée</t>
  </si>
  <si>
    <r>
      <rPr>
        <b/>
        <sz val="11"/>
        <color theme="1"/>
        <rFont val="Calibri"/>
        <family val="2"/>
        <scheme val="minor"/>
      </rPr>
      <t xml:space="preserve">SERVICE MEDICAL </t>
    </r>
    <r>
      <rPr>
        <sz val="11"/>
        <color theme="1"/>
        <rFont val="Calibri"/>
        <family val="2"/>
        <scheme val="minor"/>
      </rPr>
      <t>- 38100 GRENOBLE</t>
    </r>
  </si>
  <si>
    <t>Barrières et interphones</t>
  </si>
  <si>
    <t>Prix unitaire en € HT</t>
  </si>
  <si>
    <t>Prix unitaire en € TTC</t>
  </si>
  <si>
    <t>Une batterie de secours</t>
  </si>
  <si>
    <t>Un Sandow anti-panique</t>
  </si>
  <si>
    <t>Un radar porte automatique</t>
  </si>
  <si>
    <t>Un galet et contregalet (chariot complet)</t>
  </si>
  <si>
    <t>Instructions relatives au renseignement du document</t>
  </si>
  <si>
    <t>2. PRESTATIONS A BONS DE COMMANDE</t>
  </si>
  <si>
    <t>2.2 MAINTENANCE CORRECTIVE PAR SITE</t>
  </si>
  <si>
    <r>
      <rPr>
        <b/>
        <sz val="11"/>
        <color theme="1"/>
        <rFont val="Calibri"/>
        <family val="2"/>
        <scheme val="minor"/>
      </rPr>
      <t>Agence de RIVES</t>
    </r>
    <r>
      <rPr>
        <sz val="11"/>
        <color theme="1"/>
        <rFont val="Calibri"/>
        <family val="2"/>
        <scheme val="minor"/>
      </rPr>
      <t xml:space="preserve"> - 57, rue Pasteur - BP 101  38140 RIVES</t>
    </r>
  </si>
  <si>
    <t>Coût horaire hors prestations de maintenance</t>
  </si>
  <si>
    <t>Frais de déplacement supplémentaire (un aller-retour)</t>
  </si>
  <si>
    <t>Niveau d'urgence</t>
  </si>
  <si>
    <t>Correctif simple</t>
  </si>
  <si>
    <t>Correctif urgent</t>
  </si>
  <si>
    <t>Délais d'intervention max (en heures)</t>
  </si>
  <si>
    <t>2.2.1 Portes piétonnes</t>
  </si>
  <si>
    <t>2.2.2 Portes de garage</t>
  </si>
  <si>
    <t>2.2.3 Barrières de parking</t>
  </si>
  <si>
    <t>Toutes les rubriques doivent impérativement être renseignées avec un prix (renseigner expressément "0" [zéro] si le prix est nul)</t>
  </si>
  <si>
    <r>
      <t xml:space="preserve">Le candidat rempli UNIQUEMENT les cellules en </t>
    </r>
    <r>
      <rPr>
        <i/>
        <sz val="11"/>
        <color theme="7" tint="-0.249977111117893"/>
        <rFont val="Calibri"/>
        <family val="2"/>
        <scheme val="minor"/>
      </rPr>
      <t>JAUNE</t>
    </r>
    <r>
      <rPr>
        <i/>
        <sz val="11"/>
        <color theme="1"/>
        <rFont val="Calibri"/>
        <family val="2"/>
        <scheme val="minor"/>
      </rPr>
      <t xml:space="preserve"> prévues à cet effet</t>
    </r>
  </si>
  <si>
    <t>2.1 PRESTATIONS PONCTUELLES / REMPLACEMENT DES PIECES DETACHEES</t>
  </si>
  <si>
    <t>Réversibilité</t>
  </si>
  <si>
    <r>
      <rPr>
        <b/>
        <sz val="11"/>
        <color theme="1"/>
        <rFont val="Calibri"/>
        <family val="2"/>
        <scheme val="minor"/>
      </rPr>
      <t xml:space="preserve">Centre d'examen de santé de Vienne </t>
    </r>
    <r>
      <rPr>
        <sz val="11"/>
        <color theme="1"/>
        <rFont val="Calibri"/>
        <family val="2"/>
        <scheme val="minor"/>
      </rPr>
      <t>- 3 place Saint Pierre 38200 VIENNE</t>
    </r>
  </si>
  <si>
    <r>
      <t xml:space="preserve">Centre d'examen de santé de Vienne </t>
    </r>
    <r>
      <rPr>
        <sz val="11"/>
        <color theme="1"/>
        <rFont val="Calibri"/>
        <family val="2"/>
        <scheme val="minor"/>
      </rPr>
      <t>- 3 place Saint Pierre 38200 VIENNE</t>
    </r>
  </si>
  <si>
    <r>
      <t xml:space="preserve">Site de VIENNE </t>
    </r>
    <r>
      <rPr>
        <sz val="11"/>
        <color theme="1"/>
        <rFont val="Calibri"/>
        <family val="2"/>
        <scheme val="minor"/>
      </rPr>
      <t>- 1 place ST Pierre  38200 VIENNE</t>
    </r>
  </si>
  <si>
    <t>rideau métallique motorisé</t>
  </si>
  <si>
    <t xml:space="preserve">TOTAL </t>
  </si>
  <si>
    <t>TOTAL</t>
  </si>
  <si>
    <t>2.2.4 Rideaux métalliques</t>
  </si>
  <si>
    <t>Fourniture et remplacement du boitier vert d'ouverture d'urgence (BBGV) pour porte automatique</t>
  </si>
  <si>
    <t>Accord-cadre relatif à la maintenance de portes automatiques piétonnes, de portes de garages, de barrières automatiques et de rideaux métalliques</t>
  </si>
  <si>
    <r>
      <rPr>
        <b/>
        <sz val="11"/>
        <color theme="1"/>
        <rFont val="Calibri"/>
        <family val="2"/>
        <scheme val="minor"/>
      </rPr>
      <t>Agence de ROUSSILLON</t>
    </r>
    <r>
      <rPr>
        <sz val="11"/>
        <color theme="1"/>
        <rFont val="Calibri"/>
        <family val="2"/>
        <scheme val="minor"/>
      </rPr>
      <t xml:space="preserve"> - Rue Ambroise Croizat  38150 ROUSSILLON</t>
    </r>
  </si>
  <si>
    <t>SIMULATION DE COMMANDE</t>
  </si>
  <si>
    <t>La simulation de commande se porte uniquement sur la partie à bon de commande, la partie forfaitaire (DPGF) est analysée sur le prix global de celle-ci.</t>
  </si>
  <si>
    <t>S'agissant d'une simulation de commande prévisionnelle annuelle, le candidat doit reporter STRICTEMENT les prix indiqués unitaires du bordereau de prix dans la simulation de commande, à l'identique, sans modification</t>
  </si>
  <si>
    <t>Prix total en  € HT</t>
  </si>
  <si>
    <t>Prix total en € TTC</t>
  </si>
  <si>
    <r>
      <t xml:space="preserve">Agence de MAGINOT </t>
    </r>
    <r>
      <rPr>
        <sz val="11"/>
        <color theme="1"/>
        <rFont val="Calibri"/>
        <family val="2"/>
        <scheme val="minor"/>
      </rPr>
      <t>- 27 Rue André Maginot, 38000 Grenoble</t>
    </r>
  </si>
  <si>
    <t>Quantité annuelle</t>
  </si>
  <si>
    <t>TOTAL DE LA SIMULATION DE COMMANDE ANNUELLE :</t>
  </si>
  <si>
    <t>Annexe IV RC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</si>
</sst>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2"/>
      <color theme="5" tint="-0.499984740745262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7" tint="-0.249977111117893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sz val="14"/>
      <color rgb="FF990000"/>
      <name val="Calibri"/>
      <family val="2"/>
      <scheme val="minor"/>
    </font>
    <font>
      <b/>
      <sz val="14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ED1CE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5">
    <xf numFmtId="0" fontId="0" fillId="0" borderId="0" xfId="0"/>
    <xf numFmtId="0" fontId="0" fillId="0" borderId="0" xfId="0" applyAlignment="1">
      <alignment wrapText="1"/>
    </xf>
    <xf numFmtId="0" fontId="0" fillId="0" borderId="0" xfId="0" applyBorder="1"/>
    <xf numFmtId="0" fontId="7" fillId="11" borderId="0" xfId="0" applyFont="1" applyFill="1" applyBorder="1" applyAlignment="1">
      <alignment vertical="center" wrapText="1"/>
    </xf>
    <xf numFmtId="0" fontId="0" fillId="11" borderId="0" xfId="0" applyFill="1" applyBorder="1"/>
    <xf numFmtId="0" fontId="6" fillId="0" borderId="5" xfId="0" applyFont="1" applyBorder="1"/>
    <xf numFmtId="0" fontId="6" fillId="0" borderId="19" xfId="0" applyFont="1" applyBorder="1" applyAlignment="1">
      <alignment vertical="center" wrapText="1"/>
    </xf>
    <xf numFmtId="0" fontId="6" fillId="0" borderId="19" xfId="0" applyFont="1" applyBorder="1" applyAlignment="1">
      <alignment horizontal="center" vertical="center" wrapText="1"/>
    </xf>
    <xf numFmtId="0" fontId="7" fillId="10" borderId="25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0" fillId="0" borderId="28" xfId="0" applyBorder="1"/>
    <xf numFmtId="0" fontId="0" fillId="0" borderId="27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0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31" xfId="0" applyBorder="1" applyAlignment="1">
      <alignment horizontal="center" wrapText="1"/>
    </xf>
    <xf numFmtId="0" fontId="0" fillId="0" borderId="24" xfId="0" applyBorder="1"/>
    <xf numFmtId="0" fontId="0" fillId="11" borderId="0" xfId="0" applyFill="1"/>
    <xf numFmtId="0" fontId="6" fillId="11" borderId="19" xfId="0" applyFont="1" applyFill="1" applyBorder="1" applyAlignment="1">
      <alignment horizontal="center" vertical="center" wrapText="1"/>
    </xf>
    <xf numFmtId="0" fontId="6" fillId="11" borderId="5" xfId="0" applyFont="1" applyFill="1" applyBorder="1" applyAlignment="1">
      <alignment horizontal="center" vertical="center"/>
    </xf>
    <xf numFmtId="0" fontId="6" fillId="7" borderId="7" xfId="0" applyFont="1" applyFill="1" applyBorder="1" applyAlignment="1">
      <alignment horizontal="center" vertical="center" wrapText="1"/>
    </xf>
    <xf numFmtId="0" fontId="6" fillId="7" borderId="7" xfId="0" applyFont="1" applyFill="1" applyBorder="1" applyAlignment="1">
      <alignment vertical="center" wrapText="1"/>
    </xf>
    <xf numFmtId="0" fontId="6" fillId="7" borderId="7" xfId="0" applyNumberFormat="1" applyFont="1" applyFill="1" applyBorder="1" applyAlignment="1">
      <alignment horizontal="center" vertical="center"/>
    </xf>
    <xf numFmtId="164" fontId="0" fillId="11" borderId="20" xfId="0" applyNumberFormat="1" applyFill="1" applyBorder="1" applyAlignment="1">
      <alignment horizontal="center"/>
    </xf>
    <xf numFmtId="164" fontId="0" fillId="11" borderId="5" xfId="0" applyNumberFormat="1" applyFill="1" applyBorder="1" applyAlignment="1">
      <alignment horizontal="center" vertical="center" wrapText="1"/>
    </xf>
    <xf numFmtId="164" fontId="0" fillId="11" borderId="19" xfId="0" applyNumberFormat="1" applyFill="1" applyBorder="1" applyAlignment="1">
      <alignment horizontal="center" vertical="center" wrapText="1"/>
    </xf>
    <xf numFmtId="164" fontId="0" fillId="11" borderId="20" xfId="0" applyNumberFormat="1" applyFill="1" applyBorder="1" applyAlignment="1">
      <alignment horizontal="center" vertical="center" wrapText="1"/>
    </xf>
    <xf numFmtId="164" fontId="0" fillId="11" borderId="13" xfId="0" applyNumberFormat="1" applyFill="1" applyBorder="1" applyAlignment="1">
      <alignment horizontal="center" vertical="center" wrapText="1"/>
    </xf>
    <xf numFmtId="0" fontId="0" fillId="0" borderId="0" xfId="0" applyNumberFormat="1"/>
    <xf numFmtId="0" fontId="7" fillId="11" borderId="0" xfId="0" applyNumberFormat="1" applyFont="1" applyFill="1" applyBorder="1" applyAlignment="1">
      <alignment vertical="center" wrapText="1"/>
    </xf>
    <xf numFmtId="0" fontId="6" fillId="7" borderId="18" xfId="0" applyFont="1" applyFill="1" applyBorder="1" applyAlignment="1">
      <alignment horizontal="center" vertical="center" wrapText="1"/>
    </xf>
    <xf numFmtId="0" fontId="6" fillId="7" borderId="33" xfId="0" applyFont="1" applyFill="1" applyBorder="1" applyAlignment="1">
      <alignment vertical="center" wrapText="1"/>
    </xf>
    <xf numFmtId="0" fontId="6" fillId="7" borderId="18" xfId="0" applyNumberFormat="1" applyFont="1" applyFill="1" applyBorder="1" applyAlignment="1">
      <alignment horizontal="center" vertical="center"/>
    </xf>
    <xf numFmtId="0" fontId="6" fillId="7" borderId="32" xfId="0" applyFont="1" applyFill="1" applyBorder="1" applyAlignment="1">
      <alignment horizontal="center" vertical="center" wrapText="1"/>
    </xf>
    <xf numFmtId="0" fontId="6" fillId="0" borderId="39" xfId="0" applyFont="1" applyBorder="1"/>
    <xf numFmtId="0" fontId="6" fillId="11" borderId="39" xfId="0" applyFont="1" applyFill="1" applyBorder="1" applyAlignment="1">
      <alignment horizontal="center" vertical="center"/>
    </xf>
    <xf numFmtId="164" fontId="0" fillId="11" borderId="40" xfId="0" applyNumberFormat="1" applyFill="1" applyBorder="1" applyAlignment="1">
      <alignment horizontal="center" vertical="center" wrapText="1"/>
    </xf>
    <xf numFmtId="164" fontId="13" fillId="12" borderId="36" xfId="0" applyNumberFormat="1" applyFont="1" applyFill="1" applyBorder="1" applyAlignment="1">
      <alignment horizontal="center" vertical="center"/>
    </xf>
    <xf numFmtId="0" fontId="0" fillId="5" borderId="39" xfId="0" applyNumberFormat="1" applyFill="1" applyBorder="1" applyAlignment="1">
      <alignment horizontal="center" vertical="center" wrapText="1"/>
    </xf>
    <xf numFmtId="0" fontId="0" fillId="5" borderId="19" xfId="0" applyNumberFormat="1" applyFill="1" applyBorder="1" applyAlignment="1">
      <alignment horizontal="center" vertical="center" wrapText="1"/>
    </xf>
    <xf numFmtId="0" fontId="0" fillId="5" borderId="5" xfId="0" applyNumberFormat="1" applyFill="1" applyBorder="1" applyAlignment="1">
      <alignment horizontal="center" vertical="center" wrapText="1"/>
    </xf>
    <xf numFmtId="0" fontId="0" fillId="5" borderId="15" xfId="0" applyNumberFormat="1" applyFill="1" applyBorder="1" applyAlignment="1">
      <alignment horizontal="center" vertical="center" wrapText="1"/>
    </xf>
    <xf numFmtId="0" fontId="0" fillId="5" borderId="22" xfId="0" applyNumberFormat="1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/>
    </xf>
    <xf numFmtId="0" fontId="0" fillId="5" borderId="19" xfId="0" applyFill="1" applyBorder="1" applyAlignment="1">
      <alignment horizontal="center"/>
    </xf>
    <xf numFmtId="0" fontId="6" fillId="7" borderId="33" xfId="0" applyFont="1" applyFill="1" applyBorder="1" applyAlignment="1">
      <alignment horizontal="center" vertical="center" wrapText="1"/>
    </xf>
    <xf numFmtId="0" fontId="0" fillId="5" borderId="39" xfId="0" applyFill="1" applyBorder="1" applyAlignment="1">
      <alignment horizontal="center"/>
    </xf>
    <xf numFmtId="164" fontId="0" fillId="11" borderId="39" xfId="0" applyNumberFormat="1" applyFill="1" applyBorder="1" applyAlignment="1">
      <alignment horizontal="center" vertical="center" wrapText="1"/>
    </xf>
    <xf numFmtId="0" fontId="11" fillId="7" borderId="18" xfId="0" applyNumberFormat="1" applyFont="1" applyFill="1" applyBorder="1" applyAlignment="1">
      <alignment horizontal="center" vertical="center"/>
    </xf>
    <xf numFmtId="0" fontId="1" fillId="11" borderId="39" xfId="0" applyNumberFormat="1" applyFont="1" applyFill="1" applyBorder="1" applyAlignment="1">
      <alignment horizontal="center" vertical="center" wrapText="1"/>
    </xf>
    <xf numFmtId="0" fontId="1" fillId="11" borderId="19" xfId="0" applyNumberFormat="1" applyFont="1" applyFill="1" applyBorder="1" applyAlignment="1">
      <alignment horizontal="center" vertical="center" wrapText="1"/>
    </xf>
    <xf numFmtId="0" fontId="1" fillId="11" borderId="5" xfId="0" applyNumberFormat="1" applyFont="1" applyFill="1" applyBorder="1" applyAlignment="1">
      <alignment horizontal="center" vertical="center" wrapText="1"/>
    </xf>
    <xf numFmtId="0" fontId="11" fillId="7" borderId="2" xfId="0" applyNumberFormat="1" applyFont="1" applyFill="1" applyBorder="1" applyAlignment="1">
      <alignment horizontal="center" vertical="center"/>
    </xf>
    <xf numFmtId="0" fontId="1" fillId="11" borderId="15" xfId="0" applyNumberFormat="1" applyFont="1" applyFill="1" applyBorder="1" applyAlignment="1">
      <alignment horizontal="center" vertical="center" wrapText="1"/>
    </xf>
    <xf numFmtId="0" fontId="1" fillId="11" borderId="22" xfId="0" applyNumberFormat="1" applyFont="1" applyFill="1" applyBorder="1" applyAlignment="1">
      <alignment horizontal="center" vertical="center" wrapText="1"/>
    </xf>
    <xf numFmtId="0" fontId="1" fillId="11" borderId="39" xfId="0" applyNumberFormat="1" applyFont="1" applyFill="1" applyBorder="1" applyAlignment="1">
      <alignment horizontal="center"/>
    </xf>
    <xf numFmtId="0" fontId="1" fillId="11" borderId="19" xfId="0" applyNumberFormat="1" applyFont="1" applyFill="1" applyBorder="1" applyAlignment="1">
      <alignment horizontal="center"/>
    </xf>
    <xf numFmtId="0" fontId="1" fillId="11" borderId="5" xfId="0" applyNumberFormat="1" applyFont="1" applyFill="1" applyBorder="1" applyAlignment="1">
      <alignment horizontal="center"/>
    </xf>
    <xf numFmtId="0" fontId="1" fillId="11" borderId="20" xfId="0" applyNumberFormat="1" applyFont="1" applyFill="1" applyBorder="1" applyAlignment="1">
      <alignment horizontal="center"/>
    </xf>
    <xf numFmtId="0" fontId="1" fillId="11" borderId="11" xfId="0" applyNumberFormat="1" applyFont="1" applyFill="1" applyBorder="1" applyAlignment="1">
      <alignment horizontal="center"/>
    </xf>
    <xf numFmtId="0" fontId="6" fillId="0" borderId="30" xfId="0" applyFont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9" fillId="0" borderId="30" xfId="0" applyFont="1" applyBorder="1" applyAlignment="1">
      <alignment horizontal="center" wrapText="1"/>
    </xf>
    <xf numFmtId="0" fontId="9" fillId="0" borderId="0" xfId="0" applyFont="1" applyBorder="1" applyAlignment="1">
      <alignment horizontal="center" wrapText="1"/>
    </xf>
    <xf numFmtId="0" fontId="11" fillId="0" borderId="30" xfId="0" applyFont="1" applyBorder="1" applyAlignment="1">
      <alignment horizontal="center" wrapText="1"/>
    </xf>
    <xf numFmtId="0" fontId="11" fillId="0" borderId="0" xfId="0" applyFont="1" applyBorder="1" applyAlignment="1">
      <alignment horizontal="center" wrapText="1"/>
    </xf>
    <xf numFmtId="0" fontId="0" fillId="0" borderId="30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14" fillId="0" borderId="30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4" fillId="0" borderId="31" xfId="0" applyFont="1" applyBorder="1" applyAlignment="1">
      <alignment horizontal="center"/>
    </xf>
    <xf numFmtId="0" fontId="0" fillId="0" borderId="0" xfId="0" applyAlignment="1">
      <alignment horizontal="center" wrapText="1"/>
    </xf>
    <xf numFmtId="0" fontId="0" fillId="0" borderId="23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11" fillId="7" borderId="30" xfId="0" applyFont="1" applyFill="1" applyBorder="1" applyAlignment="1">
      <alignment horizontal="center" wrapText="1"/>
    </xf>
    <xf numFmtId="0" fontId="11" fillId="7" borderId="0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6" fillId="7" borderId="33" xfId="0" applyFont="1" applyFill="1" applyBorder="1" applyAlignment="1">
      <alignment horizontal="center" vertical="center" wrapText="1"/>
    </xf>
    <xf numFmtId="0" fontId="6" fillId="7" borderId="0" xfId="0" applyFont="1" applyFill="1" applyBorder="1" applyAlignment="1">
      <alignment horizontal="center" vertical="center" wrapText="1"/>
    </xf>
    <xf numFmtId="0" fontId="6" fillId="7" borderId="31" xfId="0" applyFont="1" applyFill="1" applyBorder="1" applyAlignment="1">
      <alignment horizontal="center" vertical="center" wrapText="1"/>
    </xf>
    <xf numFmtId="164" fontId="0" fillId="0" borderId="41" xfId="0" applyNumberFormat="1" applyBorder="1" applyAlignment="1">
      <alignment horizontal="center" vertical="center" wrapText="1"/>
    </xf>
    <xf numFmtId="164" fontId="0" fillId="0" borderId="42" xfId="0" applyNumberFormat="1" applyBorder="1" applyAlignment="1">
      <alignment horizontal="center" vertical="center" wrapText="1"/>
    </xf>
    <xf numFmtId="164" fontId="0" fillId="0" borderId="12" xfId="0" applyNumberFormat="1" applyBorder="1" applyAlignment="1">
      <alignment horizontal="center" vertical="center" wrapText="1"/>
    </xf>
    <xf numFmtId="164" fontId="0" fillId="0" borderId="43" xfId="0" applyNumberFormat="1" applyBorder="1" applyAlignment="1">
      <alignment horizontal="center" vertical="center" wrapText="1"/>
    </xf>
    <xf numFmtId="164" fontId="0" fillId="0" borderId="16" xfId="0" applyNumberFormat="1" applyBorder="1" applyAlignment="1">
      <alignment horizontal="center" vertical="center" wrapText="1"/>
    </xf>
    <xf numFmtId="164" fontId="0" fillId="0" borderId="20" xfId="0" applyNumberFormat="1" applyBorder="1" applyAlignment="1">
      <alignment horizontal="center" vertical="center" wrapText="1"/>
    </xf>
    <xf numFmtId="164" fontId="0" fillId="0" borderId="13" xfId="0" applyNumberFormat="1" applyBorder="1" applyAlignment="1">
      <alignment horizontal="center" vertical="center" wrapText="1"/>
    </xf>
    <xf numFmtId="0" fontId="12" fillId="0" borderId="16" xfId="0" applyFont="1" applyBorder="1" applyAlignment="1">
      <alignment horizontal="left"/>
    </xf>
    <xf numFmtId="164" fontId="7" fillId="11" borderId="0" xfId="0" applyNumberFormat="1" applyFont="1" applyFill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2" borderId="1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0" fillId="11" borderId="18" xfId="0" applyFill="1" applyBorder="1" applyAlignment="1">
      <alignment horizontal="center" vertical="center" wrapText="1"/>
    </xf>
    <xf numFmtId="0" fontId="0" fillId="11" borderId="21" xfId="0" applyFill="1" applyBorder="1" applyAlignment="1">
      <alignment horizontal="center" vertical="center" wrapText="1"/>
    </xf>
    <xf numFmtId="0" fontId="10" fillId="4" borderId="23" xfId="0" applyFont="1" applyFill="1" applyBorder="1" applyAlignment="1">
      <alignment horizontal="right" vertical="center" wrapText="1"/>
    </xf>
    <xf numFmtId="0" fontId="10" fillId="4" borderId="9" xfId="0" applyFont="1" applyFill="1" applyBorder="1" applyAlignment="1">
      <alignment horizontal="right" vertical="center" wrapText="1"/>
    </xf>
    <xf numFmtId="0" fontId="10" fillId="4" borderId="24" xfId="0" applyFont="1" applyFill="1" applyBorder="1" applyAlignment="1">
      <alignment horizontal="right" vertical="center" wrapText="1"/>
    </xf>
    <xf numFmtId="164" fontId="0" fillId="0" borderId="5" xfId="0" applyNumberFormat="1" applyBorder="1" applyAlignment="1">
      <alignment horizontal="center" vertical="center" wrapText="1"/>
    </xf>
    <xf numFmtId="164" fontId="0" fillId="0" borderId="19" xfId="0" applyNumberForma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0" fillId="11" borderId="5" xfId="0" applyFill="1" applyBorder="1" applyAlignment="1">
      <alignment horizontal="center" vertical="center" wrapText="1"/>
    </xf>
    <xf numFmtId="0" fontId="0" fillId="11" borderId="19" xfId="0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6" fillId="7" borderId="2" xfId="0" applyFont="1" applyFill="1" applyBorder="1" applyAlignment="1">
      <alignment horizontal="center" vertical="center" wrapText="1"/>
    </xf>
    <xf numFmtId="0" fontId="6" fillId="7" borderId="35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/>
    </xf>
    <xf numFmtId="0" fontId="5" fillId="6" borderId="28" xfId="0" applyFont="1" applyFill="1" applyBorder="1" applyAlignment="1">
      <alignment horizontal="left" vertical="center" wrapText="1"/>
    </xf>
    <xf numFmtId="0" fontId="5" fillId="6" borderId="27" xfId="0" applyFont="1" applyFill="1" applyBorder="1" applyAlignment="1">
      <alignment horizontal="left" vertical="center" wrapText="1"/>
    </xf>
    <xf numFmtId="0" fontId="5" fillId="6" borderId="29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6" fillId="7" borderId="7" xfId="0" applyFont="1" applyFill="1" applyBorder="1" applyAlignment="1">
      <alignment horizontal="center" vertical="center" wrapText="1"/>
    </xf>
    <xf numFmtId="0" fontId="6" fillId="7" borderId="8" xfId="0" applyFont="1" applyFill="1" applyBorder="1" applyAlignment="1">
      <alignment horizontal="center" vertical="center" wrapText="1"/>
    </xf>
    <xf numFmtId="0" fontId="6" fillId="7" borderId="6" xfId="0" applyFont="1" applyFill="1" applyBorder="1" applyAlignment="1">
      <alignment horizontal="center" vertical="center" wrapText="1"/>
    </xf>
    <xf numFmtId="164" fontId="0" fillId="0" borderId="48" xfId="0" applyNumberForma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4" fillId="8" borderId="28" xfId="0" applyFont="1" applyFill="1" applyBorder="1" applyAlignment="1">
      <alignment horizontal="center" vertical="center" wrapText="1"/>
    </xf>
    <xf numFmtId="0" fontId="4" fillId="8" borderId="27" xfId="0" applyFont="1" applyFill="1" applyBorder="1" applyAlignment="1">
      <alignment horizontal="center" vertical="center" wrapText="1"/>
    </xf>
    <xf numFmtId="0" fontId="4" fillId="8" borderId="29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left" vertical="center" wrapText="1"/>
    </xf>
    <xf numFmtId="0" fontId="5" fillId="6" borderId="2" xfId="0" applyFont="1" applyFill="1" applyBorder="1" applyAlignment="1">
      <alignment horizontal="left" vertical="center" wrapText="1"/>
    </xf>
    <xf numFmtId="0" fontId="5" fillId="6" borderId="3" xfId="0" applyFont="1" applyFill="1" applyBorder="1" applyAlignment="1">
      <alignment horizontal="left" vertical="center" wrapText="1"/>
    </xf>
    <xf numFmtId="0" fontId="6" fillId="7" borderId="44" xfId="0" applyFont="1" applyFill="1" applyBorder="1" applyAlignment="1">
      <alignment horizontal="center" vertical="center" wrapText="1"/>
    </xf>
    <xf numFmtId="0" fontId="6" fillId="7" borderId="18" xfId="0" applyFont="1" applyFill="1" applyBorder="1" applyAlignment="1">
      <alignment horizontal="center" vertical="center" wrapText="1"/>
    </xf>
    <xf numFmtId="164" fontId="0" fillId="0" borderId="39" xfId="0" applyNumberFormat="1" applyBorder="1" applyAlignment="1">
      <alignment horizontal="center" vertical="center" wrapText="1"/>
    </xf>
    <xf numFmtId="164" fontId="0" fillId="0" borderId="46" xfId="0" applyNumberFormat="1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 wrapText="1"/>
    </xf>
    <xf numFmtId="0" fontId="4" fillId="9" borderId="2" xfId="0" applyFont="1" applyFill="1" applyBorder="1" applyAlignment="1">
      <alignment horizontal="center" vertical="center" wrapText="1"/>
    </xf>
    <xf numFmtId="0" fontId="4" fillId="9" borderId="3" xfId="0" applyFont="1" applyFill="1" applyBorder="1" applyAlignment="1">
      <alignment horizontal="center" vertical="center" wrapText="1"/>
    </xf>
    <xf numFmtId="0" fontId="0" fillId="11" borderId="17" xfId="0" applyFill="1" applyBorder="1" applyAlignment="1">
      <alignment horizontal="left"/>
    </xf>
    <xf numFmtId="0" fontId="0" fillId="11" borderId="10" xfId="0" applyFill="1" applyBorder="1" applyAlignment="1">
      <alignment horizontal="left"/>
    </xf>
    <xf numFmtId="0" fontId="0" fillId="11" borderId="11" xfId="0" applyFill="1" applyBorder="1" applyAlignment="1">
      <alignment horizontal="left"/>
    </xf>
    <xf numFmtId="164" fontId="0" fillId="0" borderId="5" xfId="0" applyNumberFormat="1" applyBorder="1" applyAlignment="1">
      <alignment horizontal="center" vertical="center"/>
    </xf>
    <xf numFmtId="164" fontId="0" fillId="11" borderId="5" xfId="0" applyNumberFormat="1" applyFill="1" applyBorder="1" applyAlignment="1">
      <alignment horizontal="center" vertical="center"/>
    </xf>
    <xf numFmtId="164" fontId="0" fillId="5" borderId="15" xfId="0" applyNumberFormat="1" applyFill="1" applyBorder="1" applyAlignment="1">
      <alignment horizontal="center"/>
    </xf>
    <xf numFmtId="164" fontId="0" fillId="5" borderId="16" xfId="0" applyNumberFormat="1" applyFill="1" applyBorder="1" applyAlignment="1">
      <alignment horizontal="center"/>
    </xf>
    <xf numFmtId="164" fontId="0" fillId="5" borderId="20" xfId="0" applyNumberFormat="1" applyFill="1" applyBorder="1" applyAlignment="1">
      <alignment horizontal="center"/>
    </xf>
    <xf numFmtId="164" fontId="0" fillId="5" borderId="17" xfId="0" applyNumberFormat="1" applyFill="1" applyBorder="1" applyAlignment="1">
      <alignment horizontal="center"/>
    </xf>
    <xf numFmtId="164" fontId="0" fillId="5" borderId="10" xfId="0" applyNumberFormat="1" applyFill="1" applyBorder="1" applyAlignment="1">
      <alignment horizontal="center"/>
    </xf>
    <xf numFmtId="164" fontId="0" fillId="5" borderId="11" xfId="0" applyNumberFormat="1" applyFill="1" applyBorder="1" applyAlignment="1">
      <alignment horizontal="center"/>
    </xf>
    <xf numFmtId="0" fontId="4" fillId="8" borderId="1" xfId="0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0" fontId="4" fillId="8" borderId="3" xfId="0" applyFont="1" applyFill="1" applyBorder="1" applyAlignment="1">
      <alignment horizontal="center" vertical="center" wrapText="1"/>
    </xf>
    <xf numFmtId="0" fontId="6" fillId="7" borderId="34" xfId="0" applyFont="1" applyFill="1" applyBorder="1" applyAlignment="1">
      <alignment horizontal="center" vertical="center"/>
    </xf>
    <xf numFmtId="0" fontId="6" fillId="7" borderId="2" xfId="0" applyFont="1" applyFill="1" applyBorder="1" applyAlignment="1">
      <alignment horizontal="center" vertical="center"/>
    </xf>
    <xf numFmtId="0" fontId="6" fillId="7" borderId="3" xfId="0" applyFont="1" applyFill="1" applyBorder="1" applyAlignment="1">
      <alignment horizontal="center" vertical="center"/>
    </xf>
    <xf numFmtId="0" fontId="6" fillId="7" borderId="35" xfId="0" applyFont="1" applyFill="1" applyBorder="1" applyAlignment="1">
      <alignment horizontal="center" vertical="center"/>
    </xf>
    <xf numFmtId="0" fontId="0" fillId="11" borderId="15" xfId="0" applyFill="1" applyBorder="1" applyAlignment="1">
      <alignment horizontal="left"/>
    </xf>
    <xf numFmtId="0" fontId="0" fillId="11" borderId="16" xfId="0" applyFill="1" applyBorder="1" applyAlignment="1">
      <alignment horizontal="left"/>
    </xf>
    <xf numFmtId="0" fontId="0" fillId="11" borderId="20" xfId="0" applyFill="1" applyBorder="1" applyAlignment="1">
      <alignment horizontal="left"/>
    </xf>
    <xf numFmtId="0" fontId="13" fillId="12" borderId="1" xfId="0" applyFont="1" applyFill="1" applyBorder="1" applyAlignment="1">
      <alignment horizontal="right" vertical="center"/>
    </xf>
    <xf numFmtId="0" fontId="13" fillId="12" borderId="2" xfId="0" applyFont="1" applyFill="1" applyBorder="1" applyAlignment="1">
      <alignment horizontal="right" vertical="center"/>
    </xf>
    <xf numFmtId="0" fontId="13" fillId="12" borderId="3" xfId="0" applyFont="1" applyFill="1" applyBorder="1" applyAlignment="1">
      <alignment horizontal="right" vertical="center"/>
    </xf>
    <xf numFmtId="164" fontId="13" fillId="12" borderId="1" xfId="0" applyNumberFormat="1" applyFont="1" applyFill="1" applyBorder="1" applyAlignment="1">
      <alignment horizontal="center" vertical="center"/>
    </xf>
    <xf numFmtId="0" fontId="13" fillId="12" borderId="2" xfId="0" applyFont="1" applyFill="1" applyBorder="1" applyAlignment="1">
      <alignment horizontal="center" vertical="center"/>
    </xf>
    <xf numFmtId="0" fontId="13" fillId="12" borderId="3" xfId="0" applyFont="1" applyFill="1" applyBorder="1" applyAlignment="1">
      <alignment horizontal="center" vertical="center"/>
    </xf>
    <xf numFmtId="0" fontId="0" fillId="11" borderId="17" xfId="0" applyFill="1" applyBorder="1" applyAlignment="1">
      <alignment horizontal="left" vertical="center" wrapText="1"/>
    </xf>
    <xf numFmtId="0" fontId="0" fillId="11" borderId="10" xfId="0" applyFill="1" applyBorder="1" applyAlignment="1">
      <alignment horizontal="left" vertical="center" wrapText="1"/>
    </xf>
    <xf numFmtId="0" fontId="0" fillId="11" borderId="11" xfId="0" applyFill="1" applyBorder="1" applyAlignment="1">
      <alignment horizontal="left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6" fillId="7" borderId="30" xfId="0" applyFont="1" applyFill="1" applyBorder="1" applyAlignment="1">
      <alignment horizontal="center" vertical="center" wrapText="1"/>
    </xf>
    <xf numFmtId="0" fontId="6" fillId="7" borderId="32" xfId="0" applyFont="1" applyFill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2" fillId="0" borderId="38" xfId="0" applyFont="1" applyFill="1" applyBorder="1" applyAlignment="1">
      <alignment horizontal="center" vertical="center" wrapText="1"/>
    </xf>
    <xf numFmtId="0" fontId="0" fillId="11" borderId="39" xfId="0" applyFill="1" applyBorder="1" applyAlignment="1">
      <alignment horizontal="center" vertical="center" wrapText="1"/>
    </xf>
    <xf numFmtId="0" fontId="0" fillId="11" borderId="4" xfId="0" applyFill="1" applyBorder="1" applyAlignment="1">
      <alignment horizontal="left" vertical="center" wrapText="1"/>
    </xf>
    <xf numFmtId="0" fontId="0" fillId="0" borderId="45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0" fillId="11" borderId="38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ED1CE"/>
      <color rgb="FF99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76200</xdr:colOff>
          <xdr:row>0</xdr:row>
          <xdr:rowOff>57150</xdr:rowOff>
        </xdr:from>
        <xdr:to>
          <xdr:col>2</xdr:col>
          <xdr:colOff>590550</xdr:colOff>
          <xdr:row>6</xdr:row>
          <xdr:rowOff>85725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png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38"/>
  <sheetViews>
    <sheetView showGridLines="0" topLeftCell="A4" workbookViewId="0">
      <selection activeCell="I8" sqref="I8"/>
    </sheetView>
  </sheetViews>
  <sheetFormatPr baseColWidth="10" defaultRowHeight="15" x14ac:dyDescent="0.25"/>
  <sheetData>
    <row r="1" spans="1:8" x14ac:dyDescent="0.25">
      <c r="A1" s="10"/>
      <c r="B1" s="11"/>
      <c r="C1" s="11"/>
      <c r="D1" s="11"/>
      <c r="E1" s="11"/>
      <c r="F1" s="11"/>
      <c r="G1" s="11"/>
      <c r="H1" s="12"/>
    </row>
    <row r="2" spans="1:8" x14ac:dyDescent="0.25">
      <c r="A2" s="13"/>
      <c r="B2" s="2"/>
      <c r="C2" s="2"/>
      <c r="D2" s="2"/>
      <c r="E2" s="2"/>
      <c r="F2" s="2"/>
      <c r="G2" s="2"/>
      <c r="H2" s="14"/>
    </row>
    <row r="3" spans="1:8" x14ac:dyDescent="0.25">
      <c r="A3" s="13"/>
      <c r="B3" s="2"/>
      <c r="C3" s="2"/>
      <c r="D3" s="2"/>
      <c r="E3" s="2"/>
      <c r="F3" s="2"/>
      <c r="G3" s="2"/>
      <c r="H3" s="14"/>
    </row>
    <row r="4" spans="1:8" x14ac:dyDescent="0.25">
      <c r="A4" s="13"/>
      <c r="B4" s="2"/>
      <c r="C4" s="2"/>
      <c r="D4" s="2"/>
      <c r="E4" s="2"/>
      <c r="F4" s="2"/>
      <c r="G4" s="2"/>
      <c r="H4" s="14"/>
    </row>
    <row r="5" spans="1:8" x14ac:dyDescent="0.25">
      <c r="A5" s="13"/>
      <c r="B5" s="2"/>
      <c r="C5" s="2"/>
      <c r="D5" s="2"/>
      <c r="E5" s="2"/>
      <c r="F5" s="2"/>
      <c r="G5" s="2"/>
      <c r="H5" s="14"/>
    </row>
    <row r="6" spans="1:8" x14ac:dyDescent="0.25">
      <c r="A6" s="13"/>
      <c r="B6" s="2"/>
      <c r="C6" s="2"/>
      <c r="D6" s="2"/>
      <c r="E6" s="2"/>
      <c r="F6" s="2"/>
      <c r="G6" s="2"/>
      <c r="H6" s="14"/>
    </row>
    <row r="7" spans="1:8" x14ac:dyDescent="0.25">
      <c r="A7" s="13"/>
      <c r="B7" s="2"/>
      <c r="C7" s="2"/>
      <c r="D7" s="2"/>
      <c r="E7" s="2"/>
      <c r="F7" s="2"/>
      <c r="G7" s="2"/>
      <c r="H7" s="14"/>
    </row>
    <row r="8" spans="1:8" ht="18" x14ac:dyDescent="0.25">
      <c r="A8" s="70" t="s">
        <v>61</v>
      </c>
      <c r="B8" s="71"/>
      <c r="C8" s="71"/>
      <c r="D8" s="71"/>
      <c r="E8" s="71"/>
      <c r="F8" s="71"/>
      <c r="G8" s="71"/>
      <c r="H8" s="72"/>
    </row>
    <row r="9" spans="1:8" ht="15.75" thickBot="1" x14ac:dyDescent="0.3">
      <c r="A9" s="13"/>
      <c r="B9" s="2"/>
      <c r="C9" s="2"/>
      <c r="D9" s="2"/>
      <c r="E9" s="2"/>
      <c r="F9" s="2"/>
      <c r="G9" s="2"/>
      <c r="H9" s="14"/>
    </row>
    <row r="10" spans="1:8" ht="65.25" customHeight="1" thickBot="1" x14ac:dyDescent="0.3">
      <c r="A10" s="78" t="s">
        <v>51</v>
      </c>
      <c r="B10" s="79"/>
      <c r="C10" s="79"/>
      <c r="D10" s="79"/>
      <c r="E10" s="79"/>
      <c r="F10" s="79"/>
      <c r="G10" s="80"/>
      <c r="H10" s="14"/>
    </row>
    <row r="11" spans="1:8" ht="21.75" thickBot="1" x14ac:dyDescent="0.4">
      <c r="A11" s="15"/>
      <c r="B11" s="16"/>
      <c r="C11" s="81" t="s">
        <v>0</v>
      </c>
      <c r="D11" s="82"/>
      <c r="E11" s="83"/>
      <c r="F11" s="16"/>
      <c r="G11" s="16"/>
      <c r="H11" s="14"/>
    </row>
    <row r="12" spans="1:8" x14ac:dyDescent="0.25">
      <c r="A12" s="15"/>
      <c r="B12" s="16"/>
      <c r="C12" s="16"/>
      <c r="D12" s="16"/>
      <c r="E12" s="16"/>
      <c r="F12" s="16"/>
      <c r="G12" s="16"/>
      <c r="H12" s="14"/>
    </row>
    <row r="13" spans="1:8" ht="15.75" thickBot="1" x14ac:dyDescent="0.3">
      <c r="A13" s="15"/>
      <c r="B13" s="16"/>
      <c r="C13" s="16"/>
      <c r="D13" s="16"/>
      <c r="E13" s="16"/>
      <c r="F13" s="16"/>
      <c r="G13" s="16"/>
      <c r="H13" s="14"/>
    </row>
    <row r="14" spans="1:8" ht="51" customHeight="1" thickBot="1" x14ac:dyDescent="0.3">
      <c r="A14" s="15"/>
      <c r="B14" s="84" t="s">
        <v>53</v>
      </c>
      <c r="C14" s="85"/>
      <c r="D14" s="85"/>
      <c r="E14" s="85"/>
      <c r="F14" s="86"/>
      <c r="G14" s="16"/>
      <c r="H14" s="14"/>
    </row>
    <row r="15" spans="1:8" x14ac:dyDescent="0.25">
      <c r="A15" s="15"/>
      <c r="B15" s="16"/>
      <c r="C15" s="16"/>
      <c r="D15" s="16"/>
      <c r="E15" s="16"/>
      <c r="F15" s="16"/>
      <c r="G15" s="16"/>
      <c r="H15" s="14"/>
    </row>
    <row r="16" spans="1:8" x14ac:dyDescent="0.25">
      <c r="A16" s="76" t="s">
        <v>26</v>
      </c>
      <c r="B16" s="77"/>
      <c r="C16" s="77"/>
      <c r="D16" s="77"/>
      <c r="E16" s="77"/>
      <c r="F16" s="77"/>
      <c r="G16" s="77"/>
      <c r="H16" s="14"/>
    </row>
    <row r="17" spans="1:8" x14ac:dyDescent="0.25">
      <c r="A17" s="15"/>
      <c r="B17" s="16"/>
      <c r="C17" s="16"/>
      <c r="D17" s="16"/>
      <c r="E17" s="16"/>
      <c r="F17" s="16"/>
      <c r="G17" s="16"/>
      <c r="H17" s="14"/>
    </row>
    <row r="18" spans="1:8" ht="15" customHeight="1" x14ac:dyDescent="0.25">
      <c r="A18" s="62" t="s">
        <v>40</v>
      </c>
      <c r="B18" s="63"/>
      <c r="C18" s="63"/>
      <c r="D18" s="63"/>
      <c r="E18" s="63"/>
      <c r="F18" s="63"/>
      <c r="G18" s="63"/>
      <c r="H18" s="14"/>
    </row>
    <row r="19" spans="1:8" x14ac:dyDescent="0.25">
      <c r="A19" s="62" t="s">
        <v>1</v>
      </c>
      <c r="B19" s="63"/>
      <c r="C19" s="63"/>
      <c r="D19" s="63"/>
      <c r="E19" s="63"/>
      <c r="F19" s="63"/>
      <c r="G19" s="63"/>
      <c r="H19" s="14"/>
    </row>
    <row r="20" spans="1:8" x14ac:dyDescent="0.25">
      <c r="A20" s="62" t="s">
        <v>2</v>
      </c>
      <c r="B20" s="63"/>
      <c r="C20" s="63"/>
      <c r="D20" s="63"/>
      <c r="E20" s="63"/>
      <c r="F20" s="63"/>
      <c r="G20" s="63"/>
      <c r="H20" s="17"/>
    </row>
    <row r="21" spans="1:8" ht="32.25" customHeight="1" x14ac:dyDescent="0.25">
      <c r="A21" s="62" t="s">
        <v>39</v>
      </c>
      <c r="B21" s="63"/>
      <c r="C21" s="63"/>
      <c r="D21" s="63"/>
      <c r="E21" s="63"/>
      <c r="F21" s="63"/>
      <c r="G21" s="63"/>
      <c r="H21" s="14"/>
    </row>
    <row r="22" spans="1:8" ht="43.5" customHeight="1" x14ac:dyDescent="0.25">
      <c r="A22" s="64" t="s">
        <v>55</v>
      </c>
      <c r="B22" s="65"/>
      <c r="C22" s="65"/>
      <c r="D22" s="65"/>
      <c r="E22" s="65"/>
      <c r="F22" s="65"/>
      <c r="G22" s="65"/>
      <c r="H22" s="14"/>
    </row>
    <row r="23" spans="1:8" ht="28.5" customHeight="1" x14ac:dyDescent="0.25">
      <c r="A23" s="66" t="s">
        <v>54</v>
      </c>
      <c r="B23" s="67"/>
      <c r="C23" s="67"/>
      <c r="D23" s="67"/>
      <c r="E23" s="67"/>
      <c r="F23" s="67"/>
      <c r="G23" s="67"/>
      <c r="H23" s="14"/>
    </row>
    <row r="24" spans="1:8" ht="30" customHeight="1" x14ac:dyDescent="0.25">
      <c r="A24" s="64"/>
      <c r="B24" s="65"/>
      <c r="C24" s="65"/>
      <c r="D24" s="65"/>
      <c r="E24" s="65"/>
      <c r="F24" s="65"/>
      <c r="G24" s="65"/>
      <c r="H24" s="14"/>
    </row>
    <row r="25" spans="1:8" x14ac:dyDescent="0.25">
      <c r="A25" s="68"/>
      <c r="B25" s="69"/>
      <c r="C25" s="69"/>
      <c r="D25" s="69"/>
      <c r="E25" s="69"/>
      <c r="F25" s="69"/>
      <c r="G25" s="69"/>
      <c r="H25" s="14"/>
    </row>
    <row r="26" spans="1:8" x14ac:dyDescent="0.25">
      <c r="A26" s="68"/>
      <c r="B26" s="69"/>
      <c r="C26" s="69"/>
      <c r="D26" s="69"/>
      <c r="E26" s="69"/>
      <c r="F26" s="69"/>
      <c r="G26" s="69"/>
      <c r="H26" s="14"/>
    </row>
    <row r="27" spans="1:8" x14ac:dyDescent="0.25">
      <c r="A27" s="68"/>
      <c r="B27" s="69"/>
      <c r="C27" s="69"/>
      <c r="D27" s="69"/>
      <c r="E27" s="69"/>
      <c r="F27" s="69"/>
      <c r="G27" s="69"/>
      <c r="H27" s="14"/>
    </row>
    <row r="28" spans="1:8" ht="15.75" thickBot="1" x14ac:dyDescent="0.3">
      <c r="A28" s="74"/>
      <c r="B28" s="75"/>
      <c r="C28" s="75"/>
      <c r="D28" s="75"/>
      <c r="E28" s="75"/>
      <c r="F28" s="75"/>
      <c r="G28" s="75"/>
      <c r="H28" s="18"/>
    </row>
    <row r="29" spans="1:8" x14ac:dyDescent="0.25">
      <c r="A29" s="73"/>
      <c r="B29" s="73"/>
      <c r="C29" s="73"/>
      <c r="D29" s="73"/>
      <c r="E29" s="73"/>
      <c r="F29" s="73"/>
      <c r="G29" s="73"/>
    </row>
    <row r="30" spans="1:8" x14ac:dyDescent="0.25">
      <c r="A30" s="73"/>
      <c r="B30" s="73"/>
      <c r="C30" s="73"/>
      <c r="D30" s="73"/>
      <c r="E30" s="73"/>
      <c r="F30" s="73"/>
      <c r="G30" s="73"/>
    </row>
    <row r="31" spans="1:8" x14ac:dyDescent="0.25">
      <c r="A31" s="73"/>
      <c r="B31" s="73"/>
      <c r="C31" s="73"/>
      <c r="D31" s="73"/>
      <c r="E31" s="73"/>
      <c r="F31" s="73"/>
      <c r="G31" s="73"/>
    </row>
    <row r="32" spans="1:8" x14ac:dyDescent="0.25">
      <c r="A32" s="73"/>
      <c r="B32" s="73"/>
      <c r="C32" s="73"/>
      <c r="D32" s="73"/>
      <c r="E32" s="73"/>
      <c r="F32" s="73"/>
      <c r="G32" s="73"/>
    </row>
    <row r="33" spans="1:7" x14ac:dyDescent="0.25">
      <c r="A33" s="73"/>
      <c r="B33" s="73"/>
      <c r="C33" s="73"/>
      <c r="D33" s="73"/>
      <c r="E33" s="73"/>
      <c r="F33" s="73"/>
      <c r="G33" s="73"/>
    </row>
    <row r="34" spans="1:7" x14ac:dyDescent="0.25">
      <c r="A34" s="1"/>
      <c r="B34" s="1"/>
      <c r="C34" s="1"/>
      <c r="D34" s="1"/>
      <c r="E34" s="1"/>
      <c r="F34" s="1"/>
      <c r="G34" s="1"/>
    </row>
    <row r="35" spans="1:7" x14ac:dyDescent="0.25">
      <c r="A35" s="1"/>
      <c r="B35" s="1"/>
      <c r="C35" s="1"/>
      <c r="D35" s="1"/>
      <c r="E35" s="1"/>
      <c r="F35" s="1"/>
      <c r="G35" s="1"/>
    </row>
    <row r="36" spans="1:7" x14ac:dyDescent="0.25">
      <c r="A36" s="1"/>
      <c r="B36" s="1"/>
      <c r="C36" s="1"/>
      <c r="D36" s="1"/>
      <c r="E36" s="1"/>
      <c r="F36" s="1"/>
      <c r="G36" s="1"/>
    </row>
    <row r="37" spans="1:7" x14ac:dyDescent="0.25">
      <c r="A37" s="1"/>
      <c r="B37" s="1"/>
      <c r="C37" s="1"/>
      <c r="D37" s="1"/>
      <c r="E37" s="1"/>
      <c r="F37" s="1"/>
      <c r="G37" s="1"/>
    </row>
    <row r="38" spans="1:7" x14ac:dyDescent="0.25">
      <c r="A38" s="1"/>
      <c r="B38" s="1"/>
      <c r="C38" s="1"/>
      <c r="D38" s="1"/>
      <c r="E38" s="1"/>
      <c r="F38" s="1"/>
      <c r="G38" s="1"/>
    </row>
  </sheetData>
  <mergeCells count="21">
    <mergeCell ref="A8:H8"/>
    <mergeCell ref="A33:G33"/>
    <mergeCell ref="A27:G27"/>
    <mergeCell ref="A28:G28"/>
    <mergeCell ref="A29:G29"/>
    <mergeCell ref="A30:G30"/>
    <mergeCell ref="A31:G31"/>
    <mergeCell ref="A32:G32"/>
    <mergeCell ref="A16:G16"/>
    <mergeCell ref="A26:G26"/>
    <mergeCell ref="A10:G10"/>
    <mergeCell ref="C11:E11"/>
    <mergeCell ref="B14:F14"/>
    <mergeCell ref="A18:G18"/>
    <mergeCell ref="A19:G19"/>
    <mergeCell ref="A20:G20"/>
    <mergeCell ref="A21:G21"/>
    <mergeCell ref="A22:G22"/>
    <mergeCell ref="A23:G23"/>
    <mergeCell ref="A24:G24"/>
    <mergeCell ref="A25:G25"/>
  </mergeCells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MSPhotoEd.3" shapeId="1027" r:id="rId4">
          <objectPr defaultSize="0" autoPict="0" r:id="rId5">
            <anchor moveWithCells="1" sizeWithCells="1">
              <from>
                <xdr:col>0</xdr:col>
                <xdr:colOff>76200</xdr:colOff>
                <xdr:row>0</xdr:row>
                <xdr:rowOff>57150</xdr:rowOff>
              </from>
              <to>
                <xdr:col>2</xdr:col>
                <xdr:colOff>590550</xdr:colOff>
                <xdr:row>6</xdr:row>
                <xdr:rowOff>85725</xdr:rowOff>
              </to>
            </anchor>
          </objectPr>
        </oleObject>
      </mc:Choice>
      <mc:Fallback>
        <oleObject progId="MSPhotoEd.3" shapeId="102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1"/>
  <sheetViews>
    <sheetView showGridLines="0" tabSelected="1" workbookViewId="0">
      <selection activeCell="J8" sqref="J8"/>
    </sheetView>
  </sheetViews>
  <sheetFormatPr baseColWidth="10" defaultRowHeight="15" x14ac:dyDescent="0.25"/>
  <cols>
    <col min="5" max="5" width="19.5703125" customWidth="1"/>
    <col min="6" max="6" width="18.140625" customWidth="1"/>
    <col min="7" max="7" width="16" customWidth="1"/>
    <col min="9" max="9" width="19.5703125" customWidth="1"/>
    <col min="10" max="10" width="17.140625" style="30" customWidth="1"/>
    <col min="11" max="11" width="17" customWidth="1"/>
    <col min="12" max="12" width="13.5703125" customWidth="1"/>
  </cols>
  <sheetData>
    <row r="1" spans="1:14" ht="34.5" customHeight="1" thickBot="1" x14ac:dyDescent="0.3">
      <c r="A1" s="147" t="s">
        <v>27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9"/>
    </row>
    <row r="2" spans="1:14" ht="42" customHeight="1" thickBot="1" x14ac:dyDescent="0.3">
      <c r="A2" s="161" t="s">
        <v>41</v>
      </c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3"/>
    </row>
    <row r="3" spans="1:14" ht="25.5" customHeight="1" thickBot="1" x14ac:dyDescent="0.3">
      <c r="A3" s="122" t="s">
        <v>15</v>
      </c>
      <c r="B3" s="123"/>
      <c r="C3" s="123"/>
      <c r="D3" s="123"/>
      <c r="E3" s="124"/>
      <c r="F3" s="164" t="s">
        <v>20</v>
      </c>
      <c r="G3" s="165"/>
      <c r="H3" s="165"/>
      <c r="I3" s="167"/>
      <c r="J3" s="54" t="s">
        <v>59</v>
      </c>
      <c r="K3" s="24" t="s">
        <v>56</v>
      </c>
      <c r="L3" s="164" t="s">
        <v>57</v>
      </c>
      <c r="M3" s="165"/>
      <c r="N3" s="166"/>
    </row>
    <row r="4" spans="1:14" x14ac:dyDescent="0.25">
      <c r="A4" s="168" t="s">
        <v>22</v>
      </c>
      <c r="B4" s="169"/>
      <c r="C4" s="169"/>
      <c r="D4" s="169"/>
      <c r="E4" s="170"/>
      <c r="F4" s="155"/>
      <c r="G4" s="156"/>
      <c r="H4" s="156"/>
      <c r="I4" s="157"/>
      <c r="J4" s="60">
        <v>2</v>
      </c>
      <c r="K4" s="25">
        <f>F4*J4</f>
        <v>0</v>
      </c>
      <c r="L4" s="153">
        <f>K4*1.2</f>
        <v>0</v>
      </c>
      <c r="M4" s="153"/>
      <c r="N4" s="153"/>
    </row>
    <row r="5" spans="1:14" x14ac:dyDescent="0.25">
      <c r="A5" s="150" t="s">
        <v>23</v>
      </c>
      <c r="B5" s="151"/>
      <c r="C5" s="151"/>
      <c r="D5" s="151"/>
      <c r="E5" s="152"/>
      <c r="F5" s="158"/>
      <c r="G5" s="159"/>
      <c r="H5" s="159"/>
      <c r="I5" s="160"/>
      <c r="J5" s="61">
        <v>1</v>
      </c>
      <c r="K5" s="25">
        <f t="shared" ref="K5:K10" si="0">F5*J5</f>
        <v>0</v>
      </c>
      <c r="L5" s="153">
        <f t="shared" ref="L5:L11" si="1">K5*1.2</f>
        <v>0</v>
      </c>
      <c r="M5" s="153"/>
      <c r="N5" s="153"/>
    </row>
    <row r="6" spans="1:14" x14ac:dyDescent="0.25">
      <c r="A6" s="150" t="s">
        <v>24</v>
      </c>
      <c r="B6" s="151"/>
      <c r="C6" s="151"/>
      <c r="D6" s="151"/>
      <c r="E6" s="152"/>
      <c r="F6" s="158"/>
      <c r="G6" s="159"/>
      <c r="H6" s="159"/>
      <c r="I6" s="160"/>
      <c r="J6" s="61">
        <v>1</v>
      </c>
      <c r="K6" s="25">
        <f>F6*J6</f>
        <v>0</v>
      </c>
      <c r="L6" s="153">
        <f t="shared" si="1"/>
        <v>0</v>
      </c>
      <c r="M6" s="153"/>
      <c r="N6" s="153"/>
    </row>
    <row r="7" spans="1:14" x14ac:dyDescent="0.25">
      <c r="A7" s="150" t="s">
        <v>25</v>
      </c>
      <c r="B7" s="151"/>
      <c r="C7" s="151"/>
      <c r="D7" s="151"/>
      <c r="E7" s="152"/>
      <c r="F7" s="158"/>
      <c r="G7" s="159"/>
      <c r="H7" s="159"/>
      <c r="I7" s="160"/>
      <c r="J7" s="61">
        <v>1</v>
      </c>
      <c r="K7" s="25">
        <f t="shared" si="0"/>
        <v>0</v>
      </c>
      <c r="L7" s="153">
        <f t="shared" si="1"/>
        <v>0</v>
      </c>
      <c r="M7" s="153"/>
      <c r="N7" s="153"/>
    </row>
    <row r="8" spans="1:14" ht="31.5" customHeight="1" x14ac:dyDescent="0.25">
      <c r="A8" s="177" t="s">
        <v>50</v>
      </c>
      <c r="B8" s="178"/>
      <c r="C8" s="178"/>
      <c r="D8" s="178"/>
      <c r="E8" s="179"/>
      <c r="F8" s="158"/>
      <c r="G8" s="159"/>
      <c r="H8" s="159"/>
      <c r="I8" s="160"/>
      <c r="J8" s="61">
        <v>3</v>
      </c>
      <c r="K8" s="25">
        <f t="shared" si="0"/>
        <v>0</v>
      </c>
      <c r="L8" s="153">
        <f t="shared" si="1"/>
        <v>0</v>
      </c>
      <c r="M8" s="153"/>
      <c r="N8" s="153"/>
    </row>
    <row r="9" spans="1:14" s="19" customFormat="1" x14ac:dyDescent="0.25">
      <c r="A9" s="150" t="s">
        <v>30</v>
      </c>
      <c r="B9" s="151"/>
      <c r="C9" s="151"/>
      <c r="D9" s="151"/>
      <c r="E9" s="152"/>
      <c r="F9" s="158"/>
      <c r="G9" s="159"/>
      <c r="H9" s="159"/>
      <c r="I9" s="160"/>
      <c r="J9" s="61">
        <v>1</v>
      </c>
      <c r="K9" s="25">
        <f>F9*J9</f>
        <v>0</v>
      </c>
      <c r="L9" s="154">
        <f t="shared" si="1"/>
        <v>0</v>
      </c>
      <c r="M9" s="154"/>
      <c r="N9" s="154"/>
    </row>
    <row r="10" spans="1:14" s="19" customFormat="1" x14ac:dyDescent="0.25">
      <c r="A10" s="150" t="s">
        <v>31</v>
      </c>
      <c r="B10" s="151"/>
      <c r="C10" s="151"/>
      <c r="D10" s="151"/>
      <c r="E10" s="152"/>
      <c r="F10" s="158"/>
      <c r="G10" s="159"/>
      <c r="H10" s="159"/>
      <c r="I10" s="160"/>
      <c r="J10" s="61">
        <v>1</v>
      </c>
      <c r="K10" s="25">
        <f t="shared" si="0"/>
        <v>0</v>
      </c>
      <c r="L10" s="154">
        <f t="shared" si="1"/>
        <v>0</v>
      </c>
      <c r="M10" s="154"/>
      <c r="N10" s="154"/>
    </row>
    <row r="11" spans="1:14" s="19" customFormat="1" x14ac:dyDescent="0.25">
      <c r="A11" s="190" t="s">
        <v>42</v>
      </c>
      <c r="B11" s="190"/>
      <c r="C11" s="190"/>
      <c r="D11" s="190"/>
      <c r="E11" s="190"/>
      <c r="F11" s="158"/>
      <c r="G11" s="159"/>
      <c r="H11" s="159"/>
      <c r="I11" s="160"/>
      <c r="J11" s="61">
        <v>1</v>
      </c>
      <c r="K11" s="25">
        <f>F11*J11</f>
        <v>0</v>
      </c>
      <c r="L11" s="153">
        <f t="shared" si="1"/>
        <v>0</v>
      </c>
      <c r="M11" s="153"/>
      <c r="N11" s="153"/>
    </row>
    <row r="12" spans="1:14" ht="15.75" thickBot="1" x14ac:dyDescent="0.3">
      <c r="A12" s="136"/>
      <c r="B12" s="136"/>
      <c r="C12" s="136"/>
      <c r="D12" s="136"/>
      <c r="E12" s="2"/>
      <c r="F12" s="2"/>
      <c r="G12" s="2"/>
    </row>
    <row r="13" spans="1:14" ht="33" customHeight="1" thickBot="1" x14ac:dyDescent="0.3">
      <c r="A13" s="137" t="s">
        <v>28</v>
      </c>
      <c r="B13" s="138"/>
      <c r="C13" s="138"/>
      <c r="D13" s="138"/>
      <c r="E13" s="138"/>
      <c r="F13" s="138"/>
      <c r="G13" s="138"/>
      <c r="H13" s="138"/>
      <c r="I13" s="138"/>
      <c r="J13" s="138"/>
      <c r="K13" s="138"/>
      <c r="L13" s="138"/>
      <c r="M13" s="138"/>
      <c r="N13" s="139"/>
    </row>
    <row r="14" spans="1:14" ht="31.5" customHeight="1" thickBot="1" x14ac:dyDescent="0.3">
      <c r="A14" s="140" t="s">
        <v>36</v>
      </c>
      <c r="B14" s="141"/>
      <c r="C14" s="141"/>
      <c r="D14" s="141"/>
      <c r="E14" s="141"/>
      <c r="F14" s="141"/>
      <c r="G14" s="141"/>
      <c r="H14" s="141"/>
      <c r="I14" s="141"/>
      <c r="J14" s="141"/>
      <c r="K14" s="141"/>
      <c r="L14" s="141"/>
      <c r="M14" s="141"/>
      <c r="N14" s="142"/>
    </row>
    <row r="15" spans="1:14" ht="66" customHeight="1" thickBot="1" x14ac:dyDescent="0.3">
      <c r="A15" s="143" t="s">
        <v>3</v>
      </c>
      <c r="B15" s="144"/>
      <c r="C15" s="144"/>
      <c r="D15" s="144"/>
      <c r="E15" s="144"/>
      <c r="F15" s="32" t="s">
        <v>32</v>
      </c>
      <c r="G15" s="32" t="s">
        <v>35</v>
      </c>
      <c r="H15" s="32" t="s">
        <v>4</v>
      </c>
      <c r="I15" s="47" t="s">
        <v>20</v>
      </c>
      <c r="J15" s="50" t="s">
        <v>59</v>
      </c>
      <c r="K15" s="34" t="s">
        <v>56</v>
      </c>
      <c r="L15" s="88" t="s">
        <v>57</v>
      </c>
      <c r="M15" s="88"/>
      <c r="N15" s="89"/>
    </row>
    <row r="16" spans="1:14" ht="15" customHeight="1" x14ac:dyDescent="0.25">
      <c r="A16" s="191" t="s">
        <v>6</v>
      </c>
      <c r="B16" s="192"/>
      <c r="C16" s="192"/>
      <c r="D16" s="192"/>
      <c r="E16" s="192"/>
      <c r="F16" s="36" t="s">
        <v>33</v>
      </c>
      <c r="G16" s="37">
        <v>4</v>
      </c>
      <c r="H16" s="194">
        <v>14</v>
      </c>
      <c r="I16" s="48"/>
      <c r="J16" s="57">
        <v>8</v>
      </c>
      <c r="K16" s="49">
        <f>I16*J16</f>
        <v>0</v>
      </c>
      <c r="L16" s="145">
        <f>K16*1.2</f>
        <v>0</v>
      </c>
      <c r="M16" s="145"/>
      <c r="N16" s="146"/>
    </row>
    <row r="17" spans="1:14" ht="15.75" thickBot="1" x14ac:dyDescent="0.3">
      <c r="A17" s="193"/>
      <c r="B17" s="117"/>
      <c r="C17" s="117"/>
      <c r="D17" s="117"/>
      <c r="E17" s="117"/>
      <c r="F17" s="6" t="s">
        <v>34</v>
      </c>
      <c r="G17" s="20">
        <v>2</v>
      </c>
      <c r="H17" s="110"/>
      <c r="I17" s="46"/>
      <c r="J17" s="58">
        <v>2</v>
      </c>
      <c r="K17" s="27">
        <f t="shared" ref="K17:K33" si="2">I17*J17</f>
        <v>0</v>
      </c>
      <c r="L17" s="115">
        <f t="shared" ref="L17:L33" si="3">K17*1.2</f>
        <v>0</v>
      </c>
      <c r="M17" s="115"/>
      <c r="N17" s="135"/>
    </row>
    <row r="18" spans="1:14" ht="15" customHeight="1" x14ac:dyDescent="0.25">
      <c r="A18" s="116" t="s">
        <v>7</v>
      </c>
      <c r="B18" s="116"/>
      <c r="C18" s="116"/>
      <c r="D18" s="116"/>
      <c r="E18" s="116"/>
      <c r="F18" s="5" t="s">
        <v>33</v>
      </c>
      <c r="G18" s="21">
        <v>4</v>
      </c>
      <c r="H18" s="109">
        <v>2</v>
      </c>
      <c r="I18" s="45"/>
      <c r="J18" s="59">
        <v>6</v>
      </c>
      <c r="K18" s="26">
        <f t="shared" si="2"/>
        <v>0</v>
      </c>
      <c r="L18" s="114">
        <f t="shared" si="3"/>
        <v>0</v>
      </c>
      <c r="M18" s="114"/>
      <c r="N18" s="114"/>
    </row>
    <row r="19" spans="1:14" ht="15.75" thickBot="1" x14ac:dyDescent="0.3">
      <c r="A19" s="117"/>
      <c r="B19" s="117"/>
      <c r="C19" s="117"/>
      <c r="D19" s="117"/>
      <c r="E19" s="117"/>
      <c r="F19" s="6" t="s">
        <v>34</v>
      </c>
      <c r="G19" s="20">
        <v>2</v>
      </c>
      <c r="H19" s="110"/>
      <c r="I19" s="46"/>
      <c r="J19" s="58">
        <v>1</v>
      </c>
      <c r="K19" s="27">
        <f t="shared" si="2"/>
        <v>0</v>
      </c>
      <c r="L19" s="115">
        <f t="shared" si="3"/>
        <v>0</v>
      </c>
      <c r="M19" s="115"/>
      <c r="N19" s="115"/>
    </row>
    <row r="20" spans="1:14" x14ac:dyDescent="0.25">
      <c r="A20" s="116" t="s">
        <v>8</v>
      </c>
      <c r="B20" s="116"/>
      <c r="C20" s="116"/>
      <c r="D20" s="116"/>
      <c r="E20" s="116"/>
      <c r="F20" s="5" t="s">
        <v>33</v>
      </c>
      <c r="G20" s="21">
        <v>4</v>
      </c>
      <c r="H20" s="109">
        <v>3</v>
      </c>
      <c r="I20" s="45"/>
      <c r="J20" s="59">
        <v>2</v>
      </c>
      <c r="K20" s="26">
        <f t="shared" si="2"/>
        <v>0</v>
      </c>
      <c r="L20" s="114">
        <f t="shared" si="3"/>
        <v>0</v>
      </c>
      <c r="M20" s="114"/>
      <c r="N20" s="114"/>
    </row>
    <row r="21" spans="1:14" ht="15.75" thickBot="1" x14ac:dyDescent="0.3">
      <c r="A21" s="117"/>
      <c r="B21" s="117"/>
      <c r="C21" s="117"/>
      <c r="D21" s="117"/>
      <c r="E21" s="117"/>
      <c r="F21" s="6" t="s">
        <v>34</v>
      </c>
      <c r="G21" s="20">
        <v>2</v>
      </c>
      <c r="H21" s="110"/>
      <c r="I21" s="46"/>
      <c r="J21" s="58">
        <v>1</v>
      </c>
      <c r="K21" s="27">
        <f t="shared" si="2"/>
        <v>0</v>
      </c>
      <c r="L21" s="115">
        <f>K21*1.2</f>
        <v>0</v>
      </c>
      <c r="M21" s="115"/>
      <c r="N21" s="115"/>
    </row>
    <row r="22" spans="1:14" ht="15" customHeight="1" x14ac:dyDescent="0.25">
      <c r="A22" s="116" t="s">
        <v>9</v>
      </c>
      <c r="B22" s="116"/>
      <c r="C22" s="116"/>
      <c r="D22" s="116"/>
      <c r="E22" s="116"/>
      <c r="F22" s="5" t="s">
        <v>33</v>
      </c>
      <c r="G22" s="21">
        <v>4</v>
      </c>
      <c r="H22" s="109">
        <v>2</v>
      </c>
      <c r="I22" s="45"/>
      <c r="J22" s="59">
        <v>1</v>
      </c>
      <c r="K22" s="26">
        <f t="shared" si="2"/>
        <v>0</v>
      </c>
      <c r="L22" s="114">
        <f t="shared" si="3"/>
        <v>0</v>
      </c>
      <c r="M22" s="114"/>
      <c r="N22" s="114"/>
    </row>
    <row r="23" spans="1:14" ht="15.75" thickBot="1" x14ac:dyDescent="0.3">
      <c r="A23" s="117"/>
      <c r="B23" s="117"/>
      <c r="C23" s="117"/>
      <c r="D23" s="117"/>
      <c r="E23" s="117"/>
      <c r="F23" s="6" t="s">
        <v>34</v>
      </c>
      <c r="G23" s="20">
        <v>2</v>
      </c>
      <c r="H23" s="110"/>
      <c r="I23" s="46"/>
      <c r="J23" s="58">
        <v>2</v>
      </c>
      <c r="K23" s="27">
        <f t="shared" si="2"/>
        <v>0</v>
      </c>
      <c r="L23" s="115">
        <f t="shared" si="3"/>
        <v>0</v>
      </c>
      <c r="M23" s="115"/>
      <c r="N23" s="115"/>
    </row>
    <row r="24" spans="1:14" ht="15" customHeight="1" x14ac:dyDescent="0.25">
      <c r="A24" s="116" t="s">
        <v>10</v>
      </c>
      <c r="B24" s="116"/>
      <c r="C24" s="116"/>
      <c r="D24" s="116"/>
      <c r="E24" s="116"/>
      <c r="F24" s="5" t="s">
        <v>33</v>
      </c>
      <c r="G24" s="21">
        <v>4</v>
      </c>
      <c r="H24" s="109">
        <v>2</v>
      </c>
      <c r="I24" s="45"/>
      <c r="J24" s="59">
        <v>2</v>
      </c>
      <c r="K24" s="26">
        <f t="shared" si="2"/>
        <v>0</v>
      </c>
      <c r="L24" s="114">
        <f t="shared" si="3"/>
        <v>0</v>
      </c>
      <c r="M24" s="114"/>
      <c r="N24" s="114"/>
    </row>
    <row r="25" spans="1:14" ht="15.75" thickBot="1" x14ac:dyDescent="0.3">
      <c r="A25" s="117"/>
      <c r="B25" s="117"/>
      <c r="C25" s="117"/>
      <c r="D25" s="117"/>
      <c r="E25" s="117"/>
      <c r="F25" s="6" t="s">
        <v>34</v>
      </c>
      <c r="G25" s="20">
        <v>2</v>
      </c>
      <c r="H25" s="110"/>
      <c r="I25" s="46"/>
      <c r="J25" s="58">
        <v>1</v>
      </c>
      <c r="K25" s="27">
        <f t="shared" si="2"/>
        <v>0</v>
      </c>
      <c r="L25" s="115">
        <f t="shared" si="3"/>
        <v>0</v>
      </c>
      <c r="M25" s="115"/>
      <c r="N25" s="115"/>
    </row>
    <row r="26" spans="1:14" x14ac:dyDescent="0.25">
      <c r="A26" s="116" t="s">
        <v>11</v>
      </c>
      <c r="B26" s="116"/>
      <c r="C26" s="116"/>
      <c r="D26" s="116"/>
      <c r="E26" s="116"/>
      <c r="F26" s="5" t="s">
        <v>33</v>
      </c>
      <c r="G26" s="21">
        <v>4</v>
      </c>
      <c r="H26" s="109">
        <v>2</v>
      </c>
      <c r="I26" s="45"/>
      <c r="J26" s="59">
        <v>2</v>
      </c>
      <c r="K26" s="26">
        <f>I26*J26</f>
        <v>0</v>
      </c>
      <c r="L26" s="114">
        <f>K26*1.2</f>
        <v>0</v>
      </c>
      <c r="M26" s="114"/>
      <c r="N26" s="114"/>
    </row>
    <row r="27" spans="1:14" ht="15.75" thickBot="1" x14ac:dyDescent="0.3">
      <c r="A27" s="117"/>
      <c r="B27" s="117"/>
      <c r="C27" s="117"/>
      <c r="D27" s="117"/>
      <c r="E27" s="117"/>
      <c r="F27" s="6" t="s">
        <v>34</v>
      </c>
      <c r="G27" s="20">
        <v>2</v>
      </c>
      <c r="H27" s="110"/>
      <c r="I27" s="46"/>
      <c r="J27" s="58">
        <v>1</v>
      </c>
      <c r="K27" s="27">
        <f t="shared" si="2"/>
        <v>0</v>
      </c>
      <c r="L27" s="115">
        <f t="shared" si="3"/>
        <v>0</v>
      </c>
      <c r="M27" s="115"/>
      <c r="N27" s="115"/>
    </row>
    <row r="28" spans="1:14" ht="15" customHeight="1" x14ac:dyDescent="0.25">
      <c r="A28" s="116" t="s">
        <v>12</v>
      </c>
      <c r="B28" s="116"/>
      <c r="C28" s="116"/>
      <c r="D28" s="116"/>
      <c r="E28" s="116"/>
      <c r="F28" s="5" t="s">
        <v>33</v>
      </c>
      <c r="G28" s="21">
        <v>4</v>
      </c>
      <c r="H28" s="109">
        <v>2</v>
      </c>
      <c r="I28" s="45"/>
      <c r="J28" s="59">
        <v>2</v>
      </c>
      <c r="K28" s="26">
        <f t="shared" si="2"/>
        <v>0</v>
      </c>
      <c r="L28" s="114">
        <f t="shared" si="3"/>
        <v>0</v>
      </c>
      <c r="M28" s="114"/>
      <c r="N28" s="114"/>
    </row>
    <row r="29" spans="1:14" ht="15.75" thickBot="1" x14ac:dyDescent="0.3">
      <c r="A29" s="117"/>
      <c r="B29" s="117"/>
      <c r="C29" s="117"/>
      <c r="D29" s="117"/>
      <c r="E29" s="117"/>
      <c r="F29" s="6" t="s">
        <v>34</v>
      </c>
      <c r="G29" s="20">
        <v>2</v>
      </c>
      <c r="H29" s="110"/>
      <c r="I29" s="46"/>
      <c r="J29" s="58">
        <v>1</v>
      </c>
      <c r="K29" s="27">
        <f>I29*J29</f>
        <v>0</v>
      </c>
      <c r="L29" s="115">
        <f t="shared" si="3"/>
        <v>0</v>
      </c>
      <c r="M29" s="115"/>
      <c r="N29" s="115"/>
    </row>
    <row r="30" spans="1:14" x14ac:dyDescent="0.25">
      <c r="A30" s="116" t="s">
        <v>43</v>
      </c>
      <c r="B30" s="116"/>
      <c r="C30" s="116"/>
      <c r="D30" s="116"/>
      <c r="E30" s="116"/>
      <c r="F30" s="5" t="s">
        <v>33</v>
      </c>
      <c r="G30" s="21">
        <v>4</v>
      </c>
      <c r="H30" s="109">
        <v>1</v>
      </c>
      <c r="I30" s="45"/>
      <c r="J30" s="59">
        <v>1</v>
      </c>
      <c r="K30" s="26">
        <f t="shared" si="2"/>
        <v>0</v>
      </c>
      <c r="L30" s="114">
        <f t="shared" si="3"/>
        <v>0</v>
      </c>
      <c r="M30" s="114"/>
      <c r="N30" s="114"/>
    </row>
    <row r="31" spans="1:14" ht="15.75" thickBot="1" x14ac:dyDescent="0.3">
      <c r="A31" s="117"/>
      <c r="B31" s="117"/>
      <c r="C31" s="117"/>
      <c r="D31" s="117"/>
      <c r="E31" s="117"/>
      <c r="F31" s="6" t="s">
        <v>34</v>
      </c>
      <c r="G31" s="20">
        <v>2</v>
      </c>
      <c r="H31" s="110"/>
      <c r="I31" s="46"/>
      <c r="J31" s="58">
        <v>1</v>
      </c>
      <c r="K31" s="27">
        <f t="shared" si="2"/>
        <v>0</v>
      </c>
      <c r="L31" s="115">
        <f t="shared" si="3"/>
        <v>0</v>
      </c>
      <c r="M31" s="115"/>
      <c r="N31" s="115"/>
    </row>
    <row r="32" spans="1:14" ht="15.75" customHeight="1" x14ac:dyDescent="0.25">
      <c r="A32" s="116" t="s">
        <v>13</v>
      </c>
      <c r="B32" s="116"/>
      <c r="C32" s="116"/>
      <c r="D32" s="116"/>
      <c r="E32" s="116"/>
      <c r="F32" s="5" t="s">
        <v>33</v>
      </c>
      <c r="G32" s="21">
        <v>4</v>
      </c>
      <c r="H32" s="109">
        <v>1</v>
      </c>
      <c r="I32" s="45"/>
      <c r="J32" s="59">
        <v>2</v>
      </c>
      <c r="K32" s="26">
        <f t="shared" si="2"/>
        <v>0</v>
      </c>
      <c r="L32" s="114">
        <f t="shared" si="3"/>
        <v>0</v>
      </c>
      <c r="M32" s="114"/>
      <c r="N32" s="114"/>
    </row>
    <row r="33" spans="1:15" ht="15.75" customHeight="1" thickBot="1" x14ac:dyDescent="0.3">
      <c r="A33" s="117"/>
      <c r="B33" s="117"/>
      <c r="C33" s="117"/>
      <c r="D33" s="117"/>
      <c r="E33" s="117"/>
      <c r="F33" s="6" t="s">
        <v>34</v>
      </c>
      <c r="G33" s="20">
        <v>2</v>
      </c>
      <c r="H33" s="110"/>
      <c r="I33" s="46"/>
      <c r="J33" s="58">
        <v>1</v>
      </c>
      <c r="K33" s="27">
        <f t="shared" si="2"/>
        <v>0</v>
      </c>
      <c r="L33" s="115">
        <f t="shared" si="3"/>
        <v>0</v>
      </c>
      <c r="M33" s="115"/>
      <c r="N33" s="115"/>
    </row>
    <row r="34" spans="1:15" ht="27" customHeight="1" thickBot="1" x14ac:dyDescent="0.3">
      <c r="A34" s="111" t="s">
        <v>47</v>
      </c>
      <c r="B34" s="112"/>
      <c r="C34" s="112"/>
      <c r="D34" s="112"/>
      <c r="E34" s="112"/>
      <c r="F34" s="112"/>
      <c r="G34" s="113"/>
      <c r="H34" s="8">
        <f>SUM(H16:H33)</f>
        <v>29</v>
      </c>
      <c r="I34" s="3"/>
      <c r="J34" s="31"/>
      <c r="K34" s="3"/>
      <c r="L34" s="3"/>
      <c r="M34" s="3"/>
      <c r="N34" s="3"/>
      <c r="O34" s="4"/>
    </row>
    <row r="35" spans="1:15" ht="15.75" thickBot="1" x14ac:dyDescent="0.3">
      <c r="A35" s="97" t="s">
        <v>14</v>
      </c>
      <c r="B35" s="97"/>
      <c r="C35" s="97"/>
      <c r="D35" s="97"/>
      <c r="E35" s="97"/>
      <c r="F35" s="97"/>
      <c r="G35" s="97"/>
      <c r="H35" s="97"/>
      <c r="I35" s="97"/>
      <c r="J35" s="97"/>
      <c r="K35" s="97"/>
      <c r="L35" s="97"/>
      <c r="M35" s="97"/>
      <c r="N35" s="97"/>
    </row>
    <row r="36" spans="1:15" ht="34.5" customHeight="1" thickBot="1" x14ac:dyDescent="0.3">
      <c r="A36" s="126" t="s">
        <v>37</v>
      </c>
      <c r="B36" s="127"/>
      <c r="C36" s="127"/>
      <c r="D36" s="127"/>
      <c r="E36" s="127"/>
      <c r="F36" s="127"/>
      <c r="G36" s="127"/>
      <c r="H36" s="127"/>
      <c r="I36" s="127"/>
      <c r="J36" s="127"/>
      <c r="K36" s="127"/>
      <c r="L36" s="127"/>
      <c r="M36" s="127"/>
      <c r="N36" s="128"/>
    </row>
    <row r="37" spans="1:15" ht="64.5" customHeight="1" thickBot="1" x14ac:dyDescent="0.3">
      <c r="A37" s="134" t="s">
        <v>3</v>
      </c>
      <c r="B37" s="132"/>
      <c r="C37" s="132"/>
      <c r="D37" s="132"/>
      <c r="E37" s="22" t="s">
        <v>15</v>
      </c>
      <c r="F37" s="22" t="s">
        <v>32</v>
      </c>
      <c r="G37" s="22" t="s">
        <v>35</v>
      </c>
      <c r="H37" s="22" t="s">
        <v>4</v>
      </c>
      <c r="I37" s="23" t="s">
        <v>20</v>
      </c>
      <c r="J37" s="54" t="s">
        <v>59</v>
      </c>
      <c r="K37" s="22" t="s">
        <v>56</v>
      </c>
      <c r="L37" s="132" t="s">
        <v>57</v>
      </c>
      <c r="M37" s="132"/>
      <c r="N37" s="133"/>
    </row>
    <row r="38" spans="1:15" x14ac:dyDescent="0.25">
      <c r="A38" s="100" t="s">
        <v>6</v>
      </c>
      <c r="B38" s="100"/>
      <c r="C38" s="100"/>
      <c r="D38" s="101"/>
      <c r="E38" s="107" t="s">
        <v>16</v>
      </c>
      <c r="F38" s="5" t="s">
        <v>33</v>
      </c>
      <c r="G38" s="21">
        <v>4</v>
      </c>
      <c r="H38" s="109">
        <v>2</v>
      </c>
      <c r="I38" s="43"/>
      <c r="J38" s="55">
        <v>3</v>
      </c>
      <c r="K38" s="26">
        <f>I38*J38</f>
        <v>0</v>
      </c>
      <c r="L38" s="114">
        <f>K38*1.2</f>
        <v>0</v>
      </c>
      <c r="M38" s="114"/>
      <c r="N38" s="114"/>
    </row>
    <row r="39" spans="1:15" ht="15.75" thickBot="1" x14ac:dyDescent="0.3">
      <c r="A39" s="103"/>
      <c r="B39" s="103"/>
      <c r="C39" s="103"/>
      <c r="D39" s="104"/>
      <c r="E39" s="108"/>
      <c r="F39" s="6" t="s">
        <v>34</v>
      </c>
      <c r="G39" s="7">
        <v>2</v>
      </c>
      <c r="H39" s="110"/>
      <c r="I39" s="44"/>
      <c r="J39" s="56">
        <v>2</v>
      </c>
      <c r="K39" s="27">
        <f t="shared" ref="K39:K43" si="4">I39*J39</f>
        <v>0</v>
      </c>
      <c r="L39" s="115">
        <f t="shared" ref="L39" si="5">K39*1.2</f>
        <v>0</v>
      </c>
      <c r="M39" s="115"/>
      <c r="N39" s="115"/>
    </row>
    <row r="40" spans="1:15" ht="17.25" customHeight="1" x14ac:dyDescent="0.25">
      <c r="A40" s="100" t="s">
        <v>18</v>
      </c>
      <c r="B40" s="100"/>
      <c r="C40" s="100"/>
      <c r="D40" s="101"/>
      <c r="E40" s="107" t="s">
        <v>17</v>
      </c>
      <c r="F40" s="5" t="s">
        <v>33</v>
      </c>
      <c r="G40" s="21">
        <v>4</v>
      </c>
      <c r="H40" s="109">
        <v>1</v>
      </c>
      <c r="I40" s="43"/>
      <c r="J40" s="55">
        <v>2</v>
      </c>
      <c r="K40" s="26">
        <f t="shared" si="4"/>
        <v>0</v>
      </c>
      <c r="L40" s="114">
        <f>K40*1.2</f>
        <v>0</v>
      </c>
      <c r="M40" s="114"/>
      <c r="N40" s="114"/>
    </row>
    <row r="41" spans="1:15" ht="20.25" customHeight="1" thickBot="1" x14ac:dyDescent="0.3">
      <c r="A41" s="103"/>
      <c r="B41" s="103"/>
      <c r="C41" s="103"/>
      <c r="D41" s="104"/>
      <c r="E41" s="108"/>
      <c r="F41" s="6" t="s">
        <v>34</v>
      </c>
      <c r="G41" s="7">
        <v>2</v>
      </c>
      <c r="H41" s="110"/>
      <c r="I41" s="44"/>
      <c r="J41" s="56">
        <v>1</v>
      </c>
      <c r="K41" s="27">
        <f t="shared" si="4"/>
        <v>0</v>
      </c>
      <c r="L41" s="115">
        <f>K41*1.2</f>
        <v>0</v>
      </c>
      <c r="M41" s="115"/>
      <c r="N41" s="115"/>
    </row>
    <row r="42" spans="1:15" ht="17.25" customHeight="1" x14ac:dyDescent="0.25">
      <c r="A42" s="129" t="s">
        <v>58</v>
      </c>
      <c r="B42" s="100"/>
      <c r="C42" s="100"/>
      <c r="D42" s="101"/>
      <c r="E42" s="130" t="s">
        <v>17</v>
      </c>
      <c r="F42" s="5" t="s">
        <v>33</v>
      </c>
      <c r="G42" s="21">
        <v>4</v>
      </c>
      <c r="H42" s="109">
        <v>1</v>
      </c>
      <c r="I42" s="43"/>
      <c r="J42" s="55">
        <v>2</v>
      </c>
      <c r="K42" s="26">
        <f t="shared" si="4"/>
        <v>0</v>
      </c>
      <c r="L42" s="114">
        <f>K42*1.2</f>
        <v>0</v>
      </c>
      <c r="M42" s="114"/>
      <c r="N42" s="114"/>
    </row>
    <row r="43" spans="1:15" ht="21" customHeight="1" thickBot="1" x14ac:dyDescent="0.3">
      <c r="A43" s="103"/>
      <c r="B43" s="103"/>
      <c r="C43" s="103"/>
      <c r="D43" s="104"/>
      <c r="E43" s="131"/>
      <c r="F43" s="6" t="s">
        <v>34</v>
      </c>
      <c r="G43" s="7">
        <v>2</v>
      </c>
      <c r="H43" s="110"/>
      <c r="I43" s="44"/>
      <c r="J43" s="56">
        <v>0</v>
      </c>
      <c r="K43" s="27">
        <f t="shared" si="4"/>
        <v>0</v>
      </c>
      <c r="L43" s="115">
        <f>K43*1.2</f>
        <v>0</v>
      </c>
      <c r="M43" s="115"/>
      <c r="N43" s="115"/>
    </row>
    <row r="44" spans="1:15" ht="28.5" customHeight="1" thickBot="1" x14ac:dyDescent="0.3">
      <c r="A44" s="111" t="s">
        <v>47</v>
      </c>
      <c r="B44" s="112"/>
      <c r="C44" s="112"/>
      <c r="D44" s="112"/>
      <c r="E44" s="112"/>
      <c r="F44" s="112"/>
      <c r="G44" s="113"/>
      <c r="H44" s="9">
        <f>SUM(H38:H43)</f>
        <v>4</v>
      </c>
      <c r="I44" s="98"/>
      <c r="J44" s="98"/>
      <c r="K44" s="98"/>
      <c r="L44" s="98"/>
      <c r="M44" s="98"/>
      <c r="N44" s="98"/>
      <c r="O44" s="4"/>
    </row>
    <row r="45" spans="1:15" ht="16.5" customHeight="1" thickBot="1" x14ac:dyDescent="0.3">
      <c r="A45" s="125" t="s">
        <v>14</v>
      </c>
      <c r="B45" s="125"/>
      <c r="C45" s="125"/>
      <c r="D45" s="125"/>
      <c r="E45" s="125"/>
      <c r="F45" s="125"/>
      <c r="G45" s="125"/>
      <c r="H45" s="125"/>
      <c r="I45" s="125"/>
      <c r="J45" s="125"/>
      <c r="K45" s="125"/>
      <c r="L45" s="125"/>
      <c r="M45" s="125"/>
      <c r="N45" s="125"/>
    </row>
    <row r="46" spans="1:15" ht="31.5" customHeight="1" thickBot="1" x14ac:dyDescent="0.3">
      <c r="A46" s="126" t="s">
        <v>38</v>
      </c>
      <c r="B46" s="127"/>
      <c r="C46" s="127"/>
      <c r="D46" s="127"/>
      <c r="E46" s="127"/>
      <c r="F46" s="127"/>
      <c r="G46" s="127"/>
      <c r="H46" s="127"/>
      <c r="I46" s="127"/>
      <c r="J46" s="127"/>
      <c r="K46" s="127"/>
      <c r="L46" s="127"/>
      <c r="M46" s="127"/>
      <c r="N46" s="128"/>
    </row>
    <row r="47" spans="1:15" ht="68.25" customHeight="1" thickBot="1" x14ac:dyDescent="0.3">
      <c r="A47" s="122" t="s">
        <v>3</v>
      </c>
      <c r="B47" s="123"/>
      <c r="C47" s="123"/>
      <c r="D47" s="124"/>
      <c r="E47" s="22" t="s">
        <v>15</v>
      </c>
      <c r="F47" s="22" t="s">
        <v>32</v>
      </c>
      <c r="G47" s="22" t="s">
        <v>35</v>
      </c>
      <c r="H47" s="22" t="s">
        <v>5</v>
      </c>
      <c r="I47" s="23" t="s">
        <v>20</v>
      </c>
      <c r="J47" s="54" t="s">
        <v>59</v>
      </c>
      <c r="K47" s="22" t="s">
        <v>56</v>
      </c>
      <c r="L47" s="132" t="s">
        <v>57</v>
      </c>
      <c r="M47" s="132"/>
      <c r="N47" s="133"/>
    </row>
    <row r="48" spans="1:15" x14ac:dyDescent="0.25">
      <c r="A48" s="99" t="s">
        <v>29</v>
      </c>
      <c r="B48" s="100"/>
      <c r="C48" s="100"/>
      <c r="D48" s="101"/>
      <c r="E48" s="105"/>
      <c r="F48" s="5" t="s">
        <v>33</v>
      </c>
      <c r="G48" s="21">
        <v>4</v>
      </c>
      <c r="H48" s="109">
        <v>1</v>
      </c>
      <c r="I48" s="42"/>
      <c r="J48" s="53">
        <v>3</v>
      </c>
      <c r="K48" s="26">
        <f>I48*J48</f>
        <v>0</v>
      </c>
      <c r="L48" s="114">
        <f>K48*1.2</f>
        <v>0</v>
      </c>
      <c r="M48" s="114"/>
      <c r="N48" s="114"/>
    </row>
    <row r="49" spans="1:15" ht="15.75" thickBot="1" x14ac:dyDescent="0.3">
      <c r="A49" s="102"/>
      <c r="B49" s="103"/>
      <c r="C49" s="103"/>
      <c r="D49" s="104"/>
      <c r="E49" s="106"/>
      <c r="F49" s="6" t="s">
        <v>34</v>
      </c>
      <c r="G49" s="7">
        <v>2</v>
      </c>
      <c r="H49" s="110"/>
      <c r="I49" s="41"/>
      <c r="J49" s="52">
        <v>1</v>
      </c>
      <c r="K49" s="27">
        <f>I49*J49</f>
        <v>0</v>
      </c>
      <c r="L49" s="115">
        <f>K49*1.2</f>
        <v>0</v>
      </c>
      <c r="M49" s="115"/>
      <c r="N49" s="115"/>
    </row>
    <row r="50" spans="1:15" x14ac:dyDescent="0.25">
      <c r="A50" s="100" t="s">
        <v>6</v>
      </c>
      <c r="B50" s="100"/>
      <c r="C50" s="100"/>
      <c r="D50" s="100"/>
      <c r="E50" s="107" t="s">
        <v>19</v>
      </c>
      <c r="F50" s="5" t="s">
        <v>33</v>
      </c>
      <c r="G50" s="21">
        <v>4</v>
      </c>
      <c r="H50" s="109">
        <v>7</v>
      </c>
      <c r="I50" s="42"/>
      <c r="J50" s="53">
        <v>5</v>
      </c>
      <c r="K50" s="26">
        <f t="shared" ref="K50" si="6">I50*J50</f>
        <v>0</v>
      </c>
      <c r="L50" s="114">
        <f t="shared" ref="L50" si="7">K50*1.2</f>
        <v>0</v>
      </c>
      <c r="M50" s="114"/>
      <c r="N50" s="114"/>
    </row>
    <row r="51" spans="1:15" ht="15.75" thickBot="1" x14ac:dyDescent="0.3">
      <c r="A51" s="103"/>
      <c r="B51" s="103"/>
      <c r="C51" s="103"/>
      <c r="D51" s="103"/>
      <c r="E51" s="108"/>
      <c r="F51" s="6" t="s">
        <v>34</v>
      </c>
      <c r="G51" s="7">
        <v>2</v>
      </c>
      <c r="H51" s="110"/>
      <c r="I51" s="41"/>
      <c r="J51" s="52">
        <v>1</v>
      </c>
      <c r="K51" s="27">
        <f>I51*J51</f>
        <v>0</v>
      </c>
      <c r="L51" s="115">
        <f>K51*1.2</f>
        <v>0</v>
      </c>
      <c r="M51" s="115"/>
      <c r="N51" s="115"/>
    </row>
    <row r="52" spans="1:15" ht="24" customHeight="1" thickBot="1" x14ac:dyDescent="0.3">
      <c r="A52" s="111" t="s">
        <v>48</v>
      </c>
      <c r="B52" s="112"/>
      <c r="C52" s="112"/>
      <c r="D52" s="112"/>
      <c r="E52" s="112"/>
      <c r="F52" s="112"/>
      <c r="G52" s="113"/>
      <c r="H52" s="9">
        <f>SUM(H48:H51)</f>
        <v>8</v>
      </c>
      <c r="I52" s="98"/>
      <c r="J52" s="98"/>
      <c r="K52" s="98"/>
      <c r="L52" s="98"/>
      <c r="M52" s="98"/>
      <c r="N52" s="98"/>
      <c r="O52" s="4"/>
    </row>
    <row r="53" spans="1:15" ht="15" customHeight="1" thickBot="1" x14ac:dyDescent="0.3">
      <c r="A53" s="97" t="s">
        <v>14</v>
      </c>
      <c r="B53" s="97"/>
      <c r="C53" s="97"/>
      <c r="D53" s="97"/>
      <c r="E53" s="97"/>
      <c r="F53" s="97"/>
      <c r="G53" s="97"/>
      <c r="H53" s="97"/>
      <c r="I53" s="97"/>
      <c r="J53" s="97"/>
      <c r="K53" s="97"/>
      <c r="L53" s="97"/>
      <c r="M53" s="97"/>
      <c r="N53" s="97"/>
    </row>
    <row r="54" spans="1:15" ht="36.75" customHeight="1" thickBot="1" x14ac:dyDescent="0.3">
      <c r="A54" s="140" t="s">
        <v>49</v>
      </c>
      <c r="B54" s="141"/>
      <c r="C54" s="141"/>
      <c r="D54" s="141"/>
      <c r="E54" s="141"/>
      <c r="F54" s="141"/>
      <c r="G54" s="141"/>
      <c r="H54" s="141"/>
      <c r="I54" s="141"/>
      <c r="J54" s="141"/>
      <c r="K54" s="141"/>
      <c r="L54" s="141"/>
      <c r="M54" s="141"/>
      <c r="N54" s="142"/>
    </row>
    <row r="55" spans="1:15" ht="60.75" customHeight="1" thickBot="1" x14ac:dyDescent="0.3">
      <c r="A55" s="182" t="s">
        <v>3</v>
      </c>
      <c r="B55" s="88"/>
      <c r="C55" s="88"/>
      <c r="D55" s="183"/>
      <c r="E55" s="32" t="s">
        <v>15</v>
      </c>
      <c r="F55" s="32" t="s">
        <v>32</v>
      </c>
      <c r="G55" s="32" t="s">
        <v>35</v>
      </c>
      <c r="H55" s="32" t="s">
        <v>5</v>
      </c>
      <c r="I55" s="33" t="s">
        <v>20</v>
      </c>
      <c r="J55" s="50" t="s">
        <v>59</v>
      </c>
      <c r="K55" s="35" t="s">
        <v>56</v>
      </c>
      <c r="L55" s="87" t="s">
        <v>21</v>
      </c>
      <c r="M55" s="88"/>
      <c r="N55" s="89"/>
    </row>
    <row r="56" spans="1:15" x14ac:dyDescent="0.25">
      <c r="A56" s="184" t="s">
        <v>45</v>
      </c>
      <c r="B56" s="185"/>
      <c r="C56" s="185"/>
      <c r="D56" s="186"/>
      <c r="E56" s="188" t="s">
        <v>46</v>
      </c>
      <c r="F56" s="36" t="s">
        <v>33</v>
      </c>
      <c r="G56" s="37">
        <v>4</v>
      </c>
      <c r="H56" s="189">
        <v>2</v>
      </c>
      <c r="I56" s="40"/>
      <c r="J56" s="51">
        <v>3</v>
      </c>
      <c r="K56" s="38">
        <f>I56*J56</f>
        <v>0</v>
      </c>
      <c r="L56" s="90">
        <f>K56*1.2</f>
        <v>0</v>
      </c>
      <c r="M56" s="90"/>
      <c r="N56" s="91"/>
    </row>
    <row r="57" spans="1:15" ht="18.75" customHeight="1" thickBot="1" x14ac:dyDescent="0.3">
      <c r="A57" s="187"/>
      <c r="B57" s="103"/>
      <c r="C57" s="103"/>
      <c r="D57" s="104"/>
      <c r="E57" s="181"/>
      <c r="F57" s="6" t="s">
        <v>34</v>
      </c>
      <c r="G57" s="7">
        <v>2</v>
      </c>
      <c r="H57" s="121"/>
      <c r="I57" s="41"/>
      <c r="J57" s="52">
        <v>1</v>
      </c>
      <c r="K57" s="29">
        <f t="shared" ref="K57:K66" si="8">I57*J57</f>
        <v>0</v>
      </c>
      <c r="L57" s="92">
        <f t="shared" ref="L57:L66" si="9">K57*1.2</f>
        <v>0</v>
      </c>
      <c r="M57" s="92"/>
      <c r="N57" s="93"/>
    </row>
    <row r="58" spans="1:15" x14ac:dyDescent="0.25">
      <c r="A58" s="129" t="s">
        <v>44</v>
      </c>
      <c r="B58" s="100"/>
      <c r="C58" s="100"/>
      <c r="D58" s="100"/>
      <c r="E58" s="180" t="s">
        <v>46</v>
      </c>
      <c r="F58" s="5" t="s">
        <v>33</v>
      </c>
      <c r="G58" s="21">
        <v>4</v>
      </c>
      <c r="H58" s="120">
        <v>1</v>
      </c>
      <c r="I58" s="42"/>
      <c r="J58" s="53">
        <v>1</v>
      </c>
      <c r="K58" s="28">
        <f t="shared" si="8"/>
        <v>0</v>
      </c>
      <c r="L58" s="94">
        <f t="shared" si="9"/>
        <v>0</v>
      </c>
      <c r="M58" s="94"/>
      <c r="N58" s="95"/>
    </row>
    <row r="59" spans="1:15" ht="19.5" customHeight="1" thickBot="1" x14ac:dyDescent="0.3">
      <c r="A59" s="103"/>
      <c r="B59" s="103"/>
      <c r="C59" s="103"/>
      <c r="D59" s="103"/>
      <c r="E59" s="181"/>
      <c r="F59" s="6" t="s">
        <v>34</v>
      </c>
      <c r="G59" s="7">
        <v>2</v>
      </c>
      <c r="H59" s="121"/>
      <c r="I59" s="41"/>
      <c r="J59" s="52">
        <v>1</v>
      </c>
      <c r="K59" s="29">
        <f t="shared" si="8"/>
        <v>0</v>
      </c>
      <c r="L59" s="92">
        <f t="shared" si="9"/>
        <v>0</v>
      </c>
      <c r="M59" s="92"/>
      <c r="N59" s="96"/>
    </row>
    <row r="60" spans="1:15" x14ac:dyDescent="0.25">
      <c r="A60" s="116" t="s">
        <v>12</v>
      </c>
      <c r="B60" s="116"/>
      <c r="C60" s="116"/>
      <c r="D60" s="116"/>
      <c r="E60" s="118" t="s">
        <v>46</v>
      </c>
      <c r="F60" s="5" t="s">
        <v>33</v>
      </c>
      <c r="G60" s="21">
        <v>4</v>
      </c>
      <c r="H60" s="120">
        <v>1</v>
      </c>
      <c r="I60" s="42"/>
      <c r="J60" s="53">
        <v>1</v>
      </c>
      <c r="K60" s="28">
        <f>I60*J60</f>
        <v>0</v>
      </c>
      <c r="L60" s="94">
        <f>K60*1.2</f>
        <v>0</v>
      </c>
      <c r="M60" s="94"/>
      <c r="N60" s="95"/>
    </row>
    <row r="61" spans="1:15" ht="15.75" thickBot="1" x14ac:dyDescent="0.3">
      <c r="A61" s="117"/>
      <c r="B61" s="117"/>
      <c r="C61" s="117"/>
      <c r="D61" s="117"/>
      <c r="E61" s="119"/>
      <c r="F61" s="6" t="s">
        <v>34</v>
      </c>
      <c r="G61" s="7">
        <v>2</v>
      </c>
      <c r="H61" s="121"/>
      <c r="I61" s="41"/>
      <c r="J61" s="52">
        <v>1</v>
      </c>
      <c r="K61" s="29">
        <f>I61*J61</f>
        <v>0</v>
      </c>
      <c r="L61" s="92">
        <f t="shared" si="9"/>
        <v>0</v>
      </c>
      <c r="M61" s="92"/>
      <c r="N61" s="96"/>
    </row>
    <row r="62" spans="1:15" x14ac:dyDescent="0.25">
      <c r="A62" s="116" t="s">
        <v>9</v>
      </c>
      <c r="B62" s="116"/>
      <c r="C62" s="116"/>
      <c r="D62" s="116"/>
      <c r="E62" s="118" t="s">
        <v>46</v>
      </c>
      <c r="F62" s="5" t="s">
        <v>33</v>
      </c>
      <c r="G62" s="21">
        <v>4</v>
      </c>
      <c r="H62" s="120">
        <v>1</v>
      </c>
      <c r="I62" s="42"/>
      <c r="J62" s="53">
        <v>1</v>
      </c>
      <c r="K62" s="28">
        <f t="shared" si="8"/>
        <v>0</v>
      </c>
      <c r="L62" s="94">
        <f t="shared" si="9"/>
        <v>0</v>
      </c>
      <c r="M62" s="94"/>
      <c r="N62" s="95"/>
    </row>
    <row r="63" spans="1:15" ht="15.75" thickBot="1" x14ac:dyDescent="0.3">
      <c r="A63" s="117"/>
      <c r="B63" s="117"/>
      <c r="C63" s="117"/>
      <c r="D63" s="117"/>
      <c r="E63" s="119"/>
      <c r="F63" s="6" t="s">
        <v>34</v>
      </c>
      <c r="G63" s="7">
        <v>2</v>
      </c>
      <c r="H63" s="121"/>
      <c r="I63" s="41"/>
      <c r="J63" s="52">
        <v>1</v>
      </c>
      <c r="K63" s="29">
        <f t="shared" si="8"/>
        <v>0</v>
      </c>
      <c r="L63" s="92">
        <f t="shared" si="9"/>
        <v>0</v>
      </c>
      <c r="M63" s="92"/>
      <c r="N63" s="96"/>
    </row>
    <row r="64" spans="1:15" x14ac:dyDescent="0.25">
      <c r="A64" s="116" t="s">
        <v>29</v>
      </c>
      <c r="B64" s="116"/>
      <c r="C64" s="116"/>
      <c r="D64" s="116"/>
      <c r="E64" s="118" t="s">
        <v>46</v>
      </c>
      <c r="F64" s="5" t="s">
        <v>33</v>
      </c>
      <c r="G64" s="21">
        <v>4</v>
      </c>
      <c r="H64" s="120">
        <v>1</v>
      </c>
      <c r="I64" s="42"/>
      <c r="J64" s="53">
        <v>1</v>
      </c>
      <c r="K64" s="28">
        <f t="shared" si="8"/>
        <v>0</v>
      </c>
      <c r="L64" s="94">
        <f t="shared" si="9"/>
        <v>0</v>
      </c>
      <c r="M64" s="94"/>
      <c r="N64" s="95"/>
    </row>
    <row r="65" spans="1:14" ht="15.75" thickBot="1" x14ac:dyDescent="0.3">
      <c r="A65" s="117"/>
      <c r="B65" s="117"/>
      <c r="C65" s="117"/>
      <c r="D65" s="117"/>
      <c r="E65" s="119"/>
      <c r="F65" s="6" t="s">
        <v>34</v>
      </c>
      <c r="G65" s="7">
        <v>2</v>
      </c>
      <c r="H65" s="121"/>
      <c r="I65" s="41"/>
      <c r="J65" s="52">
        <v>1</v>
      </c>
      <c r="K65" s="29">
        <f t="shared" si="8"/>
        <v>0</v>
      </c>
      <c r="L65" s="92">
        <f t="shared" si="9"/>
        <v>0</v>
      </c>
      <c r="M65" s="92"/>
      <c r="N65" s="96"/>
    </row>
    <row r="66" spans="1:14" x14ac:dyDescent="0.25">
      <c r="A66" s="116" t="s">
        <v>52</v>
      </c>
      <c r="B66" s="116"/>
      <c r="C66" s="116"/>
      <c r="D66" s="116"/>
      <c r="E66" s="118" t="s">
        <v>46</v>
      </c>
      <c r="F66" s="5" t="s">
        <v>33</v>
      </c>
      <c r="G66" s="21">
        <v>4</v>
      </c>
      <c r="H66" s="120">
        <v>1</v>
      </c>
      <c r="I66" s="42"/>
      <c r="J66" s="53">
        <v>1</v>
      </c>
      <c r="K66" s="28">
        <f t="shared" si="8"/>
        <v>0</v>
      </c>
      <c r="L66" s="94">
        <f t="shared" si="9"/>
        <v>0</v>
      </c>
      <c r="M66" s="94"/>
      <c r="N66" s="95"/>
    </row>
    <row r="67" spans="1:14" ht="15.75" thickBot="1" x14ac:dyDescent="0.3">
      <c r="A67" s="117"/>
      <c r="B67" s="117"/>
      <c r="C67" s="117"/>
      <c r="D67" s="117"/>
      <c r="E67" s="119"/>
      <c r="F67" s="6" t="s">
        <v>34</v>
      </c>
      <c r="G67" s="7">
        <v>2</v>
      </c>
      <c r="H67" s="121"/>
      <c r="I67" s="41"/>
      <c r="J67" s="52">
        <v>0</v>
      </c>
      <c r="K67" s="29">
        <f>I67*J67</f>
        <v>0</v>
      </c>
      <c r="L67" s="92">
        <f>K67*1.2</f>
        <v>0</v>
      </c>
      <c r="M67" s="92"/>
      <c r="N67" s="96"/>
    </row>
    <row r="68" spans="1:14" ht="27" customHeight="1" thickBot="1" x14ac:dyDescent="0.3">
      <c r="A68" s="111" t="s">
        <v>47</v>
      </c>
      <c r="B68" s="112"/>
      <c r="C68" s="112"/>
      <c r="D68" s="112"/>
      <c r="E68" s="112"/>
      <c r="F68" s="112"/>
      <c r="G68" s="113"/>
      <c r="H68" s="9">
        <f>SUM(H56:H67)</f>
        <v>7</v>
      </c>
      <c r="I68" s="98"/>
      <c r="J68" s="98"/>
      <c r="K68" s="98"/>
      <c r="L68" s="98"/>
      <c r="M68" s="98"/>
      <c r="N68" s="98"/>
    </row>
    <row r="69" spans="1:14" x14ac:dyDescent="0.25">
      <c r="A69" s="125" t="s">
        <v>14</v>
      </c>
      <c r="B69" s="125"/>
      <c r="C69" s="125"/>
      <c r="D69" s="125"/>
      <c r="E69" s="125"/>
      <c r="F69" s="125"/>
      <c r="G69" s="125"/>
      <c r="H69" s="125"/>
      <c r="I69" s="125"/>
      <c r="J69" s="125"/>
      <c r="K69" s="125"/>
      <c r="L69" s="125"/>
      <c r="M69" s="125"/>
      <c r="N69" s="125"/>
    </row>
    <row r="70" spans="1:14" ht="15.75" thickBot="1" x14ac:dyDescent="0.3"/>
    <row r="71" spans="1:14" ht="26.25" customHeight="1" thickBot="1" x14ac:dyDescent="0.3">
      <c r="A71" s="171" t="s">
        <v>60</v>
      </c>
      <c r="B71" s="172"/>
      <c r="C71" s="172"/>
      <c r="D71" s="172"/>
      <c r="E71" s="172"/>
      <c r="F71" s="172"/>
      <c r="G71" s="172"/>
      <c r="H71" s="172"/>
      <c r="I71" s="172"/>
      <c r="J71" s="173"/>
      <c r="K71" s="39">
        <f>SUM(K4:K11,K16:K33,K38:K43,K48:K51,K56:K67)</f>
        <v>0</v>
      </c>
      <c r="L71" s="174">
        <f>K71*1.2</f>
        <v>0</v>
      </c>
      <c r="M71" s="175"/>
      <c r="N71" s="176"/>
    </row>
  </sheetData>
  <mergeCells count="150">
    <mergeCell ref="A71:J71"/>
    <mergeCell ref="L71:N71"/>
    <mergeCell ref="A69:N69"/>
    <mergeCell ref="A8:E8"/>
    <mergeCell ref="L8:N8"/>
    <mergeCell ref="A58:D59"/>
    <mergeCell ref="E58:E59"/>
    <mergeCell ref="H58:H59"/>
    <mergeCell ref="A68:G68"/>
    <mergeCell ref="I68:L68"/>
    <mergeCell ref="M68:N68"/>
    <mergeCell ref="A54:N54"/>
    <mergeCell ref="A55:D55"/>
    <mergeCell ref="A56:D57"/>
    <mergeCell ref="E56:E57"/>
    <mergeCell ref="H56:H57"/>
    <mergeCell ref="F11:I11"/>
    <mergeCell ref="L11:N11"/>
    <mergeCell ref="A11:E11"/>
    <mergeCell ref="L15:N15"/>
    <mergeCell ref="A36:N36"/>
    <mergeCell ref="A16:E17"/>
    <mergeCell ref="A18:E19"/>
    <mergeCell ref="H16:H17"/>
    <mergeCell ref="A1:N1"/>
    <mergeCell ref="A6:E6"/>
    <mergeCell ref="A7:E7"/>
    <mergeCell ref="A9:E9"/>
    <mergeCell ref="A10:E10"/>
    <mergeCell ref="L4:N4"/>
    <mergeCell ref="L5:N5"/>
    <mergeCell ref="L6:N6"/>
    <mergeCell ref="L7:N7"/>
    <mergeCell ref="L9:N9"/>
    <mergeCell ref="L10:N10"/>
    <mergeCell ref="F4:I4"/>
    <mergeCell ref="F5:I5"/>
    <mergeCell ref="F6:I6"/>
    <mergeCell ref="F7:I7"/>
    <mergeCell ref="F9:I9"/>
    <mergeCell ref="F10:I10"/>
    <mergeCell ref="A2:N2"/>
    <mergeCell ref="L3:N3"/>
    <mergeCell ref="F3:I3"/>
    <mergeCell ref="A3:E3"/>
    <mergeCell ref="A4:E4"/>
    <mergeCell ref="F8:I8"/>
    <mergeCell ref="A5:E5"/>
    <mergeCell ref="L17:N17"/>
    <mergeCell ref="L18:N18"/>
    <mergeCell ref="L19:N19"/>
    <mergeCell ref="A12:D12"/>
    <mergeCell ref="A13:N13"/>
    <mergeCell ref="A14:N14"/>
    <mergeCell ref="A15:E15"/>
    <mergeCell ref="A24:E25"/>
    <mergeCell ref="H18:H19"/>
    <mergeCell ref="L16:N16"/>
    <mergeCell ref="A26:E27"/>
    <mergeCell ref="H24:H25"/>
    <mergeCell ref="H26:H27"/>
    <mergeCell ref="L24:N24"/>
    <mergeCell ref="L25:N25"/>
    <mergeCell ref="L26:N26"/>
    <mergeCell ref="L27:N27"/>
    <mergeCell ref="A20:E21"/>
    <mergeCell ref="H20:H21"/>
    <mergeCell ref="A22:E23"/>
    <mergeCell ref="H22:H23"/>
    <mergeCell ref="L20:N20"/>
    <mergeCell ref="L21:N21"/>
    <mergeCell ref="L22:N22"/>
    <mergeCell ref="L23:N23"/>
    <mergeCell ref="A37:D37"/>
    <mergeCell ref="E38:E39"/>
    <mergeCell ref="H38:H39"/>
    <mergeCell ref="A28:E29"/>
    <mergeCell ref="H28:H29"/>
    <mergeCell ref="A35:N35"/>
    <mergeCell ref="A30:E31"/>
    <mergeCell ref="A32:E33"/>
    <mergeCell ref="H30:H31"/>
    <mergeCell ref="H32:H33"/>
    <mergeCell ref="A34:G34"/>
    <mergeCell ref="L28:N28"/>
    <mergeCell ref="L29:N29"/>
    <mergeCell ref="L30:N30"/>
    <mergeCell ref="L31:N31"/>
    <mergeCell ref="L32:N32"/>
    <mergeCell ref="L33:N33"/>
    <mergeCell ref="L37:N37"/>
    <mergeCell ref="A47:D47"/>
    <mergeCell ref="A38:D39"/>
    <mergeCell ref="A40:D41"/>
    <mergeCell ref="A45:N45"/>
    <mergeCell ref="A46:N46"/>
    <mergeCell ref="I44:L44"/>
    <mergeCell ref="M44:N44"/>
    <mergeCell ref="A42:D43"/>
    <mergeCell ref="E42:E43"/>
    <mergeCell ref="H42:H43"/>
    <mergeCell ref="A44:G44"/>
    <mergeCell ref="E40:E41"/>
    <mergeCell ref="H40:H41"/>
    <mergeCell ref="L40:N40"/>
    <mergeCell ref="L41:N41"/>
    <mergeCell ref="L42:N42"/>
    <mergeCell ref="L43:N43"/>
    <mergeCell ref="L47:N47"/>
    <mergeCell ref="L38:N38"/>
    <mergeCell ref="L39:N39"/>
    <mergeCell ref="L66:N66"/>
    <mergeCell ref="L67:N67"/>
    <mergeCell ref="A60:D61"/>
    <mergeCell ref="E60:E61"/>
    <mergeCell ref="H60:H61"/>
    <mergeCell ref="A62:D63"/>
    <mergeCell ref="A64:D65"/>
    <mergeCell ref="A66:D67"/>
    <mergeCell ref="H62:H63"/>
    <mergeCell ref="H64:H65"/>
    <mergeCell ref="H66:H67"/>
    <mergeCell ref="E62:E63"/>
    <mergeCell ref="E64:E65"/>
    <mergeCell ref="E66:E67"/>
    <mergeCell ref="L64:N64"/>
    <mergeCell ref="L62:N62"/>
    <mergeCell ref="L63:N63"/>
    <mergeCell ref="L65:N65"/>
    <mergeCell ref="A48:D49"/>
    <mergeCell ref="E48:E49"/>
    <mergeCell ref="A50:D51"/>
    <mergeCell ref="E50:E51"/>
    <mergeCell ref="H48:H49"/>
    <mergeCell ref="H50:H51"/>
    <mergeCell ref="A52:G52"/>
    <mergeCell ref="L48:N48"/>
    <mergeCell ref="L49:N49"/>
    <mergeCell ref="L50:N50"/>
    <mergeCell ref="L51:N51"/>
    <mergeCell ref="L55:N55"/>
    <mergeCell ref="L56:N56"/>
    <mergeCell ref="L57:N57"/>
    <mergeCell ref="L58:N58"/>
    <mergeCell ref="L59:N59"/>
    <mergeCell ref="L60:N60"/>
    <mergeCell ref="L61:N61"/>
    <mergeCell ref="A53:N53"/>
    <mergeCell ref="I52:L52"/>
    <mergeCell ref="M52:N5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Présentation</vt:lpstr>
      <vt:lpstr>Simulation de commande BPU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DURBISE JULIE (CPAM ISERE)</dc:creator>
  <cp:lastModifiedBy>DURBISE JULIE (CPAM ISERE)</cp:lastModifiedBy>
  <dcterms:created xsi:type="dcterms:W3CDTF">2025-01-10T15:30:14Z</dcterms:created>
  <dcterms:modified xsi:type="dcterms:W3CDTF">2025-02-12T14:29:30Z</dcterms:modified>
</cp:coreProperties>
</file>